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55" windowHeight="9045" activeTab="3"/>
  </bookViews>
  <sheets>
    <sheet name="2020 (1 sept -&gt; 31 aout)" sheetId="2" r:id="rId1"/>
    <sheet name="Boutique Paris" sheetId="3" r:id="rId2"/>
    <sheet name="Boutique TDJ" sheetId="11" r:id="rId3"/>
    <sheet name="Draft" sheetId="4" r:id="rId4"/>
    <sheet name="Boutique Ville collect" sheetId="10" r:id="rId5"/>
    <sheet name="Source" sheetId="5" r:id="rId6"/>
  </sheets>
  <definedNames>
    <definedName name="_xlnm._FilterDatabase" localSheetId="0" hidden="1">'2020 (1 sept -&gt; 31 aout)'!$A$1:$A$236</definedName>
    <definedName name="_xlnm._FilterDatabase" localSheetId="1" hidden="1">'Boutique Paris'!$A$1:$O$4</definedName>
    <definedName name="_xlnm._FilterDatabase" localSheetId="2" hidden="1">'Boutique TDJ'!$A$1:$O$4</definedName>
    <definedName name="_xlnm._FilterDatabase" localSheetId="4" hidden="1">'Boutique Ville collect'!$A$1:$O$4</definedName>
    <definedName name="entités">'2020 (1 sept -&gt; 31 aout)'!$AH$45:$AH$47</definedName>
    <definedName name="Qui">Source!#REF!</definedName>
  </definedNames>
  <calcPr calcId="162913"/>
  <fileRecoveryPr autoRecover="0"/>
</workbook>
</file>

<file path=xl/calcChain.xml><?xml version="1.0" encoding="utf-8"?>
<calcChain xmlns="http://schemas.openxmlformats.org/spreadsheetml/2006/main">
  <c r="A11" i="4" l="1"/>
  <c r="B11" i="4"/>
  <c r="B3" i="10" l="1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2" i="10"/>
  <c r="A3" i="3"/>
  <c r="A4" i="3"/>
  <c r="A5" i="3"/>
  <c r="A6" i="3"/>
  <c r="A7" i="3"/>
  <c r="A8" i="3"/>
  <c r="A9" i="3"/>
  <c r="A10" i="3"/>
  <c r="A11" i="3"/>
  <c r="A12" i="3"/>
  <c r="B12" i="3" s="1"/>
  <c r="A13" i="3"/>
  <c r="A14" i="3"/>
  <c r="A15" i="3"/>
  <c r="A16" i="3"/>
  <c r="B16" i="3" s="1"/>
  <c r="A17" i="3"/>
  <c r="A18" i="3"/>
  <c r="A19" i="3"/>
  <c r="A20" i="3"/>
  <c r="B20" i="3" s="1"/>
  <c r="A21" i="3"/>
  <c r="A22" i="3"/>
  <c r="A23" i="3"/>
  <c r="A24" i="3"/>
  <c r="A25" i="3"/>
  <c r="A26" i="3"/>
  <c r="A27" i="3"/>
  <c r="A28" i="3"/>
  <c r="B28" i="3" s="1"/>
  <c r="A29" i="3"/>
  <c r="A30" i="3"/>
  <c r="A31" i="3"/>
  <c r="A32" i="3"/>
  <c r="B32" i="3" s="1"/>
  <c r="A33" i="3"/>
  <c r="A34" i="3"/>
  <c r="A35" i="3"/>
  <c r="A36" i="3"/>
  <c r="A37" i="3"/>
  <c r="A38" i="3"/>
  <c r="A39" i="3"/>
  <c r="A40" i="3"/>
  <c r="B40" i="3" s="1"/>
  <c r="A41" i="3"/>
  <c r="A42" i="3"/>
  <c r="A43" i="3"/>
  <c r="A44" i="3"/>
  <c r="B44" i="3" s="1"/>
  <c r="A45" i="3"/>
  <c r="A46" i="3"/>
  <c r="A47" i="3"/>
  <c r="A48" i="3"/>
  <c r="A49" i="3"/>
  <c r="A50" i="3"/>
  <c r="A51" i="3"/>
  <c r="A52" i="3"/>
  <c r="B52" i="3" s="1"/>
  <c r="A53" i="3"/>
  <c r="A54" i="3"/>
  <c r="A55" i="3"/>
  <c r="A56" i="3"/>
  <c r="B56" i="3" s="1"/>
  <c r="A57" i="3"/>
  <c r="A58" i="3"/>
  <c r="A59" i="3"/>
  <c r="A60" i="3"/>
  <c r="B60" i="3" s="1"/>
  <c r="A61" i="3"/>
  <c r="A62" i="3"/>
  <c r="A63" i="3"/>
  <c r="A2" i="3"/>
  <c r="B2" i="3" s="1"/>
  <c r="B3" i="3"/>
  <c r="B10" i="3"/>
  <c r="B11" i="3"/>
  <c r="B18" i="3"/>
  <c r="B19" i="3"/>
  <c r="B26" i="3"/>
  <c r="B27" i="3"/>
  <c r="B34" i="3"/>
  <c r="B35" i="3"/>
  <c r="B37" i="3"/>
  <c r="B42" i="3"/>
  <c r="B43" i="3"/>
  <c r="B45" i="3"/>
  <c r="B50" i="3"/>
  <c r="B51" i="3"/>
  <c r="B53" i="3"/>
  <c r="B58" i="3"/>
  <c r="B59" i="3"/>
  <c r="B61" i="3"/>
  <c r="B4" i="3"/>
  <c r="B5" i="3"/>
  <c r="B6" i="3"/>
  <c r="B7" i="3"/>
  <c r="B8" i="3"/>
  <c r="B9" i="3"/>
  <c r="B13" i="3"/>
  <c r="B14" i="3"/>
  <c r="B15" i="3"/>
  <c r="B17" i="3"/>
  <c r="B21" i="3"/>
  <c r="B22" i="3"/>
  <c r="B23" i="3"/>
  <c r="B24" i="3"/>
  <c r="B25" i="3"/>
  <c r="B29" i="3"/>
  <c r="B30" i="3"/>
  <c r="B31" i="3"/>
  <c r="B33" i="3"/>
  <c r="B36" i="3"/>
  <c r="B38" i="3"/>
  <c r="B39" i="3"/>
  <c r="B41" i="3"/>
  <c r="B46" i="3"/>
  <c r="B47" i="3"/>
  <c r="B48" i="3"/>
  <c r="B49" i="3"/>
  <c r="B54" i="3"/>
  <c r="B55" i="3"/>
  <c r="B57" i="3"/>
  <c r="B62" i="3"/>
  <c r="B63" i="3"/>
  <c r="B3" i="11" l="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2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91" i="11"/>
  <c r="A192" i="11"/>
  <c r="A193" i="11"/>
  <c r="A194" i="11"/>
  <c r="A195" i="11"/>
  <c r="A196" i="11"/>
  <c r="A197" i="11"/>
  <c r="A198" i="11"/>
  <c r="A199" i="11"/>
  <c r="A200" i="11"/>
  <c r="A201" i="11"/>
  <c r="A202" i="11"/>
  <c r="A203" i="11"/>
  <c r="A204" i="11"/>
  <c r="A205" i="11"/>
  <c r="A206" i="11"/>
  <c r="A207" i="11"/>
  <c r="A208" i="11"/>
  <c r="A209" i="11"/>
  <c r="A210" i="11"/>
  <c r="A211" i="11"/>
  <c r="A212" i="11"/>
  <c r="A213" i="11"/>
  <c r="A214" i="11"/>
  <c r="A215" i="11"/>
  <c r="A216" i="11"/>
  <c r="A217" i="11"/>
  <c r="A218" i="11"/>
  <c r="A219" i="11"/>
  <c r="A220" i="11"/>
  <c r="A221" i="11"/>
  <c r="A222" i="11"/>
  <c r="A223" i="11"/>
  <c r="A224" i="11"/>
  <c r="A225" i="11"/>
  <c r="A226" i="11"/>
  <c r="A227" i="11"/>
  <c r="A228" i="11"/>
  <c r="A229" i="11"/>
  <c r="A230" i="11"/>
  <c r="A231" i="11"/>
  <c r="A232" i="11"/>
  <c r="A233" i="11"/>
  <c r="A234" i="11"/>
  <c r="A235" i="11"/>
  <c r="A236" i="11"/>
  <c r="A237" i="11"/>
  <c r="A238" i="11"/>
  <c r="A239" i="11"/>
  <c r="A240" i="11"/>
  <c r="A241" i="11"/>
  <c r="A242" i="11"/>
  <c r="A243" i="11"/>
  <c r="A244" i="11"/>
  <c r="A245" i="11"/>
  <c r="A246" i="11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A262" i="11"/>
  <c r="A263" i="11"/>
  <c r="A264" i="11"/>
  <c r="A265" i="11"/>
  <c r="A266" i="11"/>
  <c r="A267" i="11"/>
  <c r="A268" i="1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A301" i="11"/>
  <c r="A302" i="11"/>
  <c r="A303" i="11"/>
  <c r="A304" i="11"/>
  <c r="A305" i="11"/>
  <c r="A306" i="11"/>
  <c r="A307" i="11"/>
  <c r="A308" i="11"/>
  <c r="A309" i="11"/>
  <c r="A310" i="11"/>
  <c r="A311" i="11"/>
  <c r="A312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2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J2" i="11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3" i="10"/>
  <c r="J2" i="10"/>
  <c r="J24" i="3" l="1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K145" i="2" s="1"/>
  <c r="J146" i="2"/>
  <c r="J147" i="2"/>
  <c r="J148" i="2"/>
  <c r="K148" i="2" s="1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M127" i="2"/>
  <c r="N127" i="2" s="1"/>
  <c r="M128" i="2"/>
  <c r="N128" i="2" s="1"/>
  <c r="M129" i="2"/>
  <c r="N129" i="2" s="1"/>
  <c r="M130" i="2"/>
  <c r="N130" i="2" s="1"/>
  <c r="M131" i="2"/>
  <c r="N131" i="2" s="1"/>
  <c r="M132" i="2"/>
  <c r="N132" i="2" s="1"/>
  <c r="M133" i="2"/>
  <c r="N133" i="2" s="1"/>
  <c r="M134" i="2"/>
  <c r="N134" i="2" s="1"/>
  <c r="M135" i="2"/>
  <c r="N135" i="2" s="1"/>
  <c r="M136" i="2"/>
  <c r="N136" i="2" s="1"/>
  <c r="M137" i="2"/>
  <c r="N137" i="2" s="1"/>
  <c r="M138" i="2"/>
  <c r="N138" i="2" s="1"/>
  <c r="M139" i="2"/>
  <c r="N139" i="2" s="1"/>
  <c r="M140" i="2"/>
  <c r="N140" i="2" s="1"/>
  <c r="M141" i="2"/>
  <c r="N141" i="2" s="1"/>
  <c r="M142" i="2"/>
  <c r="N142" i="2" s="1"/>
  <c r="M143" i="2"/>
  <c r="N143" i="2" s="1"/>
  <c r="M144" i="2"/>
  <c r="N144" i="2" s="1"/>
  <c r="M145" i="2"/>
  <c r="N145" i="2" s="1"/>
  <c r="M146" i="2"/>
  <c r="N146" i="2" s="1"/>
  <c r="M147" i="2"/>
  <c r="N147" i="2" s="1"/>
  <c r="M148" i="2"/>
  <c r="N148" i="2" s="1"/>
  <c r="M149" i="2"/>
  <c r="N149" i="2" s="1"/>
  <c r="M150" i="2"/>
  <c r="N150" i="2" s="1"/>
  <c r="M151" i="2"/>
  <c r="N151" i="2" s="1"/>
  <c r="M152" i="2"/>
  <c r="N152" i="2" s="1"/>
  <c r="M153" i="2"/>
  <c r="N153" i="2" s="1"/>
  <c r="M154" i="2"/>
  <c r="N154" i="2" s="1"/>
  <c r="M155" i="2"/>
  <c r="N155" i="2" s="1"/>
  <c r="M156" i="2"/>
  <c r="N156" i="2" s="1"/>
  <c r="M157" i="2"/>
  <c r="N157" i="2" s="1"/>
  <c r="M158" i="2"/>
  <c r="N158" i="2" s="1"/>
  <c r="M159" i="2"/>
  <c r="N159" i="2" s="1"/>
  <c r="M160" i="2"/>
  <c r="N160" i="2" s="1"/>
  <c r="M161" i="2"/>
  <c r="N161" i="2" s="1"/>
  <c r="M162" i="2"/>
  <c r="N162" i="2" s="1"/>
  <c r="M163" i="2"/>
  <c r="N163" i="2" s="1"/>
  <c r="M164" i="2"/>
  <c r="N164" i="2" s="1"/>
  <c r="M165" i="2"/>
  <c r="N165" i="2" s="1"/>
  <c r="M166" i="2"/>
  <c r="N166" i="2" s="1"/>
  <c r="M167" i="2"/>
  <c r="N167" i="2" s="1"/>
  <c r="M168" i="2"/>
  <c r="N168" i="2" s="1"/>
  <c r="M169" i="2"/>
  <c r="N169" i="2" s="1"/>
  <c r="M170" i="2"/>
  <c r="N170" i="2" s="1"/>
  <c r="M171" i="2"/>
  <c r="N171" i="2" s="1"/>
  <c r="M172" i="2"/>
  <c r="N172" i="2" s="1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" i="3"/>
  <c r="K165" i="2" l="1"/>
  <c r="O165" i="2" s="1"/>
  <c r="P165" i="2" s="1"/>
  <c r="Q165" i="2" s="1"/>
  <c r="K133" i="2"/>
  <c r="O133" i="2" s="1"/>
  <c r="P133" i="2" s="1"/>
  <c r="Q133" i="2" s="1"/>
  <c r="K172" i="2"/>
  <c r="O172" i="2" s="1"/>
  <c r="P172" i="2" s="1"/>
  <c r="Q172" i="2" s="1"/>
  <c r="O164" i="2"/>
  <c r="P164" i="2" s="1"/>
  <c r="Q164" i="2" s="1"/>
  <c r="K164" i="2"/>
  <c r="K156" i="2"/>
  <c r="O156" i="2" s="1"/>
  <c r="P156" i="2" s="1"/>
  <c r="Q156" i="2" s="1"/>
  <c r="K140" i="2"/>
  <c r="O140" i="2" s="1"/>
  <c r="P140" i="2" s="1"/>
  <c r="Q140" i="2" s="1"/>
  <c r="K132" i="2"/>
  <c r="O132" i="2" s="1"/>
  <c r="P132" i="2" s="1"/>
  <c r="Q132" i="2" s="1"/>
  <c r="O141" i="2"/>
  <c r="K141" i="2"/>
  <c r="K171" i="2"/>
  <c r="O171" i="2" s="1"/>
  <c r="P171" i="2" s="1"/>
  <c r="Q171" i="2" s="1"/>
  <c r="K163" i="2"/>
  <c r="O163" i="2" s="1"/>
  <c r="P163" i="2" s="1"/>
  <c r="Q163" i="2" s="1"/>
  <c r="K155" i="2"/>
  <c r="O155" i="2" s="1"/>
  <c r="P155" i="2" s="1"/>
  <c r="Q155" i="2" s="1"/>
  <c r="O147" i="2"/>
  <c r="P147" i="2" s="1"/>
  <c r="Q147" i="2" s="1"/>
  <c r="K147" i="2"/>
  <c r="K139" i="2"/>
  <c r="O139" i="2" s="1"/>
  <c r="P139" i="2" s="1"/>
  <c r="Q139" i="2" s="1"/>
  <c r="K131" i="2"/>
  <c r="O131" i="2" s="1"/>
  <c r="P131" i="2" s="1"/>
  <c r="Q131" i="2" s="1"/>
  <c r="K157" i="2"/>
  <c r="O157" i="2" s="1"/>
  <c r="P157" i="2" s="1"/>
  <c r="Q157" i="2" s="1"/>
  <c r="O170" i="2"/>
  <c r="P170" i="2" s="1"/>
  <c r="Q170" i="2" s="1"/>
  <c r="K170" i="2"/>
  <c r="K162" i="2"/>
  <c r="O162" i="2" s="1"/>
  <c r="P162" i="2" s="1"/>
  <c r="Q162" i="2" s="1"/>
  <c r="K154" i="2"/>
  <c r="O154" i="2" s="1"/>
  <c r="P154" i="2" s="1"/>
  <c r="Q154" i="2" s="1"/>
  <c r="K146" i="2"/>
  <c r="O146" i="2" s="1"/>
  <c r="P146" i="2" s="1"/>
  <c r="Q146" i="2" s="1"/>
  <c r="O138" i="2"/>
  <c r="P138" i="2" s="1"/>
  <c r="Q138" i="2" s="1"/>
  <c r="K138" i="2"/>
  <c r="K130" i="2"/>
  <c r="O130" i="2" s="1"/>
  <c r="P130" i="2" s="1"/>
  <c r="Q130" i="2" s="1"/>
  <c r="K149" i="2"/>
  <c r="O149" i="2" s="1"/>
  <c r="P149" i="2" s="1"/>
  <c r="Q149" i="2" s="1"/>
  <c r="K169" i="2"/>
  <c r="O169" i="2" s="1"/>
  <c r="P169" i="2" s="1"/>
  <c r="Q169" i="2" s="1"/>
  <c r="O161" i="2"/>
  <c r="P161" i="2" s="1"/>
  <c r="Q161" i="2" s="1"/>
  <c r="K161" i="2"/>
  <c r="K153" i="2"/>
  <c r="O153" i="2" s="1"/>
  <c r="P153" i="2" s="1"/>
  <c r="Q153" i="2" s="1"/>
  <c r="K137" i="2"/>
  <c r="O137" i="2" s="1"/>
  <c r="P137" i="2" s="1"/>
  <c r="Q137" i="2" s="1"/>
  <c r="K129" i="2"/>
  <c r="O129" i="2" s="1"/>
  <c r="P129" i="2" s="1"/>
  <c r="Q129" i="2" s="1"/>
  <c r="O168" i="2"/>
  <c r="P168" i="2" s="1"/>
  <c r="Q168" i="2" s="1"/>
  <c r="K168" i="2"/>
  <c r="K160" i="2"/>
  <c r="O160" i="2" s="1"/>
  <c r="P160" i="2" s="1"/>
  <c r="Q160" i="2" s="1"/>
  <c r="K152" i="2"/>
  <c r="O152" i="2" s="1"/>
  <c r="P152" i="2" s="1"/>
  <c r="Q152" i="2" s="1"/>
  <c r="K144" i="2"/>
  <c r="O144" i="2" s="1"/>
  <c r="P144" i="2" s="1"/>
  <c r="Q144" i="2" s="1"/>
  <c r="O136" i="2"/>
  <c r="P136" i="2" s="1"/>
  <c r="Q136" i="2" s="1"/>
  <c r="K136" i="2"/>
  <c r="K128" i="2"/>
  <c r="O128" i="2" s="1"/>
  <c r="P128" i="2" s="1"/>
  <c r="Q128" i="2" s="1"/>
  <c r="K167" i="2"/>
  <c r="O167" i="2" s="1"/>
  <c r="P167" i="2" s="1"/>
  <c r="Q167" i="2" s="1"/>
  <c r="K159" i="2"/>
  <c r="O159" i="2" s="1"/>
  <c r="P159" i="2" s="1"/>
  <c r="Q159" i="2" s="1"/>
  <c r="O151" i="2"/>
  <c r="P151" i="2" s="1"/>
  <c r="Q151" i="2" s="1"/>
  <c r="K151" i="2"/>
  <c r="K143" i="2"/>
  <c r="O143" i="2" s="1"/>
  <c r="P143" i="2" s="1"/>
  <c r="Q143" i="2" s="1"/>
  <c r="K135" i="2"/>
  <c r="O135" i="2" s="1"/>
  <c r="P135" i="2" s="1"/>
  <c r="Q135" i="2" s="1"/>
  <c r="K127" i="2"/>
  <c r="O127" i="2" s="1"/>
  <c r="P127" i="2" s="1"/>
  <c r="Q127" i="2" s="1"/>
  <c r="O166" i="2"/>
  <c r="K166" i="2"/>
  <c r="K158" i="2"/>
  <c r="O158" i="2" s="1"/>
  <c r="P158" i="2" s="1"/>
  <c r="Q158" i="2" s="1"/>
  <c r="K150" i="2"/>
  <c r="O150" i="2" s="1"/>
  <c r="P150" i="2" s="1"/>
  <c r="Q150" i="2" s="1"/>
  <c r="K142" i="2"/>
  <c r="O142" i="2" s="1"/>
  <c r="P142" i="2" s="1"/>
  <c r="Q142" i="2" s="1"/>
  <c r="O134" i="2"/>
  <c r="P134" i="2" s="1"/>
  <c r="Q134" i="2" s="1"/>
  <c r="K134" i="2"/>
  <c r="P166" i="2"/>
  <c r="Q166" i="2" s="1"/>
  <c r="P141" i="2"/>
  <c r="Q141" i="2" s="1"/>
  <c r="L11" i="4"/>
  <c r="M8" i="2"/>
  <c r="N8" i="2" s="1"/>
  <c r="J8" i="2"/>
  <c r="K8" i="2" l="1"/>
  <c r="O8" i="2" s="1"/>
  <c r="P8" i="2" s="1"/>
  <c r="Q8" i="2" s="1"/>
  <c r="O145" i="2"/>
  <c r="P145" i="2" s="1"/>
  <c r="Q145" i="2" s="1"/>
  <c r="O148" i="2"/>
  <c r="P148" i="2" s="1"/>
  <c r="Q148" i="2" s="1"/>
  <c r="M11" i="4"/>
  <c r="M10" i="2" l="1"/>
  <c r="M9" i="2"/>
  <c r="M6" i="2" l="1"/>
  <c r="N6" i="2" s="1"/>
  <c r="J4" i="2"/>
  <c r="J2" i="2"/>
  <c r="J3" i="2"/>
  <c r="J9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M44" i="2"/>
  <c r="N44" i="2" s="1"/>
  <c r="M43" i="2"/>
  <c r="N43" i="2" s="1"/>
  <c r="M42" i="2"/>
  <c r="N42" i="2" s="1"/>
  <c r="M41" i="2"/>
  <c r="N41" i="2" s="1"/>
  <c r="M40" i="2"/>
  <c r="N40" i="2" s="1"/>
  <c r="M39" i="2"/>
  <c r="N39" i="2" s="1"/>
  <c r="M38" i="2"/>
  <c r="N38" i="2" s="1"/>
  <c r="M37" i="2"/>
  <c r="N37" i="2" s="1"/>
  <c r="M36" i="2"/>
  <c r="N36" i="2" s="1"/>
  <c r="M35" i="2"/>
  <c r="N35" i="2" s="1"/>
  <c r="M34" i="2"/>
  <c r="N34" i="2" s="1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N10" i="2"/>
  <c r="N9" i="2"/>
  <c r="M7" i="2"/>
  <c r="N7" i="2" s="1"/>
  <c r="M2" i="2"/>
  <c r="N2" i="2" s="1"/>
  <c r="M3" i="2"/>
  <c r="N3" i="2" s="1"/>
  <c r="M4" i="2"/>
  <c r="N4" i="2" s="1"/>
  <c r="M5" i="2"/>
  <c r="N5" i="2" s="1"/>
  <c r="M45" i="2"/>
  <c r="N45" i="2" s="1"/>
  <c r="M46" i="2"/>
  <c r="N46" i="2" s="1"/>
  <c r="M47" i="2"/>
  <c r="N47" i="2" s="1"/>
  <c r="J201" i="2"/>
  <c r="J48" i="2"/>
  <c r="M48" i="2"/>
  <c r="N48" i="2" s="1"/>
  <c r="J49" i="2"/>
  <c r="M49" i="2"/>
  <c r="N49" i="2" s="1"/>
  <c r="J50" i="2"/>
  <c r="M50" i="2"/>
  <c r="N50" i="2" s="1"/>
  <c r="J51" i="2"/>
  <c r="M51" i="2"/>
  <c r="N51" i="2" s="1"/>
  <c r="J52" i="2"/>
  <c r="M52" i="2"/>
  <c r="N52" i="2" s="1"/>
  <c r="J53" i="2"/>
  <c r="M53" i="2"/>
  <c r="N53" i="2" s="1"/>
  <c r="J54" i="2"/>
  <c r="M54" i="2"/>
  <c r="N54" i="2" s="1"/>
  <c r="J55" i="2"/>
  <c r="M55" i="2"/>
  <c r="N55" i="2" s="1"/>
  <c r="J56" i="2"/>
  <c r="M56" i="2"/>
  <c r="J57" i="2"/>
  <c r="M57" i="2"/>
  <c r="N57" i="2" s="1"/>
  <c r="J58" i="2"/>
  <c r="M58" i="2"/>
  <c r="N58" i="2" s="1"/>
  <c r="J59" i="2"/>
  <c r="M59" i="2"/>
  <c r="N59" i="2" s="1"/>
  <c r="J60" i="2"/>
  <c r="M60" i="2"/>
  <c r="N60" i="2" s="1"/>
  <c r="J61" i="2"/>
  <c r="M61" i="2"/>
  <c r="N61" i="2" s="1"/>
  <c r="J62" i="2"/>
  <c r="M62" i="2"/>
  <c r="N62" i="2" s="1"/>
  <c r="J63" i="2"/>
  <c r="M63" i="2"/>
  <c r="N63" i="2" s="1"/>
  <c r="J64" i="2"/>
  <c r="M64" i="2"/>
  <c r="N64" i="2" s="1"/>
  <c r="J65" i="2"/>
  <c r="M65" i="2"/>
  <c r="N65" i="2" s="1"/>
  <c r="J66" i="2"/>
  <c r="M66" i="2"/>
  <c r="N66" i="2" s="1"/>
  <c r="J67" i="2"/>
  <c r="M67" i="2"/>
  <c r="N67" i="2" s="1"/>
  <c r="J68" i="2"/>
  <c r="M68" i="2"/>
  <c r="N68" i="2" s="1"/>
  <c r="J69" i="2"/>
  <c r="M69" i="2"/>
  <c r="N69" i="2" s="1"/>
  <c r="J70" i="2"/>
  <c r="M70" i="2"/>
  <c r="N70" i="2" s="1"/>
  <c r="J71" i="2"/>
  <c r="M71" i="2"/>
  <c r="N71" i="2" s="1"/>
  <c r="J72" i="2"/>
  <c r="M72" i="2"/>
  <c r="N72" i="2" s="1"/>
  <c r="J73" i="2"/>
  <c r="M73" i="2"/>
  <c r="N73" i="2" s="1"/>
  <c r="J74" i="2"/>
  <c r="M74" i="2"/>
  <c r="N74" i="2" s="1"/>
  <c r="J75" i="2"/>
  <c r="M75" i="2"/>
  <c r="N75" i="2" s="1"/>
  <c r="J76" i="2"/>
  <c r="M76" i="2"/>
  <c r="N76" i="2" s="1"/>
  <c r="J77" i="2"/>
  <c r="M77" i="2"/>
  <c r="N77" i="2" s="1"/>
  <c r="J78" i="2"/>
  <c r="M78" i="2"/>
  <c r="N78" i="2" s="1"/>
  <c r="J79" i="2"/>
  <c r="M79" i="2"/>
  <c r="N79" i="2" s="1"/>
  <c r="J80" i="2"/>
  <c r="M80" i="2"/>
  <c r="N80" i="2" s="1"/>
  <c r="J81" i="2"/>
  <c r="M81" i="2"/>
  <c r="N81" i="2" s="1"/>
  <c r="J82" i="2"/>
  <c r="M82" i="2"/>
  <c r="N82" i="2" s="1"/>
  <c r="J83" i="2"/>
  <c r="M83" i="2"/>
  <c r="N83" i="2" s="1"/>
  <c r="J84" i="2"/>
  <c r="M84" i="2"/>
  <c r="N84" i="2" s="1"/>
  <c r="J85" i="2"/>
  <c r="M85" i="2"/>
  <c r="N85" i="2" s="1"/>
  <c r="J86" i="2"/>
  <c r="M86" i="2"/>
  <c r="N86" i="2" s="1"/>
  <c r="J87" i="2"/>
  <c r="M87" i="2"/>
  <c r="N87" i="2" s="1"/>
  <c r="J88" i="2"/>
  <c r="M88" i="2"/>
  <c r="N88" i="2" s="1"/>
  <c r="J89" i="2"/>
  <c r="M89" i="2"/>
  <c r="N89" i="2" s="1"/>
  <c r="J90" i="2"/>
  <c r="M90" i="2"/>
  <c r="N90" i="2" s="1"/>
  <c r="J91" i="2"/>
  <c r="M91" i="2"/>
  <c r="N91" i="2" s="1"/>
  <c r="J92" i="2"/>
  <c r="M92" i="2"/>
  <c r="N92" i="2" s="1"/>
  <c r="J93" i="2"/>
  <c r="M93" i="2"/>
  <c r="N93" i="2" s="1"/>
  <c r="J94" i="2"/>
  <c r="M94" i="2"/>
  <c r="N94" i="2" s="1"/>
  <c r="J95" i="2"/>
  <c r="M95" i="2"/>
  <c r="N95" i="2" s="1"/>
  <c r="J96" i="2"/>
  <c r="M96" i="2"/>
  <c r="N96" i="2" s="1"/>
  <c r="J97" i="2"/>
  <c r="M97" i="2"/>
  <c r="N97" i="2" s="1"/>
  <c r="J98" i="2"/>
  <c r="M98" i="2"/>
  <c r="N98" i="2" s="1"/>
  <c r="J99" i="2"/>
  <c r="M99" i="2"/>
  <c r="N99" i="2" s="1"/>
  <c r="J100" i="2"/>
  <c r="M100" i="2"/>
  <c r="N100" i="2" s="1"/>
  <c r="J101" i="2"/>
  <c r="M101" i="2"/>
  <c r="N101" i="2" s="1"/>
  <c r="J102" i="2"/>
  <c r="M102" i="2"/>
  <c r="N102" i="2" s="1"/>
  <c r="J103" i="2"/>
  <c r="M103" i="2"/>
  <c r="N103" i="2" s="1"/>
  <c r="J104" i="2"/>
  <c r="M104" i="2"/>
  <c r="N104" i="2" s="1"/>
  <c r="J105" i="2"/>
  <c r="M105" i="2"/>
  <c r="N105" i="2" s="1"/>
  <c r="J106" i="2"/>
  <c r="M106" i="2"/>
  <c r="N106" i="2" s="1"/>
  <c r="J107" i="2"/>
  <c r="M107" i="2"/>
  <c r="N107" i="2" s="1"/>
  <c r="J108" i="2"/>
  <c r="M108" i="2"/>
  <c r="N108" i="2" s="1"/>
  <c r="J109" i="2"/>
  <c r="M109" i="2"/>
  <c r="N109" i="2" s="1"/>
  <c r="J110" i="2"/>
  <c r="M110" i="2"/>
  <c r="N110" i="2" s="1"/>
  <c r="J111" i="2"/>
  <c r="M111" i="2"/>
  <c r="N111" i="2" s="1"/>
  <c r="J112" i="2"/>
  <c r="M112" i="2"/>
  <c r="N112" i="2" s="1"/>
  <c r="J113" i="2"/>
  <c r="M113" i="2"/>
  <c r="N113" i="2" s="1"/>
  <c r="J114" i="2"/>
  <c r="M114" i="2"/>
  <c r="N114" i="2" s="1"/>
  <c r="J115" i="2"/>
  <c r="M115" i="2"/>
  <c r="N115" i="2" s="1"/>
  <c r="J116" i="2"/>
  <c r="M116" i="2"/>
  <c r="N116" i="2" s="1"/>
  <c r="J117" i="2"/>
  <c r="M117" i="2"/>
  <c r="N117" i="2" s="1"/>
  <c r="J118" i="2"/>
  <c r="M118" i="2"/>
  <c r="N118" i="2" s="1"/>
  <c r="J119" i="2"/>
  <c r="M119" i="2"/>
  <c r="N119" i="2" s="1"/>
  <c r="J120" i="2"/>
  <c r="M120" i="2"/>
  <c r="N120" i="2" s="1"/>
  <c r="J121" i="2"/>
  <c r="M121" i="2"/>
  <c r="N121" i="2" s="1"/>
  <c r="J122" i="2"/>
  <c r="M122" i="2"/>
  <c r="N122" i="2" s="1"/>
  <c r="J123" i="2"/>
  <c r="M123" i="2"/>
  <c r="N123" i="2" s="1"/>
  <c r="J124" i="2"/>
  <c r="M124" i="2"/>
  <c r="N124" i="2" s="1"/>
  <c r="J125" i="2"/>
  <c r="M125" i="2"/>
  <c r="N125" i="2" s="1"/>
  <c r="J126" i="2"/>
  <c r="M126" i="2"/>
  <c r="N126" i="2" s="1"/>
  <c r="J173" i="2"/>
  <c r="M173" i="2"/>
  <c r="N173" i="2" s="1"/>
  <c r="J174" i="2"/>
  <c r="M174" i="2"/>
  <c r="N174" i="2" s="1"/>
  <c r="J175" i="2"/>
  <c r="M175" i="2"/>
  <c r="N175" i="2" s="1"/>
  <c r="J176" i="2"/>
  <c r="M176" i="2"/>
  <c r="J177" i="2"/>
  <c r="M177" i="2"/>
  <c r="N177" i="2" s="1"/>
  <c r="J178" i="2"/>
  <c r="M178" i="2"/>
  <c r="N178" i="2" s="1"/>
  <c r="J179" i="2"/>
  <c r="M179" i="2"/>
  <c r="N179" i="2" s="1"/>
  <c r="J180" i="2"/>
  <c r="M180" i="2"/>
  <c r="N180" i="2" s="1"/>
  <c r="J181" i="2"/>
  <c r="M181" i="2"/>
  <c r="N181" i="2" s="1"/>
  <c r="J182" i="2"/>
  <c r="M182" i="2"/>
  <c r="N182" i="2" s="1"/>
  <c r="J183" i="2"/>
  <c r="M183" i="2"/>
  <c r="N183" i="2" s="1"/>
  <c r="J184" i="2"/>
  <c r="M184" i="2"/>
  <c r="N184" i="2" s="1"/>
  <c r="J185" i="2"/>
  <c r="M185" i="2"/>
  <c r="N185" i="2" s="1"/>
  <c r="J186" i="2"/>
  <c r="M186" i="2"/>
  <c r="N186" i="2" s="1"/>
  <c r="J187" i="2"/>
  <c r="M187" i="2"/>
  <c r="N187" i="2" s="1"/>
  <c r="J188" i="2"/>
  <c r="M188" i="2"/>
  <c r="N188" i="2" s="1"/>
  <c r="J189" i="2"/>
  <c r="M189" i="2"/>
  <c r="N189" i="2" s="1"/>
  <c r="J190" i="2"/>
  <c r="M190" i="2"/>
  <c r="N190" i="2" s="1"/>
  <c r="J191" i="2"/>
  <c r="M191" i="2"/>
  <c r="N191" i="2" s="1"/>
  <c r="J192" i="2"/>
  <c r="M192" i="2"/>
  <c r="N192" i="2" s="1"/>
  <c r="J193" i="2"/>
  <c r="M193" i="2"/>
  <c r="N193" i="2" s="1"/>
  <c r="J194" i="2"/>
  <c r="M194" i="2"/>
  <c r="N194" i="2" s="1"/>
  <c r="J195" i="2"/>
  <c r="M195" i="2"/>
  <c r="N195" i="2" s="1"/>
  <c r="J196" i="2"/>
  <c r="M196" i="2"/>
  <c r="N196" i="2" s="1"/>
  <c r="J197" i="2"/>
  <c r="M197" i="2"/>
  <c r="N197" i="2" s="1"/>
  <c r="J198" i="2"/>
  <c r="M198" i="2"/>
  <c r="N198" i="2" s="1"/>
  <c r="J199" i="2"/>
  <c r="M199" i="2"/>
  <c r="N199" i="2" s="1"/>
  <c r="J200" i="2"/>
  <c r="M200" i="2"/>
  <c r="N200" i="2" s="1"/>
  <c r="M201" i="2"/>
  <c r="N201" i="2" s="1"/>
  <c r="J202" i="2"/>
  <c r="M202" i="2"/>
  <c r="N202" i="2" s="1"/>
  <c r="J203" i="2"/>
  <c r="M203" i="2"/>
  <c r="N203" i="2" s="1"/>
  <c r="J204" i="2"/>
  <c r="M204" i="2"/>
  <c r="N204" i="2" s="1"/>
  <c r="K42" i="2" l="1"/>
  <c r="O42" i="2" s="1"/>
  <c r="P42" i="2" s="1"/>
  <c r="Q42" i="2" s="1"/>
  <c r="K34" i="2"/>
  <c r="O34" i="2" s="1"/>
  <c r="P34" i="2" s="1"/>
  <c r="Q34" i="2" s="1"/>
  <c r="K26" i="2"/>
  <c r="O26" i="2" s="1"/>
  <c r="P26" i="2" s="1"/>
  <c r="Q26" i="2" s="1"/>
  <c r="O18" i="2"/>
  <c r="K18" i="2"/>
  <c r="K10" i="2"/>
  <c r="O10" i="2" s="1"/>
  <c r="P10" i="2" s="1"/>
  <c r="Q10" i="2" s="1"/>
  <c r="K200" i="2"/>
  <c r="O200" i="2" s="1"/>
  <c r="P200" i="2" s="1"/>
  <c r="Q200" i="2" s="1"/>
  <c r="K196" i="2"/>
  <c r="O196" i="2" s="1"/>
  <c r="P196" i="2" s="1"/>
  <c r="Q196" i="2" s="1"/>
  <c r="O192" i="2"/>
  <c r="K192" i="2"/>
  <c r="K188" i="2"/>
  <c r="O188" i="2" s="1"/>
  <c r="P188" i="2" s="1"/>
  <c r="Q188" i="2" s="1"/>
  <c r="K184" i="2"/>
  <c r="O184" i="2" s="1"/>
  <c r="P184" i="2" s="1"/>
  <c r="Q184" i="2" s="1"/>
  <c r="K180" i="2"/>
  <c r="O180" i="2" s="1"/>
  <c r="P180" i="2" s="1"/>
  <c r="Q180" i="2" s="1"/>
  <c r="O176" i="2"/>
  <c r="K176" i="2"/>
  <c r="K126" i="2"/>
  <c r="O126" i="2" s="1"/>
  <c r="P126" i="2" s="1"/>
  <c r="Q126" i="2" s="1"/>
  <c r="K122" i="2"/>
  <c r="O122" i="2" s="1"/>
  <c r="P122" i="2" s="1"/>
  <c r="Q122" i="2" s="1"/>
  <c r="K118" i="2"/>
  <c r="O118" i="2" s="1"/>
  <c r="P118" i="2" s="1"/>
  <c r="Q118" i="2" s="1"/>
  <c r="O114" i="2"/>
  <c r="K114" i="2"/>
  <c r="K110" i="2"/>
  <c r="O110" i="2" s="1"/>
  <c r="P110" i="2" s="1"/>
  <c r="Q110" i="2" s="1"/>
  <c r="K106" i="2"/>
  <c r="O106" i="2" s="1"/>
  <c r="P106" i="2" s="1"/>
  <c r="Q106" i="2" s="1"/>
  <c r="K102" i="2"/>
  <c r="O102" i="2" s="1"/>
  <c r="P102" i="2" s="1"/>
  <c r="Q102" i="2" s="1"/>
  <c r="O98" i="2"/>
  <c r="K98" i="2"/>
  <c r="K94" i="2"/>
  <c r="O94" i="2" s="1"/>
  <c r="P94" i="2" s="1"/>
  <c r="Q94" i="2" s="1"/>
  <c r="K90" i="2"/>
  <c r="O90" i="2" s="1"/>
  <c r="P90" i="2" s="1"/>
  <c r="Q90" i="2" s="1"/>
  <c r="K86" i="2"/>
  <c r="O86" i="2" s="1"/>
  <c r="P86" i="2" s="1"/>
  <c r="Q86" i="2" s="1"/>
  <c r="O82" i="2"/>
  <c r="K82" i="2"/>
  <c r="K78" i="2"/>
  <c r="O78" i="2" s="1"/>
  <c r="P78" i="2" s="1"/>
  <c r="Q78" i="2" s="1"/>
  <c r="K74" i="2"/>
  <c r="O74" i="2" s="1"/>
  <c r="P74" i="2" s="1"/>
  <c r="Q74" i="2" s="1"/>
  <c r="K70" i="2"/>
  <c r="O70" i="2" s="1"/>
  <c r="P70" i="2" s="1"/>
  <c r="Q70" i="2" s="1"/>
  <c r="O66" i="2"/>
  <c r="K66" i="2"/>
  <c r="K62" i="2"/>
  <c r="O62" i="2" s="1"/>
  <c r="P62" i="2" s="1"/>
  <c r="Q62" i="2" s="1"/>
  <c r="K58" i="2"/>
  <c r="O58" i="2" s="1"/>
  <c r="P58" i="2" s="1"/>
  <c r="Q58" i="2" s="1"/>
  <c r="K54" i="2"/>
  <c r="O54" i="2" s="1"/>
  <c r="P54" i="2" s="1"/>
  <c r="Q54" i="2" s="1"/>
  <c r="O50" i="2"/>
  <c r="K50" i="2"/>
  <c r="K41" i="2"/>
  <c r="O41" i="2" s="1"/>
  <c r="P41" i="2" s="1"/>
  <c r="Q41" i="2" s="1"/>
  <c r="K33" i="2"/>
  <c r="O33" i="2" s="1"/>
  <c r="P33" i="2" s="1"/>
  <c r="Q33" i="2" s="1"/>
  <c r="K25" i="2"/>
  <c r="O25" i="2" s="1"/>
  <c r="P25" i="2" s="1"/>
  <c r="Q25" i="2" s="1"/>
  <c r="O17" i="2"/>
  <c r="K17" i="2"/>
  <c r="K9" i="2"/>
  <c r="O9" i="2" s="1"/>
  <c r="P9" i="2" s="1"/>
  <c r="Q9" i="2" s="1"/>
  <c r="K198" i="2"/>
  <c r="O198" i="2" s="1"/>
  <c r="P198" i="2" s="1"/>
  <c r="Q198" i="2" s="1"/>
  <c r="K40" i="2"/>
  <c r="O40" i="2" s="1"/>
  <c r="P40" i="2" s="1"/>
  <c r="Q40" i="2" s="1"/>
  <c r="O32" i="2"/>
  <c r="K32" i="2"/>
  <c r="K24" i="2"/>
  <c r="O24" i="2" s="1"/>
  <c r="P24" i="2" s="1"/>
  <c r="Q24" i="2" s="1"/>
  <c r="K16" i="2"/>
  <c r="O16" i="2" s="1"/>
  <c r="P16" i="2" s="1"/>
  <c r="Q16" i="2" s="1"/>
  <c r="K7" i="2"/>
  <c r="O7" i="2" s="1"/>
  <c r="P7" i="2" s="1"/>
  <c r="Q7" i="2" s="1"/>
  <c r="O194" i="2"/>
  <c r="K194" i="2"/>
  <c r="K197" i="2"/>
  <c r="O197" i="2" s="1"/>
  <c r="P197" i="2" s="1"/>
  <c r="Q197" i="2" s="1"/>
  <c r="K204" i="2"/>
  <c r="O204" i="2" s="1"/>
  <c r="P204" i="2" s="1"/>
  <c r="Q204" i="2" s="1"/>
  <c r="K117" i="2"/>
  <c r="O117" i="2" s="1"/>
  <c r="P117" i="2" s="1"/>
  <c r="Q117" i="2" s="1"/>
  <c r="O199" i="2"/>
  <c r="K199" i="2"/>
  <c r="K195" i="2"/>
  <c r="O195" i="2" s="1"/>
  <c r="P195" i="2" s="1"/>
  <c r="Q195" i="2" s="1"/>
  <c r="K191" i="2"/>
  <c r="O191" i="2" s="1"/>
  <c r="P191" i="2" s="1"/>
  <c r="Q191" i="2" s="1"/>
  <c r="K187" i="2"/>
  <c r="O187" i="2" s="1"/>
  <c r="P187" i="2" s="1"/>
  <c r="Q187" i="2" s="1"/>
  <c r="O183" i="2"/>
  <c r="K183" i="2"/>
  <c r="K179" i="2"/>
  <c r="O179" i="2" s="1"/>
  <c r="P179" i="2" s="1"/>
  <c r="Q179" i="2" s="1"/>
  <c r="K175" i="2"/>
  <c r="O175" i="2" s="1"/>
  <c r="P175" i="2" s="1"/>
  <c r="Q175" i="2" s="1"/>
  <c r="K125" i="2"/>
  <c r="O125" i="2" s="1"/>
  <c r="P125" i="2" s="1"/>
  <c r="Q125" i="2" s="1"/>
  <c r="O121" i="2"/>
  <c r="K121" i="2"/>
  <c r="K113" i="2"/>
  <c r="O113" i="2" s="1"/>
  <c r="P113" i="2" s="1"/>
  <c r="Q113" i="2" s="1"/>
  <c r="K109" i="2"/>
  <c r="O109" i="2" s="1"/>
  <c r="P109" i="2" s="1"/>
  <c r="Q109" i="2" s="1"/>
  <c r="K105" i="2"/>
  <c r="O105" i="2" s="1"/>
  <c r="P105" i="2" s="1"/>
  <c r="Q105" i="2" s="1"/>
  <c r="O101" i="2"/>
  <c r="K101" i="2"/>
  <c r="K97" i="2"/>
  <c r="O97" i="2" s="1"/>
  <c r="P97" i="2" s="1"/>
  <c r="Q97" i="2" s="1"/>
  <c r="K93" i="2"/>
  <c r="O93" i="2" s="1"/>
  <c r="P93" i="2" s="1"/>
  <c r="Q93" i="2" s="1"/>
  <c r="K89" i="2"/>
  <c r="O89" i="2" s="1"/>
  <c r="P89" i="2" s="1"/>
  <c r="Q89" i="2" s="1"/>
  <c r="O85" i="2"/>
  <c r="K85" i="2"/>
  <c r="K81" i="2"/>
  <c r="O81" i="2" s="1"/>
  <c r="P81" i="2" s="1"/>
  <c r="Q81" i="2" s="1"/>
  <c r="K77" i="2"/>
  <c r="O77" i="2" s="1"/>
  <c r="P77" i="2" s="1"/>
  <c r="Q77" i="2" s="1"/>
  <c r="K73" i="2"/>
  <c r="O73" i="2" s="1"/>
  <c r="P73" i="2" s="1"/>
  <c r="Q73" i="2" s="1"/>
  <c r="O69" i="2"/>
  <c r="K69" i="2"/>
  <c r="K65" i="2"/>
  <c r="O65" i="2" s="1"/>
  <c r="P65" i="2" s="1"/>
  <c r="Q65" i="2" s="1"/>
  <c r="K61" i="2"/>
  <c r="O61" i="2" s="1"/>
  <c r="P61" i="2" s="1"/>
  <c r="Q61" i="2" s="1"/>
  <c r="K57" i="2"/>
  <c r="O57" i="2" s="1"/>
  <c r="P57" i="2" s="1"/>
  <c r="Q57" i="2" s="1"/>
  <c r="O53" i="2"/>
  <c r="K53" i="2"/>
  <c r="K49" i="2"/>
  <c r="O49" i="2" s="1"/>
  <c r="P49" i="2" s="1"/>
  <c r="Q49" i="2" s="1"/>
  <c r="K47" i="2"/>
  <c r="O47" i="2" s="1"/>
  <c r="P47" i="2" s="1"/>
  <c r="Q47" i="2" s="1"/>
  <c r="K39" i="2"/>
  <c r="O39" i="2" s="1"/>
  <c r="P39" i="2" s="1"/>
  <c r="Q39" i="2" s="1"/>
  <c r="O31" i="2"/>
  <c r="K31" i="2"/>
  <c r="K23" i="2"/>
  <c r="O23" i="2" s="1"/>
  <c r="P23" i="2" s="1"/>
  <c r="Q23" i="2" s="1"/>
  <c r="K15" i="2"/>
  <c r="O15" i="2" s="1"/>
  <c r="P15" i="2" s="1"/>
  <c r="Q15" i="2" s="1"/>
  <c r="K6" i="2"/>
  <c r="O6" i="2" s="1"/>
  <c r="P6" i="2" s="1"/>
  <c r="Q6" i="2" s="1"/>
  <c r="O203" i="2"/>
  <c r="K203" i="2"/>
  <c r="K46" i="2"/>
  <c r="O46" i="2" s="1"/>
  <c r="P46" i="2" s="1"/>
  <c r="Q46" i="2" s="1"/>
  <c r="K38" i="2"/>
  <c r="O38" i="2" s="1"/>
  <c r="P38" i="2" s="1"/>
  <c r="Q38" i="2" s="1"/>
  <c r="K30" i="2"/>
  <c r="O30" i="2" s="1"/>
  <c r="P30" i="2" s="1"/>
  <c r="Q30" i="2" s="1"/>
  <c r="O22" i="2"/>
  <c r="K22" i="2"/>
  <c r="K14" i="2"/>
  <c r="O14" i="2" s="1"/>
  <c r="P14" i="2" s="1"/>
  <c r="Q14" i="2" s="1"/>
  <c r="K3" i="2"/>
  <c r="O3" i="2" s="1"/>
  <c r="P3" i="2" s="1"/>
  <c r="Q3" i="2" s="1"/>
  <c r="K190" i="2"/>
  <c r="O190" i="2" s="1"/>
  <c r="P190" i="2" s="1"/>
  <c r="Q190" i="2" s="1"/>
  <c r="O186" i="2"/>
  <c r="K186" i="2"/>
  <c r="K182" i="2"/>
  <c r="O182" i="2" s="1"/>
  <c r="P182" i="2" s="1"/>
  <c r="Q182" i="2" s="1"/>
  <c r="K178" i="2"/>
  <c r="O178" i="2" s="1"/>
  <c r="P178" i="2" s="1"/>
  <c r="Q178" i="2" s="1"/>
  <c r="K174" i="2"/>
  <c r="O174" i="2" s="1"/>
  <c r="P174" i="2" s="1"/>
  <c r="Q174" i="2" s="1"/>
  <c r="O124" i="2"/>
  <c r="K124" i="2"/>
  <c r="K120" i="2"/>
  <c r="O120" i="2" s="1"/>
  <c r="P120" i="2" s="1"/>
  <c r="Q120" i="2" s="1"/>
  <c r="K116" i="2"/>
  <c r="O116" i="2" s="1"/>
  <c r="P116" i="2" s="1"/>
  <c r="Q116" i="2" s="1"/>
  <c r="K112" i="2"/>
  <c r="O112" i="2" s="1"/>
  <c r="P112" i="2" s="1"/>
  <c r="Q112" i="2" s="1"/>
  <c r="O108" i="2"/>
  <c r="K108" i="2"/>
  <c r="K104" i="2"/>
  <c r="O104" i="2" s="1"/>
  <c r="P104" i="2" s="1"/>
  <c r="Q104" i="2" s="1"/>
  <c r="K100" i="2"/>
  <c r="O100" i="2" s="1"/>
  <c r="P100" i="2" s="1"/>
  <c r="Q100" i="2" s="1"/>
  <c r="K96" i="2"/>
  <c r="O96" i="2" s="1"/>
  <c r="P96" i="2" s="1"/>
  <c r="Q96" i="2" s="1"/>
  <c r="O92" i="2"/>
  <c r="K92" i="2"/>
  <c r="K88" i="2"/>
  <c r="O88" i="2" s="1"/>
  <c r="P88" i="2" s="1"/>
  <c r="Q88" i="2" s="1"/>
  <c r="K84" i="2"/>
  <c r="O84" i="2" s="1"/>
  <c r="P84" i="2" s="1"/>
  <c r="Q84" i="2" s="1"/>
  <c r="K80" i="2"/>
  <c r="O80" i="2" s="1"/>
  <c r="P80" i="2" s="1"/>
  <c r="Q80" i="2" s="1"/>
  <c r="O76" i="2"/>
  <c r="K76" i="2"/>
  <c r="K72" i="2"/>
  <c r="O72" i="2" s="1"/>
  <c r="P72" i="2" s="1"/>
  <c r="Q72" i="2" s="1"/>
  <c r="K68" i="2"/>
  <c r="O68" i="2" s="1"/>
  <c r="P68" i="2" s="1"/>
  <c r="Q68" i="2" s="1"/>
  <c r="K64" i="2"/>
  <c r="O64" i="2" s="1"/>
  <c r="P64" i="2" s="1"/>
  <c r="Q64" i="2" s="1"/>
  <c r="O60" i="2"/>
  <c r="K60" i="2"/>
  <c r="K56" i="2"/>
  <c r="O56" i="2" s="1"/>
  <c r="P56" i="2" s="1"/>
  <c r="Q56" i="2" s="1"/>
  <c r="K52" i="2"/>
  <c r="O52" i="2" s="1"/>
  <c r="P52" i="2" s="1"/>
  <c r="Q52" i="2" s="1"/>
  <c r="K48" i="2"/>
  <c r="O48" i="2" s="1"/>
  <c r="P48" i="2" s="1"/>
  <c r="Q48" i="2" s="1"/>
  <c r="O45" i="2"/>
  <c r="K45" i="2"/>
  <c r="K37" i="2"/>
  <c r="O37" i="2" s="1"/>
  <c r="P37" i="2" s="1"/>
  <c r="Q37" i="2" s="1"/>
  <c r="K29" i="2"/>
  <c r="O29" i="2" s="1"/>
  <c r="P29" i="2" s="1"/>
  <c r="Q29" i="2" s="1"/>
  <c r="K21" i="2"/>
  <c r="O21" i="2" s="1"/>
  <c r="P21" i="2" s="1"/>
  <c r="Q21" i="2" s="1"/>
  <c r="O13" i="2"/>
  <c r="K13" i="2"/>
  <c r="K2" i="2"/>
  <c r="O2" i="2" s="1"/>
  <c r="P2" i="2" s="1"/>
  <c r="Q2" i="2" s="1"/>
  <c r="K201" i="2"/>
  <c r="O201" i="2" s="1"/>
  <c r="P201" i="2" s="1"/>
  <c r="Q201" i="2" s="1"/>
  <c r="K44" i="2"/>
  <c r="O44" i="2" s="1"/>
  <c r="P44" i="2" s="1"/>
  <c r="Q44" i="2" s="1"/>
  <c r="O36" i="2"/>
  <c r="K36" i="2"/>
  <c r="K28" i="2"/>
  <c r="O28" i="2" s="1"/>
  <c r="P28" i="2" s="1"/>
  <c r="Q28" i="2" s="1"/>
  <c r="K20" i="2"/>
  <c r="O20" i="2" s="1"/>
  <c r="P20" i="2" s="1"/>
  <c r="Q20" i="2" s="1"/>
  <c r="K12" i="2"/>
  <c r="O12" i="2" s="1"/>
  <c r="P12" i="2" s="1"/>
  <c r="Q12" i="2" s="1"/>
  <c r="K5" i="2"/>
  <c r="O5" i="2" s="1"/>
  <c r="P5" i="2" s="1"/>
  <c r="Q5" i="2" s="1"/>
  <c r="K202" i="2"/>
  <c r="O202" i="2" s="1"/>
  <c r="P202" i="2" s="1"/>
  <c r="Q202" i="2" s="1"/>
  <c r="K193" i="2"/>
  <c r="O193" i="2" s="1"/>
  <c r="P193" i="2" s="1"/>
  <c r="Q193" i="2" s="1"/>
  <c r="K189" i="2"/>
  <c r="O189" i="2" s="1"/>
  <c r="P189" i="2" s="1"/>
  <c r="Q189" i="2" s="1"/>
  <c r="O181" i="2"/>
  <c r="K181" i="2"/>
  <c r="K177" i="2"/>
  <c r="O177" i="2" s="1"/>
  <c r="P177" i="2" s="1"/>
  <c r="Q177" i="2" s="1"/>
  <c r="K173" i="2"/>
  <c r="O173" i="2" s="1"/>
  <c r="P173" i="2" s="1"/>
  <c r="Q173" i="2" s="1"/>
  <c r="K123" i="2"/>
  <c r="O123" i="2" s="1"/>
  <c r="P123" i="2" s="1"/>
  <c r="Q123" i="2" s="1"/>
  <c r="O119" i="2"/>
  <c r="K119" i="2"/>
  <c r="K115" i="2"/>
  <c r="O115" i="2" s="1"/>
  <c r="P115" i="2" s="1"/>
  <c r="Q115" i="2" s="1"/>
  <c r="O111" i="2"/>
  <c r="K111" i="2"/>
  <c r="K107" i="2"/>
  <c r="O107" i="2" s="1"/>
  <c r="P107" i="2" s="1"/>
  <c r="Q107" i="2" s="1"/>
  <c r="O103" i="2"/>
  <c r="K103" i="2"/>
  <c r="K99" i="2"/>
  <c r="O99" i="2" s="1"/>
  <c r="P99" i="2" s="1"/>
  <c r="Q99" i="2" s="1"/>
  <c r="O95" i="2"/>
  <c r="K95" i="2"/>
  <c r="K91" i="2"/>
  <c r="O91" i="2" s="1"/>
  <c r="P91" i="2" s="1"/>
  <c r="Q91" i="2" s="1"/>
  <c r="O87" i="2"/>
  <c r="K87" i="2"/>
  <c r="K83" i="2"/>
  <c r="O83" i="2" s="1"/>
  <c r="P83" i="2" s="1"/>
  <c r="Q83" i="2" s="1"/>
  <c r="O79" i="2"/>
  <c r="K79" i="2"/>
  <c r="K75" i="2"/>
  <c r="O75" i="2" s="1"/>
  <c r="P75" i="2" s="1"/>
  <c r="Q75" i="2" s="1"/>
  <c r="O71" i="2"/>
  <c r="K71" i="2"/>
  <c r="K67" i="2"/>
  <c r="O67" i="2" s="1"/>
  <c r="P67" i="2" s="1"/>
  <c r="Q67" i="2" s="1"/>
  <c r="O63" i="2"/>
  <c r="P63" i="2" s="1"/>
  <c r="Q63" i="2" s="1"/>
  <c r="K63" i="2"/>
  <c r="K59" i="2"/>
  <c r="O59" i="2" s="1"/>
  <c r="P59" i="2" s="1"/>
  <c r="Q59" i="2" s="1"/>
  <c r="O55" i="2"/>
  <c r="K55" i="2"/>
  <c r="K51" i="2"/>
  <c r="O51" i="2" s="1"/>
  <c r="P51" i="2" s="1"/>
  <c r="Q51" i="2" s="1"/>
  <c r="O43" i="2"/>
  <c r="K43" i="2"/>
  <c r="K35" i="2"/>
  <c r="O35" i="2" s="1"/>
  <c r="P35" i="2" s="1"/>
  <c r="Q35" i="2" s="1"/>
  <c r="O27" i="2"/>
  <c r="K27" i="2"/>
  <c r="K19" i="2"/>
  <c r="O19" i="2" s="1"/>
  <c r="P19" i="2" s="1"/>
  <c r="Q19" i="2" s="1"/>
  <c r="K11" i="2"/>
  <c r="O11" i="2" s="1"/>
  <c r="P11" i="2" s="1"/>
  <c r="Q11" i="2" s="1"/>
  <c r="K4" i="2"/>
  <c r="O4" i="2" s="1"/>
  <c r="P4" i="2" s="1"/>
  <c r="Q4" i="2" s="1"/>
  <c r="O185" i="2"/>
  <c r="P185" i="2" s="1"/>
  <c r="Q185" i="2" s="1"/>
  <c r="K185" i="2"/>
  <c r="P82" i="2"/>
  <c r="Q82" i="2" s="1"/>
  <c r="P103" i="2"/>
  <c r="Q103" i="2" s="1"/>
  <c r="P194" i="2"/>
  <c r="Q194" i="2" s="1"/>
  <c r="P101" i="2"/>
  <c r="Q101" i="2" s="1"/>
  <c r="P186" i="2"/>
  <c r="Q186" i="2" s="1"/>
  <c r="P95" i="2"/>
  <c r="Q95" i="2" s="1"/>
  <c r="P183" i="2"/>
  <c r="Q183" i="2" s="1"/>
  <c r="P121" i="2"/>
  <c r="Q121" i="2" s="1"/>
  <c r="P124" i="2"/>
  <c r="Q124" i="2" s="1"/>
  <c r="P55" i="2"/>
  <c r="Q55" i="2" s="1"/>
  <c r="P203" i="2"/>
  <c r="Q203" i="2" s="1"/>
  <c r="P199" i="2"/>
  <c r="Q199" i="2" s="1"/>
  <c r="P119" i="2"/>
  <c r="Q119" i="2" s="1"/>
  <c r="P181" i="2"/>
  <c r="Q181" i="2" s="1"/>
  <c r="P87" i="2"/>
  <c r="Q87" i="2" s="1"/>
  <c r="N56" i="2"/>
  <c r="P114" i="2"/>
  <c r="Q114" i="2" s="1"/>
  <c r="P108" i="2"/>
  <c r="Q108" i="2" s="1"/>
  <c r="P92" i="2"/>
  <c r="Q92" i="2" s="1"/>
  <c r="P76" i="2"/>
  <c r="Q76" i="2" s="1"/>
  <c r="P85" i="2"/>
  <c r="Q85" i="2" s="1"/>
  <c r="P45" i="2"/>
  <c r="Q45" i="2" s="1"/>
  <c r="P13" i="2"/>
  <c r="Q13" i="2" s="1"/>
  <c r="P53" i="2"/>
  <c r="Q53" i="2" s="1"/>
  <c r="P71" i="2"/>
  <c r="Q71" i="2" s="1"/>
  <c r="P43" i="2"/>
  <c r="Q43" i="2" s="1"/>
  <c r="P17" i="2"/>
  <c r="Q17" i="2" s="1"/>
  <c r="P66" i="2"/>
  <c r="Q66" i="2" s="1"/>
  <c r="P36" i="2"/>
  <c r="Q36" i="2" s="1"/>
  <c r="P50" i="2"/>
  <c r="Q50" i="2" s="1"/>
  <c r="P22" i="2"/>
  <c r="Q22" i="2" s="1"/>
  <c r="P98" i="2"/>
  <c r="Q98" i="2" s="1"/>
  <c r="P79" i="2"/>
  <c r="Q79" i="2" s="1"/>
  <c r="P192" i="2"/>
  <c r="Q192" i="2" s="1"/>
  <c r="P176" i="2"/>
  <c r="Q176" i="2" s="1"/>
  <c r="N176" i="2"/>
  <c r="P69" i="2"/>
  <c r="Q69" i="2" s="1"/>
  <c r="P60" i="2"/>
  <c r="Q60" i="2" s="1"/>
  <c r="P32" i="2"/>
  <c r="Q32" i="2" s="1"/>
  <c r="P111" i="2"/>
  <c r="Q111" i="2" s="1"/>
  <c r="P31" i="2"/>
  <c r="Q31" i="2" s="1"/>
  <c r="P27" i="2"/>
  <c r="Q27" i="2" s="1"/>
  <c r="P18" i="2"/>
  <c r="Q18" i="2" s="1"/>
  <c r="N205" i="2"/>
  <c r="K205" i="2" l="1"/>
  <c r="O205" i="2"/>
</calcChain>
</file>

<file path=xl/sharedStrings.xml><?xml version="1.0" encoding="utf-8"?>
<sst xmlns="http://schemas.openxmlformats.org/spreadsheetml/2006/main" count="409" uniqueCount="153">
  <si>
    <t>Remarques</t>
  </si>
  <si>
    <t>PU achat</t>
  </si>
  <si>
    <t>PG achat</t>
  </si>
  <si>
    <t>PG Vente</t>
  </si>
  <si>
    <t>Marge</t>
  </si>
  <si>
    <t>Fournisseur</t>
  </si>
  <si>
    <t>N° BDC</t>
  </si>
  <si>
    <t>N° Facture</t>
  </si>
  <si>
    <t>%</t>
  </si>
  <si>
    <t>Payé?</t>
  </si>
  <si>
    <t>Prix Achat Global</t>
  </si>
  <si>
    <t>Prix Vente Global</t>
  </si>
  <si>
    <t>Total RFA</t>
  </si>
  <si>
    <t>DG3739</t>
  </si>
  <si>
    <t>Beachflag</t>
  </si>
  <si>
    <t>Bache</t>
  </si>
  <si>
    <t>Paris 2024</t>
  </si>
  <si>
    <t>Partenaires</t>
  </si>
  <si>
    <t>CA HT</t>
  </si>
  <si>
    <t>Ecosystème TDJ</t>
  </si>
  <si>
    <t>DG3811</t>
  </si>
  <si>
    <t>Beachflag (sans pied)</t>
  </si>
  <si>
    <t>DG4437</t>
  </si>
  <si>
    <t>sac à dos</t>
  </si>
  <si>
    <t>DG4417</t>
  </si>
  <si>
    <t>Tshirts</t>
  </si>
  <si>
    <t>DG4514</t>
  </si>
  <si>
    <t>Bracelet</t>
  </si>
  <si>
    <t>DG4653</t>
  </si>
  <si>
    <t>Tshirts enfant</t>
  </si>
  <si>
    <t>Tshirts adulte</t>
  </si>
  <si>
    <t>Expédition</t>
  </si>
  <si>
    <t>COMMENTAIRES</t>
  </si>
  <si>
    <t>DG4747</t>
  </si>
  <si>
    <t>Polos</t>
  </si>
  <si>
    <t>DG4744</t>
  </si>
  <si>
    <t>Sweats</t>
  </si>
  <si>
    <t>Sac à dos</t>
  </si>
  <si>
    <t>Nom du licencié</t>
  </si>
  <si>
    <t>Contact</t>
  </si>
  <si>
    <t>Numéro de téléphone</t>
  </si>
  <si>
    <t>Email</t>
  </si>
  <si>
    <t>Numéro de contact</t>
  </si>
  <si>
    <t>Trimestre déclaré</t>
  </si>
  <si>
    <t>Redevances déclarées</t>
  </si>
  <si>
    <t>Devise</t>
  </si>
  <si>
    <t>Canal</t>
  </si>
  <si>
    <t>Cible</t>
  </si>
  <si>
    <t>Total redevance</t>
  </si>
  <si>
    <t>Marque Sous Licence</t>
  </si>
  <si>
    <t>Boutique</t>
  </si>
  <si>
    <t>Hors Boutique</t>
  </si>
  <si>
    <t>Marque sous licence</t>
  </si>
  <si>
    <t>TDJ</t>
  </si>
  <si>
    <t>Total Produits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</si>
  <si>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</si>
  <si>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</si>
  <si>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</si>
  <si>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</si>
  <si>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</si>
  <si>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</si>
  <si>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</si>
  <si>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</si>
  <si>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</si>
  <si>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</si>
  <si>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</si>
  <si>
    <t>test61</t>
  </si>
  <si>
    <t>test62</t>
  </si>
  <si>
    <t>test63</t>
  </si>
  <si>
    <t>test64</t>
  </si>
  <si>
    <t>test65</t>
  </si>
  <si>
    <t>test66</t>
  </si>
  <si>
    <t>test67</t>
  </si>
  <si>
    <t>test68</t>
  </si>
  <si>
    <t>test69</t>
  </si>
  <si>
    <t>test70</t>
  </si>
  <si>
    <t>test71</t>
  </si>
  <si>
    <t>veste</t>
  </si>
  <si>
    <t>test1000</t>
  </si>
  <si>
    <t>test1001</t>
  </si>
  <si>
    <t>test1002</t>
  </si>
  <si>
    <t>test1003</t>
  </si>
  <si>
    <t>test1004</t>
  </si>
  <si>
    <t>test1005</t>
  </si>
  <si>
    <t>test1006</t>
  </si>
  <si>
    <t>test1007</t>
  </si>
  <si>
    <t>test1008</t>
  </si>
  <si>
    <t>test1009</t>
  </si>
  <si>
    <t>test1010</t>
  </si>
  <si>
    <t>test1011</t>
  </si>
  <si>
    <t>test1012</t>
  </si>
  <si>
    <t>test1013</t>
  </si>
  <si>
    <t>test1014</t>
  </si>
  <si>
    <t>test1015</t>
  </si>
  <si>
    <t>test1016</t>
  </si>
  <si>
    <t>test1017</t>
  </si>
  <si>
    <t>test1018</t>
  </si>
  <si>
    <t>test1019</t>
  </si>
  <si>
    <t>test1020</t>
  </si>
  <si>
    <t>beach</t>
  </si>
  <si>
    <r>
      <t>Date</t>
    </r>
    <r>
      <rPr>
        <b/>
        <sz val="22"/>
        <color rgb="FFFF0000"/>
        <rFont val="Calibri"/>
        <family val="2"/>
        <scheme val="minor"/>
      </rPr>
      <t>4</t>
    </r>
  </si>
  <si>
    <t>Textile</t>
  </si>
  <si>
    <t>Art de vivre</t>
  </si>
  <si>
    <t>Bagagerie</t>
  </si>
  <si>
    <t>Papeterie</t>
  </si>
  <si>
    <t>Accessoires</t>
  </si>
  <si>
    <r>
      <t>Catégorie</t>
    </r>
    <r>
      <rPr>
        <b/>
        <sz val="18"/>
        <color rgb="FFFF0000"/>
        <rFont val="Calibri"/>
        <family val="2"/>
        <scheme val="minor"/>
      </rPr>
      <t>6</t>
    </r>
  </si>
  <si>
    <r>
      <t>Produits</t>
    </r>
    <r>
      <rPr>
        <b/>
        <sz val="20"/>
        <color rgb="FFFF0000"/>
        <rFont val="Calibri"/>
        <family val="2"/>
        <scheme val="minor"/>
      </rPr>
      <t>7</t>
    </r>
  </si>
  <si>
    <r>
      <t>Qtés</t>
    </r>
    <r>
      <rPr>
        <b/>
        <sz val="18"/>
        <color rgb="FFFF0000"/>
        <rFont val="Calibri"/>
        <family val="2"/>
        <scheme val="minor"/>
      </rPr>
      <t>8</t>
    </r>
  </si>
  <si>
    <t>% RFA</t>
  </si>
  <si>
    <t>Catégories</t>
  </si>
  <si>
    <r>
      <t>N° devis</t>
    </r>
    <r>
      <rPr>
        <b/>
        <sz val="16"/>
        <color rgb="FFFF0000"/>
        <rFont val="Calibri"/>
        <family val="2"/>
        <scheme val="minor"/>
      </rPr>
      <t>3</t>
    </r>
  </si>
  <si>
    <r>
      <t>RFA</t>
    </r>
    <r>
      <rPr>
        <b/>
        <sz val="18"/>
        <color rgb="FFFF0000"/>
        <rFont val="Calibri"/>
        <family val="2"/>
        <scheme val="minor"/>
      </rPr>
      <t>2</t>
    </r>
  </si>
  <si>
    <r>
      <t>Cible</t>
    </r>
    <r>
      <rPr>
        <b/>
        <sz val="18"/>
        <color rgb="FFFF0000"/>
        <rFont val="Calibri"/>
        <family val="2"/>
        <scheme val="minor"/>
      </rPr>
      <t>1</t>
    </r>
  </si>
  <si>
    <r>
      <t>Redevance</t>
    </r>
    <r>
      <rPr>
        <b/>
        <sz val="16"/>
        <color rgb="FFFF0000"/>
        <rFont val="Calibri"/>
        <family val="2"/>
        <scheme val="minor"/>
      </rPr>
      <t>2</t>
    </r>
  </si>
  <si>
    <r>
      <t xml:space="preserve">N° commande boutique </t>
    </r>
    <r>
      <rPr>
        <b/>
        <sz val="20"/>
        <color rgb="FFFF0000"/>
        <rFont val="Calibri"/>
        <family val="2"/>
        <scheme val="minor"/>
      </rPr>
      <t>3</t>
    </r>
  </si>
  <si>
    <r>
      <t>Date commande</t>
    </r>
    <r>
      <rPr>
        <b/>
        <sz val="20"/>
        <color rgb="FFFF0000"/>
        <rFont val="Calibri"/>
        <family val="2"/>
        <scheme val="minor"/>
      </rPr>
      <t>4</t>
    </r>
  </si>
  <si>
    <r>
      <t>Nom Client</t>
    </r>
    <r>
      <rPr>
        <b/>
        <sz val="20"/>
        <color rgb="FFFF0000"/>
        <rFont val="Calibri"/>
        <family val="2"/>
        <scheme val="minor"/>
      </rPr>
      <t>5</t>
    </r>
  </si>
  <si>
    <r>
      <t>Catégorie</t>
    </r>
    <r>
      <rPr>
        <b/>
        <sz val="16"/>
        <color rgb="FFFF0000"/>
        <rFont val="Calibri"/>
        <family val="2"/>
        <scheme val="minor"/>
      </rPr>
      <t>6</t>
    </r>
  </si>
  <si>
    <r>
      <t>Produits</t>
    </r>
    <r>
      <rPr>
        <b/>
        <sz val="22"/>
        <color rgb="FFFF0000"/>
        <rFont val="Calibri"/>
        <family val="2"/>
        <scheme val="minor"/>
      </rPr>
      <t>7</t>
    </r>
  </si>
  <si>
    <r>
      <t>Qté</t>
    </r>
    <r>
      <rPr>
        <b/>
        <sz val="20"/>
        <color rgb="FFFF0000"/>
        <rFont val="Calibri"/>
        <family val="2"/>
        <scheme val="minor"/>
      </rPr>
      <t>8</t>
    </r>
  </si>
  <si>
    <r>
      <t>PUHT</t>
    </r>
    <r>
      <rPr>
        <b/>
        <sz val="20"/>
        <color rgb="FFFF0000"/>
        <rFont val="Calibri"/>
        <family val="2"/>
        <scheme val="minor"/>
      </rPr>
      <t>9</t>
    </r>
  </si>
  <si>
    <r>
      <t>PU Vente</t>
    </r>
    <r>
      <rPr>
        <b/>
        <sz val="14"/>
        <color rgb="FFFF0000"/>
        <rFont val="Calibri"/>
        <family val="2"/>
        <scheme val="minor"/>
      </rPr>
      <t>9</t>
    </r>
  </si>
  <si>
    <t>PLV</t>
  </si>
  <si>
    <t>Logistique</t>
  </si>
  <si>
    <t>Cible1</t>
  </si>
  <si>
    <r>
      <t>Cible</t>
    </r>
    <r>
      <rPr>
        <b/>
        <sz val="16"/>
        <color rgb="FFFF0000"/>
        <rFont val="Calibri"/>
        <family val="2"/>
        <scheme val="minor"/>
      </rPr>
      <t>1</t>
    </r>
  </si>
  <si>
    <r>
      <t xml:space="preserve">Taux de redevance </t>
    </r>
    <r>
      <rPr>
        <b/>
        <sz val="16"/>
        <color rgb="FFFF0000"/>
        <rFont val="Calibri"/>
        <family val="2"/>
        <scheme val="minor"/>
      </rPr>
      <t>2</t>
    </r>
  </si>
  <si>
    <r>
      <t xml:space="preserve">N° commande / N° de devis (DG) </t>
    </r>
    <r>
      <rPr>
        <b/>
        <sz val="14"/>
        <color rgb="FFFF0000"/>
        <rFont val="Calibri"/>
        <family val="2"/>
        <scheme val="minor"/>
      </rPr>
      <t>3</t>
    </r>
  </si>
  <si>
    <r>
      <t>Client</t>
    </r>
    <r>
      <rPr>
        <b/>
        <sz val="20"/>
        <color rgb="FFFF0000"/>
        <rFont val="Calibri"/>
        <family val="2"/>
        <scheme val="minor"/>
      </rPr>
      <t>5</t>
    </r>
  </si>
  <si>
    <r>
      <t xml:space="preserve">Date de la commande </t>
    </r>
    <r>
      <rPr>
        <b/>
        <sz val="14"/>
        <color rgb="FFFF0000"/>
        <rFont val="Calibri"/>
        <family val="2"/>
        <scheme val="minor"/>
      </rPr>
      <t>4</t>
    </r>
  </si>
  <si>
    <r>
      <t xml:space="preserve">Détaillant /
Nom client </t>
    </r>
    <r>
      <rPr>
        <b/>
        <sz val="14"/>
        <color rgb="FFFF0000"/>
        <rFont val="Calibri"/>
        <family val="2"/>
        <scheme val="minor"/>
      </rPr>
      <t>5</t>
    </r>
  </si>
  <si>
    <r>
      <t xml:space="preserve">Catégorie </t>
    </r>
    <r>
      <rPr>
        <b/>
        <sz val="14"/>
        <color rgb="FFFF0000"/>
        <rFont val="Calibri"/>
        <family val="2"/>
        <scheme val="minor"/>
      </rPr>
      <t>6</t>
    </r>
  </si>
  <si>
    <r>
      <t xml:space="preserve">Produits </t>
    </r>
    <r>
      <rPr>
        <b/>
        <sz val="14"/>
        <color rgb="FFFF0000"/>
        <rFont val="Calibri"/>
        <family val="2"/>
        <scheme val="minor"/>
      </rPr>
      <t>7</t>
    </r>
  </si>
  <si>
    <r>
      <t>Qtés</t>
    </r>
    <r>
      <rPr>
        <b/>
        <sz val="14"/>
        <color rgb="FFFF0000"/>
        <rFont val="Calibri"/>
        <family val="2"/>
        <scheme val="minor"/>
      </rPr>
      <t xml:space="preserve"> 8</t>
    </r>
  </si>
  <si>
    <r>
      <t xml:space="preserve">Prix unitaire HT </t>
    </r>
    <r>
      <rPr>
        <b/>
        <sz val="14"/>
        <color rgb="FFFF0000"/>
        <rFont val="Calibri"/>
        <family val="2"/>
        <scheme val="minor"/>
      </rPr>
      <t>9</t>
    </r>
  </si>
  <si>
    <t>Paris</t>
  </si>
  <si>
    <t>Ville Collectivités</t>
  </si>
  <si>
    <t>Tableau de suivi des redevances</t>
  </si>
  <si>
    <t>Tests 1</t>
  </si>
  <si>
    <t>Tests 2</t>
  </si>
  <si>
    <t>Tests 3</t>
  </si>
  <si>
    <t>Tests 4</t>
  </si>
  <si>
    <t>Tests 5</t>
  </si>
  <si>
    <t>Tests 6</t>
  </si>
  <si>
    <t>Tests 7</t>
  </si>
  <si>
    <t>Tests 8</t>
  </si>
  <si>
    <t>Tests 9</t>
  </si>
  <si>
    <t>Tests 10</t>
  </si>
  <si>
    <t>Tests 11</t>
  </si>
  <si>
    <t>Tests 12</t>
  </si>
  <si>
    <t>Tests 13</t>
  </si>
  <si>
    <t>Tests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</si>
</sst>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5" formatCode="#,##0.000\ &quot;€&quot;"/>
    <numFmt numFmtId="166" formatCode="0.0"/>
    <numFmt numFmtId="167" formatCode="_-* #,##0.000\ &quot;€&quot;_-;\-* #,##0.000\ &quot;€&quot;_-;_-* &quot;-&quot;???\ &quot;€&quot;_-;_-@_-"/>
    <numFmt numFmtId="168" formatCode="d/m/yy;@"/>
    <numFmt numFmtId="169" formatCode="#,##0.00\ &quot;€&quot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2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20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0" fontId="21" fillId="10" borderId="0" applyNumberFormat="0" applyBorder="0" applyAlignment="0" applyProtection="0"/>
    <xf numFmtId="0" fontId="21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" fillId="18" borderId="5" applyNumberFormat="0" applyAlignment="0" applyProtection="0"/>
    <xf numFmtId="0" fontId="15" fillId="18" borderId="5" applyNumberFormat="0" applyAlignment="0" applyProtection="0"/>
    <xf numFmtId="0" fontId="15" fillId="18" borderId="5" applyNumberFormat="0" applyAlignment="0" applyProtection="0"/>
    <xf numFmtId="0" fontId="15" fillId="18" borderId="5" applyNumberFormat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9" fillId="10" borderId="7" applyNumberFormat="0" applyFont="0" applyAlignment="0" applyProtection="0"/>
    <xf numFmtId="0" fontId="19" fillId="10" borderId="7" applyNumberFormat="0" applyFont="0" applyAlignment="0" applyProtection="0"/>
    <xf numFmtId="0" fontId="19" fillId="10" borderId="7" applyNumberFormat="0" applyFont="0" applyAlignment="0" applyProtection="0"/>
    <xf numFmtId="0" fontId="19" fillId="10" borderId="7" applyNumberFormat="0" applyFont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17" borderId="5" applyNumberFormat="0" applyAlignment="0" applyProtection="0"/>
    <xf numFmtId="0" fontId="13" fillId="17" borderId="5" applyNumberFormat="0" applyAlignment="0" applyProtection="0"/>
    <xf numFmtId="0" fontId="13" fillId="17" borderId="5" applyNumberFormat="0" applyAlignment="0" applyProtection="0"/>
    <xf numFmtId="0" fontId="13" fillId="17" borderId="5" applyNumberFormat="0" applyAlignment="0" applyProtection="0"/>
    <xf numFmtId="44" fontId="4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14" fillId="18" borderId="8" applyNumberFormat="0" applyAlignment="0" applyProtection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12" applyNumberFormat="0" applyFill="0" applyAlignment="0" applyProtection="0"/>
    <xf numFmtId="0" fontId="12" fillId="0" borderId="12" applyNumberFormat="0" applyFill="0" applyAlignment="0" applyProtection="0"/>
    <xf numFmtId="0" fontId="12" fillId="0" borderId="12" applyNumberFormat="0" applyFill="0" applyAlignment="0" applyProtection="0"/>
    <xf numFmtId="0" fontId="12" fillId="0" borderId="12" applyNumberFormat="0" applyFill="0" applyAlignment="0" applyProtection="0"/>
    <xf numFmtId="0" fontId="17" fillId="12" borderId="13" applyNumberFormat="0" applyAlignment="0" applyProtection="0"/>
    <xf numFmtId="0" fontId="17" fillId="12" borderId="13" applyNumberFormat="0" applyAlignment="0" applyProtection="0"/>
    <xf numFmtId="0" fontId="17" fillId="12" borderId="13" applyNumberFormat="0" applyAlignment="0" applyProtection="0"/>
    <xf numFmtId="0" fontId="17" fillId="12" borderId="13" applyNumberFormat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2" fillId="0" borderId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0" fontId="4" fillId="10" borderId="7" applyNumberFormat="0" applyFont="0" applyAlignment="0" applyProtection="0"/>
    <xf numFmtId="0" fontId="4" fillId="10" borderId="7" applyNumberFormat="0" applyFont="0" applyAlignment="0" applyProtection="0"/>
    <xf numFmtId="0" fontId="4" fillId="10" borderId="7" applyNumberFormat="0" applyFont="0" applyAlignment="0" applyProtection="0"/>
    <xf numFmtId="0" fontId="4" fillId="10" borderId="7" applyNumberFormat="0" applyFont="0" applyAlignment="0" applyProtection="0"/>
    <xf numFmtId="44" fontId="2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2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0" fillId="16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14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2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44" fontId="3" fillId="2" borderId="14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9" fontId="3" fillId="0" borderId="0" xfId="2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vertical="center"/>
    </xf>
    <xf numFmtId="0" fontId="0" fillId="0" borderId="0" xfId="0" applyFont="1"/>
    <xf numFmtId="165" fontId="3" fillId="0" borderId="1" xfId="1" applyNumberFormat="1" applyFont="1" applyBorder="1" applyAlignment="1">
      <alignment horizontal="center"/>
    </xf>
    <xf numFmtId="0" fontId="0" fillId="3" borderId="20" xfId="0" applyFill="1" applyBorder="1"/>
    <xf numFmtId="0" fontId="0" fillId="3" borderId="17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24" xfId="0" applyFill="1" applyBorder="1"/>
    <xf numFmtId="0" fontId="0" fillId="3" borderId="18" xfId="0" applyFill="1" applyBorder="1"/>
    <xf numFmtId="0" fontId="2" fillId="3" borderId="19" xfId="0" applyFont="1" applyFill="1" applyBorder="1"/>
    <xf numFmtId="0" fontId="2" fillId="3" borderId="16" xfId="0" applyFont="1" applyFill="1" applyBorder="1"/>
    <xf numFmtId="0" fontId="2" fillId="3" borderId="25" xfId="0" applyFont="1" applyFill="1" applyBorder="1"/>
    <xf numFmtId="0" fontId="2" fillId="3" borderId="21" xfId="0" applyFont="1" applyFill="1" applyBorder="1"/>
    <xf numFmtId="0" fontId="3" fillId="0" borderId="0" xfId="0" applyFont="1" applyBorder="1" applyAlignment="1">
      <alignment horizontal="center"/>
    </xf>
    <xf numFmtId="164" fontId="3" fillId="2" borderId="20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/>
    </xf>
    <xf numFmtId="14" fontId="3" fillId="3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5" borderId="4" xfId="1" applyFont="1" applyFill="1" applyBorder="1"/>
    <xf numFmtId="44" fontId="3" fillId="5" borderId="4" xfId="0" applyNumberFormat="1" applyFont="1" applyFill="1" applyBorder="1"/>
    <xf numFmtId="14" fontId="3" fillId="0" borderId="0" xfId="0" applyNumberFormat="1" applyFont="1"/>
    <xf numFmtId="1" fontId="3" fillId="0" borderId="4" xfId="0" applyNumberFormat="1" applyFont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169" fontId="3" fillId="3" borderId="4" xfId="0" applyNumberFormat="1" applyFont="1" applyFill="1" applyBorder="1" applyAlignment="1">
      <alignment horizontal="center"/>
    </xf>
    <xf numFmtId="169" fontId="3" fillId="0" borderId="0" xfId="0" applyNumberFormat="1" applyFont="1" applyBorder="1" applyAlignment="1">
      <alignment horizontal="center"/>
    </xf>
    <xf numFmtId="0" fontId="0" fillId="0" borderId="26" xfId="0" applyBorder="1"/>
    <xf numFmtId="14" fontId="3" fillId="0" borderId="26" xfId="0" applyNumberFormat="1" applyFont="1" applyBorder="1" applyAlignment="1"/>
    <xf numFmtId="14" fontId="0" fillId="0" borderId="0" xfId="0" applyNumberFormat="1" applyAlignment="1"/>
    <xf numFmtId="49" fontId="3" fillId="0" borderId="26" xfId="0" applyNumberFormat="1" applyFont="1" applyBorder="1" applyAlignment="1"/>
    <xf numFmtId="49" fontId="0" fillId="0" borderId="0" xfId="0" applyNumberFormat="1" applyAlignment="1"/>
    <xf numFmtId="2" fontId="3" fillId="0" borderId="26" xfId="0" applyNumberFormat="1" applyFont="1" applyBorder="1" applyAlignment="1"/>
    <xf numFmtId="2" fontId="0" fillId="0" borderId="0" xfId="0" applyNumberFormat="1" applyAlignment="1"/>
    <xf numFmtId="169" fontId="0" fillId="0" borderId="26" xfId="1" applyNumberFormat="1" applyFont="1" applyBorder="1" applyAlignment="1">
      <alignment horizontal="center"/>
    </xf>
    <xf numFmtId="169" fontId="0" fillId="0" borderId="0" xfId="0" applyNumberFormat="1" applyAlignment="1">
      <alignment horizontal="center"/>
    </xf>
    <xf numFmtId="169" fontId="0" fillId="24" borderId="29" xfId="1" applyNumberFormat="1" applyFont="1" applyFill="1" applyBorder="1" applyAlignment="1">
      <alignment horizontal="center"/>
    </xf>
    <xf numFmtId="0" fontId="3" fillId="0" borderId="28" xfId="0" applyFont="1" applyBorder="1" applyAlignment="1">
      <alignment vertical="center"/>
    </xf>
    <xf numFmtId="0" fontId="3" fillId="0" borderId="26" xfId="0" applyFont="1" applyBorder="1" applyAlignment="1">
      <alignment horizontal="center"/>
    </xf>
    <xf numFmtId="165" fontId="3" fillId="0" borderId="26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/>
    </xf>
    <xf numFmtId="44" fontId="3" fillId="0" borderId="1" xfId="1" applyFont="1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167" fontId="3" fillId="0" borderId="1" xfId="1" applyNumberFormat="1" applyFont="1" applyBorder="1"/>
    <xf numFmtId="44" fontId="3" fillId="5" borderId="1" xfId="1" applyFont="1" applyFill="1" applyBorder="1"/>
    <xf numFmtId="10" fontId="3" fillId="0" borderId="1" xfId="1" applyNumberFormat="1" applyFont="1" applyFill="1" applyBorder="1"/>
    <xf numFmtId="44" fontId="3" fillId="0" borderId="1" xfId="0" applyNumberFormat="1" applyFont="1" applyBorder="1"/>
    <xf numFmtId="10" fontId="3" fillId="0" borderId="1" xfId="2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0" borderId="4" xfId="0" applyFont="1" applyBorder="1"/>
    <xf numFmtId="44" fontId="3" fillId="5" borderId="1" xfId="1" applyFont="1" applyFill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5" fontId="3" fillId="0" borderId="1" xfId="1" applyNumberFormat="1" applyFont="1" applyBorder="1"/>
    <xf numFmtId="164" fontId="3" fillId="0" borderId="27" xfId="0" applyNumberFormat="1" applyFont="1" applyBorder="1" applyAlignment="1">
      <alignment horizontal="center"/>
    </xf>
    <xf numFmtId="168" fontId="3" fillId="0" borderId="27" xfId="0" applyNumberFormat="1" applyFont="1" applyBorder="1" applyAlignment="1">
      <alignment horizontal="center"/>
    </xf>
    <xf numFmtId="0" fontId="3" fillId="0" borderId="27" xfId="0" applyFont="1" applyBorder="1"/>
    <xf numFmtId="44" fontId="3" fillId="0" borderId="26" xfId="1" applyFont="1" applyBorder="1" applyAlignment="1">
      <alignment horizontal="center"/>
    </xf>
    <xf numFmtId="44" fontId="3" fillId="0" borderId="26" xfId="1" applyFont="1" applyBorder="1"/>
    <xf numFmtId="44" fontId="23" fillId="4" borderId="1" xfId="1" applyFont="1" applyFill="1" applyBorder="1" applyAlignment="1">
      <alignment horizontal="center"/>
    </xf>
    <xf numFmtId="9" fontId="23" fillId="4" borderId="1" xfId="2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0" applyNumberFormat="1" applyFont="1"/>
    <xf numFmtId="0" fontId="23" fillId="0" borderId="0" xfId="0" applyFont="1" applyFill="1" applyBorder="1" applyAlignment="1">
      <alignment horizontal="center" vertical="center"/>
    </xf>
    <xf numFmtId="9" fontId="23" fillId="0" borderId="0" xfId="2" applyFont="1" applyFill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9" fontId="0" fillId="0" borderId="0" xfId="0" applyNumberFormat="1"/>
    <xf numFmtId="0" fontId="23" fillId="0" borderId="0" xfId="0" applyFont="1" applyFill="1" applyBorder="1" applyAlignment="1">
      <alignment horizontal="center" vertical="center"/>
    </xf>
    <xf numFmtId="164" fontId="23" fillId="4" borderId="15" xfId="0" applyNumberFormat="1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left"/>
    </xf>
    <xf numFmtId="0" fontId="3" fillId="0" borderId="15" xfId="0" applyFont="1" applyBorder="1"/>
    <xf numFmtId="0" fontId="3" fillId="0" borderId="28" xfId="0" applyFont="1" applyBorder="1" applyAlignment="1">
      <alignment horizontal="left"/>
    </xf>
    <xf numFmtId="164" fontId="3" fillId="2" borderId="26" xfId="0" applyNumberFormat="1" applyFont="1" applyFill="1" applyBorder="1" applyAlignment="1">
      <alignment horizontal="center" vertical="center" wrapText="1"/>
    </xf>
    <xf numFmtId="44" fontId="3" fillId="0" borderId="0" xfId="1" applyFont="1" applyFill="1" applyBorder="1" applyAlignment="1"/>
    <xf numFmtId="164" fontId="23" fillId="0" borderId="0" xfId="0" applyNumberFormat="1" applyFont="1" applyFill="1" applyBorder="1" applyAlignment="1">
      <alignment horizontal="center" wrapText="1"/>
    </xf>
    <xf numFmtId="0" fontId="3" fillId="0" borderId="0" xfId="0" applyFont="1" applyBorder="1"/>
    <xf numFmtId="164" fontId="23" fillId="4" borderId="3" xfId="0" applyNumberFormat="1" applyFont="1" applyFill="1" applyBorder="1" applyAlignment="1">
      <alignment vertical="center"/>
    </xf>
    <xf numFmtId="164" fontId="23" fillId="4" borderId="15" xfId="0" applyNumberFormat="1" applyFont="1" applyFill="1" applyBorder="1" applyAlignment="1">
      <alignment vertical="center"/>
    </xf>
    <xf numFmtId="164" fontId="23" fillId="4" borderId="4" xfId="0" applyNumberFormat="1" applyFont="1" applyFill="1" applyBorder="1" applyAlignment="1">
      <alignment vertical="center"/>
    </xf>
    <xf numFmtId="14" fontId="3" fillId="0" borderId="27" xfId="0" applyNumberFormat="1" applyFont="1" applyBorder="1" applyAlignment="1">
      <alignment horizontal="center"/>
    </xf>
    <xf numFmtId="9" fontId="3" fillId="5" borderId="27" xfId="2" applyFont="1" applyFill="1" applyBorder="1" applyAlignment="1">
      <alignment horizontal="right"/>
    </xf>
    <xf numFmtId="164" fontId="30" fillId="2" borderId="1" xfId="0" applyNumberFormat="1" applyFont="1" applyFill="1" applyBorder="1" applyAlignment="1">
      <alignment horizontal="center" vertical="center" wrapText="1"/>
    </xf>
    <xf numFmtId="9" fontId="0" fillId="0" borderId="26" xfId="2" applyFont="1" applyBorder="1" applyAlignment="1">
      <alignment horizontal="center"/>
    </xf>
    <xf numFmtId="0" fontId="0" fillId="24" borderId="26" xfId="0" applyFill="1" applyBorder="1"/>
    <xf numFmtId="169" fontId="0" fillId="24" borderId="30" xfId="1" applyNumberFormat="1" applyFont="1" applyFill="1" applyBorder="1" applyAlignment="1">
      <alignment horizontal="center"/>
    </xf>
    <xf numFmtId="0" fontId="0" fillId="2" borderId="3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44" fontId="3" fillId="0" borderId="17" xfId="1" applyFont="1" applyFill="1" applyBorder="1" applyAlignment="1">
      <alignment horizontal="center"/>
    </xf>
    <xf numFmtId="44" fontId="3" fillId="0" borderId="16" xfId="1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</cellXfs>
  <cellStyles count="428">
    <cellStyle name="Accent1 - 20 %" xfId="5"/>
    <cellStyle name="Accent1 - 40 %" xfId="6"/>
    <cellStyle name="Accent1 - 60 %" xfId="7"/>
    <cellStyle name="Accent1 10" xfId="212"/>
    <cellStyle name="Accent1 11" xfId="214"/>
    <cellStyle name="Accent1 12" xfId="329"/>
    <cellStyle name="Accent1 13" xfId="344"/>
    <cellStyle name="Accent1 14" xfId="352"/>
    <cellStyle name="Accent1 15" xfId="354"/>
    <cellStyle name="Accent1 16" xfId="356"/>
    <cellStyle name="Accent1 17" xfId="357"/>
    <cellStyle name="Accent1 18" xfId="358"/>
    <cellStyle name="Accent1 19" xfId="359"/>
    <cellStyle name="Accent1 2" xfId="8"/>
    <cellStyle name="Accent1 20" xfId="373"/>
    <cellStyle name="Accent1 21" xfId="374"/>
    <cellStyle name="Accent1 22" xfId="414"/>
    <cellStyle name="Accent1 23" xfId="415"/>
    <cellStyle name="Accent1 24" xfId="418"/>
    <cellStyle name="Accent1 25" xfId="377"/>
    <cellStyle name="Accent1 26" xfId="423"/>
    <cellStyle name="Accent1 27" xfId="425"/>
    <cellStyle name="Accent1 28" xfId="426"/>
    <cellStyle name="Accent1 29" xfId="427"/>
    <cellStyle name="Accent1 3" xfId="9"/>
    <cellStyle name="Accent1 4" xfId="10"/>
    <cellStyle name="Accent1 5" xfId="4"/>
    <cellStyle name="Accent1 6" xfId="183"/>
    <cellStyle name="Accent1 7" xfId="208"/>
    <cellStyle name="Accent1 8" xfId="210"/>
    <cellStyle name="Accent1 9" xfId="211"/>
    <cellStyle name="Accent2 - 20 %" xfId="12"/>
    <cellStyle name="Accent2 - 40 %" xfId="13"/>
    <cellStyle name="Accent2 - 60 %" xfId="14"/>
    <cellStyle name="Accent2 10" xfId="209"/>
    <cellStyle name="Accent2 11" xfId="215"/>
    <cellStyle name="Accent2 12" xfId="326"/>
    <cellStyle name="Accent2 13" xfId="342"/>
    <cellStyle name="Accent2 14" xfId="350"/>
    <cellStyle name="Accent2 15" xfId="343"/>
    <cellStyle name="Accent2 16" xfId="351"/>
    <cellStyle name="Accent2 17" xfId="353"/>
    <cellStyle name="Accent2 18" xfId="355"/>
    <cellStyle name="Accent2 19" xfId="360"/>
    <cellStyle name="Accent2 2" xfId="15"/>
    <cellStyle name="Accent2 20" xfId="372"/>
    <cellStyle name="Accent2 21" xfId="376"/>
    <cellStyle name="Accent2 22" xfId="411"/>
    <cellStyle name="Accent2 23" xfId="375"/>
    <cellStyle name="Accent2 24" xfId="413"/>
    <cellStyle name="Accent2 25" xfId="381"/>
    <cellStyle name="Accent2 26" xfId="421"/>
    <cellStyle name="Accent2 27" xfId="379"/>
    <cellStyle name="Accent2 28" xfId="422"/>
    <cellStyle name="Accent2 29" xfId="424"/>
    <cellStyle name="Accent2 3" xfId="16"/>
    <cellStyle name="Accent2 4" xfId="17"/>
    <cellStyle name="Accent2 5" xfId="11"/>
    <cellStyle name="Accent2 6" xfId="185"/>
    <cellStyle name="Accent2 7" xfId="206"/>
    <cellStyle name="Accent2 8" xfId="184"/>
    <cellStyle name="Accent2 9" xfId="207"/>
    <cellStyle name="Accent3 - 20 %" xfId="19"/>
    <cellStyle name="Accent3 - 40 %" xfId="20"/>
    <cellStyle name="Accent3 - 60 %" xfId="21"/>
    <cellStyle name="Accent3 10" xfId="186"/>
    <cellStyle name="Accent3 11" xfId="216"/>
    <cellStyle name="Accent3 12" xfId="323"/>
    <cellStyle name="Accent3 13" xfId="339"/>
    <cellStyle name="Accent3 14" xfId="347"/>
    <cellStyle name="Accent3 15" xfId="340"/>
    <cellStyle name="Accent3 16" xfId="348"/>
    <cellStyle name="Accent3 17" xfId="341"/>
    <cellStyle name="Accent3 18" xfId="349"/>
    <cellStyle name="Accent3 19" xfId="361"/>
    <cellStyle name="Accent3 2" xfId="22"/>
    <cellStyle name="Accent3 20" xfId="371"/>
    <cellStyle name="Accent3 21" xfId="380"/>
    <cellStyle name="Accent3 22" xfId="408"/>
    <cellStyle name="Accent3 23" xfId="378"/>
    <cellStyle name="Accent3 24" xfId="409"/>
    <cellStyle name="Accent3 25" xfId="386"/>
    <cellStyle name="Accent3 26" xfId="419"/>
    <cellStyle name="Accent3 27" xfId="385"/>
    <cellStyle name="Accent3 28" xfId="420"/>
    <cellStyle name="Accent3 29" xfId="382"/>
    <cellStyle name="Accent3 3" xfId="23"/>
    <cellStyle name="Accent3 4" xfId="24"/>
    <cellStyle name="Accent3 5" xfId="18"/>
    <cellStyle name="Accent3 6" xfId="188"/>
    <cellStyle name="Accent3 7" xfId="204"/>
    <cellStyle name="Accent3 8" xfId="187"/>
    <cellStyle name="Accent3 9" xfId="205"/>
    <cellStyle name="Accent4 - 20 %" xfId="26"/>
    <cellStyle name="Accent4 - 40 %" xfId="27"/>
    <cellStyle name="Accent4 - 60 %" xfId="28"/>
    <cellStyle name="Accent4 10" xfId="189"/>
    <cellStyle name="Accent4 11" xfId="217"/>
    <cellStyle name="Accent4 12" xfId="319"/>
    <cellStyle name="Accent4 13" xfId="336"/>
    <cellStyle name="Accent4 14" xfId="328"/>
    <cellStyle name="Accent4 15" xfId="337"/>
    <cellStyle name="Accent4 16" xfId="345"/>
    <cellStyle name="Accent4 17" xfId="338"/>
    <cellStyle name="Accent4 18" xfId="346"/>
    <cellStyle name="Accent4 19" xfId="362"/>
    <cellStyle name="Accent4 2" xfId="29"/>
    <cellStyle name="Accent4 20" xfId="370"/>
    <cellStyle name="Accent4 21" xfId="384"/>
    <cellStyle name="Accent4 22" xfId="404"/>
    <cellStyle name="Accent4 23" xfId="383"/>
    <cellStyle name="Accent4 24" xfId="405"/>
    <cellStyle name="Accent4 25" xfId="393"/>
    <cellStyle name="Accent4 26" xfId="416"/>
    <cellStyle name="Accent4 27" xfId="390"/>
    <cellStyle name="Accent4 28" xfId="417"/>
    <cellStyle name="Accent4 29" xfId="389"/>
    <cellStyle name="Accent4 3" xfId="30"/>
    <cellStyle name="Accent4 4" xfId="31"/>
    <cellStyle name="Accent4 5" xfId="25"/>
    <cellStyle name="Accent4 6" xfId="191"/>
    <cellStyle name="Accent4 7" xfId="202"/>
    <cellStyle name="Accent4 8" xfId="190"/>
    <cellStyle name="Accent4 9" xfId="203"/>
    <cellStyle name="Accent5 - 20 %" xfId="33"/>
    <cellStyle name="Accent5 - 40 %" xfId="34"/>
    <cellStyle name="Accent5 - 60 %" xfId="35"/>
    <cellStyle name="Accent5 10" xfId="192"/>
    <cellStyle name="Accent5 11" xfId="218"/>
    <cellStyle name="Accent5 12" xfId="298"/>
    <cellStyle name="Accent5 13" xfId="333"/>
    <cellStyle name="Accent5 14" xfId="324"/>
    <cellStyle name="Accent5 15" xfId="334"/>
    <cellStyle name="Accent5 16" xfId="325"/>
    <cellStyle name="Accent5 17" xfId="335"/>
    <cellStyle name="Accent5 18" xfId="327"/>
    <cellStyle name="Accent5 19" xfId="363"/>
    <cellStyle name="Accent5 2" xfId="36"/>
    <cellStyle name="Accent5 20" xfId="369"/>
    <cellStyle name="Accent5 21" xfId="388"/>
    <cellStyle name="Accent5 22" xfId="402"/>
    <cellStyle name="Accent5 23" xfId="387"/>
    <cellStyle name="Accent5 24" xfId="403"/>
    <cellStyle name="Accent5 25" xfId="396"/>
    <cellStyle name="Accent5 26" xfId="410"/>
    <cellStyle name="Accent5 27" xfId="395"/>
    <cellStyle name="Accent5 28" xfId="412"/>
    <cellStyle name="Accent5 29" xfId="394"/>
    <cellStyle name="Accent5 3" xfId="37"/>
    <cellStyle name="Accent5 4" xfId="38"/>
    <cellStyle name="Accent5 5" xfId="32"/>
    <cellStyle name="Accent5 6" xfId="194"/>
    <cellStyle name="Accent5 7" xfId="200"/>
    <cellStyle name="Accent5 8" xfId="193"/>
    <cellStyle name="Accent5 9" xfId="201"/>
    <cellStyle name="Accent6 - 20 %" xfId="40"/>
    <cellStyle name="Accent6 - 40 %" xfId="41"/>
    <cellStyle name="Accent6 - 60 %" xfId="42"/>
    <cellStyle name="Accent6 10" xfId="197"/>
    <cellStyle name="Accent6 11" xfId="219"/>
    <cellStyle name="Accent6 12" xfId="256"/>
    <cellStyle name="Accent6 13" xfId="332"/>
    <cellStyle name="Accent6 14" xfId="322"/>
    <cellStyle name="Accent6 15" xfId="331"/>
    <cellStyle name="Accent6 16" xfId="321"/>
    <cellStyle name="Accent6 17" xfId="330"/>
    <cellStyle name="Accent6 18" xfId="320"/>
    <cellStyle name="Accent6 19" xfId="364"/>
    <cellStyle name="Accent6 2" xfId="43"/>
    <cellStyle name="Accent6 20" xfId="368"/>
    <cellStyle name="Accent6 21" xfId="391"/>
    <cellStyle name="Accent6 22" xfId="401"/>
    <cellStyle name="Accent6 23" xfId="392"/>
    <cellStyle name="Accent6 24" xfId="400"/>
    <cellStyle name="Accent6 25" xfId="397"/>
    <cellStyle name="Accent6 26" xfId="407"/>
    <cellStyle name="Accent6 27" xfId="398"/>
    <cellStyle name="Accent6 28" xfId="406"/>
    <cellStyle name="Accent6 29" xfId="399"/>
    <cellStyle name="Accent6 3" xfId="44"/>
    <cellStyle name="Accent6 4" xfId="45"/>
    <cellStyle name="Accent6 5" xfId="39"/>
    <cellStyle name="Accent6 6" xfId="195"/>
    <cellStyle name="Accent6 7" xfId="199"/>
    <cellStyle name="Accent6 8" xfId="196"/>
    <cellStyle name="Accent6 9" xfId="198"/>
    <cellStyle name="Avertissement 2" xfId="47"/>
    <cellStyle name="Avertissement 3" xfId="48"/>
    <cellStyle name="Avertissement 4" xfId="49"/>
    <cellStyle name="Avertissement 5" xfId="46"/>
    <cellStyle name="Calcul 2" xfId="51"/>
    <cellStyle name="Calcul 3" xfId="52"/>
    <cellStyle name="Calcul 4" xfId="53"/>
    <cellStyle name="Calcul 5" xfId="50"/>
    <cellStyle name="Cellule liée 2" xfId="55"/>
    <cellStyle name="Cellule liée 3" xfId="56"/>
    <cellStyle name="Cellule liée 4" xfId="57"/>
    <cellStyle name="Cellule liée 5" xfId="54"/>
    <cellStyle name="Commentaire 2" xfId="59"/>
    <cellStyle name="Commentaire 2 2" xfId="221"/>
    <cellStyle name="Commentaire 3" xfId="60"/>
    <cellStyle name="Commentaire 3 2" xfId="222"/>
    <cellStyle name="Commentaire 4" xfId="61"/>
    <cellStyle name="Commentaire 4 2" xfId="223"/>
    <cellStyle name="Commentaire 5" xfId="58"/>
    <cellStyle name="Commentaire 6" xfId="220"/>
    <cellStyle name="Emphase 1" xfId="62"/>
    <cellStyle name="Emphase 2" xfId="63"/>
    <cellStyle name="Emphase 3" xfId="64"/>
    <cellStyle name="Entrée 2" xfId="66"/>
    <cellStyle name="Entrée 3" xfId="67"/>
    <cellStyle name="Entrée 4" xfId="68"/>
    <cellStyle name="Entrée 5" xfId="65"/>
    <cellStyle name="Euro" xfId="69"/>
    <cellStyle name="Euro 10" xfId="70"/>
    <cellStyle name="Euro 10 2" xfId="71"/>
    <cellStyle name="Euro 10 2 2" xfId="226"/>
    <cellStyle name="Euro 10 3" xfId="225"/>
    <cellStyle name="Euro 11" xfId="72"/>
    <cellStyle name="Euro 11 2" xfId="73"/>
    <cellStyle name="Euro 11 2 2" xfId="228"/>
    <cellStyle name="Euro 11 3" xfId="74"/>
    <cellStyle name="Euro 11 3 2" xfId="229"/>
    <cellStyle name="Euro 11 4" xfId="227"/>
    <cellStyle name="Euro 12" xfId="75"/>
    <cellStyle name="Euro 12 2" xfId="76"/>
    <cellStyle name="Euro 12 2 2" xfId="231"/>
    <cellStyle name="Euro 12 3" xfId="230"/>
    <cellStyle name="Euro 13" xfId="77"/>
    <cellStyle name="Euro 13 2" xfId="233"/>
    <cellStyle name="Euro 13 3" xfId="232"/>
    <cellStyle name="Euro 14" xfId="78"/>
    <cellStyle name="Euro 14 2" xfId="235"/>
    <cellStyle name="Euro 14 3" xfId="234"/>
    <cellStyle name="Euro 15" xfId="236"/>
    <cellStyle name="Euro 15 2" xfId="237"/>
    <cellStyle name="Euro 16" xfId="238"/>
    <cellStyle name="Euro 16 2" xfId="239"/>
    <cellStyle name="Euro 17" xfId="240"/>
    <cellStyle name="Euro 17 2" xfId="365"/>
    <cellStyle name="Euro 18" xfId="224"/>
    <cellStyle name="Euro 2" xfId="79"/>
    <cellStyle name="Euro 2 2" xfId="241"/>
    <cellStyle name="Euro 3" xfId="80"/>
    <cellStyle name="Euro 3 2" xfId="81"/>
    <cellStyle name="Euro 3 2 2" xfId="243"/>
    <cellStyle name="Euro 3 3" xfId="242"/>
    <cellStyle name="Euro 4" xfId="82"/>
    <cellStyle name="Euro 4 2" xfId="83"/>
    <cellStyle name="Euro 4 2 2" xfId="245"/>
    <cellStyle name="Euro 4 3" xfId="244"/>
    <cellStyle name="Euro 5" xfId="84"/>
    <cellStyle name="Euro 5 2" xfId="85"/>
    <cellStyle name="Euro 5 2 2" xfId="247"/>
    <cellStyle name="Euro 5 3" xfId="246"/>
    <cellStyle name="Euro 6" xfId="86"/>
    <cellStyle name="Euro 6 2" xfId="87"/>
    <cellStyle name="Euro 6 2 2" xfId="249"/>
    <cellStyle name="Euro 6 3" xfId="248"/>
    <cellStyle name="Euro 7" xfId="88"/>
    <cellStyle name="Euro 7 2" xfId="89"/>
    <cellStyle name="Euro 7 2 2" xfId="251"/>
    <cellStyle name="Euro 7 3" xfId="250"/>
    <cellStyle name="Euro 8" xfId="90"/>
    <cellStyle name="Euro 8 2" xfId="91"/>
    <cellStyle name="Euro 8 2 2" xfId="253"/>
    <cellStyle name="Euro 8 3" xfId="252"/>
    <cellStyle name="Euro 9" xfId="92"/>
    <cellStyle name="Euro 9 2" xfId="93"/>
    <cellStyle name="Euro 9 2 2" xfId="255"/>
    <cellStyle name="Euro 9 3" xfId="254"/>
    <cellStyle name="Insatisfaisant 2" xfId="95"/>
    <cellStyle name="Insatisfaisant 3" xfId="96"/>
    <cellStyle name="Insatisfaisant 4" xfId="97"/>
    <cellStyle name="Insatisfaisant 5" xfId="94"/>
    <cellStyle name="Milliers 2" xfId="98"/>
    <cellStyle name="Milliers 2 2" xfId="99"/>
    <cellStyle name="Milliers 2 2 2" xfId="258"/>
    <cellStyle name="Milliers 2 3" xfId="257"/>
    <cellStyle name="Milliers 3" xfId="100"/>
    <cellStyle name="Milliers 3 2" xfId="260"/>
    <cellStyle name="Milliers 3 3" xfId="259"/>
    <cellStyle name="Monétaire" xfId="1" builtinId="4"/>
    <cellStyle name="Monétaire 10" xfId="262"/>
    <cellStyle name="Monétaire 10 2" xfId="366"/>
    <cellStyle name="Monétaire 11" xfId="261"/>
    <cellStyle name="Monétaire 2" xfId="102"/>
    <cellStyle name="Monétaire 2 2" xfId="103"/>
    <cellStyle name="Monétaire 2 2 2" xfId="264"/>
    <cellStyle name="Monétaire 2 3" xfId="263"/>
    <cellStyle name="Monétaire 3" xfId="104"/>
    <cellStyle name="Monétaire 3 2" xfId="105"/>
    <cellStyle name="Monétaire 3 2 2" xfId="266"/>
    <cellStyle name="Monétaire 3 3" xfId="106"/>
    <cellStyle name="Monétaire 3 3 2" xfId="267"/>
    <cellStyle name="Monétaire 3 4" xfId="265"/>
    <cellStyle name="Monétaire 4" xfId="107"/>
    <cellStyle name="Monétaire 4 2" xfId="108"/>
    <cellStyle name="Monétaire 4 2 2" xfId="269"/>
    <cellStyle name="Monétaire 4 3" xfId="268"/>
    <cellStyle name="Monétaire 5" xfId="109"/>
    <cellStyle name="Monétaire 5 2" xfId="271"/>
    <cellStyle name="Monétaire 5 3" xfId="270"/>
    <cellStyle name="Monétaire 6" xfId="110"/>
    <cellStyle name="Monétaire 6 2" xfId="273"/>
    <cellStyle name="Monétaire 6 3" xfId="272"/>
    <cellStyle name="Monétaire 7" xfId="101"/>
    <cellStyle name="Monétaire 7 2" xfId="274"/>
    <cellStyle name="Monétaire 8" xfId="275"/>
    <cellStyle name="Monétaire 8 2" xfId="276"/>
    <cellStyle name="Monétaire 9" xfId="277"/>
    <cellStyle name="Neutre 2" xfId="112"/>
    <cellStyle name="Neutre 3" xfId="113"/>
    <cellStyle name="Neutre 4" xfId="114"/>
    <cellStyle name="Neutre 5" xfId="111"/>
    <cellStyle name="Normal" xfId="0" builtinId="0"/>
    <cellStyle name="Normal 2" xfId="115"/>
    <cellStyle name="Normal 2 2" xfId="116"/>
    <cellStyle name="Normal 2 2 2" xfId="279"/>
    <cellStyle name="Normal 2 3" xfId="278"/>
    <cellStyle name="Normal 3" xfId="117"/>
    <cellStyle name="Normal 4" xfId="118"/>
    <cellStyle name="Normal 4 2" xfId="119"/>
    <cellStyle name="Normal 4 2 2" xfId="281"/>
    <cellStyle name="Normal 4 3" xfId="280"/>
    <cellStyle name="Normal 5" xfId="120"/>
    <cellStyle name="Normal 5 2" xfId="121"/>
    <cellStyle name="Normal 5 2 2" xfId="283"/>
    <cellStyle name="Normal 5 3" xfId="282"/>
    <cellStyle name="Normal 6" xfId="3"/>
    <cellStyle name="Normal 7" xfId="213"/>
    <cellStyle name="Pourcentage" xfId="2" builtinId="5"/>
    <cellStyle name="Pourcentage 10" xfId="123"/>
    <cellStyle name="Pourcentage 10 2" xfId="124"/>
    <cellStyle name="Pourcentage 10 2 2" xfId="286"/>
    <cellStyle name="Pourcentage 10 3" xfId="285"/>
    <cellStyle name="Pourcentage 11" xfId="125"/>
    <cellStyle name="Pourcentage 11 2" xfId="126"/>
    <cellStyle name="Pourcentage 11 2 2" xfId="288"/>
    <cellStyle name="Pourcentage 11 3" xfId="287"/>
    <cellStyle name="Pourcentage 12" xfId="127"/>
    <cellStyle name="Pourcentage 12 2" xfId="128"/>
    <cellStyle name="Pourcentage 12 2 2" xfId="290"/>
    <cellStyle name="Pourcentage 12 3" xfId="129"/>
    <cellStyle name="Pourcentage 12 3 2" xfId="291"/>
    <cellStyle name="Pourcentage 12 4" xfId="289"/>
    <cellStyle name="Pourcentage 13" xfId="130"/>
    <cellStyle name="Pourcentage 13 2" xfId="131"/>
    <cellStyle name="Pourcentage 13 2 2" xfId="293"/>
    <cellStyle name="Pourcentage 13 3" xfId="292"/>
    <cellStyle name="Pourcentage 14" xfId="132"/>
    <cellStyle name="Pourcentage 14 2" xfId="295"/>
    <cellStyle name="Pourcentage 14 3" xfId="294"/>
    <cellStyle name="Pourcentage 15" xfId="133"/>
    <cellStyle name="Pourcentage 15 2" xfId="297"/>
    <cellStyle name="Pourcentage 15 3" xfId="296"/>
    <cellStyle name="Pourcentage 16" xfId="122"/>
    <cellStyle name="Pourcentage 16 2" xfId="299"/>
    <cellStyle name="Pourcentage 17" xfId="300"/>
    <cellStyle name="Pourcentage 17 2" xfId="301"/>
    <cellStyle name="Pourcentage 18" xfId="302"/>
    <cellStyle name="Pourcentage 18 2" xfId="367"/>
    <cellStyle name="Pourcentage 19" xfId="284"/>
    <cellStyle name="Pourcentage 2" xfId="134"/>
    <cellStyle name="Pourcentage 2 2" xfId="135"/>
    <cellStyle name="Pourcentage 2 2 2" xfId="304"/>
    <cellStyle name="Pourcentage 2 3" xfId="303"/>
    <cellStyle name="Pourcentage 3" xfId="136"/>
    <cellStyle name="Pourcentage 3 2" xfId="137"/>
    <cellStyle name="Pourcentage 3 2 2" xfId="306"/>
    <cellStyle name="Pourcentage 3 3" xfId="305"/>
    <cellStyle name="Pourcentage 4" xfId="138"/>
    <cellStyle name="Pourcentage 4 2" xfId="139"/>
    <cellStyle name="Pourcentage 4 2 2" xfId="308"/>
    <cellStyle name="Pourcentage 4 3" xfId="307"/>
    <cellStyle name="Pourcentage 5" xfId="140"/>
    <cellStyle name="Pourcentage 5 2" xfId="141"/>
    <cellStyle name="Pourcentage 5 2 2" xfId="310"/>
    <cellStyle name="Pourcentage 5 3" xfId="309"/>
    <cellStyle name="Pourcentage 6" xfId="142"/>
    <cellStyle name="Pourcentage 6 2" xfId="143"/>
    <cellStyle name="Pourcentage 6 2 2" xfId="312"/>
    <cellStyle name="Pourcentage 6 3" xfId="311"/>
    <cellStyle name="Pourcentage 7" xfId="144"/>
    <cellStyle name="Pourcentage 7 2" xfId="145"/>
    <cellStyle name="Pourcentage 7 2 2" xfId="314"/>
    <cellStyle name="Pourcentage 7 3" xfId="313"/>
    <cellStyle name="Pourcentage 8" xfId="146"/>
    <cellStyle name="Pourcentage 8 2" xfId="147"/>
    <cellStyle name="Pourcentage 8 2 2" xfId="316"/>
    <cellStyle name="Pourcentage 8 3" xfId="315"/>
    <cellStyle name="Pourcentage 9" xfId="148"/>
    <cellStyle name="Pourcentage 9 2" xfId="149"/>
    <cellStyle name="Pourcentage 9 2 2" xfId="318"/>
    <cellStyle name="Pourcentage 9 3" xfId="317"/>
    <cellStyle name="Satisfaisant 2" xfId="151"/>
    <cellStyle name="Satisfaisant 3" xfId="152"/>
    <cellStyle name="Satisfaisant 4" xfId="153"/>
    <cellStyle name="Satisfaisant 5" xfId="150"/>
    <cellStyle name="Sortie 2" xfId="155"/>
    <cellStyle name="Sortie 3" xfId="156"/>
    <cellStyle name="Sortie 4" xfId="157"/>
    <cellStyle name="Sortie 5" xfId="154"/>
    <cellStyle name="Titre de la feuille" xfId="158"/>
    <cellStyle name="Titre 1 2" xfId="160"/>
    <cellStyle name="Titre 1 3" xfId="161"/>
    <cellStyle name="Titre 1 4" xfId="162"/>
    <cellStyle name="Titre 1 5" xfId="159"/>
    <cellStyle name="Titre 2 2" xfId="164"/>
    <cellStyle name="Titre 2 3" xfId="165"/>
    <cellStyle name="Titre 2 4" xfId="166"/>
    <cellStyle name="Titre 2 5" xfId="163"/>
    <cellStyle name="Titre 3 2" xfId="168"/>
    <cellStyle name="Titre 3 3" xfId="169"/>
    <cellStyle name="Titre 3 4" xfId="170"/>
    <cellStyle name="Titre 3 5" xfId="167"/>
    <cellStyle name="Titre 4 2" xfId="172"/>
    <cellStyle name="Titre 4 3" xfId="173"/>
    <cellStyle name="Titre 4 4" xfId="174"/>
    <cellStyle name="Titre 4 5" xfId="171"/>
    <cellStyle name="Total 2" xfId="176"/>
    <cellStyle name="Total 3" xfId="177"/>
    <cellStyle name="Total 4" xfId="178"/>
    <cellStyle name="Total 5" xfId="175"/>
    <cellStyle name="Vérification 2" xfId="180"/>
    <cellStyle name="Vérification 3" xfId="181"/>
    <cellStyle name="Vérification 4" xfId="182"/>
    <cellStyle name="Vérification 5" xfId="17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#,##0.00\ &quot;€&quot;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/>
        <top/>
        <bottom style="thin">
          <color theme="0" tint="-0.149937437055574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#,##0.00\ &quot;€&quot;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14996795556505021"/>
        </right>
        <top/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3</xdr:row>
          <xdr:rowOff>28575</xdr:rowOff>
        </xdr:from>
        <xdr:to>
          <xdr:col>6</xdr:col>
          <xdr:colOff>390525</xdr:colOff>
          <xdr:row>6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889000</xdr:colOff>
      <xdr:row>4</xdr:row>
      <xdr:rowOff>42334</xdr:rowOff>
    </xdr:from>
    <xdr:to>
      <xdr:col>7</xdr:col>
      <xdr:colOff>445558</xdr:colOff>
      <xdr:row>6</xdr:row>
      <xdr:rowOff>32808</xdr:rowOff>
    </xdr:to>
    <xdr:sp macro="[0]!Recap" textlink="">
      <xdr:nvSpPr>
        <xdr:cNvPr id="3" name="ZoneTexte 2"/>
        <xdr:cNvSpPr txBox="1"/>
      </xdr:nvSpPr>
      <xdr:spPr>
        <a:xfrm>
          <a:off x="11154833" y="804334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  <xdr:twoCellAnchor editAs="absolute">
    <xdr:from>
      <xdr:col>7</xdr:col>
      <xdr:colOff>624416</xdr:colOff>
      <xdr:row>4</xdr:row>
      <xdr:rowOff>52917</xdr:rowOff>
    </xdr:from>
    <xdr:to>
      <xdr:col>8</xdr:col>
      <xdr:colOff>190499</xdr:colOff>
      <xdr:row>6</xdr:row>
      <xdr:rowOff>42334</xdr:rowOff>
    </xdr:to>
    <xdr:sp macro="[0]!RAZ" textlink="">
      <xdr:nvSpPr>
        <xdr:cNvPr id="5" name="Rectangle à coins arrondis 4"/>
        <xdr:cNvSpPr/>
      </xdr:nvSpPr>
      <xdr:spPr>
        <a:xfrm>
          <a:off x="12371916" y="814917"/>
          <a:ext cx="1047750" cy="370417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 A 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0:M11" totalsRowShown="0" headerRowDxfId="14" tableBorderDxfId="13">
  <autoFilter ref="A10:M11"/>
  <tableColumns count="13">
    <tableColumn id="1" name="Canal" dataDxfId="12">
      <calculatedColumnFormula>IF(COUNTIF(E11,"*DH*"),Source!$A$4,IF(COUNTIF(E11,"*DG*"),Source!$A$4,IF(E11="","",Source!$A$3)))</calculatedColumnFormula>
    </tableColumn>
    <tableColumn id="2" name="Marque Sous Licence" dataDxfId="11">
      <calculatedColumnFormula>IF(COUNTIF(C11,""),"",IF(COUNTIF(C11,"TDJ"),"Terre de Jeux","Paris 2024"))</calculatedColumnFormula>
    </tableColumn>
    <tableColumn id="3" name="Cible1" dataDxfId="10"/>
    <tableColumn id="4" name="Taux de redevance 2" dataDxfId="9" dataCellStyle="Pourcentage"/>
    <tableColumn id="5" name="N° commande / N° de devis (DG) 3" dataDxfId="8"/>
    <tableColumn id="6" name="Date de la commande 4" dataDxfId="7"/>
    <tableColumn id="7" name="Détaillant /_x000a_Nom client 5" dataDxfId="6"/>
    <tableColumn id="8" name="Catégorie 6" dataDxfId="5"/>
    <tableColumn id="9" name="Produits 7" dataDxfId="4"/>
    <tableColumn id="10" name="Qtés 8" dataDxfId="3"/>
    <tableColumn id="11" name="Prix unitaire HT 9" dataDxfId="2" dataCellStyle="Monétaire"/>
    <tableColumn id="12" name="CA HT" dataDxfId="1" dataCellStyle="Monétaire">
      <calculatedColumnFormula>IF(J11="","",J11*K11)</calculatedColumnFormula>
    </tableColumn>
    <tableColumn id="13" name="Total redevance" dataDxfId="0" dataCellStyle="Monétaire">
      <calculatedColumnFormula>IF(L11="","",L11*D11)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H219"/>
  <sheetViews>
    <sheetView zoomScale="90" zoomScaleNormal="90" workbookViewId="0">
      <pane ySplit="1" topLeftCell="A2" activePane="bottomLeft" state="frozen"/>
      <selection pane="bottomLeft" activeCell="A11" sqref="A11"/>
    </sheetView>
  </sheetViews>
  <sheetFormatPr baseColWidth="10" defaultRowHeight="15" x14ac:dyDescent="0.25"/>
  <cols>
    <col min="1" max="1" width="23.42578125" style="3" bestFit="1" customWidth="1"/>
    <col min="2" max="2" width="17.42578125" style="3" customWidth="1"/>
    <col min="3" max="4" width="29.7109375" style="3" customWidth="1"/>
    <col min="5" max="5" width="41.42578125" style="82" customWidth="1"/>
    <col min="6" max="6" width="36" style="82" customWidth="1"/>
    <col min="7" max="7" width="15.7109375" style="3" customWidth="1"/>
    <col min="8" max="8" width="9.7109375" style="3" customWidth="1"/>
    <col min="9" max="9" width="15.7109375" style="3" customWidth="1"/>
    <col min="10" max="10" width="20.28515625" style="3" customWidth="1"/>
    <col min="11" max="11" width="20.42578125" style="3" customWidth="1"/>
    <col min="12" max="12" width="14.5703125" style="3" customWidth="1"/>
    <col min="13" max="13" width="20" style="3" customWidth="1"/>
    <col min="14" max="15" width="22.140625" style="3" customWidth="1"/>
    <col min="16" max="16" width="21.42578125" style="3" customWidth="1"/>
    <col min="17" max="17" width="15.5703125" style="3" customWidth="1"/>
    <col min="18" max="18" width="38.7109375" style="3" bestFit="1" customWidth="1"/>
    <col min="19" max="19" width="34.42578125" style="3" customWidth="1"/>
    <col min="34" max="34" width="17.140625" bestFit="1" customWidth="1"/>
  </cols>
  <sheetData>
    <row r="1" spans="1:34" ht="47.25" customHeight="1" x14ac:dyDescent="0.25">
      <c r="A1" s="105" t="s">
        <v>125</v>
      </c>
      <c r="B1" s="96" t="s">
        <v>112</v>
      </c>
      <c r="C1" s="9" t="s">
        <v>111</v>
      </c>
      <c r="D1" s="9" t="s">
        <v>100</v>
      </c>
      <c r="E1" s="56" t="s">
        <v>129</v>
      </c>
      <c r="F1" s="92" t="s">
        <v>106</v>
      </c>
      <c r="G1" s="56" t="s">
        <v>107</v>
      </c>
      <c r="H1" s="56" t="s">
        <v>108</v>
      </c>
      <c r="I1" s="56" t="s">
        <v>122</v>
      </c>
      <c r="J1" s="56" t="s">
        <v>3</v>
      </c>
      <c r="K1" s="56" t="s">
        <v>11</v>
      </c>
      <c r="L1" s="56" t="s">
        <v>1</v>
      </c>
      <c r="M1" s="56" t="s">
        <v>2</v>
      </c>
      <c r="N1" s="56" t="s">
        <v>10</v>
      </c>
      <c r="O1" s="56" t="s">
        <v>12</v>
      </c>
      <c r="P1" s="56" t="s">
        <v>4</v>
      </c>
      <c r="Q1" s="56" t="s">
        <v>8</v>
      </c>
      <c r="R1" s="56" t="s">
        <v>5</v>
      </c>
      <c r="S1" s="56" t="s">
        <v>32</v>
      </c>
    </row>
    <row r="2" spans="1:34" x14ac:dyDescent="0.25">
      <c r="A2" s="59" t="s">
        <v>137</v>
      </c>
      <c r="B2" s="64">
        <v>0</v>
      </c>
      <c r="C2" s="59" t="s">
        <v>13</v>
      </c>
      <c r="D2" s="11">
        <v>44064</v>
      </c>
      <c r="E2" s="60" t="s">
        <v>139</v>
      </c>
      <c r="F2" s="93"/>
      <c r="G2" s="61" t="s">
        <v>14</v>
      </c>
      <c r="H2" s="2">
        <v>2</v>
      </c>
      <c r="I2" s="58">
        <v>81</v>
      </c>
      <c r="J2" s="58">
        <f t="shared" ref="J2:J65" si="0">I2*H2</f>
        <v>162</v>
      </c>
      <c r="K2" s="63">
        <f t="shared" ref="K2:K47" si="1">J2</f>
        <v>162</v>
      </c>
      <c r="L2" s="62">
        <v>45</v>
      </c>
      <c r="M2" s="58">
        <f t="shared" ref="M2:M65" si="2">L2*H2</f>
        <v>90</v>
      </c>
      <c r="N2" s="63">
        <f t="shared" ref="N2:N47" si="3">M2</f>
        <v>90</v>
      </c>
      <c r="O2" s="63">
        <f t="shared" ref="O2:O65" si="4">K2*B2</f>
        <v>0</v>
      </c>
      <c r="P2" s="65">
        <f t="shared" ref="P2:P65" si="5">J2-M2-O2</f>
        <v>72</v>
      </c>
      <c r="Q2" s="66">
        <f t="shared" ref="Q2:Q65" si="6">P2/J2</f>
        <v>0.44444444444444442</v>
      </c>
      <c r="R2" s="2"/>
      <c r="S2" s="2"/>
    </row>
    <row r="3" spans="1:34" x14ac:dyDescent="0.25">
      <c r="A3" s="59"/>
      <c r="B3" s="64">
        <v>0</v>
      </c>
      <c r="C3" s="59" t="s">
        <v>13</v>
      </c>
      <c r="D3" s="11">
        <v>44064</v>
      </c>
      <c r="E3" s="60" t="s">
        <v>140</v>
      </c>
      <c r="F3" s="93"/>
      <c r="G3" s="61" t="s">
        <v>15</v>
      </c>
      <c r="H3" s="2">
        <v>4</v>
      </c>
      <c r="I3" s="58">
        <v>59.4</v>
      </c>
      <c r="J3" s="58">
        <f t="shared" si="0"/>
        <v>237.6</v>
      </c>
      <c r="K3" s="63">
        <f t="shared" si="1"/>
        <v>237.6</v>
      </c>
      <c r="L3" s="62">
        <v>31.5</v>
      </c>
      <c r="M3" s="58">
        <f t="shared" si="2"/>
        <v>126</v>
      </c>
      <c r="N3" s="63">
        <f t="shared" si="3"/>
        <v>126</v>
      </c>
      <c r="O3" s="63">
        <f t="shared" si="4"/>
        <v>0</v>
      </c>
      <c r="P3" s="65">
        <f t="shared" si="5"/>
        <v>111.6</v>
      </c>
      <c r="Q3" s="66">
        <f t="shared" si="6"/>
        <v>0.46969696969696967</v>
      </c>
      <c r="R3" s="2"/>
      <c r="S3" s="2"/>
    </row>
    <row r="4" spans="1:34" x14ac:dyDescent="0.25">
      <c r="A4" s="59"/>
      <c r="B4" s="64">
        <v>0</v>
      </c>
      <c r="C4" s="59" t="s">
        <v>20</v>
      </c>
      <c r="D4" s="11">
        <v>44093</v>
      </c>
      <c r="E4" s="60" t="s">
        <v>141</v>
      </c>
      <c r="F4" s="93"/>
      <c r="G4" s="61" t="s">
        <v>21</v>
      </c>
      <c r="H4" s="2">
        <v>3</v>
      </c>
      <c r="I4" s="58">
        <v>69.5</v>
      </c>
      <c r="J4" s="58">
        <f t="shared" si="0"/>
        <v>208.5</v>
      </c>
      <c r="K4" s="63">
        <f t="shared" ref="K4:K44" si="7">J4</f>
        <v>208.5</v>
      </c>
      <c r="L4" s="62">
        <v>38.35</v>
      </c>
      <c r="M4" s="58">
        <f t="shared" si="2"/>
        <v>115.05000000000001</v>
      </c>
      <c r="N4" s="63">
        <f t="shared" ref="N4:N44" si="8">M4</f>
        <v>115.05000000000001</v>
      </c>
      <c r="O4" s="63">
        <f t="shared" si="4"/>
        <v>0</v>
      </c>
      <c r="P4" s="65">
        <f t="shared" si="5"/>
        <v>93.449999999999989</v>
      </c>
      <c r="Q4" s="66">
        <f t="shared" si="6"/>
        <v>0.44820143884892083</v>
      </c>
      <c r="R4" s="2"/>
      <c r="S4" s="2"/>
    </row>
    <row r="5" spans="1:34" x14ac:dyDescent="0.25">
      <c r="A5" s="59" t="s">
        <v>17</v>
      </c>
      <c r="B5" s="64">
        <v>0.12</v>
      </c>
      <c r="C5" s="59" t="s">
        <v>22</v>
      </c>
      <c r="D5" s="11">
        <v>44161</v>
      </c>
      <c r="E5" s="60" t="s">
        <v>142</v>
      </c>
      <c r="F5" s="93"/>
      <c r="G5" s="61" t="s">
        <v>23</v>
      </c>
      <c r="H5" s="2">
        <v>479</v>
      </c>
      <c r="I5" s="58">
        <v>18.68</v>
      </c>
      <c r="J5" s="58">
        <v>60</v>
      </c>
      <c r="K5" s="63">
        <f t="shared" si="7"/>
        <v>60</v>
      </c>
      <c r="L5" s="62">
        <v>9.7200000000000006</v>
      </c>
      <c r="M5" s="58">
        <f t="shared" si="2"/>
        <v>4655.88</v>
      </c>
      <c r="N5" s="63">
        <f t="shared" si="8"/>
        <v>4655.88</v>
      </c>
      <c r="O5" s="63">
        <f t="shared" si="4"/>
        <v>7.1999999999999993</v>
      </c>
      <c r="P5" s="65">
        <f t="shared" si="5"/>
        <v>-4603.08</v>
      </c>
      <c r="Q5" s="66">
        <f t="shared" si="6"/>
        <v>-76.718000000000004</v>
      </c>
      <c r="R5" s="2"/>
      <c r="S5" s="2"/>
    </row>
    <row r="6" spans="1:34" s="1" customFormat="1" x14ac:dyDescent="0.25">
      <c r="A6" s="59"/>
      <c r="B6" s="64">
        <v>0.1</v>
      </c>
      <c r="C6" s="67" t="s">
        <v>24</v>
      </c>
      <c r="D6" s="11">
        <v>44166</v>
      </c>
      <c r="E6" s="60" t="s">
        <v>143</v>
      </c>
      <c r="F6" s="94"/>
      <c r="G6" s="7" t="s">
        <v>25</v>
      </c>
      <c r="H6" s="2">
        <v>1000</v>
      </c>
      <c r="I6" s="57">
        <v>5.31</v>
      </c>
      <c r="J6" s="57">
        <v>8</v>
      </c>
      <c r="K6" s="69">
        <f t="shared" si="7"/>
        <v>8</v>
      </c>
      <c r="L6" s="62">
        <v>2.86</v>
      </c>
      <c r="M6" s="57">
        <f t="shared" si="2"/>
        <v>2860</v>
      </c>
      <c r="N6" s="69">
        <f t="shared" si="8"/>
        <v>2860</v>
      </c>
      <c r="O6" s="63">
        <f t="shared" si="4"/>
        <v>0.8</v>
      </c>
      <c r="P6" s="65">
        <f t="shared" si="5"/>
        <v>-2852.8</v>
      </c>
      <c r="Q6" s="66">
        <f t="shared" si="6"/>
        <v>-356.6</v>
      </c>
      <c r="R6" s="58"/>
      <c r="S6" s="58"/>
    </row>
    <row r="7" spans="1:34" s="1" customFormat="1" x14ac:dyDescent="0.25">
      <c r="A7" s="59"/>
      <c r="B7" s="64">
        <v>0.1</v>
      </c>
      <c r="C7" s="67" t="s">
        <v>26</v>
      </c>
      <c r="D7" s="11">
        <v>44173</v>
      </c>
      <c r="E7" s="60" t="s">
        <v>144</v>
      </c>
      <c r="F7" s="94"/>
      <c r="G7" s="7" t="s">
        <v>27</v>
      </c>
      <c r="H7" s="2">
        <v>40000</v>
      </c>
      <c r="I7" s="57">
        <v>0.19</v>
      </c>
      <c r="J7" s="57">
        <v>600</v>
      </c>
      <c r="K7" s="69">
        <f t="shared" si="7"/>
        <v>600</v>
      </c>
      <c r="L7" s="62">
        <v>0.126</v>
      </c>
      <c r="M7" s="57">
        <f t="shared" si="2"/>
        <v>5040</v>
      </c>
      <c r="N7" s="69">
        <f t="shared" si="8"/>
        <v>5040</v>
      </c>
      <c r="O7" s="63">
        <f t="shared" si="4"/>
        <v>60</v>
      </c>
      <c r="P7" s="65">
        <f t="shared" si="5"/>
        <v>-4500</v>
      </c>
      <c r="Q7" s="66">
        <f t="shared" si="6"/>
        <v>-7.5</v>
      </c>
      <c r="R7" s="58"/>
      <c r="S7" s="58"/>
    </row>
    <row r="8" spans="1:34" s="1" customFormat="1" x14ac:dyDescent="0.25">
      <c r="A8" s="59" t="s">
        <v>17</v>
      </c>
      <c r="B8" s="64">
        <v>0</v>
      </c>
      <c r="C8" s="67" t="s">
        <v>26</v>
      </c>
      <c r="D8" s="11">
        <v>44173</v>
      </c>
      <c r="E8" s="60" t="s">
        <v>145</v>
      </c>
      <c r="F8" s="94"/>
      <c r="G8" s="7" t="s">
        <v>31</v>
      </c>
      <c r="H8" s="2">
        <v>1</v>
      </c>
      <c r="I8" s="57">
        <v>5</v>
      </c>
      <c r="J8" s="57">
        <f t="shared" si="0"/>
        <v>5</v>
      </c>
      <c r="K8" s="69">
        <f t="shared" si="7"/>
        <v>5</v>
      </c>
      <c r="L8" s="62">
        <v>1780</v>
      </c>
      <c r="M8" s="57">
        <f t="shared" si="2"/>
        <v>1780</v>
      </c>
      <c r="N8" s="69">
        <f t="shared" si="8"/>
        <v>1780</v>
      </c>
      <c r="O8" s="63">
        <f t="shared" si="4"/>
        <v>0</v>
      </c>
      <c r="P8" s="65">
        <f t="shared" si="5"/>
        <v>-1775</v>
      </c>
      <c r="Q8" s="66">
        <f t="shared" si="6"/>
        <v>-355</v>
      </c>
      <c r="R8" s="58"/>
      <c r="S8" s="2"/>
      <c r="AH8" s="17"/>
    </row>
    <row r="9" spans="1:34" s="1" customFormat="1" x14ac:dyDescent="0.25">
      <c r="A9" s="59"/>
      <c r="B9" s="64">
        <v>0.1</v>
      </c>
      <c r="C9" s="59" t="s">
        <v>28</v>
      </c>
      <c r="D9" s="11">
        <v>44201</v>
      </c>
      <c r="E9" s="60" t="s">
        <v>146</v>
      </c>
      <c r="F9" s="93"/>
      <c r="G9" s="61" t="s">
        <v>30</v>
      </c>
      <c r="H9" s="2">
        <v>150</v>
      </c>
      <c r="I9" s="58">
        <v>8.1999999999999993</v>
      </c>
      <c r="J9" s="57">
        <f t="shared" si="0"/>
        <v>1230</v>
      </c>
      <c r="K9" s="69">
        <f t="shared" si="7"/>
        <v>1230</v>
      </c>
      <c r="L9" s="62">
        <v>5.66</v>
      </c>
      <c r="M9" s="58">
        <f t="shared" si="2"/>
        <v>849</v>
      </c>
      <c r="N9" s="69">
        <f t="shared" si="8"/>
        <v>849</v>
      </c>
      <c r="O9" s="63">
        <f t="shared" si="4"/>
        <v>123</v>
      </c>
      <c r="P9" s="65">
        <f t="shared" si="5"/>
        <v>258</v>
      </c>
      <c r="Q9" s="66">
        <f t="shared" si="6"/>
        <v>0.2097560975609756</v>
      </c>
      <c r="R9" s="58"/>
      <c r="S9" s="58"/>
    </row>
    <row r="10" spans="1:34" s="1" customFormat="1" x14ac:dyDescent="0.25">
      <c r="A10" s="59"/>
      <c r="B10" s="64">
        <v>0.1</v>
      </c>
      <c r="C10" s="59" t="s">
        <v>28</v>
      </c>
      <c r="D10" s="11">
        <v>44201</v>
      </c>
      <c r="E10" s="60" t="s">
        <v>147</v>
      </c>
      <c r="F10" s="93"/>
      <c r="G10" s="61" t="s">
        <v>29</v>
      </c>
      <c r="H10" s="2">
        <v>350</v>
      </c>
      <c r="I10" s="58">
        <v>6.25</v>
      </c>
      <c r="J10" s="57">
        <v>79</v>
      </c>
      <c r="K10" s="69">
        <f t="shared" si="7"/>
        <v>79</v>
      </c>
      <c r="L10" s="62">
        <v>4.53</v>
      </c>
      <c r="M10" s="58">
        <f t="shared" si="2"/>
        <v>1585.5</v>
      </c>
      <c r="N10" s="69">
        <f t="shared" si="8"/>
        <v>1585.5</v>
      </c>
      <c r="O10" s="63">
        <f t="shared" si="4"/>
        <v>7.9</v>
      </c>
      <c r="P10" s="65">
        <f t="shared" si="5"/>
        <v>-1514.4</v>
      </c>
      <c r="Q10" s="66">
        <f t="shared" si="6"/>
        <v>-19.16962025316456</v>
      </c>
      <c r="R10" s="58"/>
      <c r="S10" s="58"/>
    </row>
    <row r="11" spans="1:34" s="1" customFormat="1" x14ac:dyDescent="0.25">
      <c r="A11" s="59"/>
      <c r="B11" s="64">
        <v>0.1</v>
      </c>
      <c r="C11" s="67" t="s">
        <v>33</v>
      </c>
      <c r="D11" s="11">
        <v>44207</v>
      </c>
      <c r="E11" s="60" t="s">
        <v>148</v>
      </c>
      <c r="F11" s="95"/>
      <c r="G11" s="7" t="s">
        <v>34</v>
      </c>
      <c r="H11" s="2">
        <v>50</v>
      </c>
      <c r="I11" s="57">
        <v>25.7</v>
      </c>
      <c r="J11" s="57">
        <v>45</v>
      </c>
      <c r="K11" s="69">
        <f t="shared" si="7"/>
        <v>45</v>
      </c>
      <c r="L11" s="62">
        <v>17.579999999999998</v>
      </c>
      <c r="M11" s="57">
        <f t="shared" si="2"/>
        <v>878.99999999999989</v>
      </c>
      <c r="N11" s="69">
        <f t="shared" si="8"/>
        <v>878.99999999999989</v>
      </c>
      <c r="O11" s="63">
        <f t="shared" si="4"/>
        <v>4.5</v>
      </c>
      <c r="P11" s="65">
        <f t="shared" si="5"/>
        <v>-838.49999999999989</v>
      </c>
      <c r="Q11" s="66">
        <f t="shared" si="6"/>
        <v>-18.633333333333329</v>
      </c>
      <c r="R11" s="58"/>
      <c r="S11" s="58"/>
    </row>
    <row r="12" spans="1:34" s="1" customFormat="1" x14ac:dyDescent="0.25">
      <c r="A12" s="59"/>
      <c r="B12" s="64">
        <v>0.1</v>
      </c>
      <c r="C12" s="67" t="s">
        <v>35</v>
      </c>
      <c r="D12" s="11">
        <v>44207</v>
      </c>
      <c r="E12" s="60" t="s">
        <v>149</v>
      </c>
      <c r="F12" s="95"/>
      <c r="G12" s="7" t="s">
        <v>25</v>
      </c>
      <c r="H12" s="2">
        <v>100</v>
      </c>
      <c r="I12" s="57">
        <v>10.07</v>
      </c>
      <c r="J12" s="57">
        <f t="shared" si="0"/>
        <v>1007</v>
      </c>
      <c r="K12" s="69">
        <f t="shared" si="7"/>
        <v>1007</v>
      </c>
      <c r="L12" s="62">
        <v>6.6050000000000004</v>
      </c>
      <c r="M12" s="57">
        <f t="shared" si="2"/>
        <v>660.5</v>
      </c>
      <c r="N12" s="69">
        <f t="shared" si="8"/>
        <v>660.5</v>
      </c>
      <c r="O12" s="63">
        <f t="shared" si="4"/>
        <v>100.7</v>
      </c>
      <c r="P12" s="65">
        <f t="shared" si="5"/>
        <v>245.8</v>
      </c>
      <c r="Q12" s="66">
        <f t="shared" si="6"/>
        <v>0.24409136047666335</v>
      </c>
      <c r="R12" s="58"/>
      <c r="S12" s="58"/>
    </row>
    <row r="13" spans="1:34" s="1" customFormat="1" x14ac:dyDescent="0.25">
      <c r="A13" s="59"/>
      <c r="B13" s="64">
        <v>0.1</v>
      </c>
      <c r="C13" s="67" t="s">
        <v>35</v>
      </c>
      <c r="D13" s="11">
        <v>44207</v>
      </c>
      <c r="E13" s="60" t="s">
        <v>150</v>
      </c>
      <c r="F13" s="95"/>
      <c r="G13" s="7" t="s">
        <v>36</v>
      </c>
      <c r="H13" s="2">
        <v>100</v>
      </c>
      <c r="I13" s="57">
        <v>19.46</v>
      </c>
      <c r="J13" s="57">
        <f t="shared" si="0"/>
        <v>1946</v>
      </c>
      <c r="K13" s="69">
        <f t="shared" si="7"/>
        <v>1946</v>
      </c>
      <c r="L13" s="62">
        <v>12.855</v>
      </c>
      <c r="M13" s="57">
        <f t="shared" si="2"/>
        <v>1285.5</v>
      </c>
      <c r="N13" s="69">
        <f t="shared" si="8"/>
        <v>1285.5</v>
      </c>
      <c r="O13" s="63">
        <f t="shared" si="4"/>
        <v>194.60000000000002</v>
      </c>
      <c r="P13" s="65">
        <f t="shared" si="5"/>
        <v>465.9</v>
      </c>
      <c r="Q13" s="66">
        <f t="shared" si="6"/>
        <v>0.23941418293936279</v>
      </c>
      <c r="R13" s="58"/>
      <c r="S13" s="58"/>
    </row>
    <row r="14" spans="1:34" s="1" customFormat="1" x14ac:dyDescent="0.25">
      <c r="A14" s="59"/>
      <c r="B14" s="64">
        <v>0.1</v>
      </c>
      <c r="C14" s="67" t="s">
        <v>35</v>
      </c>
      <c r="D14" s="11">
        <v>44207</v>
      </c>
      <c r="E14" s="60" t="s">
        <v>151</v>
      </c>
      <c r="F14" s="95"/>
      <c r="G14" s="7" t="s">
        <v>37</v>
      </c>
      <c r="H14" s="2">
        <v>100</v>
      </c>
      <c r="I14" s="57">
        <v>14.67</v>
      </c>
      <c r="J14" s="57">
        <f t="shared" si="0"/>
        <v>1467</v>
      </c>
      <c r="K14" s="69">
        <f t="shared" si="7"/>
        <v>1467</v>
      </c>
      <c r="L14" s="62">
        <v>9.44</v>
      </c>
      <c r="M14" s="57">
        <f t="shared" si="2"/>
        <v>944</v>
      </c>
      <c r="N14" s="69">
        <f t="shared" si="8"/>
        <v>944</v>
      </c>
      <c r="O14" s="63">
        <f t="shared" si="4"/>
        <v>146.70000000000002</v>
      </c>
      <c r="P14" s="65">
        <f t="shared" si="5"/>
        <v>376.29999999999995</v>
      </c>
      <c r="Q14" s="66">
        <f t="shared" si="6"/>
        <v>0.25650988411724607</v>
      </c>
      <c r="R14" s="58"/>
      <c r="S14" s="58"/>
    </row>
    <row r="15" spans="1:34" s="1" customFormat="1" x14ac:dyDescent="0.25">
      <c r="A15" s="59"/>
      <c r="B15" s="64">
        <v>0</v>
      </c>
      <c r="C15" s="67" t="s">
        <v>35</v>
      </c>
      <c r="D15" s="11">
        <v>44207</v>
      </c>
      <c r="E15" s="60" t="s">
        <v>152</v>
      </c>
      <c r="F15" s="95"/>
      <c r="G15" s="7" t="s">
        <v>31</v>
      </c>
      <c r="H15" s="2">
        <v>1</v>
      </c>
      <c r="I15" s="57">
        <v>100</v>
      </c>
      <c r="J15" s="57">
        <f t="shared" si="0"/>
        <v>100</v>
      </c>
      <c r="K15" s="69">
        <f t="shared" si="7"/>
        <v>100</v>
      </c>
      <c r="L15" s="62">
        <v>227.42</v>
      </c>
      <c r="M15" s="57">
        <f t="shared" si="2"/>
        <v>227.42</v>
      </c>
      <c r="N15" s="69">
        <f t="shared" si="8"/>
        <v>227.42</v>
      </c>
      <c r="O15" s="63">
        <f t="shared" si="4"/>
        <v>0</v>
      </c>
      <c r="P15" s="65">
        <f t="shared" si="5"/>
        <v>-127.41999999999999</v>
      </c>
      <c r="Q15" s="66">
        <f t="shared" si="6"/>
        <v>-1.2741999999999998</v>
      </c>
      <c r="R15" s="58"/>
      <c r="S15" s="2"/>
    </row>
    <row r="16" spans="1:34" s="1" customFormat="1" x14ac:dyDescent="0.25">
      <c r="A16" s="59"/>
      <c r="B16" s="64"/>
      <c r="C16" s="67"/>
      <c r="D16" s="70"/>
      <c r="E16" s="68"/>
      <c r="F16" s="94"/>
      <c r="G16" s="7"/>
      <c r="H16" s="2"/>
      <c r="I16" s="57"/>
      <c r="J16" s="57">
        <f t="shared" si="0"/>
        <v>0</v>
      </c>
      <c r="K16" s="69">
        <f t="shared" si="7"/>
        <v>0</v>
      </c>
      <c r="L16" s="18"/>
      <c r="M16" s="57">
        <f t="shared" si="2"/>
        <v>0</v>
      </c>
      <c r="N16" s="69">
        <f t="shared" si="8"/>
        <v>0</v>
      </c>
      <c r="O16" s="63">
        <f t="shared" si="4"/>
        <v>0</v>
      </c>
      <c r="P16" s="65">
        <f t="shared" si="5"/>
        <v>0</v>
      </c>
      <c r="Q16" s="66" t="e">
        <f t="shared" si="6"/>
        <v>#DIV/0!</v>
      </c>
      <c r="R16" s="58"/>
      <c r="S16" s="58"/>
    </row>
    <row r="17" spans="1:19" s="1" customFormat="1" x14ac:dyDescent="0.25">
      <c r="A17" s="59"/>
      <c r="B17" s="64"/>
      <c r="C17" s="71"/>
      <c r="D17" s="70"/>
      <c r="E17" s="68"/>
      <c r="F17" s="94"/>
      <c r="G17" s="7"/>
      <c r="H17" s="2"/>
      <c r="I17" s="57"/>
      <c r="J17" s="57">
        <f t="shared" si="0"/>
        <v>0</v>
      </c>
      <c r="K17" s="69">
        <f t="shared" si="7"/>
        <v>0</v>
      </c>
      <c r="L17" s="18"/>
      <c r="M17" s="57">
        <f t="shared" si="2"/>
        <v>0</v>
      </c>
      <c r="N17" s="69">
        <f t="shared" si="8"/>
        <v>0</v>
      </c>
      <c r="O17" s="63">
        <f t="shared" si="4"/>
        <v>0</v>
      </c>
      <c r="P17" s="65">
        <f t="shared" si="5"/>
        <v>0</v>
      </c>
      <c r="Q17" s="66" t="e">
        <f t="shared" si="6"/>
        <v>#DIV/0!</v>
      </c>
      <c r="R17" s="58"/>
      <c r="S17" s="58"/>
    </row>
    <row r="18" spans="1:19" s="1" customFormat="1" x14ac:dyDescent="0.25">
      <c r="A18" s="59"/>
      <c r="B18" s="64"/>
      <c r="C18" s="71"/>
      <c r="D18" s="11"/>
      <c r="E18" s="60"/>
      <c r="F18" s="95"/>
      <c r="G18" s="7"/>
      <c r="H18" s="2"/>
      <c r="I18" s="57"/>
      <c r="J18" s="57">
        <f t="shared" si="0"/>
        <v>0</v>
      </c>
      <c r="K18" s="69">
        <f t="shared" si="7"/>
        <v>0</v>
      </c>
      <c r="L18" s="18"/>
      <c r="M18" s="57">
        <f t="shared" si="2"/>
        <v>0</v>
      </c>
      <c r="N18" s="69">
        <f t="shared" si="8"/>
        <v>0</v>
      </c>
      <c r="O18" s="63">
        <f t="shared" si="4"/>
        <v>0</v>
      </c>
      <c r="P18" s="65">
        <f t="shared" si="5"/>
        <v>0</v>
      </c>
      <c r="Q18" s="66" t="e">
        <f t="shared" si="6"/>
        <v>#DIV/0!</v>
      </c>
      <c r="R18" s="58"/>
      <c r="S18" s="58"/>
    </row>
    <row r="19" spans="1:19" s="1" customFormat="1" x14ac:dyDescent="0.25">
      <c r="A19" s="59"/>
      <c r="B19" s="64"/>
      <c r="C19" s="71"/>
      <c r="D19" s="11"/>
      <c r="E19" s="60"/>
      <c r="F19" s="95"/>
      <c r="G19" s="7"/>
      <c r="H19" s="2"/>
      <c r="I19" s="57"/>
      <c r="J19" s="57">
        <f t="shared" si="0"/>
        <v>0</v>
      </c>
      <c r="K19" s="69">
        <f t="shared" si="7"/>
        <v>0</v>
      </c>
      <c r="L19" s="18"/>
      <c r="M19" s="57">
        <f t="shared" si="2"/>
        <v>0</v>
      </c>
      <c r="N19" s="69">
        <f t="shared" si="8"/>
        <v>0</v>
      </c>
      <c r="O19" s="63">
        <f t="shared" si="4"/>
        <v>0</v>
      </c>
      <c r="P19" s="65">
        <f t="shared" si="5"/>
        <v>0</v>
      </c>
      <c r="Q19" s="66" t="e">
        <f t="shared" si="6"/>
        <v>#DIV/0!</v>
      </c>
      <c r="R19" s="58"/>
      <c r="S19" s="58"/>
    </row>
    <row r="20" spans="1:19" s="1" customFormat="1" x14ac:dyDescent="0.25">
      <c r="A20" s="59"/>
      <c r="B20" s="64"/>
      <c r="C20" s="71"/>
      <c r="D20" s="11"/>
      <c r="E20" s="60"/>
      <c r="F20" s="95"/>
      <c r="G20" s="7"/>
      <c r="H20" s="2"/>
      <c r="I20" s="57"/>
      <c r="J20" s="57">
        <f t="shared" si="0"/>
        <v>0</v>
      </c>
      <c r="K20" s="69">
        <f t="shared" si="7"/>
        <v>0</v>
      </c>
      <c r="L20" s="18"/>
      <c r="M20" s="57">
        <f t="shared" si="2"/>
        <v>0</v>
      </c>
      <c r="N20" s="69">
        <f t="shared" si="8"/>
        <v>0</v>
      </c>
      <c r="O20" s="63">
        <f t="shared" si="4"/>
        <v>0</v>
      </c>
      <c r="P20" s="65">
        <f t="shared" si="5"/>
        <v>0</v>
      </c>
      <c r="Q20" s="66" t="e">
        <f t="shared" si="6"/>
        <v>#DIV/0!</v>
      </c>
      <c r="R20" s="58"/>
      <c r="S20" s="58"/>
    </row>
    <row r="21" spans="1:19" s="1" customFormat="1" x14ac:dyDescent="0.25">
      <c r="A21" s="59"/>
      <c r="B21" s="64"/>
      <c r="C21" s="71"/>
      <c r="D21" s="70"/>
      <c r="E21" s="68"/>
      <c r="F21" s="94"/>
      <c r="G21" s="7"/>
      <c r="H21" s="2"/>
      <c r="I21" s="57"/>
      <c r="J21" s="57">
        <f t="shared" si="0"/>
        <v>0</v>
      </c>
      <c r="K21" s="69">
        <f t="shared" si="7"/>
        <v>0</v>
      </c>
      <c r="L21" s="18"/>
      <c r="M21" s="57">
        <f t="shared" si="2"/>
        <v>0</v>
      </c>
      <c r="N21" s="69">
        <f t="shared" si="8"/>
        <v>0</v>
      </c>
      <c r="O21" s="63">
        <f t="shared" si="4"/>
        <v>0</v>
      </c>
      <c r="P21" s="65">
        <f t="shared" si="5"/>
        <v>0</v>
      </c>
      <c r="Q21" s="66" t="e">
        <f t="shared" si="6"/>
        <v>#DIV/0!</v>
      </c>
      <c r="R21" s="58"/>
      <c r="S21" s="58"/>
    </row>
    <row r="22" spans="1:19" s="1" customFormat="1" x14ac:dyDescent="0.25">
      <c r="A22" s="59"/>
      <c r="B22" s="64"/>
      <c r="C22" s="71"/>
      <c r="D22" s="70"/>
      <c r="E22" s="68"/>
      <c r="F22" s="94"/>
      <c r="G22" s="7"/>
      <c r="H22" s="2"/>
      <c r="I22" s="57"/>
      <c r="J22" s="57">
        <f t="shared" si="0"/>
        <v>0</v>
      </c>
      <c r="K22" s="69">
        <f t="shared" si="7"/>
        <v>0</v>
      </c>
      <c r="L22" s="18"/>
      <c r="M22" s="57">
        <f t="shared" si="2"/>
        <v>0</v>
      </c>
      <c r="N22" s="69">
        <f t="shared" si="8"/>
        <v>0</v>
      </c>
      <c r="O22" s="63">
        <f t="shared" si="4"/>
        <v>0</v>
      </c>
      <c r="P22" s="65">
        <f t="shared" si="5"/>
        <v>0</v>
      </c>
      <c r="Q22" s="66" t="e">
        <f t="shared" si="6"/>
        <v>#DIV/0!</v>
      </c>
      <c r="R22" s="58"/>
      <c r="S22" s="58"/>
    </row>
    <row r="23" spans="1:19" s="1" customFormat="1" x14ac:dyDescent="0.25">
      <c r="A23" s="59"/>
      <c r="B23" s="64"/>
      <c r="C23" s="71"/>
      <c r="D23" s="11"/>
      <c r="E23" s="60"/>
      <c r="F23" s="95"/>
      <c r="G23" s="7"/>
      <c r="H23" s="2"/>
      <c r="I23" s="57"/>
      <c r="J23" s="57">
        <f t="shared" si="0"/>
        <v>0</v>
      </c>
      <c r="K23" s="69">
        <f t="shared" si="7"/>
        <v>0</v>
      </c>
      <c r="L23" s="18"/>
      <c r="M23" s="57">
        <f t="shared" si="2"/>
        <v>0</v>
      </c>
      <c r="N23" s="69">
        <f t="shared" si="8"/>
        <v>0</v>
      </c>
      <c r="O23" s="63">
        <f t="shared" si="4"/>
        <v>0</v>
      </c>
      <c r="P23" s="65">
        <f t="shared" si="5"/>
        <v>0</v>
      </c>
      <c r="Q23" s="66" t="e">
        <f t="shared" si="6"/>
        <v>#DIV/0!</v>
      </c>
      <c r="R23" s="58"/>
      <c r="S23" s="58"/>
    </row>
    <row r="24" spans="1:19" s="1" customFormat="1" x14ac:dyDescent="0.25">
      <c r="A24" s="59"/>
      <c r="B24" s="64"/>
      <c r="C24" s="71"/>
      <c r="D24" s="11"/>
      <c r="E24" s="60"/>
      <c r="F24" s="95"/>
      <c r="G24" s="7"/>
      <c r="H24" s="2"/>
      <c r="I24" s="57"/>
      <c r="J24" s="57">
        <f t="shared" si="0"/>
        <v>0</v>
      </c>
      <c r="K24" s="69">
        <f t="shared" si="7"/>
        <v>0</v>
      </c>
      <c r="L24" s="18"/>
      <c r="M24" s="57">
        <f t="shared" si="2"/>
        <v>0</v>
      </c>
      <c r="N24" s="69">
        <f t="shared" si="8"/>
        <v>0</v>
      </c>
      <c r="O24" s="63">
        <f t="shared" si="4"/>
        <v>0</v>
      </c>
      <c r="P24" s="65">
        <f t="shared" si="5"/>
        <v>0</v>
      </c>
      <c r="Q24" s="66" t="e">
        <f t="shared" si="6"/>
        <v>#DIV/0!</v>
      </c>
      <c r="R24" s="58"/>
      <c r="S24" s="58"/>
    </row>
    <row r="25" spans="1:19" s="1" customFormat="1" x14ac:dyDescent="0.25">
      <c r="A25" s="59"/>
      <c r="B25" s="64"/>
      <c r="C25" s="71"/>
      <c r="D25" s="11"/>
      <c r="E25" s="60"/>
      <c r="F25" s="95"/>
      <c r="G25" s="7"/>
      <c r="H25" s="2"/>
      <c r="I25" s="57"/>
      <c r="J25" s="57">
        <f t="shared" si="0"/>
        <v>0</v>
      </c>
      <c r="K25" s="69">
        <f t="shared" si="7"/>
        <v>0</v>
      </c>
      <c r="L25" s="18"/>
      <c r="M25" s="57">
        <f t="shared" si="2"/>
        <v>0</v>
      </c>
      <c r="N25" s="69">
        <f t="shared" si="8"/>
        <v>0</v>
      </c>
      <c r="O25" s="63">
        <f t="shared" si="4"/>
        <v>0</v>
      </c>
      <c r="P25" s="65">
        <f t="shared" si="5"/>
        <v>0</v>
      </c>
      <c r="Q25" s="66" t="e">
        <f t="shared" si="6"/>
        <v>#DIV/0!</v>
      </c>
      <c r="R25" s="58"/>
      <c r="S25" s="58"/>
    </row>
    <row r="26" spans="1:19" s="1" customFormat="1" x14ac:dyDescent="0.25">
      <c r="A26" s="59"/>
      <c r="B26" s="64"/>
      <c r="C26" s="71"/>
      <c r="D26" s="11"/>
      <c r="E26" s="60"/>
      <c r="F26" s="95"/>
      <c r="G26" s="7"/>
      <c r="H26" s="2"/>
      <c r="I26" s="57"/>
      <c r="J26" s="57">
        <f t="shared" si="0"/>
        <v>0</v>
      </c>
      <c r="K26" s="69">
        <f t="shared" si="7"/>
        <v>0</v>
      </c>
      <c r="L26" s="18"/>
      <c r="M26" s="57">
        <f t="shared" si="2"/>
        <v>0</v>
      </c>
      <c r="N26" s="69">
        <f t="shared" si="8"/>
        <v>0</v>
      </c>
      <c r="O26" s="63">
        <f t="shared" si="4"/>
        <v>0</v>
      </c>
      <c r="P26" s="65">
        <f t="shared" si="5"/>
        <v>0</v>
      </c>
      <c r="Q26" s="66" t="e">
        <f t="shared" si="6"/>
        <v>#DIV/0!</v>
      </c>
      <c r="R26" s="58"/>
      <c r="S26" s="58"/>
    </row>
    <row r="27" spans="1:19" s="1" customFormat="1" x14ac:dyDescent="0.25">
      <c r="A27" s="59"/>
      <c r="B27" s="64"/>
      <c r="C27" s="71"/>
      <c r="D27" s="70"/>
      <c r="E27" s="68"/>
      <c r="F27" s="94"/>
      <c r="G27" s="7"/>
      <c r="H27" s="2"/>
      <c r="I27" s="57"/>
      <c r="J27" s="57">
        <f t="shared" si="0"/>
        <v>0</v>
      </c>
      <c r="K27" s="69">
        <f t="shared" si="7"/>
        <v>0</v>
      </c>
      <c r="L27" s="18"/>
      <c r="M27" s="57">
        <f t="shared" si="2"/>
        <v>0</v>
      </c>
      <c r="N27" s="69">
        <f t="shared" si="8"/>
        <v>0</v>
      </c>
      <c r="O27" s="63">
        <f t="shared" si="4"/>
        <v>0</v>
      </c>
      <c r="P27" s="65">
        <f t="shared" si="5"/>
        <v>0</v>
      </c>
      <c r="Q27" s="66" t="e">
        <f t="shared" si="6"/>
        <v>#DIV/0!</v>
      </c>
      <c r="R27" s="58"/>
      <c r="S27" s="58"/>
    </row>
    <row r="28" spans="1:19" s="1" customFormat="1" x14ac:dyDescent="0.25">
      <c r="A28" s="59"/>
      <c r="B28" s="64"/>
      <c r="C28" s="71"/>
      <c r="D28" s="11"/>
      <c r="E28" s="60"/>
      <c r="F28" s="95"/>
      <c r="G28" s="7"/>
      <c r="H28" s="2"/>
      <c r="I28" s="57"/>
      <c r="J28" s="57">
        <f t="shared" si="0"/>
        <v>0</v>
      </c>
      <c r="K28" s="69">
        <f t="shared" si="7"/>
        <v>0</v>
      </c>
      <c r="L28" s="18"/>
      <c r="M28" s="57">
        <f t="shared" si="2"/>
        <v>0</v>
      </c>
      <c r="N28" s="69">
        <f t="shared" si="8"/>
        <v>0</v>
      </c>
      <c r="O28" s="63">
        <f t="shared" si="4"/>
        <v>0</v>
      </c>
      <c r="P28" s="65">
        <f t="shared" si="5"/>
        <v>0</v>
      </c>
      <c r="Q28" s="66" t="e">
        <f t="shared" si="6"/>
        <v>#DIV/0!</v>
      </c>
      <c r="R28" s="58"/>
      <c r="S28" s="58"/>
    </row>
    <row r="29" spans="1:19" s="1" customFormat="1" x14ac:dyDescent="0.25">
      <c r="A29" s="59"/>
      <c r="B29" s="64"/>
      <c r="C29" s="71"/>
      <c r="D29" s="11"/>
      <c r="E29" s="60"/>
      <c r="F29" s="95"/>
      <c r="G29" s="7"/>
      <c r="H29" s="2"/>
      <c r="I29" s="57"/>
      <c r="J29" s="57">
        <f t="shared" si="0"/>
        <v>0</v>
      </c>
      <c r="K29" s="69">
        <f t="shared" si="7"/>
        <v>0</v>
      </c>
      <c r="L29" s="18"/>
      <c r="M29" s="57">
        <f t="shared" si="2"/>
        <v>0</v>
      </c>
      <c r="N29" s="69">
        <f t="shared" si="8"/>
        <v>0</v>
      </c>
      <c r="O29" s="63">
        <f t="shared" si="4"/>
        <v>0</v>
      </c>
      <c r="P29" s="65">
        <f t="shared" si="5"/>
        <v>0</v>
      </c>
      <c r="Q29" s="66" t="e">
        <f t="shared" si="6"/>
        <v>#DIV/0!</v>
      </c>
      <c r="R29" s="58"/>
      <c r="S29" s="58"/>
    </row>
    <row r="30" spans="1:19" s="1" customFormat="1" x14ac:dyDescent="0.25">
      <c r="A30" s="59"/>
      <c r="B30" s="64"/>
      <c r="C30" s="71"/>
      <c r="D30" s="11"/>
      <c r="E30" s="60"/>
      <c r="F30" s="95"/>
      <c r="G30" s="7"/>
      <c r="H30" s="2"/>
      <c r="I30" s="57"/>
      <c r="J30" s="57">
        <f t="shared" si="0"/>
        <v>0</v>
      </c>
      <c r="K30" s="69">
        <f t="shared" si="7"/>
        <v>0</v>
      </c>
      <c r="L30" s="18"/>
      <c r="M30" s="57">
        <f t="shared" si="2"/>
        <v>0</v>
      </c>
      <c r="N30" s="69">
        <f t="shared" si="8"/>
        <v>0</v>
      </c>
      <c r="O30" s="63">
        <f t="shared" si="4"/>
        <v>0</v>
      </c>
      <c r="P30" s="65">
        <f t="shared" si="5"/>
        <v>0</v>
      </c>
      <c r="Q30" s="66" t="e">
        <f t="shared" si="6"/>
        <v>#DIV/0!</v>
      </c>
      <c r="R30" s="58"/>
      <c r="S30" s="58"/>
    </row>
    <row r="31" spans="1:19" s="1" customFormat="1" x14ac:dyDescent="0.25">
      <c r="A31" s="59"/>
      <c r="B31" s="64"/>
      <c r="C31" s="71"/>
      <c r="D31" s="11"/>
      <c r="E31" s="60"/>
      <c r="F31" s="95"/>
      <c r="G31" s="7"/>
      <c r="H31" s="2"/>
      <c r="I31" s="57"/>
      <c r="J31" s="57">
        <f t="shared" si="0"/>
        <v>0</v>
      </c>
      <c r="K31" s="69">
        <f t="shared" si="7"/>
        <v>0</v>
      </c>
      <c r="L31" s="18"/>
      <c r="M31" s="57">
        <f t="shared" si="2"/>
        <v>0</v>
      </c>
      <c r="N31" s="69">
        <f t="shared" si="8"/>
        <v>0</v>
      </c>
      <c r="O31" s="63">
        <f t="shared" si="4"/>
        <v>0</v>
      </c>
      <c r="P31" s="65">
        <f t="shared" si="5"/>
        <v>0</v>
      </c>
      <c r="Q31" s="66" t="e">
        <f t="shared" si="6"/>
        <v>#DIV/0!</v>
      </c>
      <c r="R31" s="58"/>
      <c r="S31" s="58"/>
    </row>
    <row r="32" spans="1:19" s="1" customFormat="1" x14ac:dyDescent="0.25">
      <c r="A32" s="59"/>
      <c r="B32" s="64"/>
      <c r="C32" s="71"/>
      <c r="D32" s="11"/>
      <c r="E32" s="60"/>
      <c r="F32" s="95"/>
      <c r="G32" s="7"/>
      <c r="H32" s="2"/>
      <c r="I32" s="57"/>
      <c r="J32" s="57">
        <f t="shared" si="0"/>
        <v>0</v>
      </c>
      <c r="K32" s="69">
        <f t="shared" si="7"/>
        <v>0</v>
      </c>
      <c r="L32" s="18"/>
      <c r="M32" s="57">
        <f t="shared" si="2"/>
        <v>0</v>
      </c>
      <c r="N32" s="69">
        <f t="shared" si="8"/>
        <v>0</v>
      </c>
      <c r="O32" s="63">
        <f t="shared" si="4"/>
        <v>0</v>
      </c>
      <c r="P32" s="65">
        <f t="shared" si="5"/>
        <v>0</v>
      </c>
      <c r="Q32" s="66" t="e">
        <f t="shared" si="6"/>
        <v>#DIV/0!</v>
      </c>
      <c r="R32" s="58"/>
      <c r="S32" s="58"/>
    </row>
    <row r="33" spans="1:34" s="1" customFormat="1" x14ac:dyDescent="0.25">
      <c r="A33" s="59"/>
      <c r="B33" s="64"/>
      <c r="C33" s="71"/>
      <c r="D33" s="11"/>
      <c r="E33" s="60"/>
      <c r="F33" s="95"/>
      <c r="G33" s="7"/>
      <c r="H33" s="2"/>
      <c r="I33" s="57"/>
      <c r="J33" s="57">
        <f t="shared" si="0"/>
        <v>0</v>
      </c>
      <c r="K33" s="69">
        <f t="shared" si="7"/>
        <v>0</v>
      </c>
      <c r="L33" s="18"/>
      <c r="M33" s="57">
        <f t="shared" si="2"/>
        <v>0</v>
      </c>
      <c r="N33" s="69">
        <f t="shared" si="8"/>
        <v>0</v>
      </c>
      <c r="O33" s="63">
        <f t="shared" si="4"/>
        <v>0</v>
      </c>
      <c r="P33" s="65">
        <f t="shared" si="5"/>
        <v>0</v>
      </c>
      <c r="Q33" s="66" t="e">
        <f t="shared" si="6"/>
        <v>#DIV/0!</v>
      </c>
      <c r="R33" s="58"/>
      <c r="S33" s="58"/>
    </row>
    <row r="34" spans="1:34" s="1" customFormat="1" x14ac:dyDescent="0.25">
      <c r="A34" s="59"/>
      <c r="B34" s="64"/>
      <c r="C34" s="71"/>
      <c r="D34" s="70"/>
      <c r="E34" s="68"/>
      <c r="F34" s="94"/>
      <c r="G34" s="7"/>
      <c r="H34" s="2"/>
      <c r="I34" s="57"/>
      <c r="J34" s="57">
        <f t="shared" si="0"/>
        <v>0</v>
      </c>
      <c r="K34" s="69">
        <f t="shared" si="7"/>
        <v>0</v>
      </c>
      <c r="L34" s="18"/>
      <c r="M34" s="57">
        <f t="shared" si="2"/>
        <v>0</v>
      </c>
      <c r="N34" s="69">
        <f t="shared" si="8"/>
        <v>0</v>
      </c>
      <c r="O34" s="63">
        <f t="shared" si="4"/>
        <v>0</v>
      </c>
      <c r="P34" s="65">
        <f t="shared" si="5"/>
        <v>0</v>
      </c>
      <c r="Q34" s="66" t="e">
        <f t="shared" si="6"/>
        <v>#DIV/0!</v>
      </c>
      <c r="R34" s="58"/>
      <c r="S34" s="58"/>
    </row>
    <row r="35" spans="1:34" s="1" customFormat="1" x14ac:dyDescent="0.25">
      <c r="A35" s="59"/>
      <c r="B35" s="64"/>
      <c r="C35" s="71"/>
      <c r="D35" s="70"/>
      <c r="E35" s="68"/>
      <c r="F35" s="94"/>
      <c r="G35" s="7"/>
      <c r="H35" s="2"/>
      <c r="I35" s="57"/>
      <c r="J35" s="57">
        <f t="shared" si="0"/>
        <v>0</v>
      </c>
      <c r="K35" s="69">
        <f t="shared" si="7"/>
        <v>0</v>
      </c>
      <c r="L35" s="18"/>
      <c r="M35" s="57">
        <f t="shared" si="2"/>
        <v>0</v>
      </c>
      <c r="N35" s="69">
        <f t="shared" si="8"/>
        <v>0</v>
      </c>
      <c r="O35" s="63">
        <f t="shared" si="4"/>
        <v>0</v>
      </c>
      <c r="P35" s="65">
        <f t="shared" si="5"/>
        <v>0</v>
      </c>
      <c r="Q35" s="66" t="e">
        <f t="shared" si="6"/>
        <v>#DIV/0!</v>
      </c>
      <c r="R35" s="58"/>
      <c r="S35" s="58"/>
    </row>
    <row r="36" spans="1:34" s="1" customFormat="1" x14ac:dyDescent="0.25">
      <c r="A36" s="59"/>
      <c r="B36" s="64"/>
      <c r="C36" s="71"/>
      <c r="D36" s="70"/>
      <c r="E36" s="68"/>
      <c r="F36" s="94"/>
      <c r="G36" s="7"/>
      <c r="H36" s="2"/>
      <c r="I36" s="57"/>
      <c r="J36" s="57">
        <f t="shared" si="0"/>
        <v>0</v>
      </c>
      <c r="K36" s="69">
        <f t="shared" si="7"/>
        <v>0</v>
      </c>
      <c r="L36" s="18"/>
      <c r="M36" s="57">
        <f t="shared" si="2"/>
        <v>0</v>
      </c>
      <c r="N36" s="69">
        <f t="shared" si="8"/>
        <v>0</v>
      </c>
      <c r="O36" s="63">
        <f t="shared" si="4"/>
        <v>0</v>
      </c>
      <c r="P36" s="65">
        <f t="shared" si="5"/>
        <v>0</v>
      </c>
      <c r="Q36" s="66" t="e">
        <f t="shared" si="6"/>
        <v>#DIV/0!</v>
      </c>
      <c r="R36" s="58"/>
      <c r="S36" s="58"/>
    </row>
    <row r="37" spans="1:34" s="1" customFormat="1" x14ac:dyDescent="0.25">
      <c r="A37" s="59"/>
      <c r="B37" s="64"/>
      <c r="C37" s="71"/>
      <c r="D37" s="70"/>
      <c r="E37" s="68"/>
      <c r="F37" s="94"/>
      <c r="G37" s="7"/>
      <c r="H37" s="2"/>
      <c r="I37" s="57"/>
      <c r="J37" s="57">
        <f t="shared" si="0"/>
        <v>0</v>
      </c>
      <c r="K37" s="69">
        <f t="shared" si="7"/>
        <v>0</v>
      </c>
      <c r="L37" s="18"/>
      <c r="M37" s="57">
        <f t="shared" si="2"/>
        <v>0</v>
      </c>
      <c r="N37" s="69">
        <f t="shared" si="8"/>
        <v>0</v>
      </c>
      <c r="O37" s="63">
        <f t="shared" si="4"/>
        <v>0</v>
      </c>
      <c r="P37" s="65">
        <f t="shared" si="5"/>
        <v>0</v>
      </c>
      <c r="Q37" s="66" t="e">
        <f t="shared" si="6"/>
        <v>#DIV/0!</v>
      </c>
      <c r="R37" s="58"/>
      <c r="S37" s="58"/>
    </row>
    <row r="38" spans="1:34" s="1" customFormat="1" x14ac:dyDescent="0.25">
      <c r="A38" s="59"/>
      <c r="B38" s="64"/>
      <c r="C38" s="71"/>
      <c r="D38" s="70"/>
      <c r="E38" s="68"/>
      <c r="F38" s="94"/>
      <c r="G38" s="7"/>
      <c r="H38" s="2"/>
      <c r="I38" s="57"/>
      <c r="J38" s="57">
        <f t="shared" si="0"/>
        <v>0</v>
      </c>
      <c r="K38" s="69">
        <f t="shared" si="7"/>
        <v>0</v>
      </c>
      <c r="L38" s="18"/>
      <c r="M38" s="57">
        <f t="shared" si="2"/>
        <v>0</v>
      </c>
      <c r="N38" s="69">
        <f t="shared" si="8"/>
        <v>0</v>
      </c>
      <c r="O38" s="63">
        <f t="shared" si="4"/>
        <v>0</v>
      </c>
      <c r="P38" s="65">
        <f t="shared" si="5"/>
        <v>0</v>
      </c>
      <c r="Q38" s="66" t="e">
        <f t="shared" si="6"/>
        <v>#DIV/0!</v>
      </c>
      <c r="R38" s="58"/>
      <c r="S38" s="58"/>
    </row>
    <row r="39" spans="1:34" s="1" customFormat="1" x14ac:dyDescent="0.25">
      <c r="A39" s="59"/>
      <c r="B39" s="64"/>
      <c r="C39" s="71"/>
      <c r="D39" s="70"/>
      <c r="E39" s="68"/>
      <c r="F39" s="94"/>
      <c r="G39" s="7"/>
      <c r="H39" s="2"/>
      <c r="I39" s="57"/>
      <c r="J39" s="57">
        <f t="shared" si="0"/>
        <v>0</v>
      </c>
      <c r="K39" s="69">
        <f t="shared" si="7"/>
        <v>0</v>
      </c>
      <c r="L39" s="18"/>
      <c r="M39" s="57">
        <f t="shared" si="2"/>
        <v>0</v>
      </c>
      <c r="N39" s="69">
        <f t="shared" si="8"/>
        <v>0</v>
      </c>
      <c r="O39" s="63">
        <f t="shared" si="4"/>
        <v>0</v>
      </c>
      <c r="P39" s="65">
        <f t="shared" si="5"/>
        <v>0</v>
      </c>
      <c r="Q39" s="66" t="e">
        <f t="shared" si="6"/>
        <v>#DIV/0!</v>
      </c>
      <c r="R39" s="58"/>
      <c r="S39" s="58"/>
    </row>
    <row r="40" spans="1:34" s="1" customFormat="1" x14ac:dyDescent="0.25">
      <c r="A40" s="59"/>
      <c r="B40" s="64"/>
      <c r="C40" s="71"/>
      <c r="D40" s="70"/>
      <c r="E40" s="68"/>
      <c r="F40" s="94"/>
      <c r="G40" s="7"/>
      <c r="H40" s="2"/>
      <c r="I40" s="57"/>
      <c r="J40" s="57">
        <f t="shared" si="0"/>
        <v>0</v>
      </c>
      <c r="K40" s="69">
        <f t="shared" si="7"/>
        <v>0</v>
      </c>
      <c r="L40" s="18"/>
      <c r="M40" s="57">
        <f t="shared" si="2"/>
        <v>0</v>
      </c>
      <c r="N40" s="69">
        <f t="shared" si="8"/>
        <v>0</v>
      </c>
      <c r="O40" s="63">
        <f t="shared" si="4"/>
        <v>0</v>
      </c>
      <c r="P40" s="65">
        <f t="shared" si="5"/>
        <v>0</v>
      </c>
      <c r="Q40" s="66" t="e">
        <f t="shared" si="6"/>
        <v>#DIV/0!</v>
      </c>
      <c r="R40" s="58"/>
      <c r="S40" s="58"/>
    </row>
    <row r="41" spans="1:34" s="1" customFormat="1" x14ac:dyDescent="0.25">
      <c r="A41" s="59"/>
      <c r="B41" s="64"/>
      <c r="C41" s="67"/>
      <c r="D41" s="70"/>
      <c r="E41" s="68"/>
      <c r="F41" s="94"/>
      <c r="G41" s="7"/>
      <c r="H41" s="2"/>
      <c r="I41" s="57"/>
      <c r="J41" s="57">
        <f t="shared" si="0"/>
        <v>0</v>
      </c>
      <c r="K41" s="69">
        <f t="shared" si="7"/>
        <v>0</v>
      </c>
      <c r="L41" s="18"/>
      <c r="M41" s="57">
        <f t="shared" si="2"/>
        <v>0</v>
      </c>
      <c r="N41" s="69">
        <f t="shared" si="8"/>
        <v>0</v>
      </c>
      <c r="O41" s="63">
        <f t="shared" si="4"/>
        <v>0</v>
      </c>
      <c r="P41" s="65">
        <f t="shared" si="5"/>
        <v>0</v>
      </c>
      <c r="Q41" s="66" t="e">
        <f t="shared" si="6"/>
        <v>#DIV/0!</v>
      </c>
      <c r="R41" s="58"/>
      <c r="S41" s="58"/>
    </row>
    <row r="42" spans="1:34" s="1" customFormat="1" x14ac:dyDescent="0.25">
      <c r="A42" s="59"/>
      <c r="B42" s="64"/>
      <c r="C42" s="67"/>
      <c r="D42" s="70"/>
      <c r="E42" s="68"/>
      <c r="F42" s="94"/>
      <c r="G42" s="7"/>
      <c r="H42" s="2"/>
      <c r="I42" s="57"/>
      <c r="J42" s="57">
        <f t="shared" si="0"/>
        <v>0</v>
      </c>
      <c r="K42" s="69">
        <f t="shared" si="7"/>
        <v>0</v>
      </c>
      <c r="L42" s="18"/>
      <c r="M42" s="57">
        <f t="shared" si="2"/>
        <v>0</v>
      </c>
      <c r="N42" s="69">
        <f t="shared" si="8"/>
        <v>0</v>
      </c>
      <c r="O42" s="63">
        <f t="shared" si="4"/>
        <v>0</v>
      </c>
      <c r="P42" s="65">
        <f t="shared" si="5"/>
        <v>0</v>
      </c>
      <c r="Q42" s="66" t="e">
        <f t="shared" si="6"/>
        <v>#DIV/0!</v>
      </c>
      <c r="R42" s="58"/>
      <c r="S42" s="58"/>
    </row>
    <row r="43" spans="1:34" s="1" customFormat="1" x14ac:dyDescent="0.25">
      <c r="A43" s="59"/>
      <c r="B43" s="64"/>
      <c r="C43" s="67"/>
      <c r="D43" s="70"/>
      <c r="E43" s="68"/>
      <c r="F43" s="94"/>
      <c r="G43" s="7"/>
      <c r="H43" s="2"/>
      <c r="I43" s="57"/>
      <c r="J43" s="57">
        <f t="shared" si="0"/>
        <v>0</v>
      </c>
      <c r="K43" s="69">
        <f t="shared" si="7"/>
        <v>0</v>
      </c>
      <c r="L43" s="18"/>
      <c r="M43" s="57">
        <f t="shared" si="2"/>
        <v>0</v>
      </c>
      <c r="N43" s="69">
        <f t="shared" si="8"/>
        <v>0</v>
      </c>
      <c r="O43" s="63">
        <f t="shared" si="4"/>
        <v>0</v>
      </c>
      <c r="P43" s="65">
        <f t="shared" si="5"/>
        <v>0</v>
      </c>
      <c r="Q43" s="66" t="e">
        <f t="shared" si="6"/>
        <v>#DIV/0!</v>
      </c>
      <c r="R43" s="58"/>
      <c r="S43" s="58"/>
    </row>
    <row r="44" spans="1:34" s="1" customFormat="1" x14ac:dyDescent="0.25">
      <c r="A44" s="59"/>
      <c r="B44" s="64"/>
      <c r="C44" s="67"/>
      <c r="D44" s="70"/>
      <c r="E44" s="68"/>
      <c r="F44" s="94"/>
      <c r="G44" s="7"/>
      <c r="H44" s="2"/>
      <c r="I44" s="57"/>
      <c r="J44" s="57">
        <f t="shared" si="0"/>
        <v>0</v>
      </c>
      <c r="K44" s="69">
        <f t="shared" si="7"/>
        <v>0</v>
      </c>
      <c r="L44" s="18"/>
      <c r="M44" s="57">
        <f t="shared" si="2"/>
        <v>0</v>
      </c>
      <c r="N44" s="69">
        <f t="shared" si="8"/>
        <v>0</v>
      </c>
      <c r="O44" s="63">
        <f t="shared" si="4"/>
        <v>0</v>
      </c>
      <c r="P44" s="65">
        <f t="shared" si="5"/>
        <v>0</v>
      </c>
      <c r="Q44" s="66" t="e">
        <f t="shared" si="6"/>
        <v>#DIV/0!</v>
      </c>
      <c r="R44" s="58"/>
      <c r="S44" s="58"/>
    </row>
    <row r="45" spans="1:34" x14ac:dyDescent="0.25">
      <c r="A45" s="59"/>
      <c r="B45" s="64"/>
      <c r="C45" s="59"/>
      <c r="D45" s="72"/>
      <c r="E45" s="60"/>
      <c r="F45" s="93"/>
      <c r="G45" s="61"/>
      <c r="H45" s="2"/>
      <c r="I45" s="58"/>
      <c r="J45" s="58">
        <f t="shared" si="0"/>
        <v>0</v>
      </c>
      <c r="K45" s="63">
        <f t="shared" si="1"/>
        <v>0</v>
      </c>
      <c r="L45" s="73"/>
      <c r="M45" s="58">
        <f t="shared" si="2"/>
        <v>0</v>
      </c>
      <c r="N45" s="63">
        <f t="shared" si="3"/>
        <v>0</v>
      </c>
      <c r="O45" s="63">
        <f t="shared" si="4"/>
        <v>0</v>
      </c>
      <c r="P45" s="65">
        <f t="shared" si="5"/>
        <v>0</v>
      </c>
      <c r="Q45" s="66" t="e">
        <f t="shared" si="6"/>
        <v>#DIV/0!</v>
      </c>
      <c r="R45" s="2"/>
      <c r="S45" s="2"/>
      <c r="AH45" t="s">
        <v>16</v>
      </c>
    </row>
    <row r="46" spans="1:34" x14ac:dyDescent="0.25">
      <c r="A46" s="59"/>
      <c r="B46" s="64"/>
      <c r="C46" s="59"/>
      <c r="D46" s="72"/>
      <c r="E46" s="60"/>
      <c r="F46" s="93"/>
      <c r="G46" s="61"/>
      <c r="H46" s="2"/>
      <c r="I46" s="58"/>
      <c r="J46" s="58">
        <f t="shared" si="0"/>
        <v>0</v>
      </c>
      <c r="K46" s="63">
        <f t="shared" si="1"/>
        <v>0</v>
      </c>
      <c r="L46" s="73"/>
      <c r="M46" s="58">
        <f t="shared" si="2"/>
        <v>0</v>
      </c>
      <c r="N46" s="63">
        <f t="shared" si="3"/>
        <v>0</v>
      </c>
      <c r="O46" s="63">
        <f t="shared" si="4"/>
        <v>0</v>
      </c>
      <c r="P46" s="65">
        <f t="shared" si="5"/>
        <v>0</v>
      </c>
      <c r="Q46" s="66" t="e">
        <f t="shared" si="6"/>
        <v>#DIV/0!</v>
      </c>
      <c r="R46" s="2"/>
      <c r="S46" s="2"/>
      <c r="AH46" t="s">
        <v>19</v>
      </c>
    </row>
    <row r="47" spans="1:34" x14ac:dyDescent="0.25">
      <c r="A47" s="59"/>
      <c r="B47" s="64"/>
      <c r="C47" s="59"/>
      <c r="D47" s="72"/>
      <c r="E47" s="60"/>
      <c r="F47" s="93"/>
      <c r="G47" s="61"/>
      <c r="H47" s="2"/>
      <c r="I47" s="58"/>
      <c r="J47" s="58">
        <f t="shared" si="0"/>
        <v>0</v>
      </c>
      <c r="K47" s="63">
        <f t="shared" si="1"/>
        <v>0</v>
      </c>
      <c r="L47" s="73"/>
      <c r="M47" s="58">
        <f t="shared" si="2"/>
        <v>0</v>
      </c>
      <c r="N47" s="63">
        <f t="shared" si="3"/>
        <v>0</v>
      </c>
      <c r="O47" s="63">
        <f t="shared" si="4"/>
        <v>0</v>
      </c>
      <c r="P47" s="65">
        <f t="shared" si="5"/>
        <v>0</v>
      </c>
      <c r="Q47" s="66" t="e">
        <f t="shared" si="6"/>
        <v>#DIV/0!</v>
      </c>
      <c r="R47" s="2"/>
      <c r="S47" s="2"/>
      <c r="AH47" t="s">
        <v>17</v>
      </c>
    </row>
    <row r="48" spans="1:34" s="1" customFormat="1" x14ac:dyDescent="0.25">
      <c r="A48" s="59"/>
      <c r="B48" s="64"/>
      <c r="C48" s="67"/>
      <c r="D48" s="70"/>
      <c r="E48" s="68"/>
      <c r="F48" s="94"/>
      <c r="G48" s="7"/>
      <c r="H48" s="2"/>
      <c r="I48" s="57"/>
      <c r="J48" s="57">
        <f t="shared" si="0"/>
        <v>0</v>
      </c>
      <c r="K48" s="69">
        <f t="shared" ref="K48:K51" si="9">J48</f>
        <v>0</v>
      </c>
      <c r="L48" s="18"/>
      <c r="M48" s="57">
        <f t="shared" si="2"/>
        <v>0</v>
      </c>
      <c r="N48" s="69">
        <f t="shared" ref="N48:N51" si="10">M48</f>
        <v>0</v>
      </c>
      <c r="O48" s="63">
        <f t="shared" si="4"/>
        <v>0</v>
      </c>
      <c r="P48" s="65">
        <f t="shared" si="5"/>
        <v>0</v>
      </c>
      <c r="Q48" s="66" t="e">
        <f t="shared" si="6"/>
        <v>#DIV/0!</v>
      </c>
      <c r="R48" s="58"/>
      <c r="S48" s="58"/>
      <c r="AH48"/>
    </row>
    <row r="49" spans="1:19" s="1" customFormat="1" x14ac:dyDescent="0.25">
      <c r="A49" s="59"/>
      <c r="B49" s="64"/>
      <c r="C49" s="67"/>
      <c r="D49" s="70"/>
      <c r="E49" s="68"/>
      <c r="F49" s="94"/>
      <c r="G49" s="7"/>
      <c r="H49" s="2"/>
      <c r="I49" s="57"/>
      <c r="J49" s="57">
        <f t="shared" si="0"/>
        <v>0</v>
      </c>
      <c r="K49" s="69">
        <f t="shared" si="9"/>
        <v>0</v>
      </c>
      <c r="L49" s="18"/>
      <c r="M49" s="57">
        <f t="shared" si="2"/>
        <v>0</v>
      </c>
      <c r="N49" s="69">
        <f t="shared" si="10"/>
        <v>0</v>
      </c>
      <c r="O49" s="63">
        <f t="shared" si="4"/>
        <v>0</v>
      </c>
      <c r="P49" s="65">
        <f t="shared" si="5"/>
        <v>0</v>
      </c>
      <c r="Q49" s="66" t="e">
        <f t="shared" si="6"/>
        <v>#DIV/0!</v>
      </c>
      <c r="R49" s="58"/>
      <c r="S49" s="58"/>
    </row>
    <row r="50" spans="1:19" s="1" customFormat="1" x14ac:dyDescent="0.25">
      <c r="A50" s="59"/>
      <c r="B50" s="64"/>
      <c r="C50" s="67"/>
      <c r="D50" s="70"/>
      <c r="E50" s="68"/>
      <c r="F50" s="94"/>
      <c r="G50" s="7"/>
      <c r="H50" s="2"/>
      <c r="I50" s="57"/>
      <c r="J50" s="57">
        <f t="shared" si="0"/>
        <v>0</v>
      </c>
      <c r="K50" s="69">
        <f t="shared" si="9"/>
        <v>0</v>
      </c>
      <c r="L50" s="18"/>
      <c r="M50" s="57">
        <f t="shared" si="2"/>
        <v>0</v>
      </c>
      <c r="N50" s="69">
        <f t="shared" si="10"/>
        <v>0</v>
      </c>
      <c r="O50" s="63">
        <f t="shared" si="4"/>
        <v>0</v>
      </c>
      <c r="P50" s="65">
        <f t="shared" si="5"/>
        <v>0</v>
      </c>
      <c r="Q50" s="66" t="e">
        <f t="shared" si="6"/>
        <v>#DIV/0!</v>
      </c>
      <c r="R50" s="58"/>
      <c r="S50" s="58"/>
    </row>
    <row r="51" spans="1:19" s="1" customFormat="1" x14ac:dyDescent="0.25">
      <c r="A51" s="59"/>
      <c r="B51" s="64"/>
      <c r="C51" s="67"/>
      <c r="D51" s="70"/>
      <c r="E51" s="68"/>
      <c r="F51" s="94"/>
      <c r="G51" s="7"/>
      <c r="H51" s="2"/>
      <c r="I51" s="57"/>
      <c r="J51" s="57">
        <f t="shared" si="0"/>
        <v>0</v>
      </c>
      <c r="K51" s="69">
        <f t="shared" si="9"/>
        <v>0</v>
      </c>
      <c r="L51" s="18"/>
      <c r="M51" s="57">
        <f t="shared" si="2"/>
        <v>0</v>
      </c>
      <c r="N51" s="69">
        <f t="shared" si="10"/>
        <v>0</v>
      </c>
      <c r="O51" s="63">
        <f t="shared" si="4"/>
        <v>0</v>
      </c>
      <c r="P51" s="65">
        <f t="shared" si="5"/>
        <v>0</v>
      </c>
      <c r="Q51" s="66" t="e">
        <f t="shared" si="6"/>
        <v>#DIV/0!</v>
      </c>
      <c r="R51" s="58"/>
      <c r="S51" s="58"/>
    </row>
    <row r="52" spans="1:19" s="1" customFormat="1" x14ac:dyDescent="0.25">
      <c r="A52" s="59"/>
      <c r="B52" s="64"/>
      <c r="C52" s="67"/>
      <c r="D52" s="70"/>
      <c r="E52" s="68"/>
      <c r="F52" s="94"/>
      <c r="G52" s="7"/>
      <c r="H52" s="2"/>
      <c r="I52" s="57"/>
      <c r="J52" s="57">
        <f t="shared" si="0"/>
        <v>0</v>
      </c>
      <c r="K52" s="69">
        <f t="shared" ref="K52" si="11">J52</f>
        <v>0</v>
      </c>
      <c r="L52" s="18"/>
      <c r="M52" s="57">
        <f t="shared" si="2"/>
        <v>0</v>
      </c>
      <c r="N52" s="69">
        <f t="shared" ref="N52" si="12">M52</f>
        <v>0</v>
      </c>
      <c r="O52" s="63">
        <f t="shared" si="4"/>
        <v>0</v>
      </c>
      <c r="P52" s="65">
        <f t="shared" si="5"/>
        <v>0</v>
      </c>
      <c r="Q52" s="66" t="e">
        <f t="shared" si="6"/>
        <v>#DIV/0!</v>
      </c>
      <c r="R52" s="58"/>
      <c r="S52" s="58"/>
    </row>
    <row r="53" spans="1:19" s="1" customFormat="1" x14ac:dyDescent="0.25">
      <c r="A53" s="59"/>
      <c r="B53" s="64"/>
      <c r="C53" s="67"/>
      <c r="D53" s="70"/>
      <c r="E53" s="68"/>
      <c r="F53" s="94"/>
      <c r="G53" s="7"/>
      <c r="H53" s="2"/>
      <c r="I53" s="57"/>
      <c r="J53" s="57">
        <f t="shared" si="0"/>
        <v>0</v>
      </c>
      <c r="K53" s="69">
        <f t="shared" ref="K53" si="13">J53</f>
        <v>0</v>
      </c>
      <c r="L53" s="18"/>
      <c r="M53" s="57">
        <f t="shared" si="2"/>
        <v>0</v>
      </c>
      <c r="N53" s="69">
        <f t="shared" ref="N53" si="14">M53</f>
        <v>0</v>
      </c>
      <c r="O53" s="63">
        <f t="shared" si="4"/>
        <v>0</v>
      </c>
      <c r="P53" s="65">
        <f t="shared" si="5"/>
        <v>0</v>
      </c>
      <c r="Q53" s="66" t="e">
        <f t="shared" si="6"/>
        <v>#DIV/0!</v>
      </c>
      <c r="R53" s="58"/>
      <c r="S53" s="58"/>
    </row>
    <row r="54" spans="1:19" s="1" customFormat="1" x14ac:dyDescent="0.25">
      <c r="A54" s="59"/>
      <c r="B54" s="64"/>
      <c r="C54" s="67"/>
      <c r="D54" s="70"/>
      <c r="E54" s="68"/>
      <c r="F54" s="94"/>
      <c r="G54" s="7"/>
      <c r="H54" s="2"/>
      <c r="I54" s="57"/>
      <c r="J54" s="57">
        <f t="shared" si="0"/>
        <v>0</v>
      </c>
      <c r="K54" s="69">
        <f t="shared" ref="K54:K56" si="15">J54</f>
        <v>0</v>
      </c>
      <c r="L54" s="18"/>
      <c r="M54" s="57">
        <f t="shared" si="2"/>
        <v>0</v>
      </c>
      <c r="N54" s="69">
        <f t="shared" ref="N54:N60" si="16">M54</f>
        <v>0</v>
      </c>
      <c r="O54" s="63">
        <f t="shared" si="4"/>
        <v>0</v>
      </c>
      <c r="P54" s="65">
        <f t="shared" si="5"/>
        <v>0</v>
      </c>
      <c r="Q54" s="66" t="e">
        <f t="shared" si="6"/>
        <v>#DIV/0!</v>
      </c>
      <c r="R54" s="58"/>
      <c r="S54" s="58"/>
    </row>
    <row r="55" spans="1:19" s="1" customFormat="1" x14ac:dyDescent="0.25">
      <c r="A55" s="59"/>
      <c r="B55" s="64"/>
      <c r="C55" s="67"/>
      <c r="D55" s="70"/>
      <c r="E55" s="68"/>
      <c r="F55" s="94"/>
      <c r="G55" s="7"/>
      <c r="H55" s="2"/>
      <c r="I55" s="57"/>
      <c r="J55" s="57">
        <f t="shared" si="0"/>
        <v>0</v>
      </c>
      <c r="K55" s="69">
        <f t="shared" si="15"/>
        <v>0</v>
      </c>
      <c r="L55" s="18"/>
      <c r="M55" s="57">
        <f t="shared" si="2"/>
        <v>0</v>
      </c>
      <c r="N55" s="69">
        <f t="shared" si="16"/>
        <v>0</v>
      </c>
      <c r="O55" s="63">
        <f t="shared" si="4"/>
        <v>0</v>
      </c>
      <c r="P55" s="65">
        <f t="shared" si="5"/>
        <v>0</v>
      </c>
      <c r="Q55" s="66" t="e">
        <f t="shared" si="6"/>
        <v>#DIV/0!</v>
      </c>
      <c r="R55" s="58"/>
      <c r="S55" s="58"/>
    </row>
    <row r="56" spans="1:19" s="1" customFormat="1" x14ac:dyDescent="0.25">
      <c r="A56" s="59"/>
      <c r="B56" s="64"/>
      <c r="C56" s="67"/>
      <c r="D56" s="70"/>
      <c r="E56" s="68"/>
      <c r="F56" s="94"/>
      <c r="G56" s="7"/>
      <c r="H56" s="2"/>
      <c r="I56" s="57"/>
      <c r="J56" s="57">
        <f t="shared" si="0"/>
        <v>0</v>
      </c>
      <c r="K56" s="69">
        <f t="shared" si="15"/>
        <v>0</v>
      </c>
      <c r="L56" s="18"/>
      <c r="M56" s="57">
        <f t="shared" si="2"/>
        <v>0</v>
      </c>
      <c r="N56" s="69">
        <f t="shared" si="16"/>
        <v>0</v>
      </c>
      <c r="O56" s="63">
        <f t="shared" si="4"/>
        <v>0</v>
      </c>
      <c r="P56" s="65">
        <f t="shared" si="5"/>
        <v>0</v>
      </c>
      <c r="Q56" s="66" t="e">
        <f t="shared" si="6"/>
        <v>#DIV/0!</v>
      </c>
      <c r="R56" s="58"/>
      <c r="S56" s="58"/>
    </row>
    <row r="57" spans="1:19" s="1" customFormat="1" x14ac:dyDescent="0.25">
      <c r="A57" s="59"/>
      <c r="B57" s="64"/>
      <c r="C57" s="67"/>
      <c r="D57" s="70"/>
      <c r="E57" s="68"/>
      <c r="F57" s="94"/>
      <c r="G57" s="7"/>
      <c r="H57" s="2"/>
      <c r="I57" s="57"/>
      <c r="J57" s="57">
        <f t="shared" si="0"/>
        <v>0</v>
      </c>
      <c r="K57" s="69">
        <f t="shared" ref="K57:K59" si="17">J57</f>
        <v>0</v>
      </c>
      <c r="L57" s="18"/>
      <c r="M57" s="57">
        <f t="shared" si="2"/>
        <v>0</v>
      </c>
      <c r="N57" s="69">
        <f t="shared" ref="N57:N59" si="18">M57</f>
        <v>0</v>
      </c>
      <c r="O57" s="63">
        <f t="shared" si="4"/>
        <v>0</v>
      </c>
      <c r="P57" s="65">
        <f t="shared" si="5"/>
        <v>0</v>
      </c>
      <c r="Q57" s="66" t="e">
        <f t="shared" si="6"/>
        <v>#DIV/0!</v>
      </c>
      <c r="R57" s="58"/>
      <c r="S57" s="58"/>
    </row>
    <row r="58" spans="1:19" s="1" customFormat="1" x14ac:dyDescent="0.25">
      <c r="A58" s="59"/>
      <c r="B58" s="64"/>
      <c r="C58" s="67"/>
      <c r="D58" s="70"/>
      <c r="E58" s="68"/>
      <c r="F58" s="94"/>
      <c r="G58" s="7"/>
      <c r="H58" s="2"/>
      <c r="I58" s="57"/>
      <c r="J58" s="57">
        <f t="shared" si="0"/>
        <v>0</v>
      </c>
      <c r="K58" s="69">
        <f t="shared" si="17"/>
        <v>0</v>
      </c>
      <c r="L58" s="18"/>
      <c r="M58" s="57">
        <f t="shared" si="2"/>
        <v>0</v>
      </c>
      <c r="N58" s="69">
        <f t="shared" si="18"/>
        <v>0</v>
      </c>
      <c r="O58" s="63">
        <f t="shared" si="4"/>
        <v>0</v>
      </c>
      <c r="P58" s="65">
        <f t="shared" si="5"/>
        <v>0</v>
      </c>
      <c r="Q58" s="66" t="e">
        <f t="shared" si="6"/>
        <v>#DIV/0!</v>
      </c>
      <c r="R58" s="58"/>
      <c r="S58" s="58"/>
    </row>
    <row r="59" spans="1:19" s="1" customFormat="1" x14ac:dyDescent="0.25">
      <c r="A59" s="59"/>
      <c r="B59" s="64"/>
      <c r="C59" s="67"/>
      <c r="D59" s="70"/>
      <c r="E59" s="68"/>
      <c r="F59" s="94"/>
      <c r="G59" s="7"/>
      <c r="H59" s="2"/>
      <c r="I59" s="57"/>
      <c r="J59" s="57">
        <f t="shared" si="0"/>
        <v>0</v>
      </c>
      <c r="K59" s="69">
        <f t="shared" si="17"/>
        <v>0</v>
      </c>
      <c r="L59" s="18"/>
      <c r="M59" s="57">
        <f t="shared" si="2"/>
        <v>0</v>
      </c>
      <c r="N59" s="69">
        <f t="shared" si="18"/>
        <v>0</v>
      </c>
      <c r="O59" s="63">
        <f t="shared" si="4"/>
        <v>0</v>
      </c>
      <c r="P59" s="65">
        <f t="shared" si="5"/>
        <v>0</v>
      </c>
      <c r="Q59" s="66" t="e">
        <f t="shared" si="6"/>
        <v>#DIV/0!</v>
      </c>
      <c r="R59" s="58"/>
      <c r="S59" s="58"/>
    </row>
    <row r="60" spans="1:19" s="1" customFormat="1" x14ac:dyDescent="0.25">
      <c r="A60" s="59"/>
      <c r="B60" s="64"/>
      <c r="C60" s="67"/>
      <c r="D60" s="70"/>
      <c r="E60" s="68"/>
      <c r="F60" s="94"/>
      <c r="G60" s="7"/>
      <c r="H60" s="2"/>
      <c r="I60" s="57"/>
      <c r="J60" s="57">
        <f t="shared" si="0"/>
        <v>0</v>
      </c>
      <c r="K60" s="69">
        <f t="shared" ref="K60" si="19">J60</f>
        <v>0</v>
      </c>
      <c r="L60" s="18"/>
      <c r="M60" s="57">
        <f t="shared" si="2"/>
        <v>0</v>
      </c>
      <c r="N60" s="69">
        <f t="shared" si="16"/>
        <v>0</v>
      </c>
      <c r="O60" s="63">
        <f t="shared" si="4"/>
        <v>0</v>
      </c>
      <c r="P60" s="65">
        <f t="shared" si="5"/>
        <v>0</v>
      </c>
      <c r="Q60" s="66" t="e">
        <f t="shared" si="6"/>
        <v>#DIV/0!</v>
      </c>
      <c r="R60" s="58"/>
      <c r="S60" s="58"/>
    </row>
    <row r="61" spans="1:19" s="1" customFormat="1" x14ac:dyDescent="0.25">
      <c r="A61" s="59"/>
      <c r="B61" s="64"/>
      <c r="C61" s="67"/>
      <c r="D61" s="70"/>
      <c r="E61" s="68"/>
      <c r="F61" s="94"/>
      <c r="G61" s="7"/>
      <c r="H61" s="2"/>
      <c r="I61" s="57"/>
      <c r="J61" s="57">
        <f t="shared" si="0"/>
        <v>0</v>
      </c>
      <c r="K61" s="69">
        <f t="shared" ref="K61:K74" si="20">J61</f>
        <v>0</v>
      </c>
      <c r="L61" s="18"/>
      <c r="M61" s="57">
        <f t="shared" si="2"/>
        <v>0</v>
      </c>
      <c r="N61" s="69">
        <f t="shared" ref="N61:N74" si="21">M61</f>
        <v>0</v>
      </c>
      <c r="O61" s="63">
        <f t="shared" si="4"/>
        <v>0</v>
      </c>
      <c r="P61" s="65">
        <f t="shared" si="5"/>
        <v>0</v>
      </c>
      <c r="Q61" s="66" t="e">
        <f t="shared" si="6"/>
        <v>#DIV/0!</v>
      </c>
      <c r="R61" s="58"/>
      <c r="S61" s="58"/>
    </row>
    <row r="62" spans="1:19" s="1" customFormat="1" x14ac:dyDescent="0.25">
      <c r="A62" s="59"/>
      <c r="B62" s="64"/>
      <c r="C62" s="67"/>
      <c r="D62" s="70"/>
      <c r="E62" s="68"/>
      <c r="F62" s="94"/>
      <c r="G62" s="7"/>
      <c r="H62" s="2"/>
      <c r="I62" s="57"/>
      <c r="J62" s="57">
        <f t="shared" si="0"/>
        <v>0</v>
      </c>
      <c r="K62" s="69">
        <f t="shared" si="20"/>
        <v>0</v>
      </c>
      <c r="L62" s="18"/>
      <c r="M62" s="57">
        <f t="shared" si="2"/>
        <v>0</v>
      </c>
      <c r="N62" s="69">
        <f t="shared" si="21"/>
        <v>0</v>
      </c>
      <c r="O62" s="63">
        <f t="shared" si="4"/>
        <v>0</v>
      </c>
      <c r="P62" s="65">
        <f t="shared" si="5"/>
        <v>0</v>
      </c>
      <c r="Q62" s="66" t="e">
        <f t="shared" si="6"/>
        <v>#DIV/0!</v>
      </c>
      <c r="R62" s="58"/>
      <c r="S62" s="58"/>
    </row>
    <row r="63" spans="1:19" s="1" customFormat="1" x14ac:dyDescent="0.25">
      <c r="A63" s="59"/>
      <c r="B63" s="64"/>
      <c r="C63" s="67"/>
      <c r="D63" s="70"/>
      <c r="E63" s="68"/>
      <c r="F63" s="94"/>
      <c r="G63" s="7"/>
      <c r="H63" s="2"/>
      <c r="I63" s="57"/>
      <c r="J63" s="57">
        <f t="shared" si="0"/>
        <v>0</v>
      </c>
      <c r="K63" s="69">
        <f t="shared" si="20"/>
        <v>0</v>
      </c>
      <c r="L63" s="18"/>
      <c r="M63" s="57">
        <f t="shared" si="2"/>
        <v>0</v>
      </c>
      <c r="N63" s="69">
        <f t="shared" si="21"/>
        <v>0</v>
      </c>
      <c r="O63" s="63">
        <f t="shared" si="4"/>
        <v>0</v>
      </c>
      <c r="P63" s="65">
        <f t="shared" si="5"/>
        <v>0</v>
      </c>
      <c r="Q63" s="66" t="e">
        <f t="shared" si="6"/>
        <v>#DIV/0!</v>
      </c>
      <c r="R63" s="58"/>
      <c r="S63" s="58"/>
    </row>
    <row r="64" spans="1:19" s="1" customFormat="1" x14ac:dyDescent="0.25">
      <c r="A64" s="59"/>
      <c r="B64" s="64"/>
      <c r="C64" s="67"/>
      <c r="D64" s="70"/>
      <c r="E64" s="68"/>
      <c r="F64" s="94"/>
      <c r="G64" s="7"/>
      <c r="H64" s="2"/>
      <c r="I64" s="57"/>
      <c r="J64" s="57">
        <f t="shared" si="0"/>
        <v>0</v>
      </c>
      <c r="K64" s="69">
        <f t="shared" si="20"/>
        <v>0</v>
      </c>
      <c r="L64" s="18"/>
      <c r="M64" s="57">
        <f t="shared" si="2"/>
        <v>0</v>
      </c>
      <c r="N64" s="69">
        <f t="shared" si="21"/>
        <v>0</v>
      </c>
      <c r="O64" s="63">
        <f t="shared" si="4"/>
        <v>0</v>
      </c>
      <c r="P64" s="65">
        <f t="shared" si="5"/>
        <v>0</v>
      </c>
      <c r="Q64" s="66" t="e">
        <f t="shared" si="6"/>
        <v>#DIV/0!</v>
      </c>
      <c r="R64" s="58"/>
      <c r="S64" s="58"/>
    </row>
    <row r="65" spans="1:19" s="1" customFormat="1" x14ac:dyDescent="0.25">
      <c r="A65" s="59"/>
      <c r="B65" s="64"/>
      <c r="C65" s="67"/>
      <c r="D65" s="70"/>
      <c r="E65" s="68"/>
      <c r="F65" s="94"/>
      <c r="G65" s="7"/>
      <c r="H65" s="2"/>
      <c r="I65" s="57"/>
      <c r="J65" s="57">
        <f t="shared" si="0"/>
        <v>0</v>
      </c>
      <c r="K65" s="69">
        <f t="shared" si="20"/>
        <v>0</v>
      </c>
      <c r="L65" s="18"/>
      <c r="M65" s="57">
        <f t="shared" si="2"/>
        <v>0</v>
      </c>
      <c r="N65" s="69">
        <f t="shared" si="21"/>
        <v>0</v>
      </c>
      <c r="O65" s="63">
        <f t="shared" si="4"/>
        <v>0</v>
      </c>
      <c r="P65" s="65">
        <f t="shared" si="5"/>
        <v>0</v>
      </c>
      <c r="Q65" s="66" t="e">
        <f t="shared" si="6"/>
        <v>#DIV/0!</v>
      </c>
      <c r="R65" s="58"/>
      <c r="S65" s="58"/>
    </row>
    <row r="66" spans="1:19" s="1" customFormat="1" x14ac:dyDescent="0.25">
      <c r="A66" s="59"/>
      <c r="B66" s="64"/>
      <c r="C66" s="67"/>
      <c r="D66" s="70"/>
      <c r="E66" s="68"/>
      <c r="F66" s="94"/>
      <c r="G66" s="7"/>
      <c r="H66" s="2"/>
      <c r="I66" s="57"/>
      <c r="J66" s="57">
        <f t="shared" ref="J66:J129" si="22">I66*H66</f>
        <v>0</v>
      </c>
      <c r="K66" s="69">
        <f t="shared" si="20"/>
        <v>0</v>
      </c>
      <c r="L66" s="18"/>
      <c r="M66" s="57">
        <f t="shared" ref="M66:M129" si="23">L66*H66</f>
        <v>0</v>
      </c>
      <c r="N66" s="69">
        <f t="shared" si="21"/>
        <v>0</v>
      </c>
      <c r="O66" s="63">
        <f t="shared" ref="O66:O129" si="24">K66*B66</f>
        <v>0</v>
      </c>
      <c r="P66" s="65">
        <f t="shared" ref="P66:P129" si="25">J66-M66-O66</f>
        <v>0</v>
      </c>
      <c r="Q66" s="66" t="e">
        <f t="shared" ref="Q66:Q129" si="26">P66/J66</f>
        <v>#DIV/0!</v>
      </c>
      <c r="R66" s="58"/>
      <c r="S66" s="58"/>
    </row>
    <row r="67" spans="1:19" s="1" customFormat="1" x14ac:dyDescent="0.25">
      <c r="A67" s="59"/>
      <c r="B67" s="64"/>
      <c r="C67" s="67"/>
      <c r="D67" s="70"/>
      <c r="E67" s="68"/>
      <c r="F67" s="94"/>
      <c r="G67" s="7"/>
      <c r="H67" s="2"/>
      <c r="I67" s="57"/>
      <c r="J67" s="57">
        <f t="shared" si="22"/>
        <v>0</v>
      </c>
      <c r="K67" s="69">
        <f t="shared" si="20"/>
        <v>0</v>
      </c>
      <c r="L67" s="18"/>
      <c r="M67" s="57">
        <f t="shared" si="23"/>
        <v>0</v>
      </c>
      <c r="N67" s="69">
        <f t="shared" si="21"/>
        <v>0</v>
      </c>
      <c r="O67" s="63">
        <f t="shared" si="24"/>
        <v>0</v>
      </c>
      <c r="P67" s="65">
        <f t="shared" si="25"/>
        <v>0</v>
      </c>
      <c r="Q67" s="66" t="e">
        <f t="shared" si="26"/>
        <v>#DIV/0!</v>
      </c>
      <c r="R67" s="58"/>
      <c r="S67" s="58"/>
    </row>
    <row r="68" spans="1:19" s="1" customFormat="1" x14ac:dyDescent="0.25">
      <c r="A68" s="59"/>
      <c r="B68" s="64"/>
      <c r="C68" s="67"/>
      <c r="D68" s="70"/>
      <c r="E68" s="68"/>
      <c r="F68" s="94"/>
      <c r="G68" s="7"/>
      <c r="H68" s="2"/>
      <c r="I68" s="57"/>
      <c r="J68" s="57">
        <f t="shared" si="22"/>
        <v>0</v>
      </c>
      <c r="K68" s="69">
        <f t="shared" si="20"/>
        <v>0</v>
      </c>
      <c r="L68" s="18"/>
      <c r="M68" s="57">
        <f t="shared" si="23"/>
        <v>0</v>
      </c>
      <c r="N68" s="69">
        <f t="shared" si="21"/>
        <v>0</v>
      </c>
      <c r="O68" s="63">
        <f t="shared" si="24"/>
        <v>0</v>
      </c>
      <c r="P68" s="65">
        <f t="shared" si="25"/>
        <v>0</v>
      </c>
      <c r="Q68" s="66" t="e">
        <f t="shared" si="26"/>
        <v>#DIV/0!</v>
      </c>
      <c r="R68" s="58"/>
      <c r="S68" s="58"/>
    </row>
    <row r="69" spans="1:19" s="1" customFormat="1" x14ac:dyDescent="0.25">
      <c r="A69" s="59"/>
      <c r="B69" s="64"/>
      <c r="C69" s="67"/>
      <c r="D69" s="70"/>
      <c r="E69" s="68"/>
      <c r="F69" s="94"/>
      <c r="G69" s="7"/>
      <c r="H69" s="2"/>
      <c r="I69" s="57"/>
      <c r="J69" s="57">
        <f t="shared" si="22"/>
        <v>0</v>
      </c>
      <c r="K69" s="69">
        <f t="shared" si="20"/>
        <v>0</v>
      </c>
      <c r="L69" s="18"/>
      <c r="M69" s="57">
        <f t="shared" si="23"/>
        <v>0</v>
      </c>
      <c r="N69" s="69">
        <f t="shared" si="21"/>
        <v>0</v>
      </c>
      <c r="O69" s="63">
        <f t="shared" si="24"/>
        <v>0</v>
      </c>
      <c r="P69" s="65">
        <f t="shared" si="25"/>
        <v>0</v>
      </c>
      <c r="Q69" s="66" t="e">
        <f t="shared" si="26"/>
        <v>#DIV/0!</v>
      </c>
      <c r="R69" s="58"/>
      <c r="S69" s="58"/>
    </row>
    <row r="70" spans="1:19" s="1" customFormat="1" x14ac:dyDescent="0.25">
      <c r="A70" s="59"/>
      <c r="B70" s="64"/>
      <c r="C70" s="67"/>
      <c r="D70" s="70"/>
      <c r="E70" s="68"/>
      <c r="F70" s="94"/>
      <c r="G70" s="7"/>
      <c r="H70" s="2"/>
      <c r="I70" s="57"/>
      <c r="J70" s="57">
        <f t="shared" si="22"/>
        <v>0</v>
      </c>
      <c r="K70" s="69">
        <f t="shared" si="20"/>
        <v>0</v>
      </c>
      <c r="L70" s="18"/>
      <c r="M70" s="57">
        <f t="shared" si="23"/>
        <v>0</v>
      </c>
      <c r="N70" s="69">
        <f t="shared" si="21"/>
        <v>0</v>
      </c>
      <c r="O70" s="63">
        <f t="shared" si="24"/>
        <v>0</v>
      </c>
      <c r="P70" s="65">
        <f t="shared" si="25"/>
        <v>0</v>
      </c>
      <c r="Q70" s="66" t="e">
        <f t="shared" si="26"/>
        <v>#DIV/0!</v>
      </c>
      <c r="R70" s="58"/>
      <c r="S70" s="58"/>
    </row>
    <row r="71" spans="1:19" s="1" customFormat="1" x14ac:dyDescent="0.25">
      <c r="A71" s="59"/>
      <c r="B71" s="64"/>
      <c r="C71" s="67"/>
      <c r="D71" s="70"/>
      <c r="E71" s="68"/>
      <c r="F71" s="94"/>
      <c r="G71" s="7"/>
      <c r="H71" s="2"/>
      <c r="I71" s="57"/>
      <c r="J71" s="57">
        <f t="shared" si="22"/>
        <v>0</v>
      </c>
      <c r="K71" s="69">
        <f t="shared" si="20"/>
        <v>0</v>
      </c>
      <c r="L71" s="18"/>
      <c r="M71" s="57">
        <f t="shared" si="23"/>
        <v>0</v>
      </c>
      <c r="N71" s="69">
        <f t="shared" si="21"/>
        <v>0</v>
      </c>
      <c r="O71" s="63">
        <f t="shared" si="24"/>
        <v>0</v>
      </c>
      <c r="P71" s="65">
        <f t="shared" si="25"/>
        <v>0</v>
      </c>
      <c r="Q71" s="66" t="e">
        <f t="shared" si="26"/>
        <v>#DIV/0!</v>
      </c>
      <c r="R71" s="58"/>
      <c r="S71" s="58"/>
    </row>
    <row r="72" spans="1:19" s="1" customFormat="1" x14ac:dyDescent="0.25">
      <c r="A72" s="59"/>
      <c r="B72" s="64"/>
      <c r="C72" s="67"/>
      <c r="D72" s="70"/>
      <c r="E72" s="68"/>
      <c r="F72" s="94"/>
      <c r="G72" s="7"/>
      <c r="H72" s="2"/>
      <c r="I72" s="57"/>
      <c r="J72" s="57">
        <f t="shared" si="22"/>
        <v>0</v>
      </c>
      <c r="K72" s="69">
        <f t="shared" si="20"/>
        <v>0</v>
      </c>
      <c r="L72" s="18"/>
      <c r="M72" s="57">
        <f t="shared" si="23"/>
        <v>0</v>
      </c>
      <c r="N72" s="69">
        <f t="shared" si="21"/>
        <v>0</v>
      </c>
      <c r="O72" s="63">
        <f t="shared" si="24"/>
        <v>0</v>
      </c>
      <c r="P72" s="65">
        <f t="shared" si="25"/>
        <v>0</v>
      </c>
      <c r="Q72" s="66" t="e">
        <f t="shared" si="26"/>
        <v>#DIV/0!</v>
      </c>
      <c r="R72" s="58"/>
      <c r="S72" s="58"/>
    </row>
    <row r="73" spans="1:19" s="1" customFormat="1" x14ac:dyDescent="0.25">
      <c r="A73" s="59"/>
      <c r="B73" s="64"/>
      <c r="C73" s="67"/>
      <c r="D73" s="70"/>
      <c r="E73" s="68"/>
      <c r="F73" s="94"/>
      <c r="G73" s="7"/>
      <c r="H73" s="2"/>
      <c r="I73" s="57"/>
      <c r="J73" s="57">
        <f t="shared" si="22"/>
        <v>0</v>
      </c>
      <c r="K73" s="69">
        <f t="shared" si="20"/>
        <v>0</v>
      </c>
      <c r="L73" s="18"/>
      <c r="M73" s="57">
        <f t="shared" si="23"/>
        <v>0</v>
      </c>
      <c r="N73" s="69">
        <f t="shared" si="21"/>
        <v>0</v>
      </c>
      <c r="O73" s="63">
        <f t="shared" si="24"/>
        <v>0</v>
      </c>
      <c r="P73" s="65">
        <f t="shared" si="25"/>
        <v>0</v>
      </c>
      <c r="Q73" s="66" t="e">
        <f t="shared" si="26"/>
        <v>#DIV/0!</v>
      </c>
      <c r="R73" s="58"/>
      <c r="S73" s="58"/>
    </row>
    <row r="74" spans="1:19" s="1" customFormat="1" x14ac:dyDescent="0.25">
      <c r="A74" s="59"/>
      <c r="B74" s="64"/>
      <c r="C74" s="67"/>
      <c r="D74" s="70"/>
      <c r="E74" s="68"/>
      <c r="F74" s="94"/>
      <c r="G74" s="7"/>
      <c r="H74" s="2"/>
      <c r="I74" s="57"/>
      <c r="J74" s="57">
        <f t="shared" si="22"/>
        <v>0</v>
      </c>
      <c r="K74" s="69">
        <f t="shared" si="20"/>
        <v>0</v>
      </c>
      <c r="L74" s="18"/>
      <c r="M74" s="57">
        <f t="shared" si="23"/>
        <v>0</v>
      </c>
      <c r="N74" s="69">
        <f t="shared" si="21"/>
        <v>0</v>
      </c>
      <c r="O74" s="63">
        <f t="shared" si="24"/>
        <v>0</v>
      </c>
      <c r="P74" s="65">
        <f t="shared" si="25"/>
        <v>0</v>
      </c>
      <c r="Q74" s="66" t="e">
        <f t="shared" si="26"/>
        <v>#DIV/0!</v>
      </c>
      <c r="R74" s="58"/>
      <c r="S74" s="58"/>
    </row>
    <row r="75" spans="1:19" s="1" customFormat="1" x14ac:dyDescent="0.25">
      <c r="A75" s="59"/>
      <c r="B75" s="64"/>
      <c r="C75" s="67"/>
      <c r="D75" s="70"/>
      <c r="E75" s="68"/>
      <c r="F75" s="94"/>
      <c r="G75" s="7"/>
      <c r="H75" s="2"/>
      <c r="I75" s="57"/>
      <c r="J75" s="57">
        <f t="shared" si="22"/>
        <v>0</v>
      </c>
      <c r="K75" s="69">
        <f t="shared" ref="K75:K175" si="27">J75</f>
        <v>0</v>
      </c>
      <c r="L75" s="18"/>
      <c r="M75" s="57">
        <f t="shared" si="23"/>
        <v>0</v>
      </c>
      <c r="N75" s="69">
        <f t="shared" ref="N75:N175" si="28">M75</f>
        <v>0</v>
      </c>
      <c r="O75" s="63">
        <f t="shared" si="24"/>
        <v>0</v>
      </c>
      <c r="P75" s="65">
        <f t="shared" si="25"/>
        <v>0</v>
      </c>
      <c r="Q75" s="66" t="e">
        <f t="shared" si="26"/>
        <v>#DIV/0!</v>
      </c>
      <c r="R75" s="58"/>
      <c r="S75" s="58"/>
    </row>
    <row r="76" spans="1:19" s="1" customFormat="1" x14ac:dyDescent="0.25">
      <c r="A76" s="59"/>
      <c r="B76" s="64"/>
      <c r="C76" s="67"/>
      <c r="D76" s="70"/>
      <c r="E76" s="68"/>
      <c r="F76" s="94"/>
      <c r="G76" s="7"/>
      <c r="H76" s="2"/>
      <c r="I76" s="57"/>
      <c r="J76" s="57">
        <f t="shared" si="22"/>
        <v>0</v>
      </c>
      <c r="K76" s="69">
        <f t="shared" si="27"/>
        <v>0</v>
      </c>
      <c r="L76" s="18"/>
      <c r="M76" s="57">
        <f t="shared" si="23"/>
        <v>0</v>
      </c>
      <c r="N76" s="69">
        <f t="shared" si="28"/>
        <v>0</v>
      </c>
      <c r="O76" s="63">
        <f t="shared" si="24"/>
        <v>0</v>
      </c>
      <c r="P76" s="65">
        <f t="shared" si="25"/>
        <v>0</v>
      </c>
      <c r="Q76" s="66" t="e">
        <f t="shared" si="26"/>
        <v>#DIV/0!</v>
      </c>
      <c r="R76" s="58"/>
      <c r="S76" s="58"/>
    </row>
    <row r="77" spans="1:19" s="1" customFormat="1" x14ac:dyDescent="0.25">
      <c r="A77" s="59"/>
      <c r="B77" s="64"/>
      <c r="C77" s="67"/>
      <c r="D77" s="70"/>
      <c r="E77" s="68"/>
      <c r="F77" s="94"/>
      <c r="G77" s="7"/>
      <c r="H77" s="2"/>
      <c r="I77" s="57"/>
      <c r="J77" s="57">
        <f t="shared" si="22"/>
        <v>0</v>
      </c>
      <c r="K77" s="69">
        <f t="shared" si="27"/>
        <v>0</v>
      </c>
      <c r="L77" s="18"/>
      <c r="M77" s="57">
        <f t="shared" si="23"/>
        <v>0</v>
      </c>
      <c r="N77" s="69">
        <f t="shared" si="28"/>
        <v>0</v>
      </c>
      <c r="O77" s="63">
        <f t="shared" si="24"/>
        <v>0</v>
      </c>
      <c r="P77" s="65">
        <f t="shared" si="25"/>
        <v>0</v>
      </c>
      <c r="Q77" s="66" t="e">
        <f t="shared" si="26"/>
        <v>#DIV/0!</v>
      </c>
      <c r="R77" s="58"/>
      <c r="S77" s="58"/>
    </row>
    <row r="78" spans="1:19" s="1" customFormat="1" x14ac:dyDescent="0.25">
      <c r="A78" s="59"/>
      <c r="B78" s="64"/>
      <c r="C78" s="67"/>
      <c r="D78" s="70"/>
      <c r="E78" s="68"/>
      <c r="F78" s="94"/>
      <c r="G78" s="7"/>
      <c r="H78" s="2"/>
      <c r="I78" s="57"/>
      <c r="J78" s="57">
        <f t="shared" si="22"/>
        <v>0</v>
      </c>
      <c r="K78" s="69">
        <f t="shared" si="27"/>
        <v>0</v>
      </c>
      <c r="L78" s="18"/>
      <c r="M78" s="57">
        <f t="shared" si="23"/>
        <v>0</v>
      </c>
      <c r="N78" s="69">
        <f t="shared" si="28"/>
        <v>0</v>
      </c>
      <c r="O78" s="63">
        <f t="shared" si="24"/>
        <v>0</v>
      </c>
      <c r="P78" s="65">
        <f t="shared" si="25"/>
        <v>0</v>
      </c>
      <c r="Q78" s="66" t="e">
        <f t="shared" si="26"/>
        <v>#DIV/0!</v>
      </c>
      <c r="R78" s="58"/>
      <c r="S78" s="58"/>
    </row>
    <row r="79" spans="1:19" s="1" customFormat="1" x14ac:dyDescent="0.25">
      <c r="A79" s="59"/>
      <c r="B79" s="64"/>
      <c r="C79" s="67"/>
      <c r="D79" s="70"/>
      <c r="E79" s="68"/>
      <c r="F79" s="94"/>
      <c r="G79" s="7"/>
      <c r="H79" s="2"/>
      <c r="I79" s="57"/>
      <c r="J79" s="57">
        <f t="shared" si="22"/>
        <v>0</v>
      </c>
      <c r="K79" s="69">
        <f t="shared" si="27"/>
        <v>0</v>
      </c>
      <c r="L79" s="18"/>
      <c r="M79" s="57">
        <f t="shared" si="23"/>
        <v>0</v>
      </c>
      <c r="N79" s="69">
        <f t="shared" si="28"/>
        <v>0</v>
      </c>
      <c r="O79" s="63">
        <f t="shared" si="24"/>
        <v>0</v>
      </c>
      <c r="P79" s="65">
        <f t="shared" si="25"/>
        <v>0</v>
      </c>
      <c r="Q79" s="66" t="e">
        <f t="shared" si="26"/>
        <v>#DIV/0!</v>
      </c>
      <c r="R79" s="58"/>
      <c r="S79" s="58"/>
    </row>
    <row r="80" spans="1:19" s="1" customFormat="1" x14ac:dyDescent="0.25">
      <c r="A80" s="59"/>
      <c r="B80" s="64"/>
      <c r="C80" s="67"/>
      <c r="D80" s="70"/>
      <c r="E80" s="68"/>
      <c r="F80" s="94"/>
      <c r="G80" s="7"/>
      <c r="H80" s="2"/>
      <c r="I80" s="57"/>
      <c r="J80" s="57">
        <f t="shared" si="22"/>
        <v>0</v>
      </c>
      <c r="K80" s="69">
        <f t="shared" si="27"/>
        <v>0</v>
      </c>
      <c r="L80" s="18"/>
      <c r="M80" s="57">
        <f t="shared" si="23"/>
        <v>0</v>
      </c>
      <c r="N80" s="69">
        <f t="shared" si="28"/>
        <v>0</v>
      </c>
      <c r="O80" s="63">
        <f t="shared" si="24"/>
        <v>0</v>
      </c>
      <c r="P80" s="65">
        <f t="shared" si="25"/>
        <v>0</v>
      </c>
      <c r="Q80" s="66" t="e">
        <f t="shared" si="26"/>
        <v>#DIV/0!</v>
      </c>
      <c r="R80" s="58"/>
      <c r="S80" s="58"/>
    </row>
    <row r="81" spans="1:19" s="1" customFormat="1" x14ac:dyDescent="0.25">
      <c r="A81" s="59"/>
      <c r="B81" s="64"/>
      <c r="C81" s="67"/>
      <c r="D81" s="70"/>
      <c r="E81" s="68"/>
      <c r="F81" s="94"/>
      <c r="G81" s="7"/>
      <c r="H81" s="2"/>
      <c r="I81" s="57"/>
      <c r="J81" s="57">
        <f t="shared" si="22"/>
        <v>0</v>
      </c>
      <c r="K81" s="69">
        <f t="shared" si="27"/>
        <v>0</v>
      </c>
      <c r="L81" s="18"/>
      <c r="M81" s="57">
        <f t="shared" si="23"/>
        <v>0</v>
      </c>
      <c r="N81" s="69">
        <f t="shared" si="28"/>
        <v>0</v>
      </c>
      <c r="O81" s="63">
        <f t="shared" si="24"/>
        <v>0</v>
      </c>
      <c r="P81" s="65">
        <f t="shared" si="25"/>
        <v>0</v>
      </c>
      <c r="Q81" s="66" t="e">
        <f t="shared" si="26"/>
        <v>#DIV/0!</v>
      </c>
      <c r="R81" s="58"/>
      <c r="S81" s="58"/>
    </row>
    <row r="82" spans="1:19" s="1" customFormat="1" x14ac:dyDescent="0.25">
      <c r="A82" s="59"/>
      <c r="B82" s="64"/>
      <c r="C82" s="67"/>
      <c r="D82" s="70"/>
      <c r="E82" s="68"/>
      <c r="F82" s="94"/>
      <c r="G82" s="7"/>
      <c r="H82" s="2"/>
      <c r="I82" s="57"/>
      <c r="J82" s="57">
        <f t="shared" si="22"/>
        <v>0</v>
      </c>
      <c r="K82" s="69">
        <f t="shared" si="27"/>
        <v>0</v>
      </c>
      <c r="L82" s="18"/>
      <c r="M82" s="57">
        <f t="shared" si="23"/>
        <v>0</v>
      </c>
      <c r="N82" s="69">
        <f t="shared" si="28"/>
        <v>0</v>
      </c>
      <c r="O82" s="63">
        <f t="shared" si="24"/>
        <v>0</v>
      </c>
      <c r="P82" s="65">
        <f t="shared" si="25"/>
        <v>0</v>
      </c>
      <c r="Q82" s="66" t="e">
        <f t="shared" si="26"/>
        <v>#DIV/0!</v>
      </c>
      <c r="R82" s="58"/>
      <c r="S82" s="58"/>
    </row>
    <row r="83" spans="1:19" s="1" customFormat="1" x14ac:dyDescent="0.25">
      <c r="A83" s="59"/>
      <c r="B83" s="64"/>
      <c r="C83" s="67"/>
      <c r="D83" s="70"/>
      <c r="E83" s="68"/>
      <c r="F83" s="94"/>
      <c r="G83" s="7"/>
      <c r="H83" s="2"/>
      <c r="I83" s="57"/>
      <c r="J83" s="57">
        <f t="shared" si="22"/>
        <v>0</v>
      </c>
      <c r="K83" s="69">
        <f t="shared" si="27"/>
        <v>0</v>
      </c>
      <c r="L83" s="18"/>
      <c r="M83" s="57">
        <f t="shared" si="23"/>
        <v>0</v>
      </c>
      <c r="N83" s="69">
        <f t="shared" si="28"/>
        <v>0</v>
      </c>
      <c r="O83" s="63">
        <f t="shared" si="24"/>
        <v>0</v>
      </c>
      <c r="P83" s="65">
        <f t="shared" si="25"/>
        <v>0</v>
      </c>
      <c r="Q83" s="66" t="e">
        <f t="shared" si="26"/>
        <v>#DIV/0!</v>
      </c>
      <c r="R83" s="58"/>
      <c r="S83" s="58"/>
    </row>
    <row r="84" spans="1:19" s="1" customFormat="1" x14ac:dyDescent="0.25">
      <c r="A84" s="59"/>
      <c r="B84" s="64"/>
      <c r="C84" s="67"/>
      <c r="D84" s="70"/>
      <c r="E84" s="68"/>
      <c r="F84" s="94"/>
      <c r="G84" s="7"/>
      <c r="H84" s="2"/>
      <c r="I84" s="57"/>
      <c r="J84" s="57">
        <f t="shared" si="22"/>
        <v>0</v>
      </c>
      <c r="K84" s="69">
        <f t="shared" si="27"/>
        <v>0</v>
      </c>
      <c r="L84" s="18"/>
      <c r="M84" s="57">
        <f t="shared" si="23"/>
        <v>0</v>
      </c>
      <c r="N84" s="69">
        <f t="shared" si="28"/>
        <v>0</v>
      </c>
      <c r="O84" s="63">
        <f t="shared" si="24"/>
        <v>0</v>
      </c>
      <c r="P84" s="65">
        <f t="shared" si="25"/>
        <v>0</v>
      </c>
      <c r="Q84" s="66" t="e">
        <f t="shared" si="26"/>
        <v>#DIV/0!</v>
      </c>
      <c r="R84" s="58"/>
      <c r="S84" s="58"/>
    </row>
    <row r="85" spans="1:19" s="1" customFormat="1" x14ac:dyDescent="0.25">
      <c r="A85" s="59"/>
      <c r="B85" s="64"/>
      <c r="C85" s="67"/>
      <c r="D85" s="70"/>
      <c r="E85" s="68"/>
      <c r="F85" s="94"/>
      <c r="G85" s="7"/>
      <c r="H85" s="2"/>
      <c r="I85" s="57"/>
      <c r="J85" s="57">
        <f t="shared" si="22"/>
        <v>0</v>
      </c>
      <c r="K85" s="69">
        <f t="shared" si="27"/>
        <v>0</v>
      </c>
      <c r="L85" s="18"/>
      <c r="M85" s="57">
        <f t="shared" si="23"/>
        <v>0</v>
      </c>
      <c r="N85" s="69">
        <f t="shared" si="28"/>
        <v>0</v>
      </c>
      <c r="O85" s="63">
        <f t="shared" si="24"/>
        <v>0</v>
      </c>
      <c r="P85" s="65">
        <f t="shared" si="25"/>
        <v>0</v>
      </c>
      <c r="Q85" s="66" t="e">
        <f t="shared" si="26"/>
        <v>#DIV/0!</v>
      </c>
      <c r="R85" s="58"/>
      <c r="S85" s="58"/>
    </row>
    <row r="86" spans="1:19" s="1" customFormat="1" x14ac:dyDescent="0.25">
      <c r="A86" s="59"/>
      <c r="B86" s="64"/>
      <c r="C86" s="67"/>
      <c r="D86" s="70"/>
      <c r="E86" s="68"/>
      <c r="F86" s="94"/>
      <c r="G86" s="7"/>
      <c r="H86" s="2"/>
      <c r="I86" s="57"/>
      <c r="J86" s="57">
        <f t="shared" si="22"/>
        <v>0</v>
      </c>
      <c r="K86" s="69">
        <f t="shared" si="27"/>
        <v>0</v>
      </c>
      <c r="L86" s="18"/>
      <c r="M86" s="57">
        <f t="shared" si="23"/>
        <v>0</v>
      </c>
      <c r="N86" s="69">
        <f t="shared" si="28"/>
        <v>0</v>
      </c>
      <c r="O86" s="63">
        <f t="shared" si="24"/>
        <v>0</v>
      </c>
      <c r="P86" s="65">
        <f t="shared" si="25"/>
        <v>0</v>
      </c>
      <c r="Q86" s="66" t="e">
        <f t="shared" si="26"/>
        <v>#DIV/0!</v>
      </c>
      <c r="R86" s="58"/>
      <c r="S86" s="58"/>
    </row>
    <row r="87" spans="1:19" s="1" customFormat="1" x14ac:dyDescent="0.25">
      <c r="A87" s="59"/>
      <c r="B87" s="64"/>
      <c r="C87" s="67"/>
      <c r="D87" s="70"/>
      <c r="E87" s="68"/>
      <c r="F87" s="94"/>
      <c r="G87" s="7"/>
      <c r="H87" s="2"/>
      <c r="I87" s="57"/>
      <c r="J87" s="57">
        <f t="shared" si="22"/>
        <v>0</v>
      </c>
      <c r="K87" s="69">
        <f t="shared" si="27"/>
        <v>0</v>
      </c>
      <c r="L87" s="18"/>
      <c r="M87" s="57">
        <f t="shared" si="23"/>
        <v>0</v>
      </c>
      <c r="N87" s="69">
        <f t="shared" si="28"/>
        <v>0</v>
      </c>
      <c r="O87" s="63">
        <f t="shared" si="24"/>
        <v>0</v>
      </c>
      <c r="P87" s="65">
        <f t="shared" si="25"/>
        <v>0</v>
      </c>
      <c r="Q87" s="66" t="e">
        <f t="shared" si="26"/>
        <v>#DIV/0!</v>
      </c>
      <c r="R87" s="58"/>
      <c r="S87" s="58"/>
    </row>
    <row r="88" spans="1:19" s="1" customFormat="1" x14ac:dyDescent="0.25">
      <c r="A88" s="59"/>
      <c r="B88" s="64"/>
      <c r="C88" s="67"/>
      <c r="D88" s="70"/>
      <c r="E88" s="68"/>
      <c r="F88" s="94"/>
      <c r="G88" s="7"/>
      <c r="H88" s="2"/>
      <c r="I88" s="57"/>
      <c r="J88" s="57">
        <f t="shared" si="22"/>
        <v>0</v>
      </c>
      <c r="K88" s="69">
        <f t="shared" si="27"/>
        <v>0</v>
      </c>
      <c r="L88" s="18"/>
      <c r="M88" s="57">
        <f t="shared" si="23"/>
        <v>0</v>
      </c>
      <c r="N88" s="69">
        <f t="shared" si="28"/>
        <v>0</v>
      </c>
      <c r="O88" s="63">
        <f t="shared" si="24"/>
        <v>0</v>
      </c>
      <c r="P88" s="65">
        <f t="shared" si="25"/>
        <v>0</v>
      </c>
      <c r="Q88" s="66" t="e">
        <f t="shared" si="26"/>
        <v>#DIV/0!</v>
      </c>
      <c r="R88" s="58"/>
      <c r="S88" s="58"/>
    </row>
    <row r="89" spans="1:19" s="1" customFormat="1" x14ac:dyDescent="0.25">
      <c r="A89" s="59"/>
      <c r="B89" s="64"/>
      <c r="C89" s="67"/>
      <c r="D89" s="70"/>
      <c r="E89" s="68"/>
      <c r="F89" s="94"/>
      <c r="G89" s="7"/>
      <c r="H89" s="2"/>
      <c r="I89" s="57"/>
      <c r="J89" s="57">
        <f t="shared" si="22"/>
        <v>0</v>
      </c>
      <c r="K89" s="69">
        <f t="shared" si="27"/>
        <v>0</v>
      </c>
      <c r="L89" s="18"/>
      <c r="M89" s="57">
        <f t="shared" si="23"/>
        <v>0</v>
      </c>
      <c r="N89" s="69">
        <f t="shared" si="28"/>
        <v>0</v>
      </c>
      <c r="O89" s="63">
        <f t="shared" si="24"/>
        <v>0</v>
      </c>
      <c r="P89" s="65">
        <f t="shared" si="25"/>
        <v>0</v>
      </c>
      <c r="Q89" s="66" t="e">
        <f t="shared" si="26"/>
        <v>#DIV/0!</v>
      </c>
      <c r="R89" s="58"/>
      <c r="S89" s="58"/>
    </row>
    <row r="90" spans="1:19" s="1" customFormat="1" x14ac:dyDescent="0.25">
      <c r="A90" s="59"/>
      <c r="B90" s="64"/>
      <c r="C90" s="67"/>
      <c r="D90" s="70"/>
      <c r="E90" s="68"/>
      <c r="F90" s="94"/>
      <c r="G90" s="7"/>
      <c r="H90" s="2"/>
      <c r="I90" s="57"/>
      <c r="J90" s="57">
        <f t="shared" si="22"/>
        <v>0</v>
      </c>
      <c r="K90" s="69">
        <f t="shared" si="27"/>
        <v>0</v>
      </c>
      <c r="L90" s="18"/>
      <c r="M90" s="57">
        <f t="shared" si="23"/>
        <v>0</v>
      </c>
      <c r="N90" s="69">
        <f t="shared" si="28"/>
        <v>0</v>
      </c>
      <c r="O90" s="63">
        <f t="shared" si="24"/>
        <v>0</v>
      </c>
      <c r="P90" s="65">
        <f t="shared" si="25"/>
        <v>0</v>
      </c>
      <c r="Q90" s="66" t="e">
        <f t="shared" si="26"/>
        <v>#DIV/0!</v>
      </c>
      <c r="R90" s="58"/>
      <c r="S90" s="58"/>
    </row>
    <row r="91" spans="1:19" s="1" customFormat="1" x14ac:dyDescent="0.25">
      <c r="A91" s="59"/>
      <c r="B91" s="64"/>
      <c r="C91" s="67"/>
      <c r="D91" s="70"/>
      <c r="E91" s="68"/>
      <c r="F91" s="94"/>
      <c r="G91" s="7"/>
      <c r="H91" s="2"/>
      <c r="I91" s="57"/>
      <c r="J91" s="57">
        <f t="shared" si="22"/>
        <v>0</v>
      </c>
      <c r="K91" s="69">
        <f t="shared" si="27"/>
        <v>0</v>
      </c>
      <c r="L91" s="18"/>
      <c r="M91" s="57">
        <f t="shared" si="23"/>
        <v>0</v>
      </c>
      <c r="N91" s="69">
        <f t="shared" si="28"/>
        <v>0</v>
      </c>
      <c r="O91" s="63">
        <f t="shared" si="24"/>
        <v>0</v>
      </c>
      <c r="P91" s="65">
        <f t="shared" si="25"/>
        <v>0</v>
      </c>
      <c r="Q91" s="66" t="e">
        <f t="shared" si="26"/>
        <v>#DIV/0!</v>
      </c>
      <c r="R91" s="58"/>
      <c r="S91" s="58"/>
    </row>
    <row r="92" spans="1:19" s="1" customFormat="1" x14ac:dyDescent="0.25">
      <c r="A92" s="59"/>
      <c r="B92" s="64"/>
      <c r="C92" s="67"/>
      <c r="D92" s="70"/>
      <c r="E92" s="68"/>
      <c r="F92" s="94"/>
      <c r="G92" s="7"/>
      <c r="H92" s="2"/>
      <c r="I92" s="57"/>
      <c r="J92" s="57">
        <f t="shared" si="22"/>
        <v>0</v>
      </c>
      <c r="K92" s="69">
        <f t="shared" si="27"/>
        <v>0</v>
      </c>
      <c r="L92" s="18"/>
      <c r="M92" s="57">
        <f t="shared" si="23"/>
        <v>0</v>
      </c>
      <c r="N92" s="69">
        <f t="shared" si="28"/>
        <v>0</v>
      </c>
      <c r="O92" s="63">
        <f t="shared" si="24"/>
        <v>0</v>
      </c>
      <c r="P92" s="65">
        <f t="shared" si="25"/>
        <v>0</v>
      </c>
      <c r="Q92" s="66" t="e">
        <f t="shared" si="26"/>
        <v>#DIV/0!</v>
      </c>
      <c r="R92" s="58"/>
      <c r="S92" s="58"/>
    </row>
    <row r="93" spans="1:19" s="1" customFormat="1" x14ac:dyDescent="0.25">
      <c r="A93" s="59"/>
      <c r="B93" s="64"/>
      <c r="C93" s="67"/>
      <c r="D93" s="70"/>
      <c r="E93" s="68"/>
      <c r="F93" s="94"/>
      <c r="G93" s="7"/>
      <c r="H93" s="2"/>
      <c r="I93" s="57"/>
      <c r="J93" s="57">
        <f t="shared" si="22"/>
        <v>0</v>
      </c>
      <c r="K93" s="69">
        <f t="shared" si="27"/>
        <v>0</v>
      </c>
      <c r="L93" s="18"/>
      <c r="M93" s="57">
        <f t="shared" si="23"/>
        <v>0</v>
      </c>
      <c r="N93" s="69">
        <f t="shared" si="28"/>
        <v>0</v>
      </c>
      <c r="O93" s="63">
        <f t="shared" si="24"/>
        <v>0</v>
      </c>
      <c r="P93" s="65">
        <f t="shared" si="25"/>
        <v>0</v>
      </c>
      <c r="Q93" s="66" t="e">
        <f t="shared" si="26"/>
        <v>#DIV/0!</v>
      </c>
      <c r="R93" s="58"/>
      <c r="S93" s="58"/>
    </row>
    <row r="94" spans="1:19" s="1" customFormat="1" x14ac:dyDescent="0.25">
      <c r="A94" s="59"/>
      <c r="B94" s="64"/>
      <c r="C94" s="67"/>
      <c r="D94" s="70"/>
      <c r="E94" s="68"/>
      <c r="F94" s="94"/>
      <c r="G94" s="7"/>
      <c r="H94" s="2"/>
      <c r="I94" s="57"/>
      <c r="J94" s="57">
        <f t="shared" si="22"/>
        <v>0</v>
      </c>
      <c r="K94" s="69">
        <f t="shared" si="27"/>
        <v>0</v>
      </c>
      <c r="L94" s="18"/>
      <c r="M94" s="57">
        <f t="shared" si="23"/>
        <v>0</v>
      </c>
      <c r="N94" s="69">
        <f t="shared" si="28"/>
        <v>0</v>
      </c>
      <c r="O94" s="63">
        <f t="shared" si="24"/>
        <v>0</v>
      </c>
      <c r="P94" s="65">
        <f t="shared" si="25"/>
        <v>0</v>
      </c>
      <c r="Q94" s="66" t="e">
        <f t="shared" si="26"/>
        <v>#DIV/0!</v>
      </c>
      <c r="R94" s="58"/>
      <c r="S94" s="58"/>
    </row>
    <row r="95" spans="1:19" s="1" customFormat="1" x14ac:dyDescent="0.25">
      <c r="A95" s="59"/>
      <c r="B95" s="64"/>
      <c r="C95" s="67"/>
      <c r="D95" s="70"/>
      <c r="E95" s="68"/>
      <c r="F95" s="94"/>
      <c r="G95" s="7"/>
      <c r="H95" s="2"/>
      <c r="I95" s="57"/>
      <c r="J95" s="57">
        <f t="shared" si="22"/>
        <v>0</v>
      </c>
      <c r="K95" s="69">
        <f t="shared" si="27"/>
        <v>0</v>
      </c>
      <c r="L95" s="18"/>
      <c r="M95" s="57">
        <f t="shared" si="23"/>
        <v>0</v>
      </c>
      <c r="N95" s="69">
        <f t="shared" si="28"/>
        <v>0</v>
      </c>
      <c r="O95" s="63">
        <f t="shared" si="24"/>
        <v>0</v>
      </c>
      <c r="P95" s="65">
        <f t="shared" si="25"/>
        <v>0</v>
      </c>
      <c r="Q95" s="66" t="e">
        <f t="shared" si="26"/>
        <v>#DIV/0!</v>
      </c>
      <c r="R95" s="58"/>
      <c r="S95" s="58"/>
    </row>
    <row r="96" spans="1:19" s="1" customFormat="1" x14ac:dyDescent="0.25">
      <c r="A96" s="59"/>
      <c r="B96" s="64"/>
      <c r="C96" s="67"/>
      <c r="D96" s="70"/>
      <c r="E96" s="68"/>
      <c r="F96" s="94"/>
      <c r="G96" s="7"/>
      <c r="H96" s="2"/>
      <c r="I96" s="57"/>
      <c r="J96" s="57">
        <f t="shared" si="22"/>
        <v>0</v>
      </c>
      <c r="K96" s="69">
        <f t="shared" si="27"/>
        <v>0</v>
      </c>
      <c r="L96" s="18"/>
      <c r="M96" s="57">
        <f t="shared" si="23"/>
        <v>0</v>
      </c>
      <c r="N96" s="69">
        <f t="shared" si="28"/>
        <v>0</v>
      </c>
      <c r="O96" s="63">
        <f t="shared" si="24"/>
        <v>0</v>
      </c>
      <c r="P96" s="65">
        <f t="shared" si="25"/>
        <v>0</v>
      </c>
      <c r="Q96" s="66" t="e">
        <f t="shared" si="26"/>
        <v>#DIV/0!</v>
      </c>
      <c r="R96" s="58"/>
      <c r="S96" s="58"/>
    </row>
    <row r="97" spans="1:19" s="1" customFormat="1" x14ac:dyDescent="0.25">
      <c r="A97" s="59"/>
      <c r="B97" s="64"/>
      <c r="C97" s="67"/>
      <c r="D97" s="70"/>
      <c r="E97" s="68"/>
      <c r="F97" s="94"/>
      <c r="G97" s="7"/>
      <c r="H97" s="2"/>
      <c r="I97" s="57"/>
      <c r="J97" s="57">
        <f t="shared" si="22"/>
        <v>0</v>
      </c>
      <c r="K97" s="69">
        <f t="shared" si="27"/>
        <v>0</v>
      </c>
      <c r="L97" s="18"/>
      <c r="M97" s="57">
        <f t="shared" si="23"/>
        <v>0</v>
      </c>
      <c r="N97" s="69">
        <f t="shared" si="28"/>
        <v>0</v>
      </c>
      <c r="O97" s="63">
        <f t="shared" si="24"/>
        <v>0</v>
      </c>
      <c r="P97" s="65">
        <f t="shared" si="25"/>
        <v>0</v>
      </c>
      <c r="Q97" s="66" t="e">
        <f t="shared" si="26"/>
        <v>#DIV/0!</v>
      </c>
      <c r="R97" s="58"/>
      <c r="S97" s="58"/>
    </row>
    <row r="98" spans="1:19" s="1" customFormat="1" x14ac:dyDescent="0.25">
      <c r="A98" s="59"/>
      <c r="B98" s="64"/>
      <c r="C98" s="67"/>
      <c r="D98" s="70"/>
      <c r="E98" s="68"/>
      <c r="F98" s="94"/>
      <c r="G98" s="7"/>
      <c r="H98" s="2"/>
      <c r="I98" s="57"/>
      <c r="J98" s="57">
        <f t="shared" si="22"/>
        <v>0</v>
      </c>
      <c r="K98" s="69">
        <f t="shared" si="27"/>
        <v>0</v>
      </c>
      <c r="L98" s="18"/>
      <c r="M98" s="57">
        <f t="shared" si="23"/>
        <v>0</v>
      </c>
      <c r="N98" s="69">
        <f t="shared" si="28"/>
        <v>0</v>
      </c>
      <c r="O98" s="63">
        <f t="shared" si="24"/>
        <v>0</v>
      </c>
      <c r="P98" s="65">
        <f t="shared" si="25"/>
        <v>0</v>
      </c>
      <c r="Q98" s="66" t="e">
        <f t="shared" si="26"/>
        <v>#DIV/0!</v>
      </c>
      <c r="R98" s="58"/>
      <c r="S98" s="58"/>
    </row>
    <row r="99" spans="1:19" s="1" customFormat="1" x14ac:dyDescent="0.25">
      <c r="A99" s="59"/>
      <c r="B99" s="64"/>
      <c r="C99" s="67"/>
      <c r="D99" s="70"/>
      <c r="E99" s="68"/>
      <c r="F99" s="94"/>
      <c r="G99" s="7"/>
      <c r="H99" s="2"/>
      <c r="I99" s="57"/>
      <c r="J99" s="57">
        <f t="shared" si="22"/>
        <v>0</v>
      </c>
      <c r="K99" s="69">
        <f t="shared" si="27"/>
        <v>0</v>
      </c>
      <c r="L99" s="18"/>
      <c r="M99" s="57">
        <f t="shared" si="23"/>
        <v>0</v>
      </c>
      <c r="N99" s="69">
        <f t="shared" si="28"/>
        <v>0</v>
      </c>
      <c r="O99" s="63">
        <f t="shared" si="24"/>
        <v>0</v>
      </c>
      <c r="P99" s="65">
        <f t="shared" si="25"/>
        <v>0</v>
      </c>
      <c r="Q99" s="66" t="e">
        <f t="shared" si="26"/>
        <v>#DIV/0!</v>
      </c>
      <c r="R99" s="58"/>
      <c r="S99" s="58"/>
    </row>
    <row r="100" spans="1:19" s="1" customFormat="1" x14ac:dyDescent="0.25">
      <c r="A100" s="59"/>
      <c r="B100" s="64"/>
      <c r="C100" s="67"/>
      <c r="D100" s="70"/>
      <c r="E100" s="68"/>
      <c r="F100" s="94"/>
      <c r="G100" s="7"/>
      <c r="H100" s="2"/>
      <c r="I100" s="57"/>
      <c r="J100" s="57">
        <f t="shared" si="22"/>
        <v>0</v>
      </c>
      <c r="K100" s="69">
        <f t="shared" si="27"/>
        <v>0</v>
      </c>
      <c r="L100" s="18"/>
      <c r="M100" s="57">
        <f t="shared" si="23"/>
        <v>0</v>
      </c>
      <c r="N100" s="69">
        <f t="shared" si="28"/>
        <v>0</v>
      </c>
      <c r="O100" s="63">
        <f t="shared" si="24"/>
        <v>0</v>
      </c>
      <c r="P100" s="65">
        <f t="shared" si="25"/>
        <v>0</v>
      </c>
      <c r="Q100" s="66" t="e">
        <f t="shared" si="26"/>
        <v>#DIV/0!</v>
      </c>
      <c r="R100" s="58"/>
      <c r="S100" s="58"/>
    </row>
    <row r="101" spans="1:19" s="1" customFormat="1" x14ac:dyDescent="0.25">
      <c r="A101" s="59"/>
      <c r="B101" s="64"/>
      <c r="C101" s="67"/>
      <c r="D101" s="70"/>
      <c r="E101" s="68"/>
      <c r="F101" s="94"/>
      <c r="G101" s="7"/>
      <c r="H101" s="2"/>
      <c r="I101" s="57"/>
      <c r="J101" s="57">
        <f t="shared" si="22"/>
        <v>0</v>
      </c>
      <c r="K101" s="69">
        <f t="shared" si="27"/>
        <v>0</v>
      </c>
      <c r="L101" s="18"/>
      <c r="M101" s="57">
        <f t="shared" si="23"/>
        <v>0</v>
      </c>
      <c r="N101" s="69">
        <f t="shared" si="28"/>
        <v>0</v>
      </c>
      <c r="O101" s="63">
        <f t="shared" si="24"/>
        <v>0</v>
      </c>
      <c r="P101" s="65">
        <f t="shared" si="25"/>
        <v>0</v>
      </c>
      <c r="Q101" s="66" t="e">
        <f t="shared" si="26"/>
        <v>#DIV/0!</v>
      </c>
      <c r="R101" s="58"/>
      <c r="S101" s="58"/>
    </row>
    <row r="102" spans="1:19" s="1" customFormat="1" x14ac:dyDescent="0.25">
      <c r="A102" s="59"/>
      <c r="B102" s="64"/>
      <c r="C102" s="67"/>
      <c r="D102" s="70"/>
      <c r="E102" s="68"/>
      <c r="F102" s="94"/>
      <c r="G102" s="7"/>
      <c r="H102" s="2"/>
      <c r="I102" s="57"/>
      <c r="J102" s="57">
        <f t="shared" si="22"/>
        <v>0</v>
      </c>
      <c r="K102" s="69">
        <f t="shared" si="27"/>
        <v>0</v>
      </c>
      <c r="L102" s="18"/>
      <c r="M102" s="57">
        <f t="shared" si="23"/>
        <v>0</v>
      </c>
      <c r="N102" s="69">
        <f t="shared" si="28"/>
        <v>0</v>
      </c>
      <c r="O102" s="63">
        <f t="shared" si="24"/>
        <v>0</v>
      </c>
      <c r="P102" s="65">
        <f t="shared" si="25"/>
        <v>0</v>
      </c>
      <c r="Q102" s="66" t="e">
        <f t="shared" si="26"/>
        <v>#DIV/0!</v>
      </c>
      <c r="R102" s="58"/>
      <c r="S102" s="58"/>
    </row>
    <row r="103" spans="1:19" s="1" customFormat="1" x14ac:dyDescent="0.25">
      <c r="A103" s="59"/>
      <c r="B103" s="64"/>
      <c r="C103" s="67"/>
      <c r="D103" s="70"/>
      <c r="E103" s="68"/>
      <c r="F103" s="94"/>
      <c r="G103" s="7"/>
      <c r="H103" s="2"/>
      <c r="I103" s="57"/>
      <c r="J103" s="57">
        <f t="shared" si="22"/>
        <v>0</v>
      </c>
      <c r="K103" s="69">
        <f t="shared" si="27"/>
        <v>0</v>
      </c>
      <c r="L103" s="18"/>
      <c r="M103" s="57">
        <f t="shared" si="23"/>
        <v>0</v>
      </c>
      <c r="N103" s="69">
        <f t="shared" si="28"/>
        <v>0</v>
      </c>
      <c r="O103" s="63">
        <f t="shared" si="24"/>
        <v>0</v>
      </c>
      <c r="P103" s="65">
        <f t="shared" si="25"/>
        <v>0</v>
      </c>
      <c r="Q103" s="66" t="e">
        <f t="shared" si="26"/>
        <v>#DIV/0!</v>
      </c>
      <c r="R103" s="58"/>
      <c r="S103" s="58"/>
    </row>
    <row r="104" spans="1:19" s="1" customFormat="1" x14ac:dyDescent="0.25">
      <c r="A104" s="59"/>
      <c r="B104" s="64"/>
      <c r="C104" s="67"/>
      <c r="D104" s="70"/>
      <c r="E104" s="68"/>
      <c r="F104" s="94"/>
      <c r="G104" s="7"/>
      <c r="H104" s="2"/>
      <c r="I104" s="57"/>
      <c r="J104" s="57">
        <f t="shared" si="22"/>
        <v>0</v>
      </c>
      <c r="K104" s="69">
        <f t="shared" si="27"/>
        <v>0</v>
      </c>
      <c r="L104" s="18"/>
      <c r="M104" s="57">
        <f t="shared" si="23"/>
        <v>0</v>
      </c>
      <c r="N104" s="69">
        <f t="shared" si="28"/>
        <v>0</v>
      </c>
      <c r="O104" s="63">
        <f t="shared" si="24"/>
        <v>0</v>
      </c>
      <c r="P104" s="65">
        <f t="shared" si="25"/>
        <v>0</v>
      </c>
      <c r="Q104" s="66" t="e">
        <f t="shared" si="26"/>
        <v>#DIV/0!</v>
      </c>
      <c r="R104" s="58"/>
      <c r="S104" s="58"/>
    </row>
    <row r="105" spans="1:19" s="1" customFormat="1" x14ac:dyDescent="0.25">
      <c r="A105" s="59"/>
      <c r="B105" s="64"/>
      <c r="C105" s="67"/>
      <c r="D105" s="70"/>
      <c r="E105" s="68"/>
      <c r="F105" s="94"/>
      <c r="G105" s="7"/>
      <c r="H105" s="2"/>
      <c r="I105" s="57"/>
      <c r="J105" s="57">
        <f t="shared" si="22"/>
        <v>0</v>
      </c>
      <c r="K105" s="69">
        <f t="shared" si="27"/>
        <v>0</v>
      </c>
      <c r="L105" s="18"/>
      <c r="M105" s="57">
        <f t="shared" si="23"/>
        <v>0</v>
      </c>
      <c r="N105" s="69">
        <f t="shared" si="28"/>
        <v>0</v>
      </c>
      <c r="O105" s="63">
        <f t="shared" si="24"/>
        <v>0</v>
      </c>
      <c r="P105" s="65">
        <f t="shared" si="25"/>
        <v>0</v>
      </c>
      <c r="Q105" s="66" t="e">
        <f t="shared" si="26"/>
        <v>#DIV/0!</v>
      </c>
      <c r="R105" s="58"/>
      <c r="S105" s="58"/>
    </row>
    <row r="106" spans="1:19" s="1" customFormat="1" x14ac:dyDescent="0.25">
      <c r="A106" s="59"/>
      <c r="B106" s="64"/>
      <c r="C106" s="67"/>
      <c r="D106" s="70"/>
      <c r="E106" s="68"/>
      <c r="F106" s="94"/>
      <c r="G106" s="7"/>
      <c r="H106" s="2"/>
      <c r="I106" s="57"/>
      <c r="J106" s="57">
        <f t="shared" si="22"/>
        <v>0</v>
      </c>
      <c r="K106" s="69">
        <f t="shared" si="27"/>
        <v>0</v>
      </c>
      <c r="L106" s="18"/>
      <c r="M106" s="57">
        <f t="shared" si="23"/>
        <v>0</v>
      </c>
      <c r="N106" s="69">
        <f t="shared" si="28"/>
        <v>0</v>
      </c>
      <c r="O106" s="63">
        <f t="shared" si="24"/>
        <v>0</v>
      </c>
      <c r="P106" s="65">
        <f t="shared" si="25"/>
        <v>0</v>
      </c>
      <c r="Q106" s="66" t="e">
        <f t="shared" si="26"/>
        <v>#DIV/0!</v>
      </c>
      <c r="R106" s="58"/>
      <c r="S106" s="58"/>
    </row>
    <row r="107" spans="1:19" s="1" customFormat="1" x14ac:dyDescent="0.25">
      <c r="A107" s="59"/>
      <c r="B107" s="64"/>
      <c r="C107" s="67"/>
      <c r="D107" s="70"/>
      <c r="E107" s="68"/>
      <c r="F107" s="94"/>
      <c r="G107" s="7"/>
      <c r="H107" s="2"/>
      <c r="I107" s="57"/>
      <c r="J107" s="57">
        <f t="shared" si="22"/>
        <v>0</v>
      </c>
      <c r="K107" s="69">
        <f t="shared" si="27"/>
        <v>0</v>
      </c>
      <c r="L107" s="18"/>
      <c r="M107" s="57">
        <f t="shared" si="23"/>
        <v>0</v>
      </c>
      <c r="N107" s="69">
        <f t="shared" si="28"/>
        <v>0</v>
      </c>
      <c r="O107" s="63">
        <f t="shared" si="24"/>
        <v>0</v>
      </c>
      <c r="P107" s="65">
        <f t="shared" si="25"/>
        <v>0</v>
      </c>
      <c r="Q107" s="66" t="e">
        <f t="shared" si="26"/>
        <v>#DIV/0!</v>
      </c>
      <c r="R107" s="58"/>
      <c r="S107" s="58"/>
    </row>
    <row r="108" spans="1:19" s="1" customFormat="1" x14ac:dyDescent="0.25">
      <c r="A108" s="59"/>
      <c r="B108" s="64"/>
      <c r="C108" s="67"/>
      <c r="D108" s="70"/>
      <c r="E108" s="68"/>
      <c r="F108" s="94"/>
      <c r="G108" s="7"/>
      <c r="H108" s="2"/>
      <c r="I108" s="57"/>
      <c r="J108" s="57">
        <f t="shared" si="22"/>
        <v>0</v>
      </c>
      <c r="K108" s="69">
        <f t="shared" si="27"/>
        <v>0</v>
      </c>
      <c r="L108" s="18"/>
      <c r="M108" s="57">
        <f t="shared" si="23"/>
        <v>0</v>
      </c>
      <c r="N108" s="69">
        <f t="shared" si="28"/>
        <v>0</v>
      </c>
      <c r="O108" s="63">
        <f t="shared" si="24"/>
        <v>0</v>
      </c>
      <c r="P108" s="65">
        <f t="shared" si="25"/>
        <v>0</v>
      </c>
      <c r="Q108" s="66" t="e">
        <f t="shared" si="26"/>
        <v>#DIV/0!</v>
      </c>
      <c r="R108" s="58"/>
      <c r="S108" s="58"/>
    </row>
    <row r="109" spans="1:19" s="1" customFormat="1" x14ac:dyDescent="0.25">
      <c r="A109" s="59"/>
      <c r="B109" s="64"/>
      <c r="C109" s="67"/>
      <c r="D109" s="70"/>
      <c r="E109" s="68"/>
      <c r="F109" s="94"/>
      <c r="G109" s="7"/>
      <c r="H109" s="2"/>
      <c r="I109" s="57"/>
      <c r="J109" s="57">
        <f t="shared" si="22"/>
        <v>0</v>
      </c>
      <c r="K109" s="69">
        <f t="shared" si="27"/>
        <v>0</v>
      </c>
      <c r="L109" s="18"/>
      <c r="M109" s="57">
        <f t="shared" si="23"/>
        <v>0</v>
      </c>
      <c r="N109" s="69">
        <f t="shared" si="28"/>
        <v>0</v>
      </c>
      <c r="O109" s="63">
        <f t="shared" si="24"/>
        <v>0</v>
      </c>
      <c r="P109" s="65">
        <f t="shared" si="25"/>
        <v>0</v>
      </c>
      <c r="Q109" s="66" t="e">
        <f t="shared" si="26"/>
        <v>#DIV/0!</v>
      </c>
      <c r="R109" s="58"/>
      <c r="S109" s="58"/>
    </row>
    <row r="110" spans="1:19" s="1" customFormat="1" x14ac:dyDescent="0.25">
      <c r="A110" s="59"/>
      <c r="B110" s="64"/>
      <c r="C110" s="67"/>
      <c r="D110" s="70"/>
      <c r="E110" s="68"/>
      <c r="F110" s="94"/>
      <c r="G110" s="7"/>
      <c r="H110" s="2"/>
      <c r="I110" s="57"/>
      <c r="J110" s="57">
        <f t="shared" si="22"/>
        <v>0</v>
      </c>
      <c r="K110" s="69">
        <f t="shared" si="27"/>
        <v>0</v>
      </c>
      <c r="L110" s="18"/>
      <c r="M110" s="57">
        <f t="shared" si="23"/>
        <v>0</v>
      </c>
      <c r="N110" s="69">
        <f t="shared" si="28"/>
        <v>0</v>
      </c>
      <c r="O110" s="63">
        <f t="shared" si="24"/>
        <v>0</v>
      </c>
      <c r="P110" s="65">
        <f t="shared" si="25"/>
        <v>0</v>
      </c>
      <c r="Q110" s="66" t="e">
        <f t="shared" si="26"/>
        <v>#DIV/0!</v>
      </c>
      <c r="R110" s="58"/>
      <c r="S110" s="58"/>
    </row>
    <row r="111" spans="1:19" s="1" customFormat="1" x14ac:dyDescent="0.25">
      <c r="A111" s="59"/>
      <c r="B111" s="64"/>
      <c r="C111" s="67"/>
      <c r="D111" s="70"/>
      <c r="E111" s="68"/>
      <c r="F111" s="94"/>
      <c r="G111" s="7"/>
      <c r="H111" s="2"/>
      <c r="I111" s="57"/>
      <c r="J111" s="57">
        <f t="shared" si="22"/>
        <v>0</v>
      </c>
      <c r="K111" s="69">
        <f t="shared" si="27"/>
        <v>0</v>
      </c>
      <c r="L111" s="18"/>
      <c r="M111" s="57">
        <f t="shared" si="23"/>
        <v>0</v>
      </c>
      <c r="N111" s="69">
        <f t="shared" si="28"/>
        <v>0</v>
      </c>
      <c r="O111" s="63">
        <f t="shared" si="24"/>
        <v>0</v>
      </c>
      <c r="P111" s="65">
        <f t="shared" si="25"/>
        <v>0</v>
      </c>
      <c r="Q111" s="66" t="e">
        <f t="shared" si="26"/>
        <v>#DIV/0!</v>
      </c>
      <c r="R111" s="58"/>
      <c r="S111" s="58"/>
    </row>
    <row r="112" spans="1:19" s="1" customFormat="1" x14ac:dyDescent="0.25">
      <c r="A112" s="59"/>
      <c r="B112" s="64"/>
      <c r="C112" s="67"/>
      <c r="D112" s="70"/>
      <c r="E112" s="68"/>
      <c r="F112" s="94"/>
      <c r="G112" s="7"/>
      <c r="H112" s="2"/>
      <c r="I112" s="57"/>
      <c r="J112" s="57">
        <f t="shared" si="22"/>
        <v>0</v>
      </c>
      <c r="K112" s="69">
        <f t="shared" si="27"/>
        <v>0</v>
      </c>
      <c r="L112" s="18"/>
      <c r="M112" s="57">
        <f t="shared" si="23"/>
        <v>0</v>
      </c>
      <c r="N112" s="69">
        <f t="shared" si="28"/>
        <v>0</v>
      </c>
      <c r="O112" s="63">
        <f t="shared" si="24"/>
        <v>0</v>
      </c>
      <c r="P112" s="65">
        <f t="shared" si="25"/>
        <v>0</v>
      </c>
      <c r="Q112" s="66" t="e">
        <f t="shared" si="26"/>
        <v>#DIV/0!</v>
      </c>
      <c r="R112" s="58"/>
      <c r="S112" s="58"/>
    </row>
    <row r="113" spans="1:19" s="1" customFormat="1" x14ac:dyDescent="0.25">
      <c r="A113" s="59"/>
      <c r="B113" s="64"/>
      <c r="C113" s="67"/>
      <c r="D113" s="70"/>
      <c r="E113" s="68"/>
      <c r="F113" s="94"/>
      <c r="G113" s="7"/>
      <c r="H113" s="2"/>
      <c r="I113" s="57"/>
      <c r="J113" s="57">
        <f t="shared" si="22"/>
        <v>0</v>
      </c>
      <c r="K113" s="69">
        <f t="shared" si="27"/>
        <v>0</v>
      </c>
      <c r="L113" s="18"/>
      <c r="M113" s="57">
        <f t="shared" si="23"/>
        <v>0</v>
      </c>
      <c r="N113" s="69">
        <f t="shared" si="28"/>
        <v>0</v>
      </c>
      <c r="O113" s="63">
        <f t="shared" si="24"/>
        <v>0</v>
      </c>
      <c r="P113" s="65">
        <f t="shared" si="25"/>
        <v>0</v>
      </c>
      <c r="Q113" s="66" t="e">
        <f t="shared" si="26"/>
        <v>#DIV/0!</v>
      </c>
      <c r="R113" s="58"/>
      <c r="S113" s="58"/>
    </row>
    <row r="114" spans="1:19" s="1" customFormat="1" x14ac:dyDescent="0.25">
      <c r="A114" s="59"/>
      <c r="B114" s="64"/>
      <c r="C114" s="67"/>
      <c r="D114" s="70"/>
      <c r="E114" s="68"/>
      <c r="F114" s="94"/>
      <c r="G114" s="7"/>
      <c r="H114" s="2"/>
      <c r="I114" s="57"/>
      <c r="J114" s="57">
        <f t="shared" si="22"/>
        <v>0</v>
      </c>
      <c r="K114" s="69">
        <f t="shared" si="27"/>
        <v>0</v>
      </c>
      <c r="L114" s="18"/>
      <c r="M114" s="57">
        <f t="shared" si="23"/>
        <v>0</v>
      </c>
      <c r="N114" s="69">
        <f t="shared" si="28"/>
        <v>0</v>
      </c>
      <c r="O114" s="63">
        <f t="shared" si="24"/>
        <v>0</v>
      </c>
      <c r="P114" s="65">
        <f t="shared" si="25"/>
        <v>0</v>
      </c>
      <c r="Q114" s="66" t="e">
        <f t="shared" si="26"/>
        <v>#DIV/0!</v>
      </c>
      <c r="R114" s="58"/>
      <c r="S114" s="58"/>
    </row>
    <row r="115" spans="1:19" s="1" customFormat="1" x14ac:dyDescent="0.25">
      <c r="A115" s="59"/>
      <c r="B115" s="64"/>
      <c r="C115" s="67"/>
      <c r="D115" s="70"/>
      <c r="E115" s="68"/>
      <c r="F115" s="94"/>
      <c r="G115" s="7"/>
      <c r="H115" s="2"/>
      <c r="I115" s="57"/>
      <c r="J115" s="57">
        <f t="shared" si="22"/>
        <v>0</v>
      </c>
      <c r="K115" s="69">
        <f t="shared" si="27"/>
        <v>0</v>
      </c>
      <c r="L115" s="18"/>
      <c r="M115" s="57">
        <f t="shared" si="23"/>
        <v>0</v>
      </c>
      <c r="N115" s="69">
        <f t="shared" si="28"/>
        <v>0</v>
      </c>
      <c r="O115" s="63">
        <f t="shared" si="24"/>
        <v>0</v>
      </c>
      <c r="P115" s="65">
        <f t="shared" si="25"/>
        <v>0</v>
      </c>
      <c r="Q115" s="66" t="e">
        <f t="shared" si="26"/>
        <v>#DIV/0!</v>
      </c>
      <c r="R115" s="58"/>
      <c r="S115" s="58"/>
    </row>
    <row r="116" spans="1:19" s="1" customFormat="1" x14ac:dyDescent="0.25">
      <c r="A116" s="59"/>
      <c r="B116" s="64"/>
      <c r="C116" s="67"/>
      <c r="D116" s="70"/>
      <c r="E116" s="68"/>
      <c r="F116" s="94"/>
      <c r="G116" s="7"/>
      <c r="H116" s="2"/>
      <c r="I116" s="57"/>
      <c r="J116" s="57">
        <f t="shared" si="22"/>
        <v>0</v>
      </c>
      <c r="K116" s="69">
        <f t="shared" si="27"/>
        <v>0</v>
      </c>
      <c r="L116" s="18"/>
      <c r="M116" s="57">
        <f t="shared" si="23"/>
        <v>0</v>
      </c>
      <c r="N116" s="69">
        <f t="shared" si="28"/>
        <v>0</v>
      </c>
      <c r="O116" s="63">
        <f t="shared" si="24"/>
        <v>0</v>
      </c>
      <c r="P116" s="65">
        <f t="shared" si="25"/>
        <v>0</v>
      </c>
      <c r="Q116" s="66" t="e">
        <f t="shared" si="26"/>
        <v>#DIV/0!</v>
      </c>
      <c r="R116" s="58"/>
      <c r="S116" s="58"/>
    </row>
    <row r="117" spans="1:19" s="1" customFormat="1" x14ac:dyDescent="0.25">
      <c r="A117" s="59"/>
      <c r="B117" s="64"/>
      <c r="C117" s="67"/>
      <c r="D117" s="70"/>
      <c r="E117" s="68"/>
      <c r="F117" s="94"/>
      <c r="G117" s="7"/>
      <c r="H117" s="2"/>
      <c r="I117" s="57"/>
      <c r="J117" s="57">
        <f t="shared" si="22"/>
        <v>0</v>
      </c>
      <c r="K117" s="69">
        <f t="shared" si="27"/>
        <v>0</v>
      </c>
      <c r="L117" s="18"/>
      <c r="M117" s="57">
        <f t="shared" si="23"/>
        <v>0</v>
      </c>
      <c r="N117" s="69">
        <f t="shared" si="28"/>
        <v>0</v>
      </c>
      <c r="O117" s="63">
        <f t="shared" si="24"/>
        <v>0</v>
      </c>
      <c r="P117" s="65">
        <f t="shared" si="25"/>
        <v>0</v>
      </c>
      <c r="Q117" s="66" t="e">
        <f t="shared" si="26"/>
        <v>#DIV/0!</v>
      </c>
      <c r="R117" s="58"/>
      <c r="S117" s="58"/>
    </row>
    <row r="118" spans="1:19" s="1" customFormat="1" x14ac:dyDescent="0.25">
      <c r="A118" s="59"/>
      <c r="B118" s="64"/>
      <c r="C118" s="67"/>
      <c r="D118" s="70"/>
      <c r="E118" s="68"/>
      <c r="F118" s="94"/>
      <c r="G118" s="7"/>
      <c r="H118" s="2"/>
      <c r="I118" s="57"/>
      <c r="J118" s="57">
        <f t="shared" si="22"/>
        <v>0</v>
      </c>
      <c r="K118" s="69">
        <f t="shared" si="27"/>
        <v>0</v>
      </c>
      <c r="L118" s="18"/>
      <c r="M118" s="57">
        <f t="shared" si="23"/>
        <v>0</v>
      </c>
      <c r="N118" s="69">
        <f t="shared" si="28"/>
        <v>0</v>
      </c>
      <c r="O118" s="63">
        <f t="shared" si="24"/>
        <v>0</v>
      </c>
      <c r="P118" s="65">
        <f t="shared" si="25"/>
        <v>0</v>
      </c>
      <c r="Q118" s="66" t="e">
        <f t="shared" si="26"/>
        <v>#DIV/0!</v>
      </c>
      <c r="R118" s="58"/>
      <c r="S118" s="58"/>
    </row>
    <row r="119" spans="1:19" s="1" customFormat="1" x14ac:dyDescent="0.25">
      <c r="A119" s="59"/>
      <c r="B119" s="64"/>
      <c r="C119" s="67"/>
      <c r="D119" s="70"/>
      <c r="E119" s="68"/>
      <c r="F119" s="94"/>
      <c r="G119" s="7"/>
      <c r="H119" s="2"/>
      <c r="I119" s="57"/>
      <c r="J119" s="57">
        <f t="shared" si="22"/>
        <v>0</v>
      </c>
      <c r="K119" s="69">
        <f t="shared" si="27"/>
        <v>0</v>
      </c>
      <c r="L119" s="18"/>
      <c r="M119" s="57">
        <f t="shared" si="23"/>
        <v>0</v>
      </c>
      <c r="N119" s="69">
        <f t="shared" si="28"/>
        <v>0</v>
      </c>
      <c r="O119" s="63">
        <f t="shared" si="24"/>
        <v>0</v>
      </c>
      <c r="P119" s="65">
        <f t="shared" si="25"/>
        <v>0</v>
      </c>
      <c r="Q119" s="66" t="e">
        <f t="shared" si="26"/>
        <v>#DIV/0!</v>
      </c>
      <c r="R119" s="58"/>
      <c r="S119" s="58"/>
    </row>
    <row r="120" spans="1:19" s="1" customFormat="1" x14ac:dyDescent="0.25">
      <c r="A120" s="59"/>
      <c r="B120" s="64"/>
      <c r="C120" s="67"/>
      <c r="D120" s="70"/>
      <c r="E120" s="68"/>
      <c r="F120" s="94"/>
      <c r="G120" s="7"/>
      <c r="H120" s="2"/>
      <c r="I120" s="57"/>
      <c r="J120" s="57">
        <f t="shared" si="22"/>
        <v>0</v>
      </c>
      <c r="K120" s="69">
        <f t="shared" si="27"/>
        <v>0</v>
      </c>
      <c r="L120" s="18"/>
      <c r="M120" s="57">
        <f t="shared" si="23"/>
        <v>0</v>
      </c>
      <c r="N120" s="69">
        <f t="shared" si="28"/>
        <v>0</v>
      </c>
      <c r="O120" s="63">
        <f t="shared" si="24"/>
        <v>0</v>
      </c>
      <c r="P120" s="65">
        <f t="shared" si="25"/>
        <v>0</v>
      </c>
      <c r="Q120" s="66" t="e">
        <f t="shared" si="26"/>
        <v>#DIV/0!</v>
      </c>
      <c r="R120" s="58"/>
      <c r="S120" s="58"/>
    </row>
    <row r="121" spans="1:19" s="1" customFormat="1" x14ac:dyDescent="0.25">
      <c r="A121" s="59"/>
      <c r="B121" s="64"/>
      <c r="C121" s="67"/>
      <c r="D121" s="70"/>
      <c r="E121" s="68"/>
      <c r="F121" s="94"/>
      <c r="G121" s="7"/>
      <c r="H121" s="2"/>
      <c r="I121" s="57"/>
      <c r="J121" s="57">
        <f t="shared" si="22"/>
        <v>0</v>
      </c>
      <c r="K121" s="69">
        <f t="shared" si="27"/>
        <v>0</v>
      </c>
      <c r="L121" s="18"/>
      <c r="M121" s="57">
        <f t="shared" si="23"/>
        <v>0</v>
      </c>
      <c r="N121" s="69">
        <f t="shared" si="28"/>
        <v>0</v>
      </c>
      <c r="O121" s="63">
        <f t="shared" si="24"/>
        <v>0</v>
      </c>
      <c r="P121" s="65">
        <f t="shared" si="25"/>
        <v>0</v>
      </c>
      <c r="Q121" s="66" t="e">
        <f t="shared" si="26"/>
        <v>#DIV/0!</v>
      </c>
      <c r="R121" s="58"/>
      <c r="S121" s="58"/>
    </row>
    <row r="122" spans="1:19" s="1" customFormat="1" x14ac:dyDescent="0.25">
      <c r="A122" s="59"/>
      <c r="B122" s="64"/>
      <c r="C122" s="67"/>
      <c r="D122" s="70"/>
      <c r="E122" s="68"/>
      <c r="F122" s="94"/>
      <c r="G122" s="7"/>
      <c r="H122" s="2"/>
      <c r="I122" s="57"/>
      <c r="J122" s="57">
        <f t="shared" si="22"/>
        <v>0</v>
      </c>
      <c r="K122" s="69">
        <f t="shared" si="27"/>
        <v>0</v>
      </c>
      <c r="L122" s="18"/>
      <c r="M122" s="57">
        <f t="shared" si="23"/>
        <v>0</v>
      </c>
      <c r="N122" s="69">
        <f t="shared" si="28"/>
        <v>0</v>
      </c>
      <c r="O122" s="63">
        <f t="shared" si="24"/>
        <v>0</v>
      </c>
      <c r="P122" s="65">
        <f t="shared" si="25"/>
        <v>0</v>
      </c>
      <c r="Q122" s="66" t="e">
        <f t="shared" si="26"/>
        <v>#DIV/0!</v>
      </c>
      <c r="R122" s="58"/>
      <c r="S122" s="58"/>
    </row>
    <row r="123" spans="1:19" s="1" customFormat="1" x14ac:dyDescent="0.25">
      <c r="A123" s="59"/>
      <c r="B123" s="64"/>
      <c r="C123" s="67"/>
      <c r="D123" s="70"/>
      <c r="E123" s="68"/>
      <c r="F123" s="94"/>
      <c r="G123" s="7"/>
      <c r="H123" s="2"/>
      <c r="I123" s="57"/>
      <c r="J123" s="57">
        <f t="shared" si="22"/>
        <v>0</v>
      </c>
      <c r="K123" s="69">
        <f t="shared" si="27"/>
        <v>0</v>
      </c>
      <c r="L123" s="18"/>
      <c r="M123" s="57">
        <f t="shared" si="23"/>
        <v>0</v>
      </c>
      <c r="N123" s="69">
        <f t="shared" si="28"/>
        <v>0</v>
      </c>
      <c r="O123" s="63">
        <f t="shared" si="24"/>
        <v>0</v>
      </c>
      <c r="P123" s="65">
        <f t="shared" si="25"/>
        <v>0</v>
      </c>
      <c r="Q123" s="66" t="e">
        <f t="shared" si="26"/>
        <v>#DIV/0!</v>
      </c>
      <c r="R123" s="58"/>
      <c r="S123" s="58"/>
    </row>
    <row r="124" spans="1:19" s="1" customFormat="1" x14ac:dyDescent="0.25">
      <c r="A124" s="59"/>
      <c r="B124" s="64"/>
      <c r="C124" s="67"/>
      <c r="D124" s="70"/>
      <c r="E124" s="68"/>
      <c r="F124" s="94"/>
      <c r="G124" s="7"/>
      <c r="H124" s="2"/>
      <c r="I124" s="57"/>
      <c r="J124" s="57">
        <f t="shared" si="22"/>
        <v>0</v>
      </c>
      <c r="K124" s="69">
        <f t="shared" si="27"/>
        <v>0</v>
      </c>
      <c r="L124" s="18"/>
      <c r="M124" s="57">
        <f t="shared" si="23"/>
        <v>0</v>
      </c>
      <c r="N124" s="69">
        <f t="shared" si="28"/>
        <v>0</v>
      </c>
      <c r="O124" s="63">
        <f t="shared" si="24"/>
        <v>0</v>
      </c>
      <c r="P124" s="65">
        <f t="shared" si="25"/>
        <v>0</v>
      </c>
      <c r="Q124" s="66" t="e">
        <f t="shared" si="26"/>
        <v>#DIV/0!</v>
      </c>
      <c r="R124" s="58"/>
      <c r="S124" s="58"/>
    </row>
    <row r="125" spans="1:19" s="1" customFormat="1" x14ac:dyDescent="0.25">
      <c r="A125" s="59"/>
      <c r="B125" s="64"/>
      <c r="C125" s="67"/>
      <c r="D125" s="70"/>
      <c r="E125" s="68"/>
      <c r="F125" s="94"/>
      <c r="G125" s="7"/>
      <c r="H125" s="2"/>
      <c r="I125" s="57"/>
      <c r="J125" s="57">
        <f t="shared" si="22"/>
        <v>0</v>
      </c>
      <c r="K125" s="69">
        <f t="shared" si="27"/>
        <v>0</v>
      </c>
      <c r="L125" s="18"/>
      <c r="M125" s="57">
        <f t="shared" si="23"/>
        <v>0</v>
      </c>
      <c r="N125" s="69">
        <f t="shared" si="28"/>
        <v>0</v>
      </c>
      <c r="O125" s="63">
        <f t="shared" si="24"/>
        <v>0</v>
      </c>
      <c r="P125" s="65">
        <f t="shared" si="25"/>
        <v>0</v>
      </c>
      <c r="Q125" s="66" t="e">
        <f t="shared" si="26"/>
        <v>#DIV/0!</v>
      </c>
      <c r="R125" s="58"/>
      <c r="S125" s="58"/>
    </row>
    <row r="126" spans="1:19" s="1" customFormat="1" x14ac:dyDescent="0.25">
      <c r="A126" s="59"/>
      <c r="B126" s="64"/>
      <c r="C126" s="67"/>
      <c r="D126" s="70"/>
      <c r="E126" s="68"/>
      <c r="F126" s="94"/>
      <c r="G126" s="7"/>
      <c r="H126" s="2"/>
      <c r="I126" s="57"/>
      <c r="J126" s="57">
        <f t="shared" si="22"/>
        <v>0</v>
      </c>
      <c r="K126" s="69">
        <f t="shared" si="27"/>
        <v>0</v>
      </c>
      <c r="L126" s="18"/>
      <c r="M126" s="57">
        <f t="shared" si="23"/>
        <v>0</v>
      </c>
      <c r="N126" s="69">
        <f t="shared" si="28"/>
        <v>0</v>
      </c>
      <c r="O126" s="63">
        <f t="shared" si="24"/>
        <v>0</v>
      </c>
      <c r="P126" s="65">
        <f t="shared" si="25"/>
        <v>0</v>
      </c>
      <c r="Q126" s="66" t="e">
        <f t="shared" si="26"/>
        <v>#DIV/0!</v>
      </c>
      <c r="R126" s="58"/>
      <c r="S126" s="58"/>
    </row>
    <row r="127" spans="1:19" s="1" customFormat="1" x14ac:dyDescent="0.25">
      <c r="A127" s="59"/>
      <c r="B127" s="64"/>
      <c r="C127" s="74"/>
      <c r="D127" s="75"/>
      <c r="E127" s="76"/>
      <c r="F127" s="94"/>
      <c r="G127" s="53"/>
      <c r="H127" s="54"/>
      <c r="I127" s="77"/>
      <c r="J127" s="57">
        <f t="shared" si="22"/>
        <v>0</v>
      </c>
      <c r="K127" s="69">
        <f t="shared" si="27"/>
        <v>0</v>
      </c>
      <c r="L127" s="55"/>
      <c r="M127" s="57">
        <f t="shared" si="23"/>
        <v>0</v>
      </c>
      <c r="N127" s="69">
        <f t="shared" si="28"/>
        <v>0</v>
      </c>
      <c r="O127" s="63">
        <f t="shared" si="24"/>
        <v>0</v>
      </c>
      <c r="P127" s="65">
        <f t="shared" si="25"/>
        <v>0</v>
      </c>
      <c r="Q127" s="66" t="e">
        <f t="shared" si="26"/>
        <v>#DIV/0!</v>
      </c>
      <c r="R127" s="78"/>
      <c r="S127" s="78"/>
    </row>
    <row r="128" spans="1:19" s="1" customFormat="1" x14ac:dyDescent="0.25">
      <c r="A128" s="59"/>
      <c r="B128" s="64"/>
      <c r="C128" s="74"/>
      <c r="D128" s="75"/>
      <c r="E128" s="76"/>
      <c r="F128" s="94"/>
      <c r="G128" s="53"/>
      <c r="H128" s="54"/>
      <c r="I128" s="77"/>
      <c r="J128" s="57">
        <f t="shared" si="22"/>
        <v>0</v>
      </c>
      <c r="K128" s="69">
        <f t="shared" si="27"/>
        <v>0</v>
      </c>
      <c r="L128" s="55"/>
      <c r="M128" s="57">
        <f t="shared" si="23"/>
        <v>0</v>
      </c>
      <c r="N128" s="69">
        <f t="shared" si="28"/>
        <v>0</v>
      </c>
      <c r="O128" s="63">
        <f t="shared" si="24"/>
        <v>0</v>
      </c>
      <c r="P128" s="65">
        <f t="shared" si="25"/>
        <v>0</v>
      </c>
      <c r="Q128" s="66" t="e">
        <f t="shared" si="26"/>
        <v>#DIV/0!</v>
      </c>
      <c r="R128" s="78"/>
      <c r="S128" s="78"/>
    </row>
    <row r="129" spans="1:19" s="1" customFormat="1" x14ac:dyDescent="0.25">
      <c r="A129" s="59"/>
      <c r="B129" s="64"/>
      <c r="C129" s="74"/>
      <c r="D129" s="75"/>
      <c r="E129" s="76"/>
      <c r="F129" s="94"/>
      <c r="G129" s="53"/>
      <c r="H129" s="54"/>
      <c r="I129" s="77"/>
      <c r="J129" s="57">
        <f t="shared" si="22"/>
        <v>0</v>
      </c>
      <c r="K129" s="69">
        <f t="shared" si="27"/>
        <v>0</v>
      </c>
      <c r="L129" s="55"/>
      <c r="M129" s="57">
        <f t="shared" si="23"/>
        <v>0</v>
      </c>
      <c r="N129" s="69">
        <f t="shared" si="28"/>
        <v>0</v>
      </c>
      <c r="O129" s="63">
        <f t="shared" si="24"/>
        <v>0</v>
      </c>
      <c r="P129" s="65">
        <f t="shared" si="25"/>
        <v>0</v>
      </c>
      <c r="Q129" s="66" t="e">
        <f t="shared" si="26"/>
        <v>#DIV/0!</v>
      </c>
      <c r="R129" s="78"/>
      <c r="S129" s="78"/>
    </row>
    <row r="130" spans="1:19" s="1" customFormat="1" x14ac:dyDescent="0.25">
      <c r="A130" s="59"/>
      <c r="B130" s="64"/>
      <c r="C130" s="74"/>
      <c r="D130" s="75"/>
      <c r="E130" s="76"/>
      <c r="F130" s="94"/>
      <c r="G130" s="53"/>
      <c r="H130" s="54"/>
      <c r="I130" s="77"/>
      <c r="J130" s="57">
        <f t="shared" ref="J130:J193" si="29">I130*H130</f>
        <v>0</v>
      </c>
      <c r="K130" s="69">
        <f t="shared" si="27"/>
        <v>0</v>
      </c>
      <c r="L130" s="55"/>
      <c r="M130" s="57">
        <f t="shared" ref="M130:M193" si="30">L130*H130</f>
        <v>0</v>
      </c>
      <c r="N130" s="69">
        <f t="shared" si="28"/>
        <v>0</v>
      </c>
      <c r="O130" s="63">
        <f t="shared" ref="O130:O193" si="31">K130*B130</f>
        <v>0</v>
      </c>
      <c r="P130" s="65">
        <f t="shared" ref="P130:P193" si="32">J130-M130-O130</f>
        <v>0</v>
      </c>
      <c r="Q130" s="66" t="e">
        <f t="shared" ref="Q130:Q193" si="33">P130/J130</f>
        <v>#DIV/0!</v>
      </c>
      <c r="R130" s="78"/>
      <c r="S130" s="78"/>
    </row>
    <row r="131" spans="1:19" s="1" customFormat="1" x14ac:dyDescent="0.25">
      <c r="A131" s="59"/>
      <c r="B131" s="64"/>
      <c r="C131" s="74"/>
      <c r="D131" s="75"/>
      <c r="E131" s="76"/>
      <c r="F131" s="94"/>
      <c r="G131" s="53"/>
      <c r="H131" s="54"/>
      <c r="I131" s="77"/>
      <c r="J131" s="57">
        <f t="shared" si="29"/>
        <v>0</v>
      </c>
      <c r="K131" s="69">
        <f t="shared" si="27"/>
        <v>0</v>
      </c>
      <c r="L131" s="55"/>
      <c r="M131" s="57">
        <f t="shared" si="30"/>
        <v>0</v>
      </c>
      <c r="N131" s="69">
        <f t="shared" si="28"/>
        <v>0</v>
      </c>
      <c r="O131" s="63">
        <f t="shared" si="31"/>
        <v>0</v>
      </c>
      <c r="P131" s="65">
        <f t="shared" si="32"/>
        <v>0</v>
      </c>
      <c r="Q131" s="66" t="e">
        <f t="shared" si="33"/>
        <v>#DIV/0!</v>
      </c>
      <c r="R131" s="78"/>
      <c r="S131" s="78"/>
    </row>
    <row r="132" spans="1:19" s="1" customFormat="1" x14ac:dyDescent="0.25">
      <c r="A132" s="59"/>
      <c r="B132" s="64"/>
      <c r="C132" s="74"/>
      <c r="D132" s="75"/>
      <c r="E132" s="76"/>
      <c r="F132" s="94"/>
      <c r="G132" s="53"/>
      <c r="H132" s="54"/>
      <c r="I132" s="77"/>
      <c r="J132" s="57">
        <f t="shared" si="29"/>
        <v>0</v>
      </c>
      <c r="K132" s="69">
        <f t="shared" si="27"/>
        <v>0</v>
      </c>
      <c r="L132" s="55"/>
      <c r="M132" s="57">
        <f t="shared" si="30"/>
        <v>0</v>
      </c>
      <c r="N132" s="69">
        <f t="shared" si="28"/>
        <v>0</v>
      </c>
      <c r="O132" s="63">
        <f t="shared" si="31"/>
        <v>0</v>
      </c>
      <c r="P132" s="65">
        <f t="shared" si="32"/>
        <v>0</v>
      </c>
      <c r="Q132" s="66" t="e">
        <f t="shared" si="33"/>
        <v>#DIV/0!</v>
      </c>
      <c r="R132" s="78"/>
      <c r="S132" s="78"/>
    </row>
    <row r="133" spans="1:19" s="1" customFormat="1" x14ac:dyDescent="0.25">
      <c r="A133" s="59"/>
      <c r="B133" s="64"/>
      <c r="C133" s="74"/>
      <c r="D133" s="75"/>
      <c r="E133" s="76"/>
      <c r="F133" s="94"/>
      <c r="G133" s="53"/>
      <c r="H133" s="54"/>
      <c r="I133" s="77"/>
      <c r="J133" s="57">
        <f t="shared" si="29"/>
        <v>0</v>
      </c>
      <c r="K133" s="69">
        <f t="shared" si="27"/>
        <v>0</v>
      </c>
      <c r="L133" s="55"/>
      <c r="M133" s="57">
        <f t="shared" si="30"/>
        <v>0</v>
      </c>
      <c r="N133" s="69">
        <f t="shared" si="28"/>
        <v>0</v>
      </c>
      <c r="O133" s="63">
        <f t="shared" si="31"/>
        <v>0</v>
      </c>
      <c r="P133" s="65">
        <f t="shared" si="32"/>
        <v>0</v>
      </c>
      <c r="Q133" s="66" t="e">
        <f t="shared" si="33"/>
        <v>#DIV/0!</v>
      </c>
      <c r="R133" s="78"/>
      <c r="S133" s="78"/>
    </row>
    <row r="134" spans="1:19" s="1" customFormat="1" x14ac:dyDescent="0.25">
      <c r="A134" s="59"/>
      <c r="B134" s="64"/>
      <c r="C134" s="74"/>
      <c r="D134" s="75"/>
      <c r="E134" s="76"/>
      <c r="F134" s="94"/>
      <c r="G134" s="53"/>
      <c r="H134" s="54"/>
      <c r="I134" s="77"/>
      <c r="J134" s="57">
        <f t="shared" si="29"/>
        <v>0</v>
      </c>
      <c r="K134" s="69">
        <f t="shared" si="27"/>
        <v>0</v>
      </c>
      <c r="L134" s="55"/>
      <c r="M134" s="57">
        <f t="shared" si="30"/>
        <v>0</v>
      </c>
      <c r="N134" s="69">
        <f t="shared" si="28"/>
        <v>0</v>
      </c>
      <c r="O134" s="63">
        <f t="shared" si="31"/>
        <v>0</v>
      </c>
      <c r="P134" s="65">
        <f t="shared" si="32"/>
        <v>0</v>
      </c>
      <c r="Q134" s="66" t="e">
        <f t="shared" si="33"/>
        <v>#DIV/0!</v>
      </c>
      <c r="R134" s="78"/>
      <c r="S134" s="78"/>
    </row>
    <row r="135" spans="1:19" s="1" customFormat="1" x14ac:dyDescent="0.25">
      <c r="A135" s="59"/>
      <c r="B135" s="64"/>
      <c r="C135" s="74"/>
      <c r="D135" s="75"/>
      <c r="E135" s="76"/>
      <c r="F135" s="94"/>
      <c r="G135" s="53"/>
      <c r="H135" s="54"/>
      <c r="I135" s="77"/>
      <c r="J135" s="57">
        <f t="shared" si="29"/>
        <v>0</v>
      </c>
      <c r="K135" s="69">
        <f t="shared" si="27"/>
        <v>0</v>
      </c>
      <c r="L135" s="55"/>
      <c r="M135" s="57">
        <f t="shared" si="30"/>
        <v>0</v>
      </c>
      <c r="N135" s="69">
        <f t="shared" si="28"/>
        <v>0</v>
      </c>
      <c r="O135" s="63">
        <f t="shared" si="31"/>
        <v>0</v>
      </c>
      <c r="P135" s="65">
        <f t="shared" si="32"/>
        <v>0</v>
      </c>
      <c r="Q135" s="66" t="e">
        <f t="shared" si="33"/>
        <v>#DIV/0!</v>
      </c>
      <c r="R135" s="78"/>
      <c r="S135" s="78"/>
    </row>
    <row r="136" spans="1:19" s="1" customFormat="1" x14ac:dyDescent="0.25">
      <c r="A136" s="59"/>
      <c r="B136" s="64"/>
      <c r="C136" s="74"/>
      <c r="D136" s="75"/>
      <c r="E136" s="76"/>
      <c r="F136" s="94"/>
      <c r="G136" s="53"/>
      <c r="H136" s="54"/>
      <c r="I136" s="77"/>
      <c r="J136" s="57">
        <f t="shared" si="29"/>
        <v>0</v>
      </c>
      <c r="K136" s="69">
        <f t="shared" si="27"/>
        <v>0</v>
      </c>
      <c r="L136" s="55"/>
      <c r="M136" s="57">
        <f t="shared" si="30"/>
        <v>0</v>
      </c>
      <c r="N136" s="69">
        <f t="shared" si="28"/>
        <v>0</v>
      </c>
      <c r="O136" s="63">
        <f t="shared" si="31"/>
        <v>0</v>
      </c>
      <c r="P136" s="65">
        <f t="shared" si="32"/>
        <v>0</v>
      </c>
      <c r="Q136" s="66" t="e">
        <f t="shared" si="33"/>
        <v>#DIV/0!</v>
      </c>
      <c r="R136" s="78"/>
      <c r="S136" s="78"/>
    </row>
    <row r="137" spans="1:19" s="1" customFormat="1" x14ac:dyDescent="0.25">
      <c r="A137" s="59"/>
      <c r="B137" s="64"/>
      <c r="C137" s="74"/>
      <c r="D137" s="75"/>
      <c r="E137" s="76"/>
      <c r="F137" s="94"/>
      <c r="G137" s="53"/>
      <c r="H137" s="54"/>
      <c r="I137" s="77"/>
      <c r="J137" s="57">
        <f t="shared" si="29"/>
        <v>0</v>
      </c>
      <c r="K137" s="69">
        <f t="shared" si="27"/>
        <v>0</v>
      </c>
      <c r="L137" s="55"/>
      <c r="M137" s="57">
        <f t="shared" si="30"/>
        <v>0</v>
      </c>
      <c r="N137" s="69">
        <f t="shared" si="28"/>
        <v>0</v>
      </c>
      <c r="O137" s="63">
        <f t="shared" si="31"/>
        <v>0</v>
      </c>
      <c r="P137" s="65">
        <f t="shared" si="32"/>
        <v>0</v>
      </c>
      <c r="Q137" s="66" t="e">
        <f t="shared" si="33"/>
        <v>#DIV/0!</v>
      </c>
      <c r="R137" s="78"/>
      <c r="S137" s="78"/>
    </row>
    <row r="138" spans="1:19" s="1" customFormat="1" x14ac:dyDescent="0.25">
      <c r="A138" s="59"/>
      <c r="B138" s="64"/>
      <c r="C138" s="74"/>
      <c r="D138" s="75"/>
      <c r="E138" s="76"/>
      <c r="F138" s="94"/>
      <c r="G138" s="53"/>
      <c r="H138" s="54"/>
      <c r="I138" s="77"/>
      <c r="J138" s="57">
        <f t="shared" si="29"/>
        <v>0</v>
      </c>
      <c r="K138" s="69">
        <f t="shared" si="27"/>
        <v>0</v>
      </c>
      <c r="L138" s="55"/>
      <c r="M138" s="57">
        <f t="shared" si="30"/>
        <v>0</v>
      </c>
      <c r="N138" s="69">
        <f t="shared" si="28"/>
        <v>0</v>
      </c>
      <c r="O138" s="63">
        <f t="shared" si="31"/>
        <v>0</v>
      </c>
      <c r="P138" s="65">
        <f t="shared" si="32"/>
        <v>0</v>
      </c>
      <c r="Q138" s="66" t="e">
        <f t="shared" si="33"/>
        <v>#DIV/0!</v>
      </c>
      <c r="R138" s="78"/>
      <c r="S138" s="78"/>
    </row>
    <row r="139" spans="1:19" s="1" customFormat="1" x14ac:dyDescent="0.25">
      <c r="A139" s="59"/>
      <c r="B139" s="64"/>
      <c r="C139" s="74"/>
      <c r="D139" s="75"/>
      <c r="E139" s="76"/>
      <c r="F139" s="94"/>
      <c r="G139" s="53"/>
      <c r="H139" s="54"/>
      <c r="I139" s="77"/>
      <c r="J139" s="57">
        <f t="shared" si="29"/>
        <v>0</v>
      </c>
      <c r="K139" s="69">
        <f t="shared" si="27"/>
        <v>0</v>
      </c>
      <c r="L139" s="55"/>
      <c r="M139" s="57">
        <f t="shared" si="30"/>
        <v>0</v>
      </c>
      <c r="N139" s="69">
        <f t="shared" si="28"/>
        <v>0</v>
      </c>
      <c r="O139" s="63">
        <f t="shared" si="31"/>
        <v>0</v>
      </c>
      <c r="P139" s="65">
        <f t="shared" si="32"/>
        <v>0</v>
      </c>
      <c r="Q139" s="66" t="e">
        <f t="shared" si="33"/>
        <v>#DIV/0!</v>
      </c>
      <c r="R139" s="78"/>
      <c r="S139" s="78"/>
    </row>
    <row r="140" spans="1:19" s="1" customFormat="1" x14ac:dyDescent="0.25">
      <c r="A140" s="59"/>
      <c r="B140" s="64"/>
      <c r="C140" s="74"/>
      <c r="D140" s="75"/>
      <c r="E140" s="76"/>
      <c r="F140" s="94"/>
      <c r="G140" s="53"/>
      <c r="H140" s="54"/>
      <c r="I140" s="77"/>
      <c r="J140" s="57">
        <f t="shared" si="29"/>
        <v>0</v>
      </c>
      <c r="K140" s="69">
        <f t="shared" si="27"/>
        <v>0</v>
      </c>
      <c r="L140" s="55"/>
      <c r="M140" s="57">
        <f t="shared" si="30"/>
        <v>0</v>
      </c>
      <c r="N140" s="69">
        <f t="shared" si="28"/>
        <v>0</v>
      </c>
      <c r="O140" s="63">
        <f t="shared" si="31"/>
        <v>0</v>
      </c>
      <c r="P140" s="65">
        <f t="shared" si="32"/>
        <v>0</v>
      </c>
      <c r="Q140" s="66" t="e">
        <f t="shared" si="33"/>
        <v>#DIV/0!</v>
      </c>
      <c r="R140" s="78"/>
      <c r="S140" s="78"/>
    </row>
    <row r="141" spans="1:19" s="1" customFormat="1" x14ac:dyDescent="0.25">
      <c r="A141" s="59"/>
      <c r="B141" s="64"/>
      <c r="C141" s="74"/>
      <c r="D141" s="75"/>
      <c r="E141" s="76"/>
      <c r="F141" s="94"/>
      <c r="G141" s="53"/>
      <c r="H141" s="54"/>
      <c r="I141" s="77"/>
      <c r="J141" s="57">
        <f t="shared" si="29"/>
        <v>0</v>
      </c>
      <c r="K141" s="69">
        <f t="shared" si="27"/>
        <v>0</v>
      </c>
      <c r="L141" s="55"/>
      <c r="M141" s="57">
        <f t="shared" si="30"/>
        <v>0</v>
      </c>
      <c r="N141" s="69">
        <f t="shared" si="28"/>
        <v>0</v>
      </c>
      <c r="O141" s="63">
        <f t="shared" si="31"/>
        <v>0</v>
      </c>
      <c r="P141" s="65">
        <f t="shared" si="32"/>
        <v>0</v>
      </c>
      <c r="Q141" s="66" t="e">
        <f t="shared" si="33"/>
        <v>#DIV/0!</v>
      </c>
      <c r="R141" s="78"/>
      <c r="S141" s="78"/>
    </row>
    <row r="142" spans="1:19" s="1" customFormat="1" x14ac:dyDescent="0.25">
      <c r="A142" s="59"/>
      <c r="B142" s="64"/>
      <c r="C142" s="74"/>
      <c r="D142" s="75"/>
      <c r="E142" s="76"/>
      <c r="F142" s="94"/>
      <c r="G142" s="53"/>
      <c r="H142" s="54"/>
      <c r="I142" s="77"/>
      <c r="J142" s="57">
        <f t="shared" si="29"/>
        <v>0</v>
      </c>
      <c r="K142" s="69">
        <f t="shared" si="27"/>
        <v>0</v>
      </c>
      <c r="L142" s="55"/>
      <c r="M142" s="57">
        <f t="shared" si="30"/>
        <v>0</v>
      </c>
      <c r="N142" s="69">
        <f t="shared" si="28"/>
        <v>0</v>
      </c>
      <c r="O142" s="63">
        <f t="shared" si="31"/>
        <v>0</v>
      </c>
      <c r="P142" s="65">
        <f t="shared" si="32"/>
        <v>0</v>
      </c>
      <c r="Q142" s="66" t="e">
        <f t="shared" si="33"/>
        <v>#DIV/0!</v>
      </c>
      <c r="R142" s="78"/>
      <c r="S142" s="78"/>
    </row>
    <row r="143" spans="1:19" s="1" customFormat="1" x14ac:dyDescent="0.25">
      <c r="A143" s="59"/>
      <c r="B143" s="64"/>
      <c r="C143" s="74"/>
      <c r="D143" s="75"/>
      <c r="E143" s="76"/>
      <c r="F143" s="94"/>
      <c r="G143" s="53"/>
      <c r="H143" s="54"/>
      <c r="I143" s="77"/>
      <c r="J143" s="57">
        <f t="shared" si="29"/>
        <v>0</v>
      </c>
      <c r="K143" s="69">
        <f t="shared" si="27"/>
        <v>0</v>
      </c>
      <c r="L143" s="55"/>
      <c r="M143" s="57">
        <f t="shared" si="30"/>
        <v>0</v>
      </c>
      <c r="N143" s="69">
        <f t="shared" si="28"/>
        <v>0</v>
      </c>
      <c r="O143" s="63">
        <f t="shared" si="31"/>
        <v>0</v>
      </c>
      <c r="P143" s="65">
        <f t="shared" si="32"/>
        <v>0</v>
      </c>
      <c r="Q143" s="66" t="e">
        <f t="shared" si="33"/>
        <v>#DIV/0!</v>
      </c>
      <c r="R143" s="78"/>
      <c r="S143" s="78"/>
    </row>
    <row r="144" spans="1:19" s="1" customFormat="1" x14ac:dyDescent="0.25">
      <c r="A144" s="59"/>
      <c r="B144" s="64"/>
      <c r="C144" s="74"/>
      <c r="D144" s="75"/>
      <c r="E144" s="76"/>
      <c r="F144" s="94"/>
      <c r="G144" s="53"/>
      <c r="H144" s="54"/>
      <c r="I144" s="77"/>
      <c r="J144" s="57">
        <f t="shared" si="29"/>
        <v>0</v>
      </c>
      <c r="K144" s="69">
        <f t="shared" si="27"/>
        <v>0</v>
      </c>
      <c r="L144" s="55"/>
      <c r="M144" s="57">
        <f t="shared" si="30"/>
        <v>0</v>
      </c>
      <c r="N144" s="69">
        <f t="shared" si="28"/>
        <v>0</v>
      </c>
      <c r="O144" s="63">
        <f t="shared" si="31"/>
        <v>0</v>
      </c>
      <c r="P144" s="65">
        <f t="shared" si="32"/>
        <v>0</v>
      </c>
      <c r="Q144" s="66" t="e">
        <f t="shared" si="33"/>
        <v>#DIV/0!</v>
      </c>
      <c r="R144" s="78"/>
      <c r="S144" s="78"/>
    </row>
    <row r="145" spans="1:19" s="1" customFormat="1" x14ac:dyDescent="0.25">
      <c r="A145" s="59"/>
      <c r="B145" s="64"/>
      <c r="C145" s="74"/>
      <c r="D145" s="75"/>
      <c r="E145" s="76"/>
      <c r="F145" s="94"/>
      <c r="G145" s="53"/>
      <c r="H145" s="54"/>
      <c r="I145" s="77"/>
      <c r="J145" s="57">
        <f t="shared" si="29"/>
        <v>0</v>
      </c>
      <c r="K145" s="69">
        <f t="shared" si="27"/>
        <v>0</v>
      </c>
      <c r="L145" s="55"/>
      <c r="M145" s="57">
        <f t="shared" si="30"/>
        <v>0</v>
      </c>
      <c r="N145" s="69">
        <f t="shared" si="28"/>
        <v>0</v>
      </c>
      <c r="O145" s="63">
        <f t="shared" si="31"/>
        <v>0</v>
      </c>
      <c r="P145" s="65">
        <f t="shared" si="32"/>
        <v>0</v>
      </c>
      <c r="Q145" s="66" t="e">
        <f t="shared" si="33"/>
        <v>#DIV/0!</v>
      </c>
      <c r="R145" s="78"/>
      <c r="S145" s="78"/>
    </row>
    <row r="146" spans="1:19" s="1" customFormat="1" x14ac:dyDescent="0.25">
      <c r="A146" s="59"/>
      <c r="B146" s="64"/>
      <c r="C146" s="74"/>
      <c r="D146" s="75"/>
      <c r="E146" s="76"/>
      <c r="F146" s="94"/>
      <c r="G146" s="53"/>
      <c r="H146" s="54"/>
      <c r="I146" s="77"/>
      <c r="J146" s="57">
        <f t="shared" si="29"/>
        <v>0</v>
      </c>
      <c r="K146" s="69">
        <f t="shared" si="27"/>
        <v>0</v>
      </c>
      <c r="L146" s="55"/>
      <c r="M146" s="57">
        <f t="shared" si="30"/>
        <v>0</v>
      </c>
      <c r="N146" s="69">
        <f t="shared" si="28"/>
        <v>0</v>
      </c>
      <c r="O146" s="63">
        <f t="shared" si="31"/>
        <v>0</v>
      </c>
      <c r="P146" s="65">
        <f t="shared" si="32"/>
        <v>0</v>
      </c>
      <c r="Q146" s="66" t="e">
        <f t="shared" si="33"/>
        <v>#DIV/0!</v>
      </c>
      <c r="R146" s="78"/>
      <c r="S146" s="78"/>
    </row>
    <row r="147" spans="1:19" s="1" customFormat="1" x14ac:dyDescent="0.25">
      <c r="A147" s="59"/>
      <c r="B147" s="64"/>
      <c r="C147" s="74"/>
      <c r="D147" s="75"/>
      <c r="E147" s="76"/>
      <c r="F147" s="94"/>
      <c r="G147" s="53"/>
      <c r="H147" s="54"/>
      <c r="I147" s="77"/>
      <c r="J147" s="57">
        <f t="shared" si="29"/>
        <v>0</v>
      </c>
      <c r="K147" s="69">
        <f t="shared" si="27"/>
        <v>0</v>
      </c>
      <c r="L147" s="55"/>
      <c r="M147" s="57">
        <f t="shared" si="30"/>
        <v>0</v>
      </c>
      <c r="N147" s="69">
        <f t="shared" si="28"/>
        <v>0</v>
      </c>
      <c r="O147" s="63">
        <f t="shared" si="31"/>
        <v>0</v>
      </c>
      <c r="P147" s="65">
        <f t="shared" si="32"/>
        <v>0</v>
      </c>
      <c r="Q147" s="66" t="e">
        <f t="shared" si="33"/>
        <v>#DIV/0!</v>
      </c>
      <c r="R147" s="78"/>
      <c r="S147" s="78"/>
    </row>
    <row r="148" spans="1:19" s="1" customFormat="1" x14ac:dyDescent="0.25">
      <c r="A148" s="59"/>
      <c r="B148" s="64"/>
      <c r="C148" s="74"/>
      <c r="D148" s="75"/>
      <c r="E148" s="76"/>
      <c r="F148" s="94"/>
      <c r="G148" s="53"/>
      <c r="H148" s="54"/>
      <c r="I148" s="77"/>
      <c r="J148" s="57">
        <f t="shared" si="29"/>
        <v>0</v>
      </c>
      <c r="K148" s="69">
        <f t="shared" si="27"/>
        <v>0</v>
      </c>
      <c r="L148" s="55"/>
      <c r="M148" s="57">
        <f t="shared" si="30"/>
        <v>0</v>
      </c>
      <c r="N148" s="69">
        <f t="shared" si="28"/>
        <v>0</v>
      </c>
      <c r="O148" s="63">
        <f t="shared" si="31"/>
        <v>0</v>
      </c>
      <c r="P148" s="65">
        <f t="shared" si="32"/>
        <v>0</v>
      </c>
      <c r="Q148" s="66" t="e">
        <f t="shared" si="33"/>
        <v>#DIV/0!</v>
      </c>
      <c r="R148" s="78"/>
      <c r="S148" s="78"/>
    </row>
    <row r="149" spans="1:19" s="1" customFormat="1" x14ac:dyDescent="0.25">
      <c r="A149" s="59"/>
      <c r="B149" s="64"/>
      <c r="C149" s="74"/>
      <c r="D149" s="75"/>
      <c r="E149" s="76"/>
      <c r="F149" s="94"/>
      <c r="G149" s="53"/>
      <c r="H149" s="54"/>
      <c r="I149" s="77"/>
      <c r="J149" s="57">
        <f t="shared" si="29"/>
        <v>0</v>
      </c>
      <c r="K149" s="69">
        <f t="shared" si="27"/>
        <v>0</v>
      </c>
      <c r="L149" s="55"/>
      <c r="M149" s="57">
        <f t="shared" si="30"/>
        <v>0</v>
      </c>
      <c r="N149" s="69">
        <f t="shared" si="28"/>
        <v>0</v>
      </c>
      <c r="O149" s="63">
        <f t="shared" si="31"/>
        <v>0</v>
      </c>
      <c r="P149" s="65">
        <f t="shared" si="32"/>
        <v>0</v>
      </c>
      <c r="Q149" s="66" t="e">
        <f t="shared" si="33"/>
        <v>#DIV/0!</v>
      </c>
      <c r="R149" s="78"/>
      <c r="S149" s="78"/>
    </row>
    <row r="150" spans="1:19" s="1" customFormat="1" x14ac:dyDescent="0.25">
      <c r="A150" s="59"/>
      <c r="B150" s="64"/>
      <c r="C150" s="74"/>
      <c r="D150" s="75"/>
      <c r="E150" s="76"/>
      <c r="F150" s="94"/>
      <c r="G150" s="53"/>
      <c r="H150" s="54"/>
      <c r="I150" s="77"/>
      <c r="J150" s="57">
        <f t="shared" si="29"/>
        <v>0</v>
      </c>
      <c r="K150" s="69">
        <f t="shared" si="27"/>
        <v>0</v>
      </c>
      <c r="L150" s="55"/>
      <c r="M150" s="57">
        <f t="shared" si="30"/>
        <v>0</v>
      </c>
      <c r="N150" s="69">
        <f t="shared" si="28"/>
        <v>0</v>
      </c>
      <c r="O150" s="63">
        <f t="shared" si="31"/>
        <v>0</v>
      </c>
      <c r="P150" s="65">
        <f t="shared" si="32"/>
        <v>0</v>
      </c>
      <c r="Q150" s="66" t="e">
        <f t="shared" si="33"/>
        <v>#DIV/0!</v>
      </c>
      <c r="R150" s="78"/>
      <c r="S150" s="78"/>
    </row>
    <row r="151" spans="1:19" s="1" customFormat="1" x14ac:dyDescent="0.25">
      <c r="A151" s="59"/>
      <c r="B151" s="64"/>
      <c r="C151" s="74"/>
      <c r="D151" s="75"/>
      <c r="E151" s="76"/>
      <c r="F151" s="94"/>
      <c r="G151" s="53"/>
      <c r="H151" s="54"/>
      <c r="I151" s="77"/>
      <c r="J151" s="57">
        <f t="shared" si="29"/>
        <v>0</v>
      </c>
      <c r="K151" s="69">
        <f t="shared" si="27"/>
        <v>0</v>
      </c>
      <c r="L151" s="55"/>
      <c r="M151" s="57">
        <f t="shared" si="30"/>
        <v>0</v>
      </c>
      <c r="N151" s="69">
        <f t="shared" si="28"/>
        <v>0</v>
      </c>
      <c r="O151" s="63">
        <f t="shared" si="31"/>
        <v>0</v>
      </c>
      <c r="P151" s="65">
        <f t="shared" si="32"/>
        <v>0</v>
      </c>
      <c r="Q151" s="66" t="e">
        <f t="shared" si="33"/>
        <v>#DIV/0!</v>
      </c>
      <c r="R151" s="78"/>
      <c r="S151" s="78"/>
    </row>
    <row r="152" spans="1:19" s="1" customFormat="1" x14ac:dyDescent="0.25">
      <c r="A152" s="59"/>
      <c r="B152" s="64"/>
      <c r="C152" s="74"/>
      <c r="D152" s="75"/>
      <c r="E152" s="76"/>
      <c r="F152" s="94"/>
      <c r="G152" s="53"/>
      <c r="H152" s="54"/>
      <c r="I152" s="77"/>
      <c r="J152" s="57">
        <f t="shared" si="29"/>
        <v>0</v>
      </c>
      <c r="K152" s="69">
        <f t="shared" si="27"/>
        <v>0</v>
      </c>
      <c r="L152" s="55"/>
      <c r="M152" s="57">
        <f t="shared" si="30"/>
        <v>0</v>
      </c>
      <c r="N152" s="69">
        <f t="shared" si="28"/>
        <v>0</v>
      </c>
      <c r="O152" s="63">
        <f t="shared" si="31"/>
        <v>0</v>
      </c>
      <c r="P152" s="65">
        <f t="shared" si="32"/>
        <v>0</v>
      </c>
      <c r="Q152" s="66" t="e">
        <f t="shared" si="33"/>
        <v>#DIV/0!</v>
      </c>
      <c r="R152" s="78"/>
      <c r="S152" s="78"/>
    </row>
    <row r="153" spans="1:19" s="1" customFormat="1" x14ac:dyDescent="0.25">
      <c r="A153" s="59"/>
      <c r="B153" s="64"/>
      <c r="C153" s="74"/>
      <c r="D153" s="75"/>
      <c r="E153" s="76"/>
      <c r="F153" s="94"/>
      <c r="G153" s="53"/>
      <c r="H153" s="54"/>
      <c r="I153" s="77"/>
      <c r="J153" s="57">
        <f t="shared" si="29"/>
        <v>0</v>
      </c>
      <c r="K153" s="69">
        <f t="shared" si="27"/>
        <v>0</v>
      </c>
      <c r="L153" s="55"/>
      <c r="M153" s="57">
        <f t="shared" si="30"/>
        <v>0</v>
      </c>
      <c r="N153" s="69">
        <f t="shared" si="28"/>
        <v>0</v>
      </c>
      <c r="O153" s="63">
        <f t="shared" si="31"/>
        <v>0</v>
      </c>
      <c r="P153" s="65">
        <f t="shared" si="32"/>
        <v>0</v>
      </c>
      <c r="Q153" s="66" t="e">
        <f t="shared" si="33"/>
        <v>#DIV/0!</v>
      </c>
      <c r="R153" s="78"/>
      <c r="S153" s="78"/>
    </row>
    <row r="154" spans="1:19" s="1" customFormat="1" x14ac:dyDescent="0.25">
      <c r="A154" s="59"/>
      <c r="B154" s="64"/>
      <c r="C154" s="74"/>
      <c r="D154" s="75"/>
      <c r="E154" s="76"/>
      <c r="F154" s="94"/>
      <c r="G154" s="53"/>
      <c r="H154" s="54"/>
      <c r="I154" s="77"/>
      <c r="J154" s="57">
        <f t="shared" si="29"/>
        <v>0</v>
      </c>
      <c r="K154" s="69">
        <f t="shared" si="27"/>
        <v>0</v>
      </c>
      <c r="L154" s="55"/>
      <c r="M154" s="57">
        <f t="shared" si="30"/>
        <v>0</v>
      </c>
      <c r="N154" s="69">
        <f t="shared" si="28"/>
        <v>0</v>
      </c>
      <c r="O154" s="63">
        <f t="shared" si="31"/>
        <v>0</v>
      </c>
      <c r="P154" s="65">
        <f t="shared" si="32"/>
        <v>0</v>
      </c>
      <c r="Q154" s="66" t="e">
        <f t="shared" si="33"/>
        <v>#DIV/0!</v>
      </c>
      <c r="R154" s="78"/>
      <c r="S154" s="78"/>
    </row>
    <row r="155" spans="1:19" s="1" customFormat="1" x14ac:dyDescent="0.25">
      <c r="A155" s="59"/>
      <c r="B155" s="64"/>
      <c r="C155" s="74"/>
      <c r="D155" s="75"/>
      <c r="E155" s="76"/>
      <c r="F155" s="94"/>
      <c r="G155" s="53"/>
      <c r="H155" s="54"/>
      <c r="I155" s="77"/>
      <c r="J155" s="57">
        <f t="shared" si="29"/>
        <v>0</v>
      </c>
      <c r="K155" s="69">
        <f t="shared" si="27"/>
        <v>0</v>
      </c>
      <c r="L155" s="55"/>
      <c r="M155" s="57">
        <f t="shared" si="30"/>
        <v>0</v>
      </c>
      <c r="N155" s="69">
        <f t="shared" si="28"/>
        <v>0</v>
      </c>
      <c r="O155" s="63">
        <f t="shared" si="31"/>
        <v>0</v>
      </c>
      <c r="P155" s="65">
        <f t="shared" si="32"/>
        <v>0</v>
      </c>
      <c r="Q155" s="66" t="e">
        <f t="shared" si="33"/>
        <v>#DIV/0!</v>
      </c>
      <c r="R155" s="78"/>
      <c r="S155" s="78"/>
    </row>
    <row r="156" spans="1:19" s="1" customFormat="1" x14ac:dyDescent="0.25">
      <c r="A156" s="59"/>
      <c r="B156" s="64"/>
      <c r="C156" s="74"/>
      <c r="D156" s="75"/>
      <c r="E156" s="76"/>
      <c r="F156" s="94"/>
      <c r="G156" s="53"/>
      <c r="H156" s="54"/>
      <c r="I156" s="77"/>
      <c r="J156" s="57">
        <f t="shared" si="29"/>
        <v>0</v>
      </c>
      <c r="K156" s="69">
        <f t="shared" si="27"/>
        <v>0</v>
      </c>
      <c r="L156" s="55"/>
      <c r="M156" s="57">
        <f t="shared" si="30"/>
        <v>0</v>
      </c>
      <c r="N156" s="69">
        <f t="shared" si="28"/>
        <v>0</v>
      </c>
      <c r="O156" s="63">
        <f t="shared" si="31"/>
        <v>0</v>
      </c>
      <c r="P156" s="65">
        <f t="shared" si="32"/>
        <v>0</v>
      </c>
      <c r="Q156" s="66" t="e">
        <f t="shared" si="33"/>
        <v>#DIV/0!</v>
      </c>
      <c r="R156" s="78"/>
      <c r="S156" s="78"/>
    </row>
    <row r="157" spans="1:19" s="1" customFormat="1" x14ac:dyDescent="0.25">
      <c r="A157" s="59"/>
      <c r="B157" s="64"/>
      <c r="C157" s="74"/>
      <c r="D157" s="75"/>
      <c r="E157" s="76"/>
      <c r="F157" s="94"/>
      <c r="G157" s="53"/>
      <c r="H157" s="54"/>
      <c r="I157" s="77"/>
      <c r="J157" s="57">
        <f t="shared" si="29"/>
        <v>0</v>
      </c>
      <c r="K157" s="69">
        <f t="shared" si="27"/>
        <v>0</v>
      </c>
      <c r="L157" s="55"/>
      <c r="M157" s="57">
        <f t="shared" si="30"/>
        <v>0</v>
      </c>
      <c r="N157" s="69">
        <f t="shared" si="28"/>
        <v>0</v>
      </c>
      <c r="O157" s="63">
        <f t="shared" si="31"/>
        <v>0</v>
      </c>
      <c r="P157" s="65">
        <f t="shared" si="32"/>
        <v>0</v>
      </c>
      <c r="Q157" s="66" t="e">
        <f t="shared" si="33"/>
        <v>#DIV/0!</v>
      </c>
      <c r="R157" s="78"/>
      <c r="S157" s="78"/>
    </row>
    <row r="158" spans="1:19" s="1" customFormat="1" x14ac:dyDescent="0.25">
      <c r="A158" s="59"/>
      <c r="B158" s="64"/>
      <c r="C158" s="74"/>
      <c r="D158" s="75"/>
      <c r="E158" s="76"/>
      <c r="F158" s="94"/>
      <c r="G158" s="53"/>
      <c r="H158" s="54"/>
      <c r="I158" s="77"/>
      <c r="J158" s="57">
        <f t="shared" si="29"/>
        <v>0</v>
      </c>
      <c r="K158" s="69">
        <f t="shared" si="27"/>
        <v>0</v>
      </c>
      <c r="L158" s="55"/>
      <c r="M158" s="57">
        <f t="shared" si="30"/>
        <v>0</v>
      </c>
      <c r="N158" s="69">
        <f t="shared" si="28"/>
        <v>0</v>
      </c>
      <c r="O158" s="63">
        <f t="shared" si="31"/>
        <v>0</v>
      </c>
      <c r="P158" s="65">
        <f t="shared" si="32"/>
        <v>0</v>
      </c>
      <c r="Q158" s="66" t="e">
        <f t="shared" si="33"/>
        <v>#DIV/0!</v>
      </c>
      <c r="R158" s="78"/>
      <c r="S158" s="78"/>
    </row>
    <row r="159" spans="1:19" s="1" customFormat="1" x14ac:dyDescent="0.25">
      <c r="A159" s="59"/>
      <c r="B159" s="64"/>
      <c r="C159" s="74"/>
      <c r="D159" s="75"/>
      <c r="E159" s="76"/>
      <c r="F159" s="94"/>
      <c r="G159" s="53"/>
      <c r="H159" s="54"/>
      <c r="I159" s="77"/>
      <c r="J159" s="57">
        <f t="shared" si="29"/>
        <v>0</v>
      </c>
      <c r="K159" s="69">
        <f t="shared" si="27"/>
        <v>0</v>
      </c>
      <c r="L159" s="55"/>
      <c r="M159" s="57">
        <f t="shared" si="30"/>
        <v>0</v>
      </c>
      <c r="N159" s="69">
        <f t="shared" si="28"/>
        <v>0</v>
      </c>
      <c r="O159" s="63">
        <f t="shared" si="31"/>
        <v>0</v>
      </c>
      <c r="P159" s="65">
        <f t="shared" si="32"/>
        <v>0</v>
      </c>
      <c r="Q159" s="66" t="e">
        <f t="shared" si="33"/>
        <v>#DIV/0!</v>
      </c>
      <c r="R159" s="78"/>
      <c r="S159" s="78"/>
    </row>
    <row r="160" spans="1:19" s="1" customFormat="1" x14ac:dyDescent="0.25">
      <c r="A160" s="59"/>
      <c r="B160" s="64"/>
      <c r="C160" s="74"/>
      <c r="D160" s="75"/>
      <c r="E160" s="76"/>
      <c r="F160" s="94"/>
      <c r="G160" s="53"/>
      <c r="H160" s="54"/>
      <c r="I160" s="77"/>
      <c r="J160" s="57">
        <f t="shared" si="29"/>
        <v>0</v>
      </c>
      <c r="K160" s="69">
        <f t="shared" si="27"/>
        <v>0</v>
      </c>
      <c r="L160" s="55"/>
      <c r="M160" s="57">
        <f t="shared" si="30"/>
        <v>0</v>
      </c>
      <c r="N160" s="69">
        <f t="shared" si="28"/>
        <v>0</v>
      </c>
      <c r="O160" s="63">
        <f t="shared" si="31"/>
        <v>0</v>
      </c>
      <c r="P160" s="65">
        <f t="shared" si="32"/>
        <v>0</v>
      </c>
      <c r="Q160" s="66" t="e">
        <f t="shared" si="33"/>
        <v>#DIV/0!</v>
      </c>
      <c r="R160" s="78"/>
      <c r="S160" s="78"/>
    </row>
    <row r="161" spans="1:19" s="1" customFormat="1" x14ac:dyDescent="0.25">
      <c r="A161" s="59"/>
      <c r="B161" s="64"/>
      <c r="C161" s="74"/>
      <c r="D161" s="75"/>
      <c r="E161" s="76"/>
      <c r="F161" s="94"/>
      <c r="G161" s="53"/>
      <c r="H161" s="54"/>
      <c r="I161" s="77"/>
      <c r="J161" s="57">
        <f t="shared" si="29"/>
        <v>0</v>
      </c>
      <c r="K161" s="69">
        <f t="shared" si="27"/>
        <v>0</v>
      </c>
      <c r="L161" s="55"/>
      <c r="M161" s="57">
        <f t="shared" si="30"/>
        <v>0</v>
      </c>
      <c r="N161" s="69">
        <f t="shared" si="28"/>
        <v>0</v>
      </c>
      <c r="O161" s="63">
        <f t="shared" si="31"/>
        <v>0</v>
      </c>
      <c r="P161" s="65">
        <f t="shared" si="32"/>
        <v>0</v>
      </c>
      <c r="Q161" s="66" t="e">
        <f t="shared" si="33"/>
        <v>#DIV/0!</v>
      </c>
      <c r="R161" s="78"/>
      <c r="S161" s="78"/>
    </row>
    <row r="162" spans="1:19" s="1" customFormat="1" x14ac:dyDescent="0.25">
      <c r="A162" s="59"/>
      <c r="B162" s="64"/>
      <c r="C162" s="74"/>
      <c r="D162" s="75"/>
      <c r="E162" s="76"/>
      <c r="F162" s="94"/>
      <c r="G162" s="53"/>
      <c r="H162" s="54"/>
      <c r="I162" s="77"/>
      <c r="J162" s="57">
        <f t="shared" si="29"/>
        <v>0</v>
      </c>
      <c r="K162" s="69">
        <f t="shared" si="27"/>
        <v>0</v>
      </c>
      <c r="L162" s="55"/>
      <c r="M162" s="57">
        <f t="shared" si="30"/>
        <v>0</v>
      </c>
      <c r="N162" s="69">
        <f t="shared" si="28"/>
        <v>0</v>
      </c>
      <c r="O162" s="63">
        <f t="shared" si="31"/>
        <v>0</v>
      </c>
      <c r="P162" s="65">
        <f t="shared" si="32"/>
        <v>0</v>
      </c>
      <c r="Q162" s="66" t="e">
        <f t="shared" si="33"/>
        <v>#DIV/0!</v>
      </c>
      <c r="R162" s="78"/>
      <c r="S162" s="78"/>
    </row>
    <row r="163" spans="1:19" s="1" customFormat="1" x14ac:dyDescent="0.25">
      <c r="A163" s="59"/>
      <c r="B163" s="64"/>
      <c r="C163" s="74"/>
      <c r="D163" s="75"/>
      <c r="E163" s="76"/>
      <c r="F163" s="94"/>
      <c r="G163" s="53"/>
      <c r="H163" s="54"/>
      <c r="I163" s="77"/>
      <c r="J163" s="57">
        <f t="shared" si="29"/>
        <v>0</v>
      </c>
      <c r="K163" s="69">
        <f t="shared" si="27"/>
        <v>0</v>
      </c>
      <c r="L163" s="55"/>
      <c r="M163" s="57">
        <f t="shared" si="30"/>
        <v>0</v>
      </c>
      <c r="N163" s="69">
        <f t="shared" si="28"/>
        <v>0</v>
      </c>
      <c r="O163" s="63">
        <f t="shared" si="31"/>
        <v>0</v>
      </c>
      <c r="P163" s="65">
        <f t="shared" si="32"/>
        <v>0</v>
      </c>
      <c r="Q163" s="66" t="e">
        <f t="shared" si="33"/>
        <v>#DIV/0!</v>
      </c>
      <c r="R163" s="78"/>
      <c r="S163" s="78"/>
    </row>
    <row r="164" spans="1:19" s="1" customFormat="1" x14ac:dyDescent="0.25">
      <c r="A164" s="59"/>
      <c r="B164" s="64"/>
      <c r="C164" s="74"/>
      <c r="D164" s="75"/>
      <c r="E164" s="76"/>
      <c r="F164" s="94"/>
      <c r="G164" s="53"/>
      <c r="H164" s="54"/>
      <c r="I164" s="77"/>
      <c r="J164" s="57">
        <f t="shared" si="29"/>
        <v>0</v>
      </c>
      <c r="K164" s="69">
        <f t="shared" si="27"/>
        <v>0</v>
      </c>
      <c r="L164" s="55"/>
      <c r="M164" s="57">
        <f t="shared" si="30"/>
        <v>0</v>
      </c>
      <c r="N164" s="69">
        <f t="shared" si="28"/>
        <v>0</v>
      </c>
      <c r="O164" s="63">
        <f t="shared" si="31"/>
        <v>0</v>
      </c>
      <c r="P164" s="65">
        <f t="shared" si="32"/>
        <v>0</v>
      </c>
      <c r="Q164" s="66" t="e">
        <f t="shared" si="33"/>
        <v>#DIV/0!</v>
      </c>
      <c r="R164" s="78"/>
      <c r="S164" s="78"/>
    </row>
    <row r="165" spans="1:19" s="1" customFormat="1" x14ac:dyDescent="0.25">
      <c r="A165" s="59"/>
      <c r="B165" s="64"/>
      <c r="C165" s="74"/>
      <c r="D165" s="75"/>
      <c r="E165" s="76"/>
      <c r="F165" s="94"/>
      <c r="G165" s="53"/>
      <c r="H165" s="54"/>
      <c r="I165" s="77"/>
      <c r="J165" s="57">
        <f t="shared" si="29"/>
        <v>0</v>
      </c>
      <c r="K165" s="69">
        <f t="shared" si="27"/>
        <v>0</v>
      </c>
      <c r="L165" s="55"/>
      <c r="M165" s="57">
        <f t="shared" si="30"/>
        <v>0</v>
      </c>
      <c r="N165" s="69">
        <f t="shared" si="28"/>
        <v>0</v>
      </c>
      <c r="O165" s="63">
        <f t="shared" si="31"/>
        <v>0</v>
      </c>
      <c r="P165" s="65">
        <f t="shared" si="32"/>
        <v>0</v>
      </c>
      <c r="Q165" s="66" t="e">
        <f t="shared" si="33"/>
        <v>#DIV/0!</v>
      </c>
      <c r="R165" s="78"/>
      <c r="S165" s="78"/>
    </row>
    <row r="166" spans="1:19" s="1" customFormat="1" x14ac:dyDescent="0.25">
      <c r="A166" s="59"/>
      <c r="B166" s="64"/>
      <c r="C166" s="74"/>
      <c r="D166" s="75"/>
      <c r="E166" s="76"/>
      <c r="F166" s="94"/>
      <c r="G166" s="53"/>
      <c r="H166" s="54"/>
      <c r="I166" s="77"/>
      <c r="J166" s="57">
        <f t="shared" si="29"/>
        <v>0</v>
      </c>
      <c r="K166" s="69">
        <f t="shared" si="27"/>
        <v>0</v>
      </c>
      <c r="L166" s="55"/>
      <c r="M166" s="57">
        <f t="shared" si="30"/>
        <v>0</v>
      </c>
      <c r="N166" s="69">
        <f t="shared" si="28"/>
        <v>0</v>
      </c>
      <c r="O166" s="63">
        <f t="shared" si="31"/>
        <v>0</v>
      </c>
      <c r="P166" s="65">
        <f t="shared" si="32"/>
        <v>0</v>
      </c>
      <c r="Q166" s="66" t="e">
        <f t="shared" si="33"/>
        <v>#DIV/0!</v>
      </c>
      <c r="R166" s="78"/>
      <c r="S166" s="78"/>
    </row>
    <row r="167" spans="1:19" s="1" customFormat="1" x14ac:dyDescent="0.25">
      <c r="A167" s="59"/>
      <c r="B167" s="64"/>
      <c r="C167" s="74"/>
      <c r="D167" s="75"/>
      <c r="E167" s="76"/>
      <c r="F167" s="94"/>
      <c r="G167" s="53"/>
      <c r="H167" s="54"/>
      <c r="I167" s="77"/>
      <c r="J167" s="57">
        <f t="shared" si="29"/>
        <v>0</v>
      </c>
      <c r="K167" s="69">
        <f t="shared" si="27"/>
        <v>0</v>
      </c>
      <c r="L167" s="55"/>
      <c r="M167" s="57">
        <f t="shared" si="30"/>
        <v>0</v>
      </c>
      <c r="N167" s="69">
        <f t="shared" si="28"/>
        <v>0</v>
      </c>
      <c r="O167" s="63">
        <f t="shared" si="31"/>
        <v>0</v>
      </c>
      <c r="P167" s="65">
        <f t="shared" si="32"/>
        <v>0</v>
      </c>
      <c r="Q167" s="66" t="e">
        <f t="shared" si="33"/>
        <v>#DIV/0!</v>
      </c>
      <c r="R167" s="78"/>
      <c r="S167" s="78"/>
    </row>
    <row r="168" spans="1:19" s="1" customFormat="1" x14ac:dyDescent="0.25">
      <c r="A168" s="59"/>
      <c r="B168" s="64"/>
      <c r="C168" s="74"/>
      <c r="D168" s="75"/>
      <c r="E168" s="76"/>
      <c r="F168" s="94"/>
      <c r="G168" s="53"/>
      <c r="H168" s="54"/>
      <c r="I168" s="77"/>
      <c r="J168" s="57">
        <f t="shared" si="29"/>
        <v>0</v>
      </c>
      <c r="K168" s="69">
        <f t="shared" si="27"/>
        <v>0</v>
      </c>
      <c r="L168" s="55"/>
      <c r="M168" s="57">
        <f t="shared" si="30"/>
        <v>0</v>
      </c>
      <c r="N168" s="69">
        <f t="shared" si="28"/>
        <v>0</v>
      </c>
      <c r="O168" s="63">
        <f t="shared" si="31"/>
        <v>0</v>
      </c>
      <c r="P168" s="65">
        <f t="shared" si="32"/>
        <v>0</v>
      </c>
      <c r="Q168" s="66" t="e">
        <f t="shared" si="33"/>
        <v>#DIV/0!</v>
      </c>
      <c r="R168" s="78"/>
      <c r="S168" s="78"/>
    </row>
    <row r="169" spans="1:19" s="1" customFormat="1" x14ac:dyDescent="0.25">
      <c r="A169" s="59"/>
      <c r="B169" s="64"/>
      <c r="C169" s="74"/>
      <c r="D169" s="75"/>
      <c r="E169" s="76"/>
      <c r="F169" s="94"/>
      <c r="G169" s="53"/>
      <c r="H169" s="54"/>
      <c r="I169" s="77"/>
      <c r="J169" s="57">
        <f t="shared" si="29"/>
        <v>0</v>
      </c>
      <c r="K169" s="69">
        <f t="shared" si="27"/>
        <v>0</v>
      </c>
      <c r="L169" s="55"/>
      <c r="M169" s="57">
        <f t="shared" si="30"/>
        <v>0</v>
      </c>
      <c r="N169" s="69">
        <f t="shared" si="28"/>
        <v>0</v>
      </c>
      <c r="O169" s="63">
        <f t="shared" si="31"/>
        <v>0</v>
      </c>
      <c r="P169" s="65">
        <f t="shared" si="32"/>
        <v>0</v>
      </c>
      <c r="Q169" s="66" t="e">
        <f t="shared" si="33"/>
        <v>#DIV/0!</v>
      </c>
      <c r="R169" s="78"/>
      <c r="S169" s="78"/>
    </row>
    <row r="170" spans="1:19" s="1" customFormat="1" x14ac:dyDescent="0.25">
      <c r="A170" s="59"/>
      <c r="B170" s="64"/>
      <c r="C170" s="74"/>
      <c r="D170" s="75"/>
      <c r="E170" s="76"/>
      <c r="F170" s="94"/>
      <c r="G170" s="53"/>
      <c r="H170" s="54"/>
      <c r="I170" s="77"/>
      <c r="J170" s="57">
        <f t="shared" si="29"/>
        <v>0</v>
      </c>
      <c r="K170" s="69">
        <f t="shared" si="27"/>
        <v>0</v>
      </c>
      <c r="L170" s="55"/>
      <c r="M170" s="57">
        <f t="shared" si="30"/>
        <v>0</v>
      </c>
      <c r="N170" s="69">
        <f t="shared" si="28"/>
        <v>0</v>
      </c>
      <c r="O170" s="63">
        <f t="shared" si="31"/>
        <v>0</v>
      </c>
      <c r="P170" s="65">
        <f t="shared" si="32"/>
        <v>0</v>
      </c>
      <c r="Q170" s="66" t="e">
        <f t="shared" si="33"/>
        <v>#DIV/0!</v>
      </c>
      <c r="R170" s="78"/>
      <c r="S170" s="78"/>
    </row>
    <row r="171" spans="1:19" s="1" customFormat="1" x14ac:dyDescent="0.25">
      <c r="A171" s="59"/>
      <c r="B171" s="64"/>
      <c r="C171" s="74"/>
      <c r="D171" s="75"/>
      <c r="E171" s="76"/>
      <c r="F171" s="94"/>
      <c r="G171" s="53"/>
      <c r="H171" s="54"/>
      <c r="I171" s="77"/>
      <c r="J171" s="57">
        <f t="shared" si="29"/>
        <v>0</v>
      </c>
      <c r="K171" s="69">
        <f t="shared" si="27"/>
        <v>0</v>
      </c>
      <c r="L171" s="55"/>
      <c r="M171" s="57">
        <f t="shared" si="30"/>
        <v>0</v>
      </c>
      <c r="N171" s="69">
        <f t="shared" si="28"/>
        <v>0</v>
      </c>
      <c r="O171" s="63">
        <f t="shared" si="31"/>
        <v>0</v>
      </c>
      <c r="P171" s="65">
        <f t="shared" si="32"/>
        <v>0</v>
      </c>
      <c r="Q171" s="66" t="e">
        <f t="shared" si="33"/>
        <v>#DIV/0!</v>
      </c>
      <c r="R171" s="78"/>
      <c r="S171" s="78"/>
    </row>
    <row r="172" spans="1:19" s="1" customFormat="1" x14ac:dyDescent="0.25">
      <c r="A172" s="59"/>
      <c r="B172" s="64"/>
      <c r="C172" s="74"/>
      <c r="D172" s="75"/>
      <c r="E172" s="76"/>
      <c r="F172" s="94"/>
      <c r="G172" s="53"/>
      <c r="H172" s="54"/>
      <c r="I172" s="77"/>
      <c r="J172" s="57">
        <f t="shared" si="29"/>
        <v>0</v>
      </c>
      <c r="K172" s="69">
        <f t="shared" si="27"/>
        <v>0</v>
      </c>
      <c r="L172" s="55"/>
      <c r="M172" s="57">
        <f t="shared" si="30"/>
        <v>0</v>
      </c>
      <c r="N172" s="69">
        <f t="shared" si="28"/>
        <v>0</v>
      </c>
      <c r="O172" s="63">
        <f t="shared" si="31"/>
        <v>0</v>
      </c>
      <c r="P172" s="65">
        <f t="shared" si="32"/>
        <v>0</v>
      </c>
      <c r="Q172" s="66" t="e">
        <f t="shared" si="33"/>
        <v>#DIV/0!</v>
      </c>
      <c r="R172" s="78"/>
      <c r="S172" s="78"/>
    </row>
    <row r="173" spans="1:19" s="1" customFormat="1" x14ac:dyDescent="0.25">
      <c r="A173" s="59"/>
      <c r="B173" s="64"/>
      <c r="C173" s="67"/>
      <c r="D173" s="70"/>
      <c r="E173" s="68"/>
      <c r="F173" s="94"/>
      <c r="G173" s="7"/>
      <c r="H173" s="2"/>
      <c r="I173" s="57"/>
      <c r="J173" s="57">
        <f t="shared" si="29"/>
        <v>0</v>
      </c>
      <c r="K173" s="69">
        <f t="shared" si="27"/>
        <v>0</v>
      </c>
      <c r="L173" s="18"/>
      <c r="M173" s="57">
        <f t="shared" si="30"/>
        <v>0</v>
      </c>
      <c r="N173" s="69">
        <f t="shared" si="28"/>
        <v>0</v>
      </c>
      <c r="O173" s="63">
        <f t="shared" si="31"/>
        <v>0</v>
      </c>
      <c r="P173" s="65">
        <f t="shared" si="32"/>
        <v>0</v>
      </c>
      <c r="Q173" s="66" t="e">
        <f t="shared" si="33"/>
        <v>#DIV/0!</v>
      </c>
      <c r="R173" s="58"/>
      <c r="S173" s="58"/>
    </row>
    <row r="174" spans="1:19" s="1" customFormat="1" x14ac:dyDescent="0.25">
      <c r="A174" s="59"/>
      <c r="B174" s="64"/>
      <c r="C174" s="67"/>
      <c r="D174" s="70"/>
      <c r="E174" s="68"/>
      <c r="F174" s="94"/>
      <c r="G174" s="7"/>
      <c r="H174" s="2"/>
      <c r="I174" s="57"/>
      <c r="J174" s="57">
        <f t="shared" si="29"/>
        <v>0</v>
      </c>
      <c r="K174" s="69">
        <f t="shared" si="27"/>
        <v>0</v>
      </c>
      <c r="L174" s="18"/>
      <c r="M174" s="57">
        <f t="shared" si="30"/>
        <v>0</v>
      </c>
      <c r="N174" s="69">
        <f t="shared" si="28"/>
        <v>0</v>
      </c>
      <c r="O174" s="63">
        <f t="shared" si="31"/>
        <v>0</v>
      </c>
      <c r="P174" s="65">
        <f t="shared" si="32"/>
        <v>0</v>
      </c>
      <c r="Q174" s="66" t="e">
        <f t="shared" si="33"/>
        <v>#DIV/0!</v>
      </c>
      <c r="R174" s="58"/>
      <c r="S174" s="58"/>
    </row>
    <row r="175" spans="1:19" s="1" customFormat="1" x14ac:dyDescent="0.25">
      <c r="A175" s="59"/>
      <c r="B175" s="64"/>
      <c r="C175" s="67"/>
      <c r="D175" s="70"/>
      <c r="E175" s="68"/>
      <c r="F175" s="94"/>
      <c r="G175" s="7"/>
      <c r="H175" s="2"/>
      <c r="I175" s="57"/>
      <c r="J175" s="57">
        <f t="shared" si="29"/>
        <v>0</v>
      </c>
      <c r="K175" s="69">
        <f t="shared" si="27"/>
        <v>0</v>
      </c>
      <c r="L175" s="18"/>
      <c r="M175" s="57">
        <f t="shared" si="30"/>
        <v>0</v>
      </c>
      <c r="N175" s="69">
        <f t="shared" si="28"/>
        <v>0</v>
      </c>
      <c r="O175" s="63">
        <f t="shared" si="31"/>
        <v>0</v>
      </c>
      <c r="P175" s="65">
        <f t="shared" si="32"/>
        <v>0</v>
      </c>
      <c r="Q175" s="66" t="e">
        <f t="shared" si="33"/>
        <v>#DIV/0!</v>
      </c>
      <c r="R175" s="58"/>
      <c r="S175" s="58"/>
    </row>
    <row r="176" spans="1:19" s="1" customFormat="1" x14ac:dyDescent="0.25">
      <c r="A176" s="59"/>
      <c r="B176" s="64"/>
      <c r="C176" s="67"/>
      <c r="D176" s="70"/>
      <c r="E176" s="68"/>
      <c r="F176" s="94"/>
      <c r="G176" s="7"/>
      <c r="H176" s="2"/>
      <c r="I176" s="57"/>
      <c r="J176" s="57">
        <f t="shared" si="29"/>
        <v>0</v>
      </c>
      <c r="K176" s="69">
        <f t="shared" ref="K176:K202" si="34">J176</f>
        <v>0</v>
      </c>
      <c r="L176" s="18"/>
      <c r="M176" s="57">
        <f t="shared" si="30"/>
        <v>0</v>
      </c>
      <c r="N176" s="69">
        <f t="shared" ref="N176:N202" si="35">M176</f>
        <v>0</v>
      </c>
      <c r="O176" s="63">
        <f t="shared" si="31"/>
        <v>0</v>
      </c>
      <c r="P176" s="65">
        <f t="shared" si="32"/>
        <v>0</v>
      </c>
      <c r="Q176" s="66" t="e">
        <f t="shared" si="33"/>
        <v>#DIV/0!</v>
      </c>
      <c r="R176" s="58"/>
      <c r="S176" s="58"/>
    </row>
    <row r="177" spans="1:19" s="1" customFormat="1" x14ac:dyDescent="0.25">
      <c r="A177" s="59"/>
      <c r="B177" s="64"/>
      <c r="C177" s="67"/>
      <c r="D177" s="70"/>
      <c r="E177" s="68"/>
      <c r="F177" s="94"/>
      <c r="G177" s="7"/>
      <c r="H177" s="2"/>
      <c r="I177" s="57"/>
      <c r="J177" s="57">
        <f t="shared" si="29"/>
        <v>0</v>
      </c>
      <c r="K177" s="69">
        <f t="shared" si="34"/>
        <v>0</v>
      </c>
      <c r="L177" s="18"/>
      <c r="M177" s="57">
        <f t="shared" si="30"/>
        <v>0</v>
      </c>
      <c r="N177" s="69">
        <f t="shared" si="35"/>
        <v>0</v>
      </c>
      <c r="O177" s="63">
        <f t="shared" si="31"/>
        <v>0</v>
      </c>
      <c r="P177" s="65">
        <f t="shared" si="32"/>
        <v>0</v>
      </c>
      <c r="Q177" s="66" t="e">
        <f t="shared" si="33"/>
        <v>#DIV/0!</v>
      </c>
      <c r="R177" s="58"/>
      <c r="S177" s="58"/>
    </row>
    <row r="178" spans="1:19" s="1" customFormat="1" x14ac:dyDescent="0.25">
      <c r="A178" s="59"/>
      <c r="B178" s="64"/>
      <c r="C178" s="67"/>
      <c r="D178" s="70"/>
      <c r="E178" s="68"/>
      <c r="F178" s="94"/>
      <c r="G178" s="7"/>
      <c r="H178" s="2"/>
      <c r="I178" s="57"/>
      <c r="J178" s="57">
        <f t="shared" si="29"/>
        <v>0</v>
      </c>
      <c r="K178" s="69">
        <f t="shared" si="34"/>
        <v>0</v>
      </c>
      <c r="L178" s="18"/>
      <c r="M178" s="57">
        <f t="shared" si="30"/>
        <v>0</v>
      </c>
      <c r="N178" s="69">
        <f t="shared" si="35"/>
        <v>0</v>
      </c>
      <c r="O178" s="63">
        <f t="shared" si="31"/>
        <v>0</v>
      </c>
      <c r="P178" s="65">
        <f t="shared" si="32"/>
        <v>0</v>
      </c>
      <c r="Q178" s="66" t="e">
        <f t="shared" si="33"/>
        <v>#DIV/0!</v>
      </c>
      <c r="R178" s="58"/>
      <c r="S178" s="58"/>
    </row>
    <row r="179" spans="1:19" s="1" customFormat="1" x14ac:dyDescent="0.25">
      <c r="A179" s="59"/>
      <c r="B179" s="64"/>
      <c r="C179" s="67"/>
      <c r="D179" s="70"/>
      <c r="E179" s="68"/>
      <c r="F179" s="94"/>
      <c r="G179" s="7"/>
      <c r="H179" s="2"/>
      <c r="I179" s="57"/>
      <c r="J179" s="57">
        <f t="shared" si="29"/>
        <v>0</v>
      </c>
      <c r="K179" s="69">
        <f t="shared" si="34"/>
        <v>0</v>
      </c>
      <c r="L179" s="18"/>
      <c r="M179" s="57">
        <f t="shared" si="30"/>
        <v>0</v>
      </c>
      <c r="N179" s="69">
        <f t="shared" si="35"/>
        <v>0</v>
      </c>
      <c r="O179" s="63">
        <f t="shared" si="31"/>
        <v>0</v>
      </c>
      <c r="P179" s="65">
        <f t="shared" si="32"/>
        <v>0</v>
      </c>
      <c r="Q179" s="66" t="e">
        <f t="shared" si="33"/>
        <v>#DIV/0!</v>
      </c>
      <c r="R179" s="58"/>
      <c r="S179" s="58"/>
    </row>
    <row r="180" spans="1:19" s="1" customFormat="1" x14ac:dyDescent="0.25">
      <c r="A180" s="59"/>
      <c r="B180" s="64"/>
      <c r="C180" s="67"/>
      <c r="D180" s="70"/>
      <c r="E180" s="68"/>
      <c r="F180" s="94"/>
      <c r="G180" s="7"/>
      <c r="H180" s="2"/>
      <c r="I180" s="57"/>
      <c r="J180" s="57">
        <f t="shared" si="29"/>
        <v>0</v>
      </c>
      <c r="K180" s="69">
        <f t="shared" si="34"/>
        <v>0</v>
      </c>
      <c r="L180" s="18"/>
      <c r="M180" s="57">
        <f t="shared" si="30"/>
        <v>0</v>
      </c>
      <c r="N180" s="69">
        <f t="shared" si="35"/>
        <v>0</v>
      </c>
      <c r="O180" s="63">
        <f t="shared" si="31"/>
        <v>0</v>
      </c>
      <c r="P180" s="65">
        <f t="shared" si="32"/>
        <v>0</v>
      </c>
      <c r="Q180" s="66" t="e">
        <f t="shared" si="33"/>
        <v>#DIV/0!</v>
      </c>
      <c r="R180" s="58"/>
      <c r="S180" s="58"/>
    </row>
    <row r="181" spans="1:19" s="1" customFormat="1" x14ac:dyDescent="0.25">
      <c r="A181" s="59"/>
      <c r="B181" s="64"/>
      <c r="C181" s="67"/>
      <c r="D181" s="70"/>
      <c r="E181" s="68"/>
      <c r="F181" s="94"/>
      <c r="G181" s="7"/>
      <c r="H181" s="2"/>
      <c r="I181" s="57"/>
      <c r="J181" s="57">
        <f t="shared" si="29"/>
        <v>0</v>
      </c>
      <c r="K181" s="69">
        <f t="shared" si="34"/>
        <v>0</v>
      </c>
      <c r="L181" s="18"/>
      <c r="M181" s="57">
        <f t="shared" si="30"/>
        <v>0</v>
      </c>
      <c r="N181" s="69">
        <f t="shared" si="35"/>
        <v>0</v>
      </c>
      <c r="O181" s="63">
        <f t="shared" si="31"/>
        <v>0</v>
      </c>
      <c r="P181" s="65">
        <f t="shared" si="32"/>
        <v>0</v>
      </c>
      <c r="Q181" s="66" t="e">
        <f t="shared" si="33"/>
        <v>#DIV/0!</v>
      </c>
      <c r="R181" s="58"/>
      <c r="S181" s="58"/>
    </row>
    <row r="182" spans="1:19" s="1" customFormat="1" x14ac:dyDescent="0.25">
      <c r="A182" s="59"/>
      <c r="B182" s="64"/>
      <c r="C182" s="67"/>
      <c r="D182" s="70"/>
      <c r="E182" s="68"/>
      <c r="F182" s="94"/>
      <c r="G182" s="7"/>
      <c r="H182" s="2"/>
      <c r="I182" s="57"/>
      <c r="J182" s="57">
        <f t="shared" si="29"/>
        <v>0</v>
      </c>
      <c r="K182" s="69">
        <f t="shared" si="34"/>
        <v>0</v>
      </c>
      <c r="L182" s="18"/>
      <c r="M182" s="57">
        <f t="shared" si="30"/>
        <v>0</v>
      </c>
      <c r="N182" s="69">
        <f t="shared" si="35"/>
        <v>0</v>
      </c>
      <c r="O182" s="63">
        <f t="shared" si="31"/>
        <v>0</v>
      </c>
      <c r="P182" s="65">
        <f t="shared" si="32"/>
        <v>0</v>
      </c>
      <c r="Q182" s="66" t="e">
        <f t="shared" si="33"/>
        <v>#DIV/0!</v>
      </c>
      <c r="R182" s="58"/>
      <c r="S182" s="58"/>
    </row>
    <row r="183" spans="1:19" s="1" customFormat="1" x14ac:dyDescent="0.25">
      <c r="A183" s="59"/>
      <c r="B183" s="64"/>
      <c r="C183" s="67"/>
      <c r="D183" s="70"/>
      <c r="E183" s="68"/>
      <c r="F183" s="94"/>
      <c r="G183" s="7"/>
      <c r="H183" s="2"/>
      <c r="I183" s="57"/>
      <c r="J183" s="57">
        <f t="shared" si="29"/>
        <v>0</v>
      </c>
      <c r="K183" s="69">
        <f t="shared" si="34"/>
        <v>0</v>
      </c>
      <c r="L183" s="18"/>
      <c r="M183" s="57">
        <f t="shared" si="30"/>
        <v>0</v>
      </c>
      <c r="N183" s="69">
        <f t="shared" si="35"/>
        <v>0</v>
      </c>
      <c r="O183" s="63">
        <f t="shared" si="31"/>
        <v>0</v>
      </c>
      <c r="P183" s="65">
        <f t="shared" si="32"/>
        <v>0</v>
      </c>
      <c r="Q183" s="66" t="e">
        <f t="shared" si="33"/>
        <v>#DIV/0!</v>
      </c>
      <c r="R183" s="58"/>
      <c r="S183" s="58"/>
    </row>
    <row r="184" spans="1:19" s="1" customFormat="1" x14ac:dyDescent="0.25">
      <c r="A184" s="59"/>
      <c r="B184" s="64"/>
      <c r="C184" s="67"/>
      <c r="D184" s="70"/>
      <c r="E184" s="68"/>
      <c r="F184" s="94"/>
      <c r="G184" s="7"/>
      <c r="H184" s="2"/>
      <c r="I184" s="57"/>
      <c r="J184" s="57">
        <f t="shared" si="29"/>
        <v>0</v>
      </c>
      <c r="K184" s="69">
        <f t="shared" si="34"/>
        <v>0</v>
      </c>
      <c r="L184" s="18"/>
      <c r="M184" s="57">
        <f t="shared" si="30"/>
        <v>0</v>
      </c>
      <c r="N184" s="69">
        <f t="shared" si="35"/>
        <v>0</v>
      </c>
      <c r="O184" s="63">
        <f t="shared" si="31"/>
        <v>0</v>
      </c>
      <c r="P184" s="65">
        <f t="shared" si="32"/>
        <v>0</v>
      </c>
      <c r="Q184" s="66" t="e">
        <f t="shared" si="33"/>
        <v>#DIV/0!</v>
      </c>
      <c r="R184" s="58"/>
      <c r="S184" s="58"/>
    </row>
    <row r="185" spans="1:19" s="1" customFormat="1" x14ac:dyDescent="0.25">
      <c r="A185" s="59"/>
      <c r="B185" s="64"/>
      <c r="C185" s="67"/>
      <c r="D185" s="70"/>
      <c r="E185" s="68"/>
      <c r="F185" s="94"/>
      <c r="G185" s="7"/>
      <c r="H185" s="2"/>
      <c r="I185" s="57"/>
      <c r="J185" s="57">
        <f t="shared" si="29"/>
        <v>0</v>
      </c>
      <c r="K185" s="69">
        <f t="shared" si="34"/>
        <v>0</v>
      </c>
      <c r="L185" s="18"/>
      <c r="M185" s="57">
        <f t="shared" si="30"/>
        <v>0</v>
      </c>
      <c r="N185" s="69">
        <f t="shared" si="35"/>
        <v>0</v>
      </c>
      <c r="O185" s="63">
        <f t="shared" si="31"/>
        <v>0</v>
      </c>
      <c r="P185" s="65">
        <f t="shared" si="32"/>
        <v>0</v>
      </c>
      <c r="Q185" s="66" t="e">
        <f t="shared" si="33"/>
        <v>#DIV/0!</v>
      </c>
      <c r="R185" s="58"/>
      <c r="S185" s="58"/>
    </row>
    <row r="186" spans="1:19" s="1" customFormat="1" x14ac:dyDescent="0.25">
      <c r="A186" s="59"/>
      <c r="B186" s="64"/>
      <c r="C186" s="67"/>
      <c r="D186" s="70"/>
      <c r="E186" s="68"/>
      <c r="F186" s="94"/>
      <c r="G186" s="7"/>
      <c r="H186" s="2"/>
      <c r="I186" s="57"/>
      <c r="J186" s="57">
        <f t="shared" si="29"/>
        <v>0</v>
      </c>
      <c r="K186" s="69">
        <f t="shared" si="34"/>
        <v>0</v>
      </c>
      <c r="L186" s="18"/>
      <c r="M186" s="57">
        <f t="shared" si="30"/>
        <v>0</v>
      </c>
      <c r="N186" s="69">
        <f t="shared" si="35"/>
        <v>0</v>
      </c>
      <c r="O186" s="63">
        <f t="shared" si="31"/>
        <v>0</v>
      </c>
      <c r="P186" s="65">
        <f t="shared" si="32"/>
        <v>0</v>
      </c>
      <c r="Q186" s="66" t="e">
        <f t="shared" si="33"/>
        <v>#DIV/0!</v>
      </c>
      <c r="R186" s="58"/>
      <c r="S186" s="58"/>
    </row>
    <row r="187" spans="1:19" s="1" customFormat="1" x14ac:dyDescent="0.25">
      <c r="A187" s="59"/>
      <c r="B187" s="64"/>
      <c r="C187" s="67"/>
      <c r="D187" s="70"/>
      <c r="E187" s="68"/>
      <c r="F187" s="94"/>
      <c r="G187" s="7"/>
      <c r="H187" s="2"/>
      <c r="I187" s="57"/>
      <c r="J187" s="57">
        <f t="shared" si="29"/>
        <v>0</v>
      </c>
      <c r="K187" s="69">
        <f t="shared" si="34"/>
        <v>0</v>
      </c>
      <c r="L187" s="18"/>
      <c r="M187" s="57">
        <f t="shared" si="30"/>
        <v>0</v>
      </c>
      <c r="N187" s="69">
        <f t="shared" si="35"/>
        <v>0</v>
      </c>
      <c r="O187" s="63">
        <f t="shared" si="31"/>
        <v>0</v>
      </c>
      <c r="P187" s="65">
        <f t="shared" si="32"/>
        <v>0</v>
      </c>
      <c r="Q187" s="66" t="e">
        <f t="shared" si="33"/>
        <v>#DIV/0!</v>
      </c>
      <c r="R187" s="58"/>
      <c r="S187" s="58"/>
    </row>
    <row r="188" spans="1:19" s="1" customFormat="1" x14ac:dyDescent="0.25">
      <c r="A188" s="59"/>
      <c r="B188" s="64"/>
      <c r="C188" s="67"/>
      <c r="D188" s="70"/>
      <c r="E188" s="68"/>
      <c r="F188" s="94"/>
      <c r="G188" s="7"/>
      <c r="H188" s="2"/>
      <c r="I188" s="57"/>
      <c r="J188" s="57">
        <f t="shared" si="29"/>
        <v>0</v>
      </c>
      <c r="K188" s="69">
        <f t="shared" si="34"/>
        <v>0</v>
      </c>
      <c r="L188" s="18"/>
      <c r="M188" s="57">
        <f t="shared" si="30"/>
        <v>0</v>
      </c>
      <c r="N188" s="69">
        <f t="shared" si="35"/>
        <v>0</v>
      </c>
      <c r="O188" s="63">
        <f t="shared" si="31"/>
        <v>0</v>
      </c>
      <c r="P188" s="65">
        <f t="shared" si="32"/>
        <v>0</v>
      </c>
      <c r="Q188" s="66" t="e">
        <f t="shared" si="33"/>
        <v>#DIV/0!</v>
      </c>
      <c r="R188" s="58"/>
      <c r="S188" s="58"/>
    </row>
    <row r="189" spans="1:19" s="1" customFormat="1" x14ac:dyDescent="0.25">
      <c r="A189" s="59"/>
      <c r="B189" s="64"/>
      <c r="C189" s="67"/>
      <c r="D189" s="70"/>
      <c r="E189" s="68"/>
      <c r="F189" s="94"/>
      <c r="G189" s="7"/>
      <c r="H189" s="2"/>
      <c r="I189" s="57"/>
      <c r="J189" s="57">
        <f t="shared" si="29"/>
        <v>0</v>
      </c>
      <c r="K189" s="69">
        <f t="shared" si="34"/>
        <v>0</v>
      </c>
      <c r="L189" s="18"/>
      <c r="M189" s="57">
        <f t="shared" si="30"/>
        <v>0</v>
      </c>
      <c r="N189" s="69">
        <f t="shared" si="35"/>
        <v>0</v>
      </c>
      <c r="O189" s="63">
        <f t="shared" si="31"/>
        <v>0</v>
      </c>
      <c r="P189" s="65">
        <f t="shared" si="32"/>
        <v>0</v>
      </c>
      <c r="Q189" s="66" t="e">
        <f t="shared" si="33"/>
        <v>#DIV/0!</v>
      </c>
      <c r="R189" s="58"/>
      <c r="S189" s="58"/>
    </row>
    <row r="190" spans="1:19" s="1" customFormat="1" x14ac:dyDescent="0.25">
      <c r="A190" s="59"/>
      <c r="B190" s="64"/>
      <c r="C190" s="67"/>
      <c r="D190" s="70"/>
      <c r="E190" s="68"/>
      <c r="F190" s="94"/>
      <c r="G190" s="7"/>
      <c r="H190" s="2"/>
      <c r="I190" s="57"/>
      <c r="J190" s="57">
        <f t="shared" si="29"/>
        <v>0</v>
      </c>
      <c r="K190" s="69">
        <f t="shared" si="34"/>
        <v>0</v>
      </c>
      <c r="L190" s="18"/>
      <c r="M190" s="57">
        <f t="shared" si="30"/>
        <v>0</v>
      </c>
      <c r="N190" s="69">
        <f t="shared" si="35"/>
        <v>0</v>
      </c>
      <c r="O190" s="63">
        <f t="shared" si="31"/>
        <v>0</v>
      </c>
      <c r="P190" s="65">
        <f t="shared" si="32"/>
        <v>0</v>
      </c>
      <c r="Q190" s="66" t="e">
        <f t="shared" si="33"/>
        <v>#DIV/0!</v>
      </c>
      <c r="R190" s="58"/>
      <c r="S190" s="58"/>
    </row>
    <row r="191" spans="1:19" s="1" customFormat="1" x14ac:dyDescent="0.25">
      <c r="A191" s="59"/>
      <c r="B191" s="64"/>
      <c r="C191" s="67"/>
      <c r="D191" s="70"/>
      <c r="E191" s="68"/>
      <c r="F191" s="94"/>
      <c r="G191" s="7"/>
      <c r="H191" s="2"/>
      <c r="I191" s="57"/>
      <c r="J191" s="57">
        <f t="shared" si="29"/>
        <v>0</v>
      </c>
      <c r="K191" s="69">
        <f t="shared" si="34"/>
        <v>0</v>
      </c>
      <c r="L191" s="18"/>
      <c r="M191" s="57">
        <f t="shared" si="30"/>
        <v>0</v>
      </c>
      <c r="N191" s="69">
        <f t="shared" si="35"/>
        <v>0</v>
      </c>
      <c r="O191" s="63">
        <f t="shared" si="31"/>
        <v>0</v>
      </c>
      <c r="P191" s="65">
        <f t="shared" si="32"/>
        <v>0</v>
      </c>
      <c r="Q191" s="66" t="e">
        <f t="shared" si="33"/>
        <v>#DIV/0!</v>
      </c>
      <c r="R191" s="58"/>
      <c r="S191" s="58"/>
    </row>
    <row r="192" spans="1:19" s="1" customFormat="1" x14ac:dyDescent="0.25">
      <c r="A192" s="59"/>
      <c r="B192" s="64"/>
      <c r="C192" s="67"/>
      <c r="D192" s="70"/>
      <c r="E192" s="68"/>
      <c r="F192" s="94"/>
      <c r="G192" s="7"/>
      <c r="H192" s="2"/>
      <c r="I192" s="57"/>
      <c r="J192" s="57">
        <f t="shared" si="29"/>
        <v>0</v>
      </c>
      <c r="K192" s="69">
        <f t="shared" si="34"/>
        <v>0</v>
      </c>
      <c r="L192" s="18"/>
      <c r="M192" s="57">
        <f t="shared" si="30"/>
        <v>0</v>
      </c>
      <c r="N192" s="69">
        <f t="shared" si="35"/>
        <v>0</v>
      </c>
      <c r="O192" s="63">
        <f t="shared" si="31"/>
        <v>0</v>
      </c>
      <c r="P192" s="65">
        <f t="shared" si="32"/>
        <v>0</v>
      </c>
      <c r="Q192" s="66" t="e">
        <f t="shared" si="33"/>
        <v>#DIV/0!</v>
      </c>
      <c r="R192" s="58"/>
      <c r="S192" s="58"/>
    </row>
    <row r="193" spans="1:19" s="1" customFormat="1" x14ac:dyDescent="0.25">
      <c r="A193" s="59"/>
      <c r="B193" s="64"/>
      <c r="C193" s="67"/>
      <c r="D193" s="70"/>
      <c r="E193" s="68"/>
      <c r="F193" s="94"/>
      <c r="G193" s="7"/>
      <c r="H193" s="2"/>
      <c r="I193" s="57"/>
      <c r="J193" s="57">
        <f t="shared" si="29"/>
        <v>0</v>
      </c>
      <c r="K193" s="69">
        <f t="shared" si="34"/>
        <v>0</v>
      </c>
      <c r="L193" s="18"/>
      <c r="M193" s="57">
        <f t="shared" si="30"/>
        <v>0</v>
      </c>
      <c r="N193" s="69">
        <f t="shared" si="35"/>
        <v>0</v>
      </c>
      <c r="O193" s="63">
        <f t="shared" si="31"/>
        <v>0</v>
      </c>
      <c r="P193" s="65">
        <f t="shared" si="32"/>
        <v>0</v>
      </c>
      <c r="Q193" s="66" t="e">
        <f t="shared" si="33"/>
        <v>#DIV/0!</v>
      </c>
      <c r="R193" s="58"/>
      <c r="S193" s="58"/>
    </row>
    <row r="194" spans="1:19" s="1" customFormat="1" x14ac:dyDescent="0.25">
      <c r="A194" s="59"/>
      <c r="B194" s="64"/>
      <c r="C194" s="67"/>
      <c r="D194" s="70"/>
      <c r="E194" s="68"/>
      <c r="F194" s="94"/>
      <c r="G194" s="7"/>
      <c r="H194" s="2"/>
      <c r="I194" s="57"/>
      <c r="J194" s="57">
        <f t="shared" ref="J194:J204" si="36">I194*H194</f>
        <v>0</v>
      </c>
      <c r="K194" s="69">
        <f t="shared" si="34"/>
        <v>0</v>
      </c>
      <c r="L194" s="18"/>
      <c r="M194" s="57">
        <f t="shared" ref="M194:M204" si="37">L194*H194</f>
        <v>0</v>
      </c>
      <c r="N194" s="69">
        <f t="shared" si="35"/>
        <v>0</v>
      </c>
      <c r="O194" s="63">
        <f t="shared" ref="O194:O204" si="38">K194*B194</f>
        <v>0</v>
      </c>
      <c r="P194" s="65">
        <f t="shared" ref="P194:P204" si="39">J194-M194-O194</f>
        <v>0</v>
      </c>
      <c r="Q194" s="66" t="e">
        <f t="shared" ref="Q194:Q204" si="40">P194/J194</f>
        <v>#DIV/0!</v>
      </c>
      <c r="R194" s="58"/>
      <c r="S194" s="58"/>
    </row>
    <row r="195" spans="1:19" s="1" customFormat="1" x14ac:dyDescent="0.25">
      <c r="A195" s="59"/>
      <c r="B195" s="64"/>
      <c r="C195" s="67"/>
      <c r="D195" s="70"/>
      <c r="E195" s="68"/>
      <c r="F195" s="94"/>
      <c r="G195" s="7"/>
      <c r="H195" s="2"/>
      <c r="I195" s="57"/>
      <c r="J195" s="57">
        <f t="shared" si="36"/>
        <v>0</v>
      </c>
      <c r="K195" s="69">
        <f t="shared" si="34"/>
        <v>0</v>
      </c>
      <c r="L195" s="18"/>
      <c r="M195" s="57">
        <f t="shared" si="37"/>
        <v>0</v>
      </c>
      <c r="N195" s="69">
        <f t="shared" si="35"/>
        <v>0</v>
      </c>
      <c r="O195" s="63">
        <f t="shared" si="38"/>
        <v>0</v>
      </c>
      <c r="P195" s="65">
        <f t="shared" si="39"/>
        <v>0</v>
      </c>
      <c r="Q195" s="66" t="e">
        <f t="shared" si="40"/>
        <v>#DIV/0!</v>
      </c>
      <c r="R195" s="58"/>
      <c r="S195" s="58"/>
    </row>
    <row r="196" spans="1:19" s="1" customFormat="1" x14ac:dyDescent="0.25">
      <c r="A196" s="59"/>
      <c r="B196" s="64"/>
      <c r="C196" s="67"/>
      <c r="D196" s="70"/>
      <c r="E196" s="68"/>
      <c r="F196" s="94"/>
      <c r="G196" s="7"/>
      <c r="H196" s="2"/>
      <c r="I196" s="57"/>
      <c r="J196" s="57">
        <f t="shared" si="36"/>
        <v>0</v>
      </c>
      <c r="K196" s="69">
        <f t="shared" si="34"/>
        <v>0</v>
      </c>
      <c r="L196" s="18"/>
      <c r="M196" s="57">
        <f t="shared" si="37"/>
        <v>0</v>
      </c>
      <c r="N196" s="69">
        <f t="shared" si="35"/>
        <v>0</v>
      </c>
      <c r="O196" s="63">
        <f t="shared" si="38"/>
        <v>0</v>
      </c>
      <c r="P196" s="65">
        <f t="shared" si="39"/>
        <v>0</v>
      </c>
      <c r="Q196" s="66" t="e">
        <f t="shared" si="40"/>
        <v>#DIV/0!</v>
      </c>
      <c r="R196" s="58"/>
      <c r="S196" s="58"/>
    </row>
    <row r="197" spans="1:19" s="1" customFormat="1" x14ac:dyDescent="0.25">
      <c r="A197" s="59"/>
      <c r="B197" s="64"/>
      <c r="C197" s="67"/>
      <c r="D197" s="70"/>
      <c r="E197" s="68"/>
      <c r="F197" s="94"/>
      <c r="G197" s="7"/>
      <c r="H197" s="2"/>
      <c r="I197" s="57"/>
      <c r="J197" s="57">
        <f t="shared" si="36"/>
        <v>0</v>
      </c>
      <c r="K197" s="69">
        <f t="shared" si="34"/>
        <v>0</v>
      </c>
      <c r="L197" s="18"/>
      <c r="M197" s="57">
        <f t="shared" si="37"/>
        <v>0</v>
      </c>
      <c r="N197" s="69">
        <f t="shared" si="35"/>
        <v>0</v>
      </c>
      <c r="O197" s="63">
        <f t="shared" si="38"/>
        <v>0</v>
      </c>
      <c r="P197" s="65">
        <f t="shared" si="39"/>
        <v>0</v>
      </c>
      <c r="Q197" s="66" t="e">
        <f t="shared" si="40"/>
        <v>#DIV/0!</v>
      </c>
      <c r="R197" s="58"/>
      <c r="S197" s="58"/>
    </row>
    <row r="198" spans="1:19" s="1" customFormat="1" x14ac:dyDescent="0.25">
      <c r="A198" s="59"/>
      <c r="B198" s="64"/>
      <c r="C198" s="67"/>
      <c r="D198" s="70"/>
      <c r="E198" s="68"/>
      <c r="F198" s="94"/>
      <c r="G198" s="7"/>
      <c r="H198" s="2"/>
      <c r="I198" s="57"/>
      <c r="J198" s="57">
        <f t="shared" si="36"/>
        <v>0</v>
      </c>
      <c r="K198" s="69">
        <f t="shared" si="34"/>
        <v>0</v>
      </c>
      <c r="L198" s="18"/>
      <c r="M198" s="57">
        <f t="shared" si="37"/>
        <v>0</v>
      </c>
      <c r="N198" s="69">
        <f t="shared" si="35"/>
        <v>0</v>
      </c>
      <c r="O198" s="63">
        <f t="shared" si="38"/>
        <v>0</v>
      </c>
      <c r="P198" s="65">
        <f t="shared" si="39"/>
        <v>0</v>
      </c>
      <c r="Q198" s="66" t="e">
        <f t="shared" si="40"/>
        <v>#DIV/0!</v>
      </c>
      <c r="R198" s="58"/>
      <c r="S198" s="58"/>
    </row>
    <row r="199" spans="1:19" s="1" customFormat="1" x14ac:dyDescent="0.25">
      <c r="A199" s="59"/>
      <c r="B199" s="64"/>
      <c r="C199" s="67"/>
      <c r="D199" s="70"/>
      <c r="E199" s="68"/>
      <c r="F199" s="94"/>
      <c r="G199" s="7"/>
      <c r="H199" s="2"/>
      <c r="I199" s="57"/>
      <c r="J199" s="57">
        <f t="shared" si="36"/>
        <v>0</v>
      </c>
      <c r="K199" s="69">
        <f t="shared" si="34"/>
        <v>0</v>
      </c>
      <c r="L199" s="18"/>
      <c r="M199" s="57">
        <f t="shared" si="37"/>
        <v>0</v>
      </c>
      <c r="N199" s="69">
        <f t="shared" si="35"/>
        <v>0</v>
      </c>
      <c r="O199" s="63">
        <f t="shared" si="38"/>
        <v>0</v>
      </c>
      <c r="P199" s="65">
        <f t="shared" si="39"/>
        <v>0</v>
      </c>
      <c r="Q199" s="66" t="e">
        <f t="shared" si="40"/>
        <v>#DIV/0!</v>
      </c>
      <c r="R199" s="58"/>
      <c r="S199" s="58"/>
    </row>
    <row r="200" spans="1:19" s="1" customFormat="1" x14ac:dyDescent="0.25">
      <c r="A200" s="59"/>
      <c r="B200" s="64"/>
      <c r="C200" s="67"/>
      <c r="D200" s="70"/>
      <c r="E200" s="68"/>
      <c r="F200" s="94"/>
      <c r="G200" s="7"/>
      <c r="H200" s="2"/>
      <c r="I200" s="57"/>
      <c r="J200" s="57">
        <f t="shared" si="36"/>
        <v>0</v>
      </c>
      <c r="K200" s="69">
        <f t="shared" si="34"/>
        <v>0</v>
      </c>
      <c r="L200" s="18"/>
      <c r="M200" s="57">
        <f t="shared" si="37"/>
        <v>0</v>
      </c>
      <c r="N200" s="69">
        <f t="shared" si="35"/>
        <v>0</v>
      </c>
      <c r="O200" s="63">
        <f t="shared" si="38"/>
        <v>0</v>
      </c>
      <c r="P200" s="65">
        <f t="shared" si="39"/>
        <v>0</v>
      </c>
      <c r="Q200" s="66" t="e">
        <f t="shared" si="40"/>
        <v>#DIV/0!</v>
      </c>
      <c r="R200" s="58"/>
      <c r="S200" s="58"/>
    </row>
    <row r="201" spans="1:19" s="1" customFormat="1" x14ac:dyDescent="0.25">
      <c r="A201" s="59"/>
      <c r="B201" s="64"/>
      <c r="C201" s="67"/>
      <c r="D201" s="70"/>
      <c r="E201" s="68"/>
      <c r="F201" s="94"/>
      <c r="G201" s="7"/>
      <c r="H201" s="2"/>
      <c r="I201" s="57"/>
      <c r="J201" s="57">
        <f t="shared" si="36"/>
        <v>0</v>
      </c>
      <c r="K201" s="69">
        <f t="shared" si="34"/>
        <v>0</v>
      </c>
      <c r="L201" s="18"/>
      <c r="M201" s="57">
        <f t="shared" si="37"/>
        <v>0</v>
      </c>
      <c r="N201" s="69">
        <f t="shared" si="35"/>
        <v>0</v>
      </c>
      <c r="O201" s="63">
        <f t="shared" si="38"/>
        <v>0</v>
      </c>
      <c r="P201" s="65">
        <f t="shared" si="39"/>
        <v>0</v>
      </c>
      <c r="Q201" s="66" t="e">
        <f t="shared" si="40"/>
        <v>#DIV/0!</v>
      </c>
      <c r="R201" s="58"/>
      <c r="S201" s="58"/>
    </row>
    <row r="202" spans="1:19" s="1" customFormat="1" x14ac:dyDescent="0.25">
      <c r="A202" s="59"/>
      <c r="B202" s="64"/>
      <c r="C202" s="67"/>
      <c r="D202" s="70"/>
      <c r="E202" s="68"/>
      <c r="F202" s="94"/>
      <c r="G202" s="7"/>
      <c r="H202" s="2"/>
      <c r="I202" s="57"/>
      <c r="J202" s="57">
        <f t="shared" si="36"/>
        <v>0</v>
      </c>
      <c r="K202" s="69">
        <f t="shared" si="34"/>
        <v>0</v>
      </c>
      <c r="L202" s="18"/>
      <c r="M202" s="57">
        <f t="shared" si="37"/>
        <v>0</v>
      </c>
      <c r="N202" s="69">
        <f t="shared" si="35"/>
        <v>0</v>
      </c>
      <c r="O202" s="63">
        <f t="shared" si="38"/>
        <v>0</v>
      </c>
      <c r="P202" s="65">
        <f t="shared" si="39"/>
        <v>0</v>
      </c>
      <c r="Q202" s="66" t="e">
        <f t="shared" si="40"/>
        <v>#DIV/0!</v>
      </c>
      <c r="R202" s="58"/>
      <c r="S202" s="58"/>
    </row>
    <row r="203" spans="1:19" s="1" customFormat="1" x14ac:dyDescent="0.25">
      <c r="A203" s="59"/>
      <c r="B203" s="64"/>
      <c r="C203" s="67"/>
      <c r="D203" s="70"/>
      <c r="E203" s="68"/>
      <c r="F203" s="94"/>
      <c r="G203" s="7"/>
      <c r="H203" s="2"/>
      <c r="I203" s="57"/>
      <c r="J203" s="57">
        <f t="shared" si="36"/>
        <v>0</v>
      </c>
      <c r="K203" s="69">
        <f t="shared" ref="K203" si="41">J203</f>
        <v>0</v>
      </c>
      <c r="L203" s="18"/>
      <c r="M203" s="57">
        <f t="shared" si="37"/>
        <v>0</v>
      </c>
      <c r="N203" s="69">
        <f t="shared" ref="N203" si="42">M203</f>
        <v>0</v>
      </c>
      <c r="O203" s="63">
        <f t="shared" si="38"/>
        <v>0</v>
      </c>
      <c r="P203" s="65">
        <f t="shared" si="39"/>
        <v>0</v>
      </c>
      <c r="Q203" s="66" t="e">
        <f t="shared" si="40"/>
        <v>#DIV/0!</v>
      </c>
      <c r="R203" s="58"/>
      <c r="S203" s="58"/>
    </row>
    <row r="204" spans="1:19" s="1" customFormat="1" x14ac:dyDescent="0.25">
      <c r="A204" s="59"/>
      <c r="B204" s="64"/>
      <c r="C204" s="67"/>
      <c r="D204" s="70"/>
      <c r="E204" s="68"/>
      <c r="F204" s="94"/>
      <c r="G204" s="7"/>
      <c r="H204" s="2"/>
      <c r="I204" s="57"/>
      <c r="J204" s="57">
        <f t="shared" si="36"/>
        <v>0</v>
      </c>
      <c r="K204" s="69">
        <f t="shared" ref="K204" si="43">J204</f>
        <v>0</v>
      </c>
      <c r="L204" s="18"/>
      <c r="M204" s="57">
        <f t="shared" si="37"/>
        <v>0</v>
      </c>
      <c r="N204" s="69">
        <f t="shared" ref="N204" si="44">M204</f>
        <v>0</v>
      </c>
      <c r="O204" s="63">
        <f t="shared" si="38"/>
        <v>0</v>
      </c>
      <c r="P204" s="65">
        <f t="shared" si="39"/>
        <v>0</v>
      </c>
      <c r="Q204" s="66" t="e">
        <f t="shared" si="40"/>
        <v>#DIV/0!</v>
      </c>
      <c r="R204" s="58"/>
      <c r="S204" s="58"/>
    </row>
    <row r="205" spans="1:19" s="1" customFormat="1" x14ac:dyDescent="0.25">
      <c r="A205" s="100"/>
      <c r="B205" s="101"/>
      <c r="C205" s="101"/>
      <c r="D205" s="101"/>
      <c r="E205" s="102"/>
      <c r="F205" s="91"/>
      <c r="G205" s="114"/>
      <c r="H205" s="115"/>
      <c r="I205" s="79"/>
      <c r="J205" s="79"/>
      <c r="K205" s="79">
        <f>SUM(K2:K47)</f>
        <v>7155.1</v>
      </c>
      <c r="L205" s="79"/>
      <c r="M205" s="79"/>
      <c r="N205" s="79">
        <f>SUM(N2:N47)</f>
        <v>21097.85</v>
      </c>
      <c r="O205" s="79">
        <f t="shared" ref="O205" si="45">SUM(O2:O47)</f>
        <v>645.40000000000009</v>
      </c>
      <c r="P205" s="79"/>
      <c r="Q205" s="80"/>
      <c r="R205" s="81"/>
      <c r="S205" s="81"/>
    </row>
    <row r="206" spans="1:19" x14ac:dyDescent="0.25">
      <c r="A206" s="14"/>
      <c r="B206" s="14"/>
      <c r="C206" s="15"/>
      <c r="D206" s="15"/>
      <c r="E206" s="16"/>
      <c r="F206" s="16"/>
      <c r="G206" s="16"/>
      <c r="H206" s="116"/>
      <c r="I206" s="117"/>
      <c r="J206" s="13"/>
    </row>
    <row r="207" spans="1:19" x14ac:dyDescent="0.25">
      <c r="A207" s="14"/>
      <c r="B207" s="14"/>
      <c r="C207" s="15"/>
      <c r="D207" s="15"/>
      <c r="E207" s="16"/>
      <c r="F207" s="16"/>
      <c r="G207" s="16"/>
      <c r="H207" s="116"/>
      <c r="I207" s="117"/>
      <c r="J207" s="13"/>
    </row>
    <row r="211" spans="1:19" x14ac:dyDescent="0.25">
      <c r="B211" s="99"/>
      <c r="M211" s="83"/>
    </row>
    <row r="212" spans="1:19" s="1" customFormat="1" x14ac:dyDescent="0.25">
      <c r="A212" s="98"/>
      <c r="B212" s="14"/>
      <c r="C212" s="15"/>
      <c r="D212" s="15"/>
      <c r="E212" s="16"/>
      <c r="F212" s="16"/>
      <c r="G212" s="16"/>
      <c r="H212" s="97"/>
      <c r="I212" s="97"/>
      <c r="J212" s="84"/>
      <c r="K212" s="3"/>
      <c r="L212" s="3"/>
      <c r="M212" s="3"/>
      <c r="N212" s="83"/>
      <c r="O212" s="83"/>
      <c r="P212" s="3"/>
      <c r="Q212" s="3"/>
      <c r="R212" s="3"/>
      <c r="S212" s="3"/>
    </row>
    <row r="213" spans="1:19" s="1" customFormat="1" x14ac:dyDescent="0.25">
      <c r="A213" s="90"/>
      <c r="B213" s="14"/>
      <c r="C213" s="15"/>
      <c r="D213" s="15"/>
      <c r="E213" s="16"/>
      <c r="F213" s="16"/>
      <c r="G213" s="16"/>
      <c r="H213" s="97"/>
      <c r="I213" s="97"/>
      <c r="J213" s="85"/>
      <c r="K213" s="3"/>
      <c r="L213" s="3"/>
      <c r="M213" s="3"/>
      <c r="N213" s="3"/>
      <c r="O213" s="3"/>
      <c r="P213" s="3"/>
      <c r="Q213" s="3"/>
      <c r="R213" s="3"/>
      <c r="S213" s="3"/>
    </row>
    <row r="214" spans="1:19" x14ac:dyDescent="0.25">
      <c r="A214" s="14"/>
      <c r="B214" s="14"/>
      <c r="C214" s="15"/>
      <c r="D214" s="15"/>
      <c r="E214" s="16"/>
      <c r="F214" s="16"/>
      <c r="G214" s="16"/>
      <c r="H214" s="97"/>
      <c r="I214" s="97"/>
      <c r="J214" s="13"/>
    </row>
    <row r="215" spans="1:19" x14ac:dyDescent="0.25">
      <c r="A215" s="14"/>
      <c r="B215" s="14"/>
      <c r="C215" s="15"/>
      <c r="D215" s="15"/>
      <c r="E215" s="16"/>
      <c r="F215" s="16"/>
      <c r="G215" s="16"/>
      <c r="H215" s="97"/>
      <c r="I215" s="97"/>
      <c r="J215" s="13"/>
    </row>
    <row r="216" spans="1:19" x14ac:dyDescent="0.25">
      <c r="A216" s="14"/>
      <c r="I216" s="99"/>
      <c r="J216" s="13"/>
    </row>
    <row r="217" spans="1:19" x14ac:dyDescent="0.25">
      <c r="A217" s="14"/>
      <c r="I217" s="99"/>
      <c r="J217" s="13"/>
    </row>
    <row r="218" spans="1:19" x14ac:dyDescent="0.25">
      <c r="A218" s="14"/>
      <c r="I218" s="99"/>
      <c r="J218" s="13"/>
    </row>
    <row r="219" spans="1:19" x14ac:dyDescent="0.25">
      <c r="A219" s="14"/>
      <c r="J219" s="13"/>
    </row>
  </sheetData>
  <mergeCells count="3">
    <mergeCell ref="G205:H205"/>
    <mergeCell ref="H206:I206"/>
    <mergeCell ref="H207:I207"/>
  </mergeCells>
  <phoneticPr fontId="24" type="noConversion"/>
  <pageMargins left="0.25" right="0.25" top="0.75" bottom="0.75" header="0.3" footer="0.3"/>
  <pageSetup paperSize="9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Source!$D$3:$D$5</xm:f>
          </x14:formula1>
          <xm:sqref>B2:B204</xm:sqref>
        </x14:dataValidation>
        <x14:dataValidation type="list" allowBlank="1" showInputMessage="1" showErrorMessage="1">
          <x14:formula1>
            <xm:f>Source!$E$3:$E$9</xm:f>
          </x14:formula1>
          <xm:sqref>F2:F1048576</xm:sqref>
        </x14:dataValidation>
        <x14:dataValidation type="list" allowBlank="1" showInputMessage="1" showErrorMessage="1">
          <x14:formula1>
            <xm:f>Source!$B$3:$B$6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312"/>
  <sheetViews>
    <sheetView zoomScale="80" zoomScaleNormal="80" workbookViewId="0">
      <pane ySplit="1" topLeftCell="A2" activePane="bottomLeft" state="frozen"/>
      <selection activeCell="B1" sqref="B1"/>
      <selection pane="bottomLeft" activeCell="B19" sqref="B19"/>
    </sheetView>
  </sheetViews>
  <sheetFormatPr baseColWidth="10" defaultRowHeight="15" x14ac:dyDescent="0.25"/>
  <cols>
    <col min="1" max="1" width="12.28515625" customWidth="1"/>
    <col min="2" max="2" width="12.85546875" style="3" bestFit="1" customWidth="1"/>
    <col min="3" max="3" width="41.7109375" style="3" bestFit="1" customWidth="1"/>
    <col min="4" max="4" width="12.42578125" style="36" customWidth="1"/>
    <col min="5" max="5" width="37.7109375" style="2" bestFit="1" customWidth="1"/>
    <col min="6" max="6" width="37.7109375" style="29" customWidth="1"/>
    <col min="7" max="7" width="24.140625" style="29" customWidth="1"/>
    <col min="8" max="8" width="14" style="39" customWidth="1"/>
    <col min="9" max="9" width="17.5703125" style="42" customWidth="1"/>
    <col min="10" max="10" width="13.28515625" style="3" customWidth="1"/>
    <col min="11" max="11" width="23.7109375" style="5" customWidth="1"/>
    <col min="12" max="12" width="24.28515625" style="3" bestFit="1" customWidth="1"/>
    <col min="13" max="13" width="7.42578125" style="3" customWidth="1"/>
    <col min="14" max="14" width="37.28515625" style="3" customWidth="1"/>
  </cols>
  <sheetData>
    <row r="1" spans="1:14" ht="56.25" x14ac:dyDescent="0.25">
      <c r="A1" s="4" t="s">
        <v>113</v>
      </c>
      <c r="B1" s="30" t="s">
        <v>114</v>
      </c>
      <c r="C1" s="4" t="s">
        <v>115</v>
      </c>
      <c r="D1" s="4" t="s">
        <v>116</v>
      </c>
      <c r="E1" s="9" t="s">
        <v>117</v>
      </c>
      <c r="F1" s="30" t="s">
        <v>118</v>
      </c>
      <c r="G1" s="30" t="s">
        <v>119</v>
      </c>
      <c r="H1" s="30" t="s">
        <v>120</v>
      </c>
      <c r="I1" s="30" t="s">
        <v>121</v>
      </c>
      <c r="J1" s="10" t="s">
        <v>54</v>
      </c>
      <c r="K1" s="9" t="s">
        <v>6</v>
      </c>
      <c r="L1" s="4" t="s">
        <v>7</v>
      </c>
      <c r="M1" s="56" t="s">
        <v>9</v>
      </c>
      <c r="N1" s="56" t="s">
        <v>0</v>
      </c>
    </row>
    <row r="2" spans="1:14" x14ac:dyDescent="0.25">
      <c r="A2" s="2" t="str">
        <f>IF(C3&gt;0,"Paris","")</f>
        <v>Paris</v>
      </c>
      <c r="B2" s="104" t="str">
        <f>IF(A2="Paris","10%","")</f>
        <v>10%</v>
      </c>
      <c r="C2" s="2">
        <v>50</v>
      </c>
      <c r="D2" s="11">
        <v>44198</v>
      </c>
      <c r="E2" s="11" t="s">
        <v>55</v>
      </c>
      <c r="F2" s="103"/>
      <c r="G2" s="31" t="s">
        <v>77</v>
      </c>
      <c r="H2" s="37">
        <v>2</v>
      </c>
      <c r="I2" s="40">
        <v>5</v>
      </c>
      <c r="J2" s="34">
        <f>H2*I2</f>
        <v>10</v>
      </c>
      <c r="K2" s="6"/>
      <c r="L2" s="57"/>
      <c r="M2" s="57"/>
      <c r="N2" s="58"/>
    </row>
    <row r="3" spans="1:14" x14ac:dyDescent="0.25">
      <c r="A3" s="2" t="str">
        <f t="shared" ref="A3:A63" si="0">IF(C4&gt;0,"Paris","")</f>
        <v>Paris</v>
      </c>
      <c r="B3" s="104" t="str">
        <f t="shared" ref="B3:B63" si="1">IF(A3="Paris","10%","")</f>
        <v>10%</v>
      </c>
      <c r="C3" s="2">
        <v>51</v>
      </c>
      <c r="D3" s="11">
        <v>44199</v>
      </c>
      <c r="E3" s="11" t="s">
        <v>56</v>
      </c>
      <c r="F3" s="103"/>
      <c r="G3" s="31" t="s">
        <v>77</v>
      </c>
      <c r="H3" s="37">
        <v>2</v>
      </c>
      <c r="I3" s="40">
        <v>5</v>
      </c>
      <c r="J3" s="34">
        <f t="shared" ref="J3:J24" si="2">H3*I3</f>
        <v>10</v>
      </c>
      <c r="K3" s="6"/>
      <c r="L3" s="57"/>
      <c r="M3" s="57"/>
      <c r="N3" s="58"/>
    </row>
    <row r="4" spans="1:14" x14ac:dyDescent="0.25">
      <c r="A4" s="2" t="str">
        <f t="shared" si="0"/>
        <v>Paris</v>
      </c>
      <c r="B4" s="104" t="str">
        <f t="shared" si="1"/>
        <v>10%</v>
      </c>
      <c r="C4" s="2">
        <v>52</v>
      </c>
      <c r="D4" s="11">
        <v>44200</v>
      </c>
      <c r="E4" s="11" t="s">
        <v>57</v>
      </c>
      <c r="F4" s="103"/>
      <c r="G4" s="31" t="s">
        <v>77</v>
      </c>
      <c r="H4" s="37">
        <v>2</v>
      </c>
      <c r="I4" s="40">
        <v>5</v>
      </c>
      <c r="J4" s="34">
        <f t="shared" si="2"/>
        <v>10</v>
      </c>
      <c r="K4" s="6"/>
      <c r="L4" s="57"/>
      <c r="M4" s="57"/>
      <c r="N4" s="58"/>
    </row>
    <row r="5" spans="1:14" x14ac:dyDescent="0.25">
      <c r="A5" s="2" t="str">
        <f t="shared" si="0"/>
        <v>Paris</v>
      </c>
      <c r="B5" s="104" t="str">
        <f t="shared" si="1"/>
        <v>10%</v>
      </c>
      <c r="C5" s="2">
        <v>53</v>
      </c>
      <c r="D5" s="11">
        <v>44201</v>
      </c>
      <c r="E5" s="11" t="s">
        <v>58</v>
      </c>
      <c r="F5" s="103"/>
      <c r="G5" s="31" t="s">
        <v>77</v>
      </c>
      <c r="H5" s="37">
        <v>2</v>
      </c>
      <c r="I5" s="40">
        <v>5</v>
      </c>
      <c r="J5" s="34">
        <f t="shared" si="2"/>
        <v>10</v>
      </c>
      <c r="K5" s="2"/>
      <c r="L5" s="57"/>
      <c r="M5" s="57"/>
      <c r="N5" s="58"/>
    </row>
    <row r="6" spans="1:14" x14ac:dyDescent="0.25">
      <c r="A6" s="2" t="str">
        <f t="shared" si="0"/>
        <v>Paris</v>
      </c>
      <c r="B6" s="104" t="str">
        <f t="shared" si="1"/>
        <v>10%</v>
      </c>
      <c r="C6" s="2">
        <v>54</v>
      </c>
      <c r="D6" s="11">
        <v>44202</v>
      </c>
      <c r="E6" s="11" t="s">
        <v>59</v>
      </c>
      <c r="F6" s="103"/>
      <c r="G6" s="31" t="s">
        <v>77</v>
      </c>
      <c r="H6" s="37">
        <v>2</v>
      </c>
      <c r="I6" s="40">
        <v>5</v>
      </c>
      <c r="J6" s="34">
        <f t="shared" si="2"/>
        <v>10</v>
      </c>
      <c r="K6" s="8"/>
      <c r="L6" s="57"/>
      <c r="M6" s="57"/>
      <c r="N6" s="58"/>
    </row>
    <row r="7" spans="1:14" x14ac:dyDescent="0.25">
      <c r="A7" s="2" t="str">
        <f t="shared" si="0"/>
        <v>Paris</v>
      </c>
      <c r="B7" s="104" t="str">
        <f t="shared" si="1"/>
        <v>10%</v>
      </c>
      <c r="C7" s="2">
        <v>55</v>
      </c>
      <c r="D7" s="11">
        <v>44203</v>
      </c>
      <c r="E7" s="11" t="s">
        <v>60</v>
      </c>
      <c r="F7" s="103"/>
      <c r="G7" s="31" t="s">
        <v>77</v>
      </c>
      <c r="H7" s="37">
        <v>2</v>
      </c>
      <c r="I7" s="40">
        <v>5</v>
      </c>
      <c r="J7" s="34">
        <f t="shared" si="2"/>
        <v>10</v>
      </c>
      <c r="K7" s="8"/>
      <c r="L7" s="57"/>
      <c r="M7" s="57"/>
      <c r="N7" s="58"/>
    </row>
    <row r="8" spans="1:14" x14ac:dyDescent="0.25">
      <c r="A8" s="2" t="str">
        <f t="shared" si="0"/>
        <v>Paris</v>
      </c>
      <c r="B8" s="104" t="str">
        <f t="shared" si="1"/>
        <v>10%</v>
      </c>
      <c r="C8" s="2">
        <v>56</v>
      </c>
      <c r="D8" s="11">
        <v>44204</v>
      </c>
      <c r="E8" s="11" t="s">
        <v>61</v>
      </c>
      <c r="F8" s="103"/>
      <c r="G8" s="31" t="s">
        <v>77</v>
      </c>
      <c r="H8" s="37">
        <v>2</v>
      </c>
      <c r="I8" s="40">
        <v>5</v>
      </c>
      <c r="J8" s="34">
        <f t="shared" si="2"/>
        <v>10</v>
      </c>
      <c r="K8" s="8"/>
      <c r="L8" s="57"/>
      <c r="M8" s="57"/>
      <c r="N8" s="58"/>
    </row>
    <row r="9" spans="1:14" x14ac:dyDescent="0.25">
      <c r="A9" s="2" t="str">
        <f t="shared" si="0"/>
        <v>Paris</v>
      </c>
      <c r="B9" s="104" t="str">
        <f t="shared" si="1"/>
        <v>10%</v>
      </c>
      <c r="C9" s="2">
        <v>57</v>
      </c>
      <c r="D9" s="11">
        <v>44205</v>
      </c>
      <c r="E9" s="11" t="s">
        <v>62</v>
      </c>
      <c r="F9" s="103"/>
      <c r="G9" s="31" t="s">
        <v>77</v>
      </c>
      <c r="H9" s="37">
        <v>2</v>
      </c>
      <c r="I9" s="40">
        <v>5</v>
      </c>
      <c r="J9" s="34">
        <f t="shared" si="2"/>
        <v>10</v>
      </c>
      <c r="K9" s="8"/>
      <c r="L9" s="57"/>
      <c r="M9" s="57"/>
      <c r="N9" s="58"/>
    </row>
    <row r="10" spans="1:14" x14ac:dyDescent="0.25">
      <c r="A10" s="2" t="str">
        <f t="shared" si="0"/>
        <v>Paris</v>
      </c>
      <c r="B10" s="104" t="str">
        <f t="shared" si="1"/>
        <v>10%</v>
      </c>
      <c r="C10" s="2">
        <v>58</v>
      </c>
      <c r="D10" s="11">
        <v>44206</v>
      </c>
      <c r="E10" s="11" t="s">
        <v>63</v>
      </c>
      <c r="F10" s="103"/>
      <c r="G10" s="31" t="s">
        <v>77</v>
      </c>
      <c r="H10" s="37">
        <v>2</v>
      </c>
      <c r="I10" s="40">
        <v>5</v>
      </c>
      <c r="J10" s="34">
        <f t="shared" si="2"/>
        <v>10</v>
      </c>
      <c r="K10" s="8"/>
      <c r="L10" s="57"/>
      <c r="M10" s="57"/>
      <c r="N10" s="58"/>
    </row>
    <row r="11" spans="1:14" x14ac:dyDescent="0.25">
      <c r="A11" s="2" t="str">
        <f t="shared" si="0"/>
        <v>Paris</v>
      </c>
      <c r="B11" s="104" t="str">
        <f t="shared" si="1"/>
        <v>10%</v>
      </c>
      <c r="C11" s="2">
        <v>59</v>
      </c>
      <c r="D11" s="11">
        <v>44207</v>
      </c>
      <c r="E11" s="11" t="s">
        <v>64</v>
      </c>
      <c r="F11" s="103"/>
      <c r="G11" s="31" t="s">
        <v>77</v>
      </c>
      <c r="H11" s="37">
        <v>2</v>
      </c>
      <c r="I11" s="40">
        <v>5</v>
      </c>
      <c r="J11" s="34">
        <f t="shared" si="2"/>
        <v>10</v>
      </c>
      <c r="K11" s="8"/>
      <c r="L11" s="57"/>
      <c r="M11" s="57"/>
      <c r="N11" s="58"/>
    </row>
    <row r="12" spans="1:14" x14ac:dyDescent="0.25">
      <c r="A12" s="2" t="str">
        <f t="shared" si="0"/>
        <v>Paris</v>
      </c>
      <c r="B12" s="104" t="str">
        <f t="shared" si="1"/>
        <v>10%</v>
      </c>
      <c r="C12" s="2">
        <v>60</v>
      </c>
      <c r="D12" s="11">
        <v>44208</v>
      </c>
      <c r="E12" s="11" t="s">
        <v>65</v>
      </c>
      <c r="F12" s="103"/>
      <c r="G12" s="31" t="s">
        <v>77</v>
      </c>
      <c r="H12" s="37">
        <v>2</v>
      </c>
      <c r="I12" s="40">
        <v>5</v>
      </c>
      <c r="J12" s="34">
        <f t="shared" si="2"/>
        <v>10</v>
      </c>
      <c r="K12" s="8"/>
      <c r="L12" s="57"/>
      <c r="M12" s="57"/>
      <c r="N12" s="58"/>
    </row>
    <row r="13" spans="1:14" x14ac:dyDescent="0.25">
      <c r="A13" s="2" t="str">
        <f t="shared" si="0"/>
        <v>Paris</v>
      </c>
      <c r="B13" s="104" t="str">
        <f t="shared" si="1"/>
        <v>10%</v>
      </c>
      <c r="C13" s="2">
        <v>61</v>
      </c>
      <c r="D13" s="11">
        <v>44209</v>
      </c>
      <c r="E13" s="11" t="s">
        <v>66</v>
      </c>
      <c r="F13" s="103"/>
      <c r="G13" s="31" t="s">
        <v>77</v>
      </c>
      <c r="H13" s="37">
        <v>2</v>
      </c>
      <c r="I13" s="40">
        <v>5</v>
      </c>
      <c r="J13" s="34">
        <f t="shared" si="2"/>
        <v>10</v>
      </c>
      <c r="K13" s="8"/>
      <c r="L13" s="57"/>
      <c r="M13" s="57"/>
      <c r="N13" s="58"/>
    </row>
    <row r="14" spans="1:14" x14ac:dyDescent="0.25">
      <c r="A14" s="2" t="str">
        <f t="shared" si="0"/>
        <v>Paris</v>
      </c>
      <c r="B14" s="104" t="str">
        <f t="shared" si="1"/>
        <v>10%</v>
      </c>
      <c r="C14" s="2">
        <v>62</v>
      </c>
      <c r="D14" s="11">
        <v>44210</v>
      </c>
      <c r="E14" s="11" t="s">
        <v>67</v>
      </c>
      <c r="F14" s="103"/>
      <c r="G14" s="31" t="s">
        <v>77</v>
      </c>
      <c r="H14" s="37">
        <v>2</v>
      </c>
      <c r="I14" s="40">
        <v>5</v>
      </c>
      <c r="J14" s="34">
        <f t="shared" si="2"/>
        <v>10</v>
      </c>
      <c r="K14" s="8"/>
      <c r="L14" s="57"/>
      <c r="M14" s="57"/>
      <c r="N14" s="58"/>
    </row>
    <row r="15" spans="1:14" x14ac:dyDescent="0.25">
      <c r="A15" s="2" t="str">
        <f t="shared" si="0"/>
        <v>Paris</v>
      </c>
      <c r="B15" s="104" t="str">
        <f t="shared" si="1"/>
        <v>10%</v>
      </c>
      <c r="C15" s="2">
        <v>63</v>
      </c>
      <c r="D15" s="11">
        <v>44211</v>
      </c>
      <c r="E15" s="11" t="s">
        <v>68</v>
      </c>
      <c r="F15" s="103"/>
      <c r="G15" s="31" t="s">
        <v>77</v>
      </c>
      <c r="H15" s="37">
        <v>2</v>
      </c>
      <c r="I15" s="40">
        <v>5</v>
      </c>
      <c r="J15" s="34">
        <f t="shared" si="2"/>
        <v>10</v>
      </c>
      <c r="K15" s="8"/>
      <c r="L15" s="57"/>
      <c r="M15" s="57"/>
      <c r="N15" s="58"/>
    </row>
    <row r="16" spans="1:14" x14ac:dyDescent="0.25">
      <c r="A16" s="2" t="str">
        <f t="shared" si="0"/>
        <v>Paris</v>
      </c>
      <c r="B16" s="104" t="str">
        <f t="shared" si="1"/>
        <v>10%</v>
      </c>
      <c r="C16" s="2">
        <v>64</v>
      </c>
      <c r="D16" s="11">
        <v>44212</v>
      </c>
      <c r="E16" s="11" t="s">
        <v>69</v>
      </c>
      <c r="F16" s="103"/>
      <c r="G16" s="31" t="s">
        <v>77</v>
      </c>
      <c r="H16" s="37">
        <v>2</v>
      </c>
      <c r="I16" s="40">
        <v>5</v>
      </c>
      <c r="J16" s="34">
        <f t="shared" si="2"/>
        <v>10</v>
      </c>
      <c r="K16" s="8"/>
      <c r="L16" s="57"/>
      <c r="M16" s="57"/>
      <c r="N16" s="58"/>
    </row>
    <row r="17" spans="1:14" x14ac:dyDescent="0.25">
      <c r="A17" s="2" t="str">
        <f t="shared" si="0"/>
        <v>Paris</v>
      </c>
      <c r="B17" s="104" t="str">
        <f t="shared" si="1"/>
        <v>10%</v>
      </c>
      <c r="C17" s="2">
        <v>65</v>
      </c>
      <c r="D17" s="11">
        <v>44213</v>
      </c>
      <c r="E17" s="11" t="s">
        <v>70</v>
      </c>
      <c r="F17" s="103"/>
      <c r="G17" s="31" t="s">
        <v>77</v>
      </c>
      <c r="H17" s="37">
        <v>2</v>
      </c>
      <c r="I17" s="40">
        <v>5</v>
      </c>
      <c r="J17" s="34">
        <f t="shared" si="2"/>
        <v>10</v>
      </c>
      <c r="K17" s="8"/>
      <c r="L17" s="57"/>
      <c r="M17" s="57"/>
      <c r="N17" s="58"/>
    </row>
    <row r="18" spans="1:14" x14ac:dyDescent="0.25">
      <c r="A18" s="2" t="str">
        <f t="shared" si="0"/>
        <v>Paris</v>
      </c>
      <c r="B18" s="104" t="str">
        <f t="shared" si="1"/>
        <v>10%</v>
      </c>
      <c r="C18" s="2">
        <v>66</v>
      </c>
      <c r="D18" s="11">
        <v>44214</v>
      </c>
      <c r="E18" s="11" t="s">
        <v>71</v>
      </c>
      <c r="F18" s="103"/>
      <c r="G18" s="31" t="s">
        <v>77</v>
      </c>
      <c r="H18" s="37">
        <v>2</v>
      </c>
      <c r="I18" s="40">
        <v>5</v>
      </c>
      <c r="J18" s="34">
        <f t="shared" si="2"/>
        <v>10</v>
      </c>
      <c r="K18" s="8"/>
      <c r="L18" s="57"/>
      <c r="M18" s="57"/>
      <c r="N18" s="58"/>
    </row>
    <row r="19" spans="1:14" x14ac:dyDescent="0.25">
      <c r="A19" s="2" t="str">
        <f t="shared" si="0"/>
        <v>Paris</v>
      </c>
      <c r="B19" s="104" t="str">
        <f t="shared" si="1"/>
        <v>10%</v>
      </c>
      <c r="C19" s="2">
        <v>67</v>
      </c>
      <c r="D19" s="11">
        <v>44215</v>
      </c>
      <c r="E19" s="11" t="s">
        <v>72</v>
      </c>
      <c r="F19" s="103"/>
      <c r="G19" s="31" t="s">
        <v>77</v>
      </c>
      <c r="H19" s="37">
        <v>2</v>
      </c>
      <c r="I19" s="40">
        <v>5</v>
      </c>
      <c r="J19" s="34">
        <f t="shared" si="2"/>
        <v>10</v>
      </c>
      <c r="K19" s="8"/>
      <c r="L19" s="57"/>
      <c r="M19" s="57"/>
      <c r="N19" s="58"/>
    </row>
    <row r="20" spans="1:14" x14ac:dyDescent="0.25">
      <c r="A20" s="2" t="str">
        <f t="shared" si="0"/>
        <v>Paris</v>
      </c>
      <c r="B20" s="104" t="str">
        <f t="shared" si="1"/>
        <v>10%</v>
      </c>
      <c r="C20" s="2">
        <v>68</v>
      </c>
      <c r="D20" s="11">
        <v>44216</v>
      </c>
      <c r="E20" s="11" t="s">
        <v>73</v>
      </c>
      <c r="F20" s="103"/>
      <c r="G20" s="31" t="s">
        <v>77</v>
      </c>
      <c r="H20" s="37">
        <v>2</v>
      </c>
      <c r="I20" s="40">
        <v>5</v>
      </c>
      <c r="J20" s="34">
        <f t="shared" si="2"/>
        <v>10</v>
      </c>
      <c r="K20" s="8"/>
      <c r="L20" s="57"/>
      <c r="M20" s="57"/>
      <c r="N20" s="58"/>
    </row>
    <row r="21" spans="1:14" x14ac:dyDescent="0.25">
      <c r="A21" s="2" t="str">
        <f t="shared" si="0"/>
        <v>Paris</v>
      </c>
      <c r="B21" s="104" t="str">
        <f t="shared" si="1"/>
        <v>10%</v>
      </c>
      <c r="C21" s="2">
        <v>69</v>
      </c>
      <c r="D21" s="11">
        <v>44217</v>
      </c>
      <c r="E21" s="11" t="s">
        <v>74</v>
      </c>
      <c r="F21" s="103"/>
      <c r="G21" s="31" t="s">
        <v>77</v>
      </c>
      <c r="H21" s="37">
        <v>2</v>
      </c>
      <c r="I21" s="40">
        <v>5</v>
      </c>
      <c r="J21" s="34">
        <f t="shared" si="2"/>
        <v>10</v>
      </c>
      <c r="K21" s="8"/>
      <c r="L21" s="57"/>
      <c r="M21" s="57"/>
      <c r="N21" s="58"/>
    </row>
    <row r="22" spans="1:14" x14ac:dyDescent="0.25">
      <c r="A22" s="2" t="str">
        <f t="shared" si="0"/>
        <v>Paris</v>
      </c>
      <c r="B22" s="104" t="str">
        <f t="shared" si="1"/>
        <v>10%</v>
      </c>
      <c r="C22" s="2">
        <v>70</v>
      </c>
      <c r="D22" s="11">
        <v>44218</v>
      </c>
      <c r="E22" s="11" t="s">
        <v>75</v>
      </c>
      <c r="F22" s="103"/>
      <c r="G22" s="31" t="s">
        <v>77</v>
      </c>
      <c r="H22" s="37">
        <v>2</v>
      </c>
      <c r="I22" s="40">
        <v>5</v>
      </c>
      <c r="J22" s="34">
        <f t="shared" si="2"/>
        <v>10</v>
      </c>
      <c r="K22" s="8"/>
      <c r="L22" s="57"/>
      <c r="M22" s="57"/>
      <c r="N22" s="58"/>
    </row>
    <row r="23" spans="1:14" x14ac:dyDescent="0.25">
      <c r="A23" s="2" t="str">
        <f t="shared" si="0"/>
        <v>Paris</v>
      </c>
      <c r="B23" s="104" t="str">
        <f t="shared" si="1"/>
        <v>10%</v>
      </c>
      <c r="C23" s="2">
        <v>71</v>
      </c>
      <c r="D23" s="11">
        <v>44219</v>
      </c>
      <c r="E23" s="11" t="s">
        <v>76</v>
      </c>
      <c r="F23" s="103"/>
      <c r="G23" s="31" t="s">
        <v>77</v>
      </c>
      <c r="H23" s="37">
        <v>2</v>
      </c>
      <c r="I23" s="40">
        <v>5</v>
      </c>
      <c r="J23" s="34">
        <f t="shared" si="2"/>
        <v>10</v>
      </c>
      <c r="K23" s="8"/>
      <c r="L23" s="57"/>
      <c r="M23" s="57"/>
      <c r="N23" s="58"/>
    </row>
    <row r="24" spans="1:14" x14ac:dyDescent="0.25">
      <c r="A24" s="2" t="str">
        <f t="shared" si="0"/>
        <v>Paris</v>
      </c>
      <c r="B24" s="104" t="str">
        <f t="shared" si="1"/>
        <v>10%</v>
      </c>
      <c r="C24" s="2">
        <v>1000</v>
      </c>
      <c r="D24" s="11">
        <v>44220</v>
      </c>
      <c r="E24" s="12" t="s">
        <v>78</v>
      </c>
      <c r="F24" s="103"/>
      <c r="G24" s="32" t="s">
        <v>99</v>
      </c>
      <c r="H24" s="38">
        <v>50</v>
      </c>
      <c r="I24" s="41">
        <v>50</v>
      </c>
      <c r="J24" s="34">
        <f t="shared" si="2"/>
        <v>2500</v>
      </c>
      <c r="K24" s="8"/>
      <c r="L24" s="57"/>
      <c r="M24" s="57"/>
      <c r="N24" s="58"/>
    </row>
    <row r="25" spans="1:14" x14ac:dyDescent="0.25">
      <c r="A25" s="2" t="str">
        <f t="shared" si="0"/>
        <v>Paris</v>
      </c>
      <c r="B25" s="104" t="str">
        <f t="shared" si="1"/>
        <v>10%</v>
      </c>
      <c r="C25" s="2">
        <v>1001</v>
      </c>
      <c r="D25" s="11">
        <v>44221</v>
      </c>
      <c r="E25" s="12" t="s">
        <v>79</v>
      </c>
      <c r="F25" s="103"/>
      <c r="G25" s="32" t="s">
        <v>99</v>
      </c>
      <c r="H25" s="38">
        <v>50</v>
      </c>
      <c r="I25" s="41">
        <v>50</v>
      </c>
      <c r="J25" s="34"/>
      <c r="K25" s="8"/>
      <c r="L25" s="57"/>
      <c r="M25" s="57"/>
      <c r="N25" s="58"/>
    </row>
    <row r="26" spans="1:14" x14ac:dyDescent="0.25">
      <c r="A26" s="2" t="str">
        <f t="shared" si="0"/>
        <v>Paris</v>
      </c>
      <c r="B26" s="104" t="str">
        <f t="shared" si="1"/>
        <v>10%</v>
      </c>
      <c r="C26" s="2">
        <v>1002</v>
      </c>
      <c r="D26" s="11">
        <v>44222</v>
      </c>
      <c r="E26" s="12" t="s">
        <v>80</v>
      </c>
      <c r="F26" s="103"/>
      <c r="G26" s="32" t="s">
        <v>99</v>
      </c>
      <c r="H26" s="38">
        <v>50</v>
      </c>
      <c r="I26" s="41">
        <v>50</v>
      </c>
      <c r="J26" s="34"/>
      <c r="K26" s="8"/>
      <c r="L26" s="57"/>
      <c r="M26" s="57"/>
      <c r="N26" s="58"/>
    </row>
    <row r="27" spans="1:14" x14ac:dyDescent="0.25">
      <c r="A27" s="2" t="str">
        <f t="shared" si="0"/>
        <v>Paris</v>
      </c>
      <c r="B27" s="104" t="str">
        <f t="shared" si="1"/>
        <v>10%</v>
      </c>
      <c r="C27" s="2">
        <v>1003</v>
      </c>
      <c r="D27" s="11">
        <v>44223</v>
      </c>
      <c r="E27" s="12" t="s">
        <v>81</v>
      </c>
      <c r="F27" s="103"/>
      <c r="G27" s="32" t="s">
        <v>99</v>
      </c>
      <c r="H27" s="38">
        <v>50</v>
      </c>
      <c r="I27" s="41">
        <v>50</v>
      </c>
      <c r="J27" s="34"/>
      <c r="K27" s="8"/>
      <c r="L27" s="57"/>
      <c r="M27" s="57"/>
      <c r="N27" s="58"/>
    </row>
    <row r="28" spans="1:14" x14ac:dyDescent="0.25">
      <c r="A28" s="2" t="str">
        <f t="shared" si="0"/>
        <v>Paris</v>
      </c>
      <c r="B28" s="104" t="str">
        <f t="shared" si="1"/>
        <v>10%</v>
      </c>
      <c r="C28" s="2">
        <v>1004</v>
      </c>
      <c r="D28" s="11">
        <v>44224</v>
      </c>
      <c r="E28" s="12" t="s">
        <v>82</v>
      </c>
      <c r="F28" s="103"/>
      <c r="G28" s="32" t="s">
        <v>99</v>
      </c>
      <c r="H28" s="38">
        <v>50</v>
      </c>
      <c r="I28" s="41">
        <v>50</v>
      </c>
      <c r="J28" s="34"/>
      <c r="K28" s="8"/>
      <c r="L28" s="57"/>
      <c r="M28" s="57"/>
      <c r="N28" s="58"/>
    </row>
    <row r="29" spans="1:14" x14ac:dyDescent="0.25">
      <c r="A29" s="2" t="str">
        <f t="shared" si="0"/>
        <v>Paris</v>
      </c>
      <c r="B29" s="104" t="str">
        <f t="shared" si="1"/>
        <v>10%</v>
      </c>
      <c r="C29" s="2">
        <v>1005</v>
      </c>
      <c r="D29" s="11">
        <v>44225</v>
      </c>
      <c r="E29" s="12" t="s">
        <v>83</v>
      </c>
      <c r="F29" s="103"/>
      <c r="G29" s="32" t="s">
        <v>99</v>
      </c>
      <c r="H29" s="38">
        <v>50</v>
      </c>
      <c r="I29" s="41">
        <v>50</v>
      </c>
      <c r="J29" s="34"/>
      <c r="K29" s="8"/>
      <c r="L29" s="57"/>
      <c r="M29" s="57"/>
      <c r="N29" s="58"/>
    </row>
    <row r="30" spans="1:14" x14ac:dyDescent="0.25">
      <c r="A30" s="2" t="str">
        <f t="shared" si="0"/>
        <v>Paris</v>
      </c>
      <c r="B30" s="104" t="str">
        <f t="shared" si="1"/>
        <v>10%</v>
      </c>
      <c r="C30" s="2">
        <v>1006</v>
      </c>
      <c r="D30" s="11">
        <v>44226</v>
      </c>
      <c r="E30" s="12" t="s">
        <v>84</v>
      </c>
      <c r="F30" s="103"/>
      <c r="G30" s="32" t="s">
        <v>99</v>
      </c>
      <c r="H30" s="38">
        <v>50</v>
      </c>
      <c r="I30" s="41">
        <v>50</v>
      </c>
      <c r="J30" s="34"/>
      <c r="K30" s="8"/>
      <c r="L30" s="57"/>
      <c r="M30" s="57"/>
      <c r="N30" s="58"/>
    </row>
    <row r="31" spans="1:14" x14ac:dyDescent="0.25">
      <c r="A31" s="2" t="str">
        <f t="shared" si="0"/>
        <v>Paris</v>
      </c>
      <c r="B31" s="104" t="str">
        <f t="shared" si="1"/>
        <v>10%</v>
      </c>
      <c r="C31" s="2">
        <v>1007</v>
      </c>
      <c r="D31" s="11">
        <v>44227</v>
      </c>
      <c r="E31" s="12" t="s">
        <v>85</v>
      </c>
      <c r="F31" s="103"/>
      <c r="G31" s="32" t="s">
        <v>99</v>
      </c>
      <c r="H31" s="38">
        <v>50</v>
      </c>
      <c r="I31" s="41">
        <v>50</v>
      </c>
      <c r="J31" s="34"/>
      <c r="K31" s="8"/>
      <c r="L31" s="57"/>
      <c r="M31" s="57"/>
      <c r="N31" s="58"/>
    </row>
    <row r="32" spans="1:14" x14ac:dyDescent="0.25">
      <c r="A32" s="2" t="str">
        <f t="shared" si="0"/>
        <v>Paris</v>
      </c>
      <c r="B32" s="104" t="str">
        <f t="shared" si="1"/>
        <v>10%</v>
      </c>
      <c r="C32" s="2">
        <v>1008</v>
      </c>
      <c r="D32" s="11">
        <v>44228</v>
      </c>
      <c r="E32" s="12" t="s">
        <v>86</v>
      </c>
      <c r="F32" s="103"/>
      <c r="G32" s="32" t="s">
        <v>99</v>
      </c>
      <c r="H32" s="38">
        <v>50</v>
      </c>
      <c r="I32" s="41">
        <v>50</v>
      </c>
      <c r="J32" s="34"/>
      <c r="K32" s="8"/>
      <c r="L32" s="57"/>
      <c r="M32" s="57"/>
      <c r="N32" s="58"/>
    </row>
    <row r="33" spans="1:14" x14ac:dyDescent="0.25">
      <c r="A33" s="2" t="str">
        <f t="shared" si="0"/>
        <v>Paris</v>
      </c>
      <c r="B33" s="104" t="str">
        <f t="shared" si="1"/>
        <v>10%</v>
      </c>
      <c r="C33" s="2">
        <v>1009</v>
      </c>
      <c r="D33" s="11">
        <v>44229</v>
      </c>
      <c r="E33" s="12" t="s">
        <v>87</v>
      </c>
      <c r="F33" s="103"/>
      <c r="G33" s="32" t="s">
        <v>99</v>
      </c>
      <c r="H33" s="38">
        <v>50</v>
      </c>
      <c r="I33" s="41">
        <v>50</v>
      </c>
      <c r="J33" s="34"/>
      <c r="K33" s="8"/>
      <c r="L33" s="57"/>
      <c r="M33" s="57"/>
      <c r="N33" s="58"/>
    </row>
    <row r="34" spans="1:14" x14ac:dyDescent="0.25">
      <c r="A34" s="2" t="str">
        <f t="shared" si="0"/>
        <v>Paris</v>
      </c>
      <c r="B34" s="104" t="str">
        <f t="shared" si="1"/>
        <v>10%</v>
      </c>
      <c r="C34" s="2">
        <v>1010</v>
      </c>
      <c r="D34" s="11">
        <v>44230</v>
      </c>
      <c r="E34" s="12" t="s">
        <v>88</v>
      </c>
      <c r="F34" s="103"/>
      <c r="G34" s="32" t="s">
        <v>99</v>
      </c>
      <c r="H34" s="38">
        <v>50</v>
      </c>
      <c r="I34" s="41">
        <v>50</v>
      </c>
      <c r="J34" s="34"/>
      <c r="K34" s="8"/>
      <c r="L34" s="57"/>
      <c r="M34" s="57"/>
      <c r="N34" s="58"/>
    </row>
    <row r="35" spans="1:14" x14ac:dyDescent="0.25">
      <c r="A35" s="2" t="str">
        <f t="shared" si="0"/>
        <v>Paris</v>
      </c>
      <c r="B35" s="104" t="str">
        <f t="shared" si="1"/>
        <v>10%</v>
      </c>
      <c r="C35" s="2">
        <v>1011</v>
      </c>
      <c r="D35" s="11">
        <v>44231</v>
      </c>
      <c r="E35" s="12" t="s">
        <v>89</v>
      </c>
      <c r="F35" s="103"/>
      <c r="G35" s="32" t="s">
        <v>99</v>
      </c>
      <c r="H35" s="38">
        <v>50</v>
      </c>
      <c r="I35" s="41">
        <v>50</v>
      </c>
      <c r="J35" s="34"/>
      <c r="K35" s="8"/>
      <c r="L35" s="57"/>
      <c r="M35" s="57"/>
      <c r="N35" s="58"/>
    </row>
    <row r="36" spans="1:14" x14ac:dyDescent="0.25">
      <c r="A36" s="2" t="str">
        <f t="shared" si="0"/>
        <v>Paris</v>
      </c>
      <c r="B36" s="104" t="str">
        <f t="shared" si="1"/>
        <v>10%</v>
      </c>
      <c r="C36" s="2">
        <v>1012</v>
      </c>
      <c r="D36" s="11">
        <v>44232</v>
      </c>
      <c r="E36" s="12" t="s">
        <v>90</v>
      </c>
      <c r="F36" s="103"/>
      <c r="G36" s="32" t="s">
        <v>99</v>
      </c>
      <c r="H36" s="38">
        <v>50</v>
      </c>
      <c r="I36" s="41">
        <v>50</v>
      </c>
      <c r="J36" s="34"/>
      <c r="K36" s="8"/>
      <c r="L36" s="57"/>
      <c r="M36" s="57"/>
      <c r="N36" s="58"/>
    </row>
    <row r="37" spans="1:14" x14ac:dyDescent="0.25">
      <c r="A37" s="2" t="str">
        <f t="shared" si="0"/>
        <v>Paris</v>
      </c>
      <c r="B37" s="104" t="str">
        <f t="shared" si="1"/>
        <v>10%</v>
      </c>
      <c r="C37" s="2">
        <v>1013</v>
      </c>
      <c r="D37" s="11">
        <v>44233</v>
      </c>
      <c r="E37" s="12" t="s">
        <v>91</v>
      </c>
      <c r="F37" s="103"/>
      <c r="G37" s="32" t="s">
        <v>99</v>
      </c>
      <c r="H37" s="38">
        <v>50</v>
      </c>
      <c r="I37" s="41">
        <v>50</v>
      </c>
      <c r="J37" s="34"/>
      <c r="K37" s="8"/>
      <c r="L37" s="57"/>
      <c r="M37" s="57"/>
      <c r="N37" s="58"/>
    </row>
    <row r="38" spans="1:14" x14ac:dyDescent="0.25">
      <c r="A38" s="2" t="str">
        <f t="shared" si="0"/>
        <v>Paris</v>
      </c>
      <c r="B38" s="104" t="str">
        <f t="shared" si="1"/>
        <v>10%</v>
      </c>
      <c r="C38" s="2">
        <v>1014</v>
      </c>
      <c r="D38" s="11">
        <v>44234</v>
      </c>
      <c r="E38" s="12" t="s">
        <v>92</v>
      </c>
      <c r="F38" s="103"/>
      <c r="G38" s="32" t="s">
        <v>99</v>
      </c>
      <c r="H38" s="38">
        <v>50</v>
      </c>
      <c r="I38" s="41">
        <v>50</v>
      </c>
      <c r="J38" s="34"/>
      <c r="K38" s="8"/>
      <c r="L38" s="57"/>
      <c r="M38" s="57"/>
      <c r="N38" s="58"/>
    </row>
    <row r="39" spans="1:14" x14ac:dyDescent="0.25">
      <c r="A39" s="2" t="str">
        <f t="shared" si="0"/>
        <v>Paris</v>
      </c>
      <c r="B39" s="104" t="str">
        <f t="shared" si="1"/>
        <v>10%</v>
      </c>
      <c r="C39" s="2">
        <v>1015</v>
      </c>
      <c r="D39" s="11">
        <v>44235</v>
      </c>
      <c r="E39" s="12" t="s">
        <v>93</v>
      </c>
      <c r="F39" s="103"/>
      <c r="G39" s="32" t="s">
        <v>99</v>
      </c>
      <c r="H39" s="38">
        <v>50</v>
      </c>
      <c r="I39" s="41">
        <v>50</v>
      </c>
      <c r="J39" s="34"/>
      <c r="K39" s="8"/>
      <c r="L39" s="57"/>
      <c r="M39" s="57"/>
      <c r="N39" s="58"/>
    </row>
    <row r="40" spans="1:14" x14ac:dyDescent="0.25">
      <c r="A40" s="2" t="str">
        <f t="shared" si="0"/>
        <v>Paris</v>
      </c>
      <c r="B40" s="104" t="str">
        <f t="shared" si="1"/>
        <v>10%</v>
      </c>
      <c r="C40" s="2">
        <v>1016</v>
      </c>
      <c r="D40" s="11">
        <v>44236</v>
      </c>
      <c r="E40" s="12" t="s">
        <v>94</v>
      </c>
      <c r="F40" s="103"/>
      <c r="G40" s="32" t="s">
        <v>99</v>
      </c>
      <c r="H40" s="38">
        <v>50</v>
      </c>
      <c r="I40" s="41">
        <v>50</v>
      </c>
      <c r="J40" s="34"/>
      <c r="K40" s="8"/>
      <c r="L40" s="57"/>
      <c r="M40" s="57"/>
      <c r="N40" s="58"/>
    </row>
    <row r="41" spans="1:14" x14ac:dyDescent="0.25">
      <c r="A41" s="2" t="str">
        <f t="shared" si="0"/>
        <v>Paris</v>
      </c>
      <c r="B41" s="104" t="str">
        <f t="shared" si="1"/>
        <v>10%</v>
      </c>
      <c r="C41" s="2">
        <v>1017</v>
      </c>
      <c r="D41" s="11">
        <v>44237</v>
      </c>
      <c r="E41" s="12" t="s">
        <v>95</v>
      </c>
      <c r="F41" s="103"/>
      <c r="G41" s="32" t="s">
        <v>99</v>
      </c>
      <c r="H41" s="38">
        <v>50</v>
      </c>
      <c r="I41" s="41">
        <v>50</v>
      </c>
      <c r="J41" s="34"/>
      <c r="K41" s="8"/>
      <c r="L41" s="57"/>
      <c r="M41" s="57"/>
      <c r="N41" s="58"/>
    </row>
    <row r="42" spans="1:14" x14ac:dyDescent="0.25">
      <c r="A42" s="2" t="str">
        <f t="shared" si="0"/>
        <v>Paris</v>
      </c>
      <c r="B42" s="104" t="str">
        <f t="shared" si="1"/>
        <v>10%</v>
      </c>
      <c r="C42" s="2">
        <v>1018</v>
      </c>
      <c r="D42" s="11">
        <v>44238</v>
      </c>
      <c r="E42" s="12" t="s">
        <v>96</v>
      </c>
      <c r="F42" s="103"/>
      <c r="G42" s="32" t="s">
        <v>99</v>
      </c>
      <c r="H42" s="38">
        <v>50</v>
      </c>
      <c r="I42" s="41">
        <v>50</v>
      </c>
      <c r="J42" s="34"/>
      <c r="K42" s="8"/>
      <c r="L42" s="57"/>
      <c r="M42" s="57"/>
      <c r="N42" s="58"/>
    </row>
    <row r="43" spans="1:14" x14ac:dyDescent="0.25">
      <c r="A43" s="2" t="str">
        <f t="shared" si="0"/>
        <v>Paris</v>
      </c>
      <c r="B43" s="104" t="str">
        <f t="shared" si="1"/>
        <v>10%</v>
      </c>
      <c r="C43" s="2">
        <v>1019</v>
      </c>
      <c r="D43" s="11">
        <v>44239</v>
      </c>
      <c r="E43" s="12" t="s">
        <v>97</v>
      </c>
      <c r="F43" s="103"/>
      <c r="G43" s="32" t="s">
        <v>99</v>
      </c>
      <c r="H43" s="38">
        <v>50</v>
      </c>
      <c r="I43" s="41">
        <v>50</v>
      </c>
      <c r="J43" s="34"/>
      <c r="K43" s="8"/>
      <c r="L43" s="57"/>
      <c r="M43" s="57"/>
      <c r="N43" s="58"/>
    </row>
    <row r="44" spans="1:14" x14ac:dyDescent="0.25">
      <c r="A44" s="2" t="str">
        <f t="shared" si="0"/>
        <v/>
      </c>
      <c r="B44" s="104" t="str">
        <f t="shared" si="1"/>
        <v/>
      </c>
      <c r="C44" s="2">
        <v>1020</v>
      </c>
      <c r="D44" s="11">
        <v>44240</v>
      </c>
      <c r="E44" s="12" t="s">
        <v>98</v>
      </c>
      <c r="F44" s="103"/>
      <c r="G44" s="32" t="s">
        <v>99</v>
      </c>
      <c r="H44" s="38">
        <v>50</v>
      </c>
      <c r="I44" s="41">
        <v>50</v>
      </c>
      <c r="J44" s="34"/>
      <c r="K44" s="8"/>
      <c r="L44" s="57"/>
      <c r="M44" s="57"/>
      <c r="N44" s="58"/>
    </row>
    <row r="45" spans="1:14" x14ac:dyDescent="0.25">
      <c r="A45" s="2" t="str">
        <f t="shared" si="0"/>
        <v/>
      </c>
      <c r="B45" s="104" t="str">
        <f t="shared" si="1"/>
        <v/>
      </c>
      <c r="C45" s="2"/>
      <c r="D45" s="12"/>
      <c r="E45" s="12"/>
      <c r="F45" s="103"/>
      <c r="G45" s="32"/>
      <c r="H45" s="38"/>
      <c r="I45" s="41"/>
      <c r="J45" s="34"/>
      <c r="K45" s="8"/>
      <c r="L45" s="57"/>
      <c r="M45" s="57"/>
      <c r="N45" s="58"/>
    </row>
    <row r="46" spans="1:14" x14ac:dyDescent="0.25">
      <c r="A46" s="2" t="str">
        <f t="shared" si="0"/>
        <v/>
      </c>
      <c r="B46" s="104" t="str">
        <f t="shared" si="1"/>
        <v/>
      </c>
      <c r="C46" s="2"/>
      <c r="D46" s="12"/>
      <c r="E46" s="12"/>
      <c r="F46" s="103"/>
      <c r="G46" s="32"/>
      <c r="H46" s="38"/>
      <c r="I46" s="41"/>
      <c r="J46" s="34"/>
      <c r="K46" s="8"/>
      <c r="L46" s="57"/>
      <c r="M46" s="57"/>
      <c r="N46" s="58"/>
    </row>
    <row r="47" spans="1:14" x14ac:dyDescent="0.25">
      <c r="A47" s="2" t="str">
        <f t="shared" si="0"/>
        <v/>
      </c>
      <c r="B47" s="104" t="str">
        <f t="shared" si="1"/>
        <v/>
      </c>
      <c r="C47" s="2"/>
      <c r="D47" s="12"/>
      <c r="E47" s="12"/>
      <c r="F47" s="103"/>
      <c r="G47" s="32"/>
      <c r="H47" s="38"/>
      <c r="I47" s="41"/>
      <c r="J47" s="34"/>
      <c r="K47" s="8"/>
      <c r="L47" s="57"/>
      <c r="M47" s="57"/>
      <c r="N47" s="58"/>
    </row>
    <row r="48" spans="1:14" x14ac:dyDescent="0.25">
      <c r="A48" s="2" t="str">
        <f t="shared" si="0"/>
        <v/>
      </c>
      <c r="B48" s="104" t="str">
        <f t="shared" si="1"/>
        <v/>
      </c>
      <c r="C48" s="2"/>
      <c r="D48" s="12"/>
      <c r="E48" s="12"/>
      <c r="F48" s="103"/>
      <c r="G48" s="32"/>
      <c r="H48" s="38"/>
      <c r="I48" s="41"/>
      <c r="J48" s="34"/>
      <c r="K48" s="8"/>
      <c r="L48" s="57"/>
      <c r="M48" s="57"/>
      <c r="N48" s="58"/>
    </row>
    <row r="49" spans="1:14" x14ac:dyDescent="0.25">
      <c r="A49" s="2" t="str">
        <f t="shared" si="0"/>
        <v/>
      </c>
      <c r="B49" s="104" t="str">
        <f t="shared" si="1"/>
        <v/>
      </c>
      <c r="C49" s="2"/>
      <c r="D49" s="12"/>
      <c r="E49" s="12"/>
      <c r="F49" s="103"/>
      <c r="G49" s="32"/>
      <c r="H49" s="38"/>
      <c r="I49" s="41"/>
      <c r="J49" s="34"/>
      <c r="K49" s="8"/>
      <c r="L49" s="57"/>
      <c r="M49" s="57"/>
      <c r="N49" s="58"/>
    </row>
    <row r="50" spans="1:14" x14ac:dyDescent="0.25">
      <c r="A50" s="2" t="str">
        <f t="shared" si="0"/>
        <v/>
      </c>
      <c r="B50" s="104" t="str">
        <f t="shared" si="1"/>
        <v/>
      </c>
      <c r="C50" s="2"/>
      <c r="D50" s="12"/>
      <c r="E50" s="12"/>
      <c r="F50" s="103"/>
      <c r="G50" s="32"/>
      <c r="H50" s="38"/>
      <c r="I50" s="41"/>
      <c r="J50" s="34"/>
      <c r="K50" s="8"/>
      <c r="L50" s="57"/>
      <c r="M50" s="57"/>
      <c r="N50" s="58"/>
    </row>
    <row r="51" spans="1:14" x14ac:dyDescent="0.25">
      <c r="A51" s="2" t="str">
        <f t="shared" si="0"/>
        <v/>
      </c>
      <c r="B51" s="104" t="str">
        <f t="shared" si="1"/>
        <v/>
      </c>
      <c r="C51" s="2"/>
      <c r="D51" s="12"/>
      <c r="E51" s="12"/>
      <c r="F51" s="103"/>
      <c r="G51" s="32"/>
      <c r="H51" s="38"/>
      <c r="I51" s="41"/>
      <c r="J51" s="34"/>
      <c r="K51" s="8"/>
      <c r="L51" s="57"/>
      <c r="M51" s="57"/>
      <c r="N51" s="58"/>
    </row>
    <row r="52" spans="1:14" x14ac:dyDescent="0.25">
      <c r="A52" s="2" t="str">
        <f t="shared" si="0"/>
        <v/>
      </c>
      <c r="B52" s="104" t="str">
        <f t="shared" si="1"/>
        <v/>
      </c>
      <c r="C52" s="2"/>
      <c r="D52" s="12"/>
      <c r="E52" s="12"/>
      <c r="F52" s="103"/>
      <c r="G52" s="32"/>
      <c r="H52" s="38"/>
      <c r="I52" s="41"/>
      <c r="J52" s="34"/>
      <c r="K52" s="8"/>
      <c r="L52" s="57"/>
      <c r="M52" s="57"/>
      <c r="N52" s="58"/>
    </row>
    <row r="53" spans="1:14" x14ac:dyDescent="0.25">
      <c r="A53" s="2" t="str">
        <f t="shared" si="0"/>
        <v/>
      </c>
      <c r="B53" s="104" t="str">
        <f t="shared" si="1"/>
        <v/>
      </c>
      <c r="C53" s="2"/>
      <c r="D53" s="12"/>
      <c r="E53" s="12"/>
      <c r="F53" s="103"/>
      <c r="G53" s="32"/>
      <c r="H53" s="38"/>
      <c r="I53" s="41"/>
      <c r="J53" s="34"/>
      <c r="K53" s="8"/>
      <c r="L53" s="57"/>
      <c r="M53" s="57"/>
      <c r="N53" s="58"/>
    </row>
    <row r="54" spans="1:14" x14ac:dyDescent="0.25">
      <c r="A54" s="2" t="str">
        <f t="shared" si="0"/>
        <v/>
      </c>
      <c r="B54" s="104" t="str">
        <f t="shared" si="1"/>
        <v/>
      </c>
      <c r="C54" s="2"/>
      <c r="D54" s="12"/>
      <c r="E54" s="12"/>
      <c r="F54" s="103"/>
      <c r="G54" s="32"/>
      <c r="H54" s="38"/>
      <c r="I54" s="41"/>
      <c r="J54" s="34"/>
      <c r="K54" s="8"/>
      <c r="L54" s="57"/>
      <c r="M54" s="57"/>
      <c r="N54" s="58"/>
    </row>
    <row r="55" spans="1:14" x14ac:dyDescent="0.25">
      <c r="A55" s="2" t="str">
        <f t="shared" si="0"/>
        <v/>
      </c>
      <c r="B55" s="104" t="str">
        <f t="shared" si="1"/>
        <v/>
      </c>
      <c r="C55" s="2"/>
      <c r="D55" s="12"/>
      <c r="E55" s="12"/>
      <c r="F55" s="103"/>
      <c r="G55" s="32"/>
      <c r="H55" s="38"/>
      <c r="I55" s="41"/>
      <c r="J55" s="34"/>
      <c r="K55" s="8"/>
      <c r="L55" s="57"/>
      <c r="M55" s="57"/>
      <c r="N55" s="58"/>
    </row>
    <row r="56" spans="1:14" x14ac:dyDescent="0.25">
      <c r="A56" s="2" t="str">
        <f t="shared" si="0"/>
        <v/>
      </c>
      <c r="B56" s="104" t="str">
        <f t="shared" si="1"/>
        <v/>
      </c>
      <c r="C56" s="2"/>
      <c r="D56" s="12"/>
      <c r="E56" s="12"/>
      <c r="F56" s="103"/>
      <c r="G56" s="32"/>
      <c r="H56" s="38"/>
      <c r="I56" s="41"/>
      <c r="J56" s="34"/>
      <c r="K56" s="8"/>
      <c r="L56" s="57"/>
      <c r="M56" s="57"/>
      <c r="N56" s="58"/>
    </row>
    <row r="57" spans="1:14" x14ac:dyDescent="0.25">
      <c r="A57" s="2" t="str">
        <f t="shared" si="0"/>
        <v/>
      </c>
      <c r="B57" s="104" t="str">
        <f t="shared" si="1"/>
        <v/>
      </c>
      <c r="C57" s="2"/>
      <c r="D57" s="12"/>
      <c r="E57" s="12"/>
      <c r="F57" s="103"/>
      <c r="G57" s="32"/>
      <c r="H57" s="38"/>
      <c r="I57" s="41"/>
      <c r="J57" s="34"/>
      <c r="K57" s="8"/>
      <c r="L57" s="57"/>
      <c r="M57" s="57"/>
      <c r="N57" s="58"/>
    </row>
    <row r="58" spans="1:14" x14ac:dyDescent="0.25">
      <c r="A58" s="2" t="str">
        <f t="shared" si="0"/>
        <v/>
      </c>
      <c r="B58" s="104" t="str">
        <f t="shared" si="1"/>
        <v/>
      </c>
      <c r="C58" s="2"/>
      <c r="D58" s="12"/>
      <c r="E58" s="12"/>
      <c r="F58" s="103"/>
      <c r="G58" s="32"/>
      <c r="H58" s="38"/>
      <c r="I58" s="41"/>
      <c r="J58" s="34"/>
      <c r="K58" s="8"/>
      <c r="L58" s="57"/>
      <c r="M58" s="57"/>
      <c r="N58" s="58"/>
    </row>
    <row r="59" spans="1:14" x14ac:dyDescent="0.25">
      <c r="A59" s="2" t="str">
        <f t="shared" si="0"/>
        <v/>
      </c>
      <c r="B59" s="104" t="str">
        <f t="shared" si="1"/>
        <v/>
      </c>
      <c r="C59" s="2"/>
      <c r="D59" s="12"/>
      <c r="E59" s="12"/>
      <c r="F59" s="103"/>
      <c r="G59" s="32"/>
      <c r="H59" s="38"/>
      <c r="I59" s="41"/>
      <c r="J59" s="34"/>
      <c r="K59" s="8"/>
      <c r="L59" s="57"/>
      <c r="M59" s="57"/>
      <c r="N59" s="58"/>
    </row>
    <row r="60" spans="1:14" x14ac:dyDescent="0.25">
      <c r="A60" s="2" t="str">
        <f t="shared" si="0"/>
        <v/>
      </c>
      <c r="B60" s="104" t="str">
        <f t="shared" si="1"/>
        <v/>
      </c>
      <c r="C60" s="2"/>
      <c r="D60" s="12"/>
      <c r="E60" s="12"/>
      <c r="F60" s="103"/>
      <c r="G60" s="32"/>
      <c r="H60" s="38"/>
      <c r="I60" s="41"/>
      <c r="J60" s="34"/>
      <c r="K60" s="8"/>
      <c r="L60" s="57"/>
      <c r="M60" s="57"/>
      <c r="N60" s="58"/>
    </row>
    <row r="61" spans="1:14" x14ac:dyDescent="0.25">
      <c r="A61" s="2" t="str">
        <f t="shared" si="0"/>
        <v/>
      </c>
      <c r="B61" s="104" t="str">
        <f t="shared" si="1"/>
        <v/>
      </c>
      <c r="C61" s="2"/>
      <c r="D61" s="12"/>
      <c r="E61" s="12"/>
      <c r="F61" s="103"/>
      <c r="G61" s="32"/>
      <c r="H61" s="38"/>
      <c r="I61" s="41"/>
      <c r="J61" s="34"/>
      <c r="K61" s="8"/>
      <c r="L61" s="57"/>
      <c r="M61" s="57"/>
      <c r="N61" s="58"/>
    </row>
    <row r="62" spans="1:14" x14ac:dyDescent="0.25">
      <c r="A62" s="2" t="str">
        <f t="shared" si="0"/>
        <v/>
      </c>
      <c r="B62" s="104" t="str">
        <f t="shared" si="1"/>
        <v/>
      </c>
      <c r="C62" s="2"/>
      <c r="D62" s="12"/>
      <c r="E62" s="12"/>
      <c r="F62" s="103"/>
      <c r="G62" s="32"/>
      <c r="H62" s="38"/>
      <c r="I62" s="41"/>
      <c r="J62" s="34"/>
      <c r="K62" s="8"/>
      <c r="L62" s="57"/>
      <c r="M62" s="57"/>
      <c r="N62" s="58"/>
    </row>
    <row r="63" spans="1:14" x14ac:dyDescent="0.25">
      <c r="A63" s="2" t="str">
        <f t="shared" si="0"/>
        <v/>
      </c>
      <c r="B63" s="104" t="str">
        <f t="shared" si="1"/>
        <v/>
      </c>
      <c r="C63" s="2"/>
      <c r="D63" s="12"/>
      <c r="E63" s="12"/>
      <c r="F63" s="103"/>
      <c r="G63" s="32"/>
      <c r="H63" s="38"/>
      <c r="I63" s="41"/>
      <c r="J63" s="34"/>
      <c r="K63" s="8"/>
      <c r="L63" s="57"/>
      <c r="M63" s="57"/>
      <c r="N63" s="58"/>
    </row>
    <row r="64" spans="1:14" x14ac:dyDescent="0.25">
      <c r="A64" s="2"/>
      <c r="B64" s="104"/>
      <c r="C64" s="2"/>
      <c r="D64" s="12"/>
      <c r="E64" s="12"/>
      <c r="F64" s="103"/>
      <c r="G64" s="32"/>
      <c r="H64" s="38"/>
      <c r="I64" s="41"/>
      <c r="J64" s="34"/>
      <c r="K64" s="8"/>
      <c r="L64" s="57"/>
      <c r="M64" s="57"/>
      <c r="N64" s="58"/>
    </row>
    <row r="65" spans="1:14" x14ac:dyDescent="0.25">
      <c r="A65" s="2"/>
      <c r="B65" s="104"/>
      <c r="C65" s="2"/>
      <c r="D65" s="12"/>
      <c r="E65" s="12"/>
      <c r="F65" s="103"/>
      <c r="G65" s="32"/>
      <c r="H65" s="38"/>
      <c r="I65" s="41"/>
      <c r="J65" s="34"/>
      <c r="K65" s="8"/>
      <c r="L65" s="57"/>
      <c r="M65" s="57"/>
      <c r="N65" s="58"/>
    </row>
    <row r="66" spans="1:14" x14ac:dyDescent="0.25">
      <c r="A66" s="2"/>
      <c r="B66" s="104"/>
      <c r="C66" s="2"/>
      <c r="D66" s="12"/>
      <c r="E66" s="12"/>
      <c r="F66" s="103"/>
      <c r="G66" s="32"/>
      <c r="H66" s="38"/>
      <c r="I66" s="41"/>
      <c r="J66" s="34"/>
      <c r="K66" s="8"/>
      <c r="L66" s="57"/>
      <c r="M66" s="57"/>
      <c r="N66" s="58"/>
    </row>
    <row r="67" spans="1:14" x14ac:dyDescent="0.25">
      <c r="A67" s="2"/>
      <c r="B67" s="104"/>
      <c r="C67" s="2"/>
      <c r="D67" s="12"/>
      <c r="E67" s="12"/>
      <c r="F67" s="103"/>
      <c r="G67" s="32"/>
      <c r="H67" s="38"/>
      <c r="I67" s="41"/>
      <c r="J67" s="34"/>
      <c r="K67" s="8"/>
      <c r="L67" s="57"/>
      <c r="M67" s="57"/>
      <c r="N67" s="58"/>
    </row>
    <row r="68" spans="1:14" x14ac:dyDescent="0.25">
      <c r="A68" s="2"/>
      <c r="B68" s="104"/>
      <c r="C68" s="2"/>
      <c r="D68" s="12"/>
      <c r="E68" s="12"/>
      <c r="F68" s="103"/>
      <c r="G68" s="32"/>
      <c r="H68" s="38"/>
      <c r="I68" s="41"/>
      <c r="J68" s="34"/>
      <c r="K68" s="8"/>
      <c r="L68" s="57"/>
      <c r="M68" s="57"/>
      <c r="N68" s="58"/>
    </row>
    <row r="69" spans="1:14" x14ac:dyDescent="0.25">
      <c r="A69" s="2"/>
      <c r="B69" s="104"/>
      <c r="C69" s="2"/>
      <c r="D69" s="12"/>
      <c r="E69" s="12"/>
      <c r="F69" s="103"/>
      <c r="G69" s="32"/>
      <c r="H69" s="38"/>
      <c r="I69" s="41"/>
      <c r="J69" s="34"/>
      <c r="K69" s="8"/>
      <c r="L69" s="57"/>
      <c r="M69" s="57"/>
      <c r="N69" s="58"/>
    </row>
    <row r="70" spans="1:14" x14ac:dyDescent="0.25">
      <c r="A70" s="2"/>
      <c r="B70" s="104"/>
      <c r="C70" s="2"/>
      <c r="D70" s="12"/>
      <c r="E70" s="12"/>
      <c r="F70" s="103"/>
      <c r="G70" s="32"/>
      <c r="H70" s="38"/>
      <c r="I70" s="41"/>
      <c r="J70" s="34"/>
      <c r="K70" s="8"/>
      <c r="L70" s="57"/>
      <c r="M70" s="57"/>
      <c r="N70" s="58"/>
    </row>
    <row r="71" spans="1:14" x14ac:dyDescent="0.25">
      <c r="A71" s="2"/>
      <c r="B71" s="104"/>
      <c r="C71" s="2"/>
      <c r="D71" s="12"/>
      <c r="E71" s="12"/>
      <c r="F71" s="103"/>
      <c r="G71" s="32"/>
      <c r="H71" s="38"/>
      <c r="I71" s="41"/>
      <c r="J71" s="34"/>
      <c r="K71" s="8"/>
      <c r="L71" s="57"/>
      <c r="M71" s="57"/>
      <c r="N71" s="58"/>
    </row>
    <row r="72" spans="1:14" x14ac:dyDescent="0.25">
      <c r="A72" s="2"/>
      <c r="B72" s="104"/>
      <c r="C72" s="2"/>
      <c r="D72" s="12"/>
      <c r="E72" s="12"/>
      <c r="F72" s="103"/>
      <c r="G72" s="32"/>
      <c r="H72" s="38"/>
      <c r="I72" s="41"/>
      <c r="J72" s="34"/>
      <c r="K72" s="8"/>
      <c r="L72" s="57"/>
      <c r="M72" s="57"/>
      <c r="N72" s="58"/>
    </row>
    <row r="73" spans="1:14" x14ac:dyDescent="0.25">
      <c r="A73" s="2"/>
      <c r="B73" s="104"/>
      <c r="C73" s="2"/>
      <c r="D73" s="12"/>
      <c r="E73" s="12"/>
      <c r="F73" s="103"/>
      <c r="G73" s="32"/>
      <c r="H73" s="38"/>
      <c r="I73" s="41"/>
      <c r="J73" s="34"/>
      <c r="K73" s="8"/>
      <c r="L73" s="57"/>
      <c r="M73" s="57"/>
      <c r="N73" s="58"/>
    </row>
    <row r="74" spans="1:14" x14ac:dyDescent="0.25">
      <c r="A74" s="2"/>
      <c r="B74" s="104"/>
      <c r="C74" s="2"/>
      <c r="D74" s="12"/>
      <c r="E74" s="12"/>
      <c r="F74" s="103"/>
      <c r="G74" s="32"/>
      <c r="H74" s="38"/>
      <c r="I74" s="41"/>
      <c r="J74" s="34"/>
      <c r="K74" s="8"/>
      <c r="L74" s="57"/>
      <c r="M74" s="57"/>
      <c r="N74" s="58"/>
    </row>
    <row r="75" spans="1:14" x14ac:dyDescent="0.25">
      <c r="A75" s="2"/>
      <c r="B75" s="104"/>
      <c r="C75" s="2"/>
      <c r="D75" s="12"/>
      <c r="E75" s="12"/>
      <c r="F75" s="103"/>
      <c r="G75" s="32"/>
      <c r="H75" s="38"/>
      <c r="I75" s="41"/>
      <c r="J75" s="34"/>
      <c r="K75" s="8"/>
      <c r="L75" s="57"/>
      <c r="M75" s="57"/>
      <c r="N75" s="58"/>
    </row>
    <row r="76" spans="1:14" x14ac:dyDescent="0.25">
      <c r="A76" s="2"/>
      <c r="B76" s="104"/>
      <c r="C76" s="2"/>
      <c r="D76" s="12"/>
      <c r="E76" s="12"/>
      <c r="F76" s="103"/>
      <c r="G76" s="32"/>
      <c r="H76" s="38"/>
      <c r="I76" s="41"/>
      <c r="J76" s="34"/>
      <c r="K76" s="8"/>
      <c r="L76" s="57"/>
      <c r="M76" s="57"/>
      <c r="N76" s="58"/>
    </row>
    <row r="77" spans="1:14" x14ac:dyDescent="0.25">
      <c r="A77" s="2"/>
      <c r="B77" s="104"/>
      <c r="C77" s="2"/>
      <c r="D77" s="12"/>
      <c r="E77" s="12"/>
      <c r="F77" s="103"/>
      <c r="G77" s="32"/>
      <c r="H77" s="38"/>
      <c r="I77" s="41"/>
      <c r="J77" s="34"/>
      <c r="K77" s="8"/>
      <c r="L77" s="57"/>
      <c r="M77" s="57"/>
      <c r="N77" s="58"/>
    </row>
    <row r="78" spans="1:14" x14ac:dyDescent="0.25">
      <c r="A78" s="2"/>
      <c r="B78" s="104"/>
      <c r="C78" s="2"/>
      <c r="D78" s="12"/>
      <c r="E78" s="12"/>
      <c r="F78" s="103"/>
      <c r="G78" s="32"/>
      <c r="H78" s="38"/>
      <c r="I78" s="41"/>
      <c r="J78" s="34"/>
      <c r="K78" s="8"/>
      <c r="L78" s="57"/>
      <c r="M78" s="57"/>
      <c r="N78" s="58"/>
    </row>
    <row r="79" spans="1:14" x14ac:dyDescent="0.25">
      <c r="A79" s="2"/>
      <c r="B79" s="104"/>
      <c r="C79" s="2"/>
      <c r="D79" s="12"/>
      <c r="E79" s="12"/>
      <c r="F79" s="103"/>
      <c r="G79" s="32"/>
      <c r="H79" s="38"/>
      <c r="I79" s="41"/>
      <c r="J79" s="34"/>
      <c r="K79" s="8"/>
      <c r="L79" s="57"/>
      <c r="M79" s="57"/>
      <c r="N79" s="58"/>
    </row>
    <row r="80" spans="1:14" x14ac:dyDescent="0.25">
      <c r="A80" s="2"/>
      <c r="B80" s="104"/>
      <c r="C80" s="2"/>
      <c r="D80" s="12"/>
      <c r="E80" s="12"/>
      <c r="F80" s="103"/>
      <c r="G80" s="32"/>
      <c r="H80" s="38"/>
      <c r="I80" s="41"/>
      <c r="J80" s="34"/>
      <c r="K80" s="8"/>
      <c r="L80" s="57"/>
      <c r="M80" s="57"/>
      <c r="N80" s="58"/>
    </row>
    <row r="81" spans="1:14" x14ac:dyDescent="0.25">
      <c r="A81" s="2"/>
      <c r="B81" s="104"/>
      <c r="C81" s="2"/>
      <c r="D81" s="12"/>
      <c r="E81" s="12"/>
      <c r="F81" s="103"/>
      <c r="G81" s="32"/>
      <c r="H81" s="38"/>
      <c r="I81" s="41"/>
      <c r="J81" s="34"/>
      <c r="K81" s="8"/>
      <c r="L81" s="57"/>
      <c r="M81" s="57"/>
      <c r="N81" s="58"/>
    </row>
    <row r="82" spans="1:14" x14ac:dyDescent="0.25">
      <c r="A82" s="2"/>
      <c r="B82" s="104"/>
      <c r="C82" s="2"/>
      <c r="D82" s="12"/>
      <c r="E82" s="12"/>
      <c r="F82" s="103"/>
      <c r="G82" s="32"/>
      <c r="H82" s="38"/>
      <c r="I82" s="41"/>
      <c r="J82" s="34"/>
      <c r="K82" s="8"/>
      <c r="L82" s="57"/>
      <c r="M82" s="57"/>
      <c r="N82" s="58"/>
    </row>
    <row r="83" spans="1:14" x14ac:dyDescent="0.25">
      <c r="A83" s="2"/>
      <c r="B83" s="104"/>
      <c r="C83" s="2"/>
      <c r="D83" s="12"/>
      <c r="E83" s="12"/>
      <c r="F83" s="103"/>
      <c r="G83" s="32"/>
      <c r="H83" s="38"/>
      <c r="I83" s="41"/>
      <c r="J83" s="34"/>
      <c r="K83" s="8"/>
      <c r="L83" s="57"/>
      <c r="M83" s="57"/>
      <c r="N83" s="58"/>
    </row>
    <row r="84" spans="1:14" x14ac:dyDescent="0.25">
      <c r="A84" s="2"/>
      <c r="B84" s="104"/>
      <c r="C84" s="2"/>
      <c r="D84" s="12"/>
      <c r="E84" s="12"/>
      <c r="F84" s="103"/>
      <c r="G84" s="32"/>
      <c r="H84" s="38"/>
      <c r="I84" s="41"/>
      <c r="J84" s="34"/>
      <c r="K84" s="8"/>
      <c r="L84" s="57"/>
      <c r="M84" s="57"/>
      <c r="N84" s="58"/>
    </row>
    <row r="85" spans="1:14" x14ac:dyDescent="0.25">
      <c r="A85" s="2"/>
      <c r="B85" s="104"/>
      <c r="C85" s="2"/>
      <c r="D85" s="12"/>
      <c r="E85" s="12"/>
      <c r="F85" s="103"/>
      <c r="G85" s="32"/>
      <c r="H85" s="38"/>
      <c r="I85" s="41"/>
      <c r="J85" s="34"/>
      <c r="K85" s="8"/>
      <c r="L85" s="57"/>
      <c r="M85" s="57"/>
      <c r="N85" s="58"/>
    </row>
    <row r="86" spans="1:14" x14ac:dyDescent="0.25">
      <c r="A86" s="2"/>
      <c r="B86" s="104"/>
      <c r="C86" s="2"/>
      <c r="D86" s="12"/>
      <c r="E86" s="12"/>
      <c r="F86" s="103"/>
      <c r="G86" s="32"/>
      <c r="H86" s="38"/>
      <c r="I86" s="41"/>
      <c r="J86" s="34"/>
      <c r="K86" s="8"/>
      <c r="L86" s="57"/>
      <c r="M86" s="57"/>
      <c r="N86" s="58"/>
    </row>
    <row r="87" spans="1:14" x14ac:dyDescent="0.25">
      <c r="A87" s="2"/>
      <c r="B87" s="104"/>
      <c r="C87" s="2"/>
      <c r="D87" s="12"/>
      <c r="E87" s="12"/>
      <c r="F87" s="103"/>
      <c r="G87" s="32"/>
      <c r="H87" s="38"/>
      <c r="I87" s="41"/>
      <c r="J87" s="34"/>
      <c r="K87" s="8"/>
      <c r="L87" s="57"/>
      <c r="M87" s="57"/>
      <c r="N87" s="58"/>
    </row>
    <row r="88" spans="1:14" x14ac:dyDescent="0.25">
      <c r="A88" s="2"/>
      <c r="B88" s="104"/>
      <c r="C88" s="2"/>
      <c r="D88" s="12"/>
      <c r="E88" s="12"/>
      <c r="F88" s="103"/>
      <c r="G88" s="32"/>
      <c r="H88" s="38"/>
      <c r="I88" s="41"/>
      <c r="J88" s="34"/>
      <c r="K88" s="8"/>
      <c r="L88" s="57"/>
      <c r="M88" s="57"/>
      <c r="N88" s="58"/>
    </row>
    <row r="89" spans="1:14" x14ac:dyDescent="0.25">
      <c r="A89" s="2"/>
      <c r="B89" s="104"/>
      <c r="C89" s="2"/>
      <c r="D89" s="12"/>
      <c r="E89" s="12"/>
      <c r="F89" s="103"/>
      <c r="G89" s="32"/>
      <c r="H89" s="38"/>
      <c r="I89" s="41"/>
      <c r="J89" s="34"/>
      <c r="K89" s="8"/>
      <c r="L89" s="57"/>
      <c r="M89" s="57"/>
      <c r="N89" s="58"/>
    </row>
    <row r="90" spans="1:14" x14ac:dyDescent="0.25">
      <c r="A90" s="2"/>
      <c r="B90" s="104"/>
      <c r="C90" s="2"/>
      <c r="D90" s="12"/>
      <c r="E90" s="12"/>
      <c r="F90" s="103"/>
      <c r="G90" s="32"/>
      <c r="H90" s="38"/>
      <c r="I90" s="41"/>
      <c r="J90" s="34"/>
      <c r="K90" s="8"/>
      <c r="L90" s="57"/>
      <c r="M90" s="57"/>
      <c r="N90" s="58"/>
    </row>
    <row r="91" spans="1:14" x14ac:dyDescent="0.25">
      <c r="A91" s="2"/>
      <c r="B91" s="104"/>
      <c r="C91" s="2"/>
      <c r="D91" s="12"/>
      <c r="E91" s="12"/>
      <c r="F91" s="103"/>
      <c r="G91" s="32"/>
      <c r="H91" s="38"/>
      <c r="I91" s="41"/>
      <c r="J91" s="34"/>
      <c r="K91" s="8"/>
      <c r="L91" s="57"/>
      <c r="M91" s="57"/>
      <c r="N91" s="58"/>
    </row>
    <row r="92" spans="1:14" x14ac:dyDescent="0.25">
      <c r="A92" s="2"/>
      <c r="B92" s="104"/>
      <c r="C92" s="2"/>
      <c r="D92" s="12"/>
      <c r="E92" s="12"/>
      <c r="F92" s="103"/>
      <c r="G92" s="32"/>
      <c r="H92" s="38"/>
      <c r="I92" s="41"/>
      <c r="J92" s="34"/>
      <c r="K92" s="8"/>
      <c r="L92" s="57"/>
      <c r="M92" s="57"/>
      <c r="N92" s="58"/>
    </row>
    <row r="93" spans="1:14" x14ac:dyDescent="0.25">
      <c r="A93" s="2"/>
      <c r="B93" s="104"/>
      <c r="C93" s="2"/>
      <c r="D93" s="12"/>
      <c r="E93" s="12"/>
      <c r="F93" s="103"/>
      <c r="G93" s="32"/>
      <c r="H93" s="38"/>
      <c r="I93" s="41"/>
      <c r="J93" s="34"/>
      <c r="K93" s="8"/>
      <c r="L93" s="57"/>
      <c r="M93" s="57"/>
      <c r="N93" s="58"/>
    </row>
    <row r="94" spans="1:14" x14ac:dyDescent="0.25">
      <c r="A94" s="2"/>
      <c r="B94" s="104"/>
      <c r="C94" s="2"/>
      <c r="D94" s="12"/>
      <c r="E94" s="12"/>
      <c r="F94" s="103"/>
      <c r="G94" s="32"/>
      <c r="H94" s="38"/>
      <c r="I94" s="41"/>
      <c r="J94" s="34"/>
      <c r="K94" s="8"/>
      <c r="L94" s="57"/>
      <c r="M94" s="57"/>
      <c r="N94" s="58"/>
    </row>
    <row r="95" spans="1:14" x14ac:dyDescent="0.25">
      <c r="A95" s="2"/>
      <c r="B95" s="104"/>
      <c r="C95" s="2"/>
      <c r="D95" s="12"/>
      <c r="E95" s="12"/>
      <c r="F95" s="103"/>
      <c r="G95" s="32"/>
      <c r="H95" s="38"/>
      <c r="I95" s="41"/>
      <c r="J95" s="34"/>
      <c r="K95" s="8"/>
      <c r="L95" s="57"/>
      <c r="M95" s="57"/>
      <c r="N95" s="58"/>
    </row>
    <row r="96" spans="1:14" x14ac:dyDescent="0.25">
      <c r="A96" s="2"/>
      <c r="B96" s="104"/>
      <c r="C96" s="2"/>
      <c r="D96" s="12"/>
      <c r="E96" s="12"/>
      <c r="F96" s="103"/>
      <c r="G96" s="32"/>
      <c r="H96" s="38"/>
      <c r="I96" s="41"/>
      <c r="J96" s="34"/>
      <c r="K96" s="8"/>
      <c r="L96" s="57"/>
      <c r="M96" s="57"/>
      <c r="N96" s="58"/>
    </row>
    <row r="97" spans="1:14" x14ac:dyDescent="0.25">
      <c r="A97" s="2"/>
      <c r="B97" s="104"/>
      <c r="C97" s="2"/>
      <c r="D97" s="12"/>
      <c r="E97" s="12"/>
      <c r="F97" s="103"/>
      <c r="G97" s="32"/>
      <c r="H97" s="38"/>
      <c r="I97" s="41"/>
      <c r="J97" s="34"/>
      <c r="K97" s="8"/>
      <c r="L97" s="57"/>
      <c r="M97" s="57"/>
      <c r="N97" s="58"/>
    </row>
    <row r="98" spans="1:14" x14ac:dyDescent="0.25">
      <c r="A98" s="2"/>
      <c r="B98" s="104"/>
      <c r="C98" s="2"/>
      <c r="D98" s="12"/>
      <c r="E98" s="12"/>
      <c r="F98" s="103"/>
      <c r="G98" s="32"/>
      <c r="H98" s="38"/>
      <c r="I98" s="41"/>
      <c r="J98" s="34"/>
      <c r="K98" s="8"/>
      <c r="L98" s="57"/>
      <c r="M98" s="57"/>
      <c r="N98" s="58"/>
    </row>
    <row r="99" spans="1:14" x14ac:dyDescent="0.25">
      <c r="A99" s="2"/>
      <c r="B99" s="104"/>
      <c r="C99" s="2"/>
      <c r="D99" s="12"/>
      <c r="E99" s="12"/>
      <c r="F99" s="103"/>
      <c r="G99" s="32"/>
      <c r="H99" s="38"/>
      <c r="I99" s="41"/>
      <c r="J99" s="34"/>
      <c r="K99" s="8"/>
      <c r="L99" s="57"/>
      <c r="M99" s="57"/>
      <c r="N99" s="58"/>
    </row>
    <row r="100" spans="1:14" x14ac:dyDescent="0.25">
      <c r="A100" s="2"/>
      <c r="B100" s="104"/>
      <c r="C100" s="2"/>
      <c r="D100" s="12"/>
      <c r="E100" s="12"/>
      <c r="F100" s="103"/>
      <c r="G100" s="32"/>
      <c r="H100" s="38"/>
      <c r="I100" s="41"/>
      <c r="J100" s="34"/>
      <c r="K100" s="8"/>
      <c r="L100" s="57"/>
      <c r="M100" s="57"/>
      <c r="N100" s="58"/>
    </row>
    <row r="101" spans="1:14" x14ac:dyDescent="0.25">
      <c r="A101" s="2"/>
      <c r="B101" s="104"/>
      <c r="C101" s="2"/>
      <c r="D101" s="12"/>
      <c r="E101" s="12"/>
      <c r="F101" s="103"/>
      <c r="G101" s="32"/>
      <c r="H101" s="38"/>
      <c r="I101" s="41"/>
      <c r="J101" s="34"/>
      <c r="K101" s="8"/>
      <c r="L101" s="57"/>
      <c r="M101" s="57"/>
      <c r="N101" s="58"/>
    </row>
    <row r="102" spans="1:14" x14ac:dyDescent="0.25">
      <c r="A102" s="2"/>
      <c r="B102" s="104"/>
      <c r="C102" s="2"/>
      <c r="D102" s="12"/>
      <c r="E102" s="12"/>
      <c r="F102" s="103"/>
      <c r="G102" s="32"/>
      <c r="H102" s="38"/>
      <c r="I102" s="41"/>
      <c r="J102" s="34"/>
      <c r="K102" s="8"/>
      <c r="L102" s="57"/>
      <c r="M102" s="57"/>
      <c r="N102" s="58"/>
    </row>
    <row r="103" spans="1:14" x14ac:dyDescent="0.25">
      <c r="A103" s="2"/>
      <c r="B103" s="104"/>
      <c r="C103" s="2"/>
      <c r="D103" s="12"/>
      <c r="E103" s="12"/>
      <c r="F103" s="103"/>
      <c r="G103" s="32"/>
      <c r="H103" s="38"/>
      <c r="I103" s="41"/>
      <c r="J103" s="34"/>
      <c r="K103" s="8"/>
      <c r="L103" s="57"/>
      <c r="M103" s="57"/>
      <c r="N103" s="58"/>
    </row>
    <row r="104" spans="1:14" x14ac:dyDescent="0.25">
      <c r="A104" s="2"/>
      <c r="B104" s="104"/>
      <c r="C104" s="2"/>
      <c r="D104" s="12"/>
      <c r="E104" s="12"/>
      <c r="F104" s="103"/>
      <c r="G104" s="32"/>
      <c r="H104" s="38"/>
      <c r="I104" s="41"/>
      <c r="J104" s="34"/>
      <c r="K104" s="8"/>
      <c r="L104" s="57"/>
      <c r="M104" s="57"/>
      <c r="N104" s="58"/>
    </row>
    <row r="105" spans="1:14" x14ac:dyDescent="0.25">
      <c r="A105" s="2"/>
      <c r="B105" s="104"/>
      <c r="C105" s="2"/>
      <c r="D105" s="12"/>
      <c r="E105" s="12"/>
      <c r="F105" s="103"/>
      <c r="G105" s="32"/>
      <c r="H105" s="38"/>
      <c r="I105" s="41"/>
      <c r="J105" s="34"/>
      <c r="K105" s="8"/>
      <c r="L105" s="57"/>
      <c r="M105" s="57"/>
      <c r="N105" s="58"/>
    </row>
    <row r="106" spans="1:14" x14ac:dyDescent="0.25">
      <c r="A106" s="2"/>
      <c r="B106" s="104"/>
      <c r="C106" s="2"/>
      <c r="D106" s="12"/>
      <c r="E106" s="12"/>
      <c r="F106" s="103"/>
      <c r="G106" s="32"/>
      <c r="H106" s="38"/>
      <c r="I106" s="41"/>
      <c r="J106" s="34"/>
      <c r="K106" s="8"/>
      <c r="L106" s="57"/>
      <c r="M106" s="57"/>
      <c r="N106" s="58"/>
    </row>
    <row r="107" spans="1:14" x14ac:dyDescent="0.25">
      <c r="A107" s="2"/>
      <c r="B107" s="104"/>
      <c r="C107" s="2"/>
      <c r="D107" s="12"/>
      <c r="E107" s="12"/>
      <c r="F107" s="103"/>
      <c r="G107" s="32"/>
      <c r="H107" s="38"/>
      <c r="I107" s="41"/>
      <c r="J107" s="34"/>
      <c r="K107" s="8"/>
      <c r="L107" s="57"/>
      <c r="M107" s="57"/>
      <c r="N107" s="58"/>
    </row>
    <row r="108" spans="1:14" x14ac:dyDescent="0.25">
      <c r="A108" s="2"/>
      <c r="B108" s="104"/>
      <c r="C108" s="2"/>
      <c r="D108" s="12"/>
      <c r="E108" s="12"/>
      <c r="F108" s="103"/>
      <c r="G108" s="32"/>
      <c r="H108" s="38"/>
      <c r="I108" s="41"/>
      <c r="J108" s="34"/>
      <c r="K108" s="8"/>
      <c r="L108" s="57"/>
      <c r="M108" s="57"/>
      <c r="N108" s="58"/>
    </row>
    <row r="109" spans="1:14" x14ac:dyDescent="0.25">
      <c r="A109" s="2"/>
      <c r="B109" s="104"/>
      <c r="C109" s="2"/>
      <c r="D109" s="12"/>
      <c r="E109" s="12"/>
      <c r="F109" s="103"/>
      <c r="G109" s="32"/>
      <c r="H109" s="38"/>
      <c r="I109" s="41"/>
      <c r="J109" s="34"/>
      <c r="K109" s="8"/>
      <c r="L109" s="57"/>
      <c r="M109" s="57"/>
      <c r="N109" s="58"/>
    </row>
    <row r="110" spans="1:14" x14ac:dyDescent="0.25">
      <c r="A110" s="2"/>
      <c r="B110" s="104"/>
      <c r="C110" s="2"/>
      <c r="D110" s="12"/>
      <c r="E110" s="12"/>
      <c r="F110" s="103"/>
      <c r="G110" s="32"/>
      <c r="H110" s="38"/>
      <c r="I110" s="41"/>
      <c r="J110" s="34"/>
      <c r="K110" s="8"/>
      <c r="L110" s="57"/>
      <c r="M110" s="57"/>
      <c r="N110" s="58"/>
    </row>
    <row r="111" spans="1:14" x14ac:dyDescent="0.25">
      <c r="A111" s="2"/>
      <c r="B111" s="104"/>
      <c r="C111" s="2"/>
      <c r="D111" s="12"/>
      <c r="E111" s="12"/>
      <c r="F111" s="103"/>
      <c r="G111" s="32"/>
      <c r="H111" s="38"/>
      <c r="I111" s="41"/>
      <c r="J111" s="34"/>
      <c r="K111" s="8"/>
      <c r="L111" s="57"/>
      <c r="M111" s="57"/>
      <c r="N111" s="58"/>
    </row>
    <row r="112" spans="1:14" x14ac:dyDescent="0.25">
      <c r="A112" s="2"/>
      <c r="B112" s="104"/>
      <c r="C112" s="2"/>
      <c r="D112" s="12"/>
      <c r="E112" s="12"/>
      <c r="F112" s="103"/>
      <c r="G112" s="32"/>
      <c r="H112" s="38"/>
      <c r="I112" s="41"/>
      <c r="J112" s="34"/>
      <c r="K112" s="8"/>
      <c r="L112" s="57"/>
      <c r="M112" s="57"/>
      <c r="N112" s="58"/>
    </row>
    <row r="113" spans="1:14" x14ac:dyDescent="0.25">
      <c r="A113" s="2"/>
      <c r="B113" s="104"/>
      <c r="C113" s="2"/>
      <c r="D113" s="12"/>
      <c r="E113" s="12"/>
      <c r="F113" s="103"/>
      <c r="G113" s="32"/>
      <c r="H113" s="38"/>
      <c r="I113" s="41"/>
      <c r="J113" s="34"/>
      <c r="K113" s="8"/>
      <c r="L113" s="57"/>
      <c r="M113" s="57"/>
      <c r="N113" s="58"/>
    </row>
    <row r="114" spans="1:14" x14ac:dyDescent="0.25">
      <c r="A114" s="2"/>
      <c r="B114" s="104"/>
      <c r="C114" s="2"/>
      <c r="D114" s="12"/>
      <c r="E114" s="12"/>
      <c r="F114" s="103"/>
      <c r="G114" s="32"/>
      <c r="H114" s="38"/>
      <c r="I114" s="41"/>
      <c r="J114" s="34"/>
      <c r="K114" s="8"/>
      <c r="L114" s="57"/>
      <c r="M114" s="57"/>
      <c r="N114" s="58"/>
    </row>
    <row r="115" spans="1:14" x14ac:dyDescent="0.25">
      <c r="A115" s="2"/>
      <c r="B115" s="104"/>
      <c r="C115" s="2"/>
      <c r="D115" s="12"/>
      <c r="E115" s="12"/>
      <c r="F115" s="103"/>
      <c r="G115" s="32"/>
      <c r="H115" s="38"/>
      <c r="I115" s="41"/>
      <c r="J115" s="34"/>
      <c r="K115" s="8"/>
      <c r="L115" s="57"/>
      <c r="M115" s="57"/>
      <c r="N115" s="58"/>
    </row>
    <row r="116" spans="1:14" x14ac:dyDescent="0.25">
      <c r="A116" s="2"/>
      <c r="B116" s="104"/>
      <c r="C116" s="2"/>
      <c r="D116" s="12"/>
      <c r="E116" s="12"/>
      <c r="F116" s="103"/>
      <c r="G116" s="32"/>
      <c r="H116" s="38"/>
      <c r="I116" s="41"/>
      <c r="J116" s="34"/>
      <c r="K116" s="8"/>
      <c r="L116" s="57"/>
      <c r="M116" s="57"/>
      <c r="N116" s="58"/>
    </row>
    <row r="117" spans="1:14" x14ac:dyDescent="0.25">
      <c r="A117" s="2"/>
      <c r="B117" s="104"/>
      <c r="C117" s="2"/>
      <c r="D117" s="12"/>
      <c r="E117" s="12"/>
      <c r="F117" s="103"/>
      <c r="G117" s="32"/>
      <c r="H117" s="38"/>
      <c r="I117" s="41"/>
      <c r="J117" s="34"/>
      <c r="K117" s="8"/>
      <c r="L117" s="57"/>
      <c r="M117" s="57"/>
      <c r="N117" s="58"/>
    </row>
    <row r="118" spans="1:14" x14ac:dyDescent="0.25">
      <c r="A118" s="2"/>
      <c r="B118" s="104"/>
      <c r="C118" s="2"/>
      <c r="D118" s="12"/>
      <c r="E118" s="12"/>
      <c r="F118" s="103"/>
      <c r="G118" s="32"/>
      <c r="H118" s="38"/>
      <c r="I118" s="41"/>
      <c r="J118" s="34"/>
      <c r="K118" s="8"/>
      <c r="L118" s="57"/>
      <c r="M118" s="57"/>
      <c r="N118" s="58"/>
    </row>
    <row r="119" spans="1:14" x14ac:dyDescent="0.25">
      <c r="A119" s="2"/>
      <c r="B119" s="104"/>
      <c r="C119" s="2"/>
      <c r="D119" s="12"/>
      <c r="E119" s="12"/>
      <c r="F119" s="103"/>
      <c r="G119" s="32"/>
      <c r="H119" s="38"/>
      <c r="I119" s="41"/>
      <c r="J119" s="34"/>
      <c r="K119" s="8"/>
      <c r="L119" s="57"/>
      <c r="M119" s="57"/>
      <c r="N119" s="58"/>
    </row>
    <row r="120" spans="1:14" x14ac:dyDescent="0.25">
      <c r="A120" s="2"/>
      <c r="B120" s="104"/>
      <c r="C120" s="2"/>
      <c r="D120" s="12"/>
      <c r="E120" s="12"/>
      <c r="F120" s="103"/>
      <c r="G120" s="32"/>
      <c r="H120" s="38"/>
      <c r="I120" s="41"/>
      <c r="J120" s="34"/>
      <c r="K120" s="8"/>
      <c r="L120" s="57"/>
      <c r="M120" s="57"/>
      <c r="N120" s="58"/>
    </row>
    <row r="121" spans="1:14" x14ac:dyDescent="0.25">
      <c r="A121" s="2"/>
      <c r="B121" s="104"/>
      <c r="C121" s="2"/>
      <c r="D121" s="12"/>
      <c r="E121" s="12"/>
      <c r="F121" s="103"/>
      <c r="G121" s="32"/>
      <c r="H121" s="38"/>
      <c r="I121" s="41"/>
      <c r="J121" s="34"/>
      <c r="K121" s="8"/>
      <c r="L121" s="57"/>
      <c r="M121" s="57"/>
      <c r="N121" s="58"/>
    </row>
    <row r="122" spans="1:14" x14ac:dyDescent="0.25">
      <c r="A122" s="2"/>
      <c r="B122" s="104"/>
      <c r="C122" s="2"/>
      <c r="D122" s="12"/>
      <c r="E122" s="12"/>
      <c r="F122" s="103"/>
      <c r="G122" s="32"/>
      <c r="H122" s="38"/>
      <c r="I122" s="41"/>
      <c r="J122" s="34"/>
      <c r="K122" s="8"/>
      <c r="L122" s="57"/>
      <c r="M122" s="57"/>
      <c r="N122" s="58"/>
    </row>
    <row r="123" spans="1:14" x14ac:dyDescent="0.25">
      <c r="A123" s="2"/>
      <c r="B123" s="104"/>
      <c r="C123" s="2"/>
      <c r="D123" s="12"/>
      <c r="E123" s="12"/>
      <c r="F123" s="103"/>
      <c r="G123" s="32"/>
      <c r="H123" s="38"/>
      <c r="I123" s="41"/>
      <c r="J123" s="34"/>
      <c r="K123" s="8"/>
      <c r="L123" s="57"/>
      <c r="M123" s="57"/>
      <c r="N123" s="58"/>
    </row>
    <row r="124" spans="1:14" x14ac:dyDescent="0.25">
      <c r="A124" s="2"/>
      <c r="B124" s="104"/>
      <c r="C124" s="2"/>
      <c r="D124" s="12"/>
      <c r="E124" s="12"/>
      <c r="F124" s="103"/>
      <c r="G124" s="32"/>
      <c r="H124" s="38"/>
      <c r="I124" s="41"/>
      <c r="J124" s="34"/>
      <c r="K124" s="8"/>
      <c r="L124" s="57"/>
      <c r="M124" s="57"/>
      <c r="N124" s="58"/>
    </row>
    <row r="125" spans="1:14" x14ac:dyDescent="0.25">
      <c r="A125" s="2"/>
      <c r="B125" s="104"/>
      <c r="C125" s="2"/>
      <c r="D125" s="12"/>
      <c r="E125" s="12"/>
      <c r="F125" s="103"/>
      <c r="G125" s="32"/>
      <c r="H125" s="38"/>
      <c r="I125" s="41"/>
      <c r="J125" s="34"/>
      <c r="K125" s="8"/>
      <c r="L125" s="57"/>
      <c r="M125" s="57"/>
      <c r="N125" s="58"/>
    </row>
    <row r="126" spans="1:14" x14ac:dyDescent="0.25">
      <c r="A126" s="2"/>
      <c r="B126" s="104"/>
      <c r="C126" s="2"/>
      <c r="D126" s="12"/>
      <c r="E126" s="12"/>
      <c r="F126" s="103"/>
      <c r="G126" s="32"/>
      <c r="H126" s="38"/>
      <c r="I126" s="41"/>
      <c r="J126" s="34"/>
      <c r="K126" s="8"/>
      <c r="L126" s="57"/>
      <c r="M126" s="57"/>
      <c r="N126" s="58"/>
    </row>
    <row r="127" spans="1:14" x14ac:dyDescent="0.25">
      <c r="A127" s="2"/>
      <c r="B127" s="104"/>
      <c r="C127" s="2"/>
      <c r="D127" s="12"/>
      <c r="E127" s="12"/>
      <c r="F127" s="103"/>
      <c r="G127" s="32"/>
      <c r="H127" s="38"/>
      <c r="I127" s="41"/>
      <c r="J127" s="34"/>
      <c r="K127" s="8"/>
      <c r="L127" s="57"/>
      <c r="M127" s="57"/>
      <c r="N127" s="58"/>
    </row>
    <row r="128" spans="1:14" x14ac:dyDescent="0.25">
      <c r="A128" s="2"/>
      <c r="B128" s="104"/>
      <c r="C128" s="2"/>
      <c r="D128" s="12"/>
      <c r="E128" s="12"/>
      <c r="F128" s="103"/>
      <c r="G128" s="32"/>
      <c r="H128" s="38"/>
      <c r="I128" s="41"/>
      <c r="J128" s="34"/>
      <c r="K128" s="8"/>
      <c r="L128" s="57"/>
      <c r="M128" s="57"/>
      <c r="N128" s="58"/>
    </row>
    <row r="129" spans="1:14" x14ac:dyDescent="0.25">
      <c r="A129" s="2"/>
      <c r="B129" s="104"/>
      <c r="C129" s="2"/>
      <c r="D129" s="12"/>
      <c r="E129" s="12"/>
      <c r="F129" s="103"/>
      <c r="G129" s="32"/>
      <c r="H129" s="38"/>
      <c r="I129" s="41"/>
      <c r="J129" s="34"/>
      <c r="K129" s="8"/>
      <c r="L129" s="57"/>
      <c r="M129" s="57"/>
      <c r="N129" s="58"/>
    </row>
    <row r="130" spans="1:14" x14ac:dyDescent="0.25">
      <c r="A130" s="2"/>
      <c r="B130" s="104"/>
      <c r="C130" s="2"/>
      <c r="D130" s="12"/>
      <c r="E130" s="12"/>
      <c r="F130" s="103"/>
      <c r="G130" s="32"/>
      <c r="H130" s="38"/>
      <c r="I130" s="41"/>
      <c r="J130" s="34"/>
      <c r="K130" s="8"/>
      <c r="L130" s="57"/>
      <c r="M130" s="57"/>
      <c r="N130" s="58"/>
    </row>
    <row r="131" spans="1:14" x14ac:dyDescent="0.25">
      <c r="A131" s="2"/>
      <c r="B131" s="104"/>
      <c r="C131" s="2"/>
      <c r="D131" s="12"/>
      <c r="E131" s="12"/>
      <c r="F131" s="103"/>
      <c r="G131" s="32"/>
      <c r="H131" s="38"/>
      <c r="I131" s="41"/>
      <c r="J131" s="34"/>
      <c r="K131" s="8"/>
      <c r="L131" s="57"/>
      <c r="M131" s="57"/>
      <c r="N131" s="58"/>
    </row>
    <row r="132" spans="1:14" x14ac:dyDescent="0.25">
      <c r="A132" s="2"/>
      <c r="B132" s="104"/>
      <c r="C132" s="2"/>
      <c r="D132" s="12"/>
      <c r="E132" s="12"/>
      <c r="F132" s="103"/>
      <c r="G132" s="32"/>
      <c r="H132" s="38"/>
      <c r="I132" s="41"/>
      <c r="J132" s="34"/>
      <c r="K132" s="8"/>
      <c r="L132" s="57"/>
      <c r="M132" s="57"/>
      <c r="N132" s="58"/>
    </row>
    <row r="133" spans="1:14" x14ac:dyDescent="0.25">
      <c r="A133" s="2"/>
      <c r="B133" s="104"/>
      <c r="C133" s="2"/>
      <c r="D133" s="12"/>
      <c r="E133" s="12"/>
      <c r="F133" s="103"/>
      <c r="G133" s="32"/>
      <c r="H133" s="38"/>
      <c r="I133" s="41"/>
      <c r="J133" s="34"/>
      <c r="K133" s="8"/>
      <c r="L133" s="57"/>
      <c r="M133" s="57"/>
      <c r="N133" s="58"/>
    </row>
    <row r="134" spans="1:14" x14ac:dyDescent="0.25">
      <c r="A134" s="2"/>
      <c r="B134" s="104"/>
      <c r="C134" s="2"/>
      <c r="D134" s="12"/>
      <c r="E134" s="12"/>
      <c r="F134" s="103"/>
      <c r="G134" s="32"/>
      <c r="H134" s="38"/>
      <c r="I134" s="41"/>
      <c r="J134" s="34"/>
      <c r="K134" s="8"/>
      <c r="L134" s="57"/>
      <c r="M134" s="57"/>
      <c r="N134" s="58"/>
    </row>
    <row r="135" spans="1:14" x14ac:dyDescent="0.25">
      <c r="A135" s="2"/>
      <c r="B135" s="104"/>
      <c r="C135" s="2"/>
      <c r="D135" s="12"/>
      <c r="E135" s="12"/>
      <c r="F135" s="103"/>
      <c r="G135" s="32"/>
      <c r="H135" s="38"/>
      <c r="I135" s="41"/>
      <c r="J135" s="34"/>
      <c r="K135" s="8"/>
      <c r="L135" s="57"/>
      <c r="M135" s="57"/>
      <c r="N135" s="58"/>
    </row>
    <row r="136" spans="1:14" x14ac:dyDescent="0.25">
      <c r="A136" s="2"/>
      <c r="B136" s="104"/>
      <c r="C136" s="2"/>
      <c r="D136" s="12"/>
      <c r="E136" s="12"/>
      <c r="F136" s="103"/>
      <c r="G136" s="32"/>
      <c r="H136" s="38"/>
      <c r="I136" s="41"/>
      <c r="J136" s="34"/>
      <c r="K136" s="8"/>
      <c r="L136" s="57"/>
      <c r="M136" s="57"/>
      <c r="N136" s="58"/>
    </row>
    <row r="137" spans="1:14" x14ac:dyDescent="0.25">
      <c r="A137" s="2"/>
      <c r="B137" s="104"/>
      <c r="C137" s="2"/>
      <c r="D137" s="12"/>
      <c r="E137" s="12"/>
      <c r="F137" s="103"/>
      <c r="G137" s="32"/>
      <c r="H137" s="38"/>
      <c r="I137" s="41"/>
      <c r="J137" s="34"/>
      <c r="K137" s="8"/>
      <c r="L137" s="57"/>
      <c r="M137" s="57"/>
      <c r="N137" s="58"/>
    </row>
    <row r="138" spans="1:14" x14ac:dyDescent="0.25">
      <c r="A138" s="2"/>
      <c r="B138" s="104"/>
      <c r="C138" s="2"/>
      <c r="D138" s="12"/>
      <c r="E138" s="12"/>
      <c r="F138" s="103"/>
      <c r="G138" s="32"/>
      <c r="H138" s="38"/>
      <c r="I138" s="41"/>
      <c r="J138" s="34"/>
      <c r="K138" s="8"/>
      <c r="L138" s="57"/>
      <c r="M138" s="57"/>
      <c r="N138" s="58"/>
    </row>
    <row r="139" spans="1:14" x14ac:dyDescent="0.25">
      <c r="A139" s="2"/>
      <c r="B139" s="104"/>
      <c r="C139" s="2"/>
      <c r="D139" s="12"/>
      <c r="E139" s="12"/>
      <c r="F139" s="103"/>
      <c r="G139" s="32"/>
      <c r="H139" s="38"/>
      <c r="I139" s="41"/>
      <c r="J139" s="34"/>
      <c r="K139" s="8"/>
      <c r="L139" s="57"/>
      <c r="M139" s="57"/>
      <c r="N139" s="58"/>
    </row>
    <row r="140" spans="1:14" x14ac:dyDescent="0.25">
      <c r="A140" s="2"/>
      <c r="B140" s="104"/>
      <c r="C140" s="2"/>
      <c r="D140" s="12"/>
      <c r="E140" s="12"/>
      <c r="F140" s="103"/>
      <c r="G140" s="32"/>
      <c r="H140" s="38"/>
      <c r="I140" s="41"/>
      <c r="J140" s="34"/>
      <c r="K140" s="8"/>
      <c r="L140" s="57"/>
      <c r="M140" s="57"/>
      <c r="N140" s="58"/>
    </row>
    <row r="141" spans="1:14" x14ac:dyDescent="0.25">
      <c r="A141" s="2"/>
      <c r="B141" s="104"/>
      <c r="C141" s="2"/>
      <c r="D141" s="12"/>
      <c r="E141" s="12"/>
      <c r="F141" s="103"/>
      <c r="G141" s="32"/>
      <c r="H141" s="38"/>
      <c r="I141" s="41"/>
      <c r="J141" s="34"/>
      <c r="K141" s="8"/>
      <c r="L141" s="57"/>
      <c r="M141" s="57"/>
      <c r="N141" s="58"/>
    </row>
    <row r="142" spans="1:14" x14ac:dyDescent="0.25">
      <c r="A142" s="2"/>
      <c r="B142" s="104"/>
      <c r="C142" s="2"/>
      <c r="D142" s="12"/>
      <c r="E142" s="12"/>
      <c r="F142" s="103"/>
      <c r="G142" s="32"/>
      <c r="H142" s="38"/>
      <c r="I142" s="41"/>
      <c r="J142" s="34"/>
      <c r="K142" s="8"/>
      <c r="L142" s="57"/>
      <c r="M142" s="57"/>
      <c r="N142" s="58"/>
    </row>
    <row r="143" spans="1:14" x14ac:dyDescent="0.25">
      <c r="A143" s="2"/>
      <c r="B143" s="104"/>
      <c r="C143" s="2"/>
      <c r="D143" s="12"/>
      <c r="E143" s="12"/>
      <c r="F143" s="103"/>
      <c r="G143" s="32"/>
      <c r="H143" s="38"/>
      <c r="I143" s="41"/>
      <c r="J143" s="34"/>
      <c r="K143" s="8"/>
      <c r="L143" s="57"/>
      <c r="M143" s="57"/>
      <c r="N143" s="58"/>
    </row>
    <row r="144" spans="1:14" x14ac:dyDescent="0.25">
      <c r="A144" s="2"/>
      <c r="B144" s="104"/>
      <c r="C144" s="2"/>
      <c r="D144" s="12"/>
      <c r="E144" s="12"/>
      <c r="F144" s="103"/>
      <c r="G144" s="32"/>
      <c r="H144" s="38"/>
      <c r="I144" s="41"/>
      <c r="J144" s="34"/>
      <c r="K144" s="8"/>
      <c r="L144" s="57"/>
      <c r="M144" s="57"/>
      <c r="N144" s="58"/>
    </row>
    <row r="145" spans="1:14" x14ac:dyDescent="0.25">
      <c r="A145" s="2"/>
      <c r="B145" s="104"/>
      <c r="C145" s="2"/>
      <c r="D145" s="12"/>
      <c r="E145" s="12"/>
      <c r="F145" s="103"/>
      <c r="G145" s="32"/>
      <c r="H145" s="38"/>
      <c r="I145" s="41"/>
      <c r="J145" s="34"/>
      <c r="K145" s="8"/>
      <c r="L145" s="57"/>
      <c r="M145" s="57"/>
      <c r="N145" s="58"/>
    </row>
    <row r="146" spans="1:14" x14ac:dyDescent="0.25">
      <c r="A146" s="2"/>
      <c r="B146" s="104"/>
      <c r="C146" s="2"/>
      <c r="D146" s="12"/>
      <c r="E146" s="12"/>
      <c r="F146" s="103"/>
      <c r="G146" s="32"/>
      <c r="H146" s="38"/>
      <c r="I146" s="41"/>
      <c r="J146" s="34"/>
      <c r="K146" s="8"/>
      <c r="L146" s="57"/>
      <c r="M146" s="57"/>
      <c r="N146" s="58"/>
    </row>
    <row r="147" spans="1:14" x14ac:dyDescent="0.25">
      <c r="A147" s="2"/>
      <c r="B147" s="104"/>
      <c r="C147" s="2"/>
      <c r="D147" s="12"/>
      <c r="E147" s="12"/>
      <c r="F147" s="103"/>
      <c r="G147" s="32"/>
      <c r="H147" s="38"/>
      <c r="I147" s="41"/>
      <c r="J147" s="34"/>
      <c r="K147" s="8"/>
      <c r="L147" s="57"/>
      <c r="M147" s="57"/>
      <c r="N147" s="58"/>
    </row>
    <row r="148" spans="1:14" x14ac:dyDescent="0.25">
      <c r="A148" s="2"/>
      <c r="B148" s="104"/>
      <c r="C148" s="2"/>
      <c r="D148" s="12"/>
      <c r="E148" s="12"/>
      <c r="F148" s="103"/>
      <c r="G148" s="32"/>
      <c r="H148" s="38"/>
      <c r="I148" s="41"/>
      <c r="J148" s="34"/>
      <c r="K148" s="8"/>
      <c r="L148" s="57"/>
      <c r="M148" s="57"/>
      <c r="N148" s="58"/>
    </row>
    <row r="149" spans="1:14" x14ac:dyDescent="0.25">
      <c r="A149" s="2"/>
      <c r="B149" s="104"/>
      <c r="C149" s="2"/>
      <c r="D149" s="12"/>
      <c r="E149" s="12"/>
      <c r="F149" s="103"/>
      <c r="G149" s="32"/>
      <c r="H149" s="38"/>
      <c r="I149" s="41"/>
      <c r="J149" s="34"/>
      <c r="K149" s="8"/>
      <c r="L149" s="57"/>
      <c r="M149" s="57"/>
      <c r="N149" s="58"/>
    </row>
    <row r="150" spans="1:14" x14ac:dyDescent="0.25">
      <c r="A150" s="2"/>
      <c r="B150" s="104"/>
      <c r="C150" s="2"/>
      <c r="D150" s="12"/>
      <c r="E150" s="12"/>
      <c r="F150" s="103"/>
      <c r="G150" s="32"/>
      <c r="H150" s="38"/>
      <c r="I150" s="41"/>
      <c r="J150" s="34"/>
      <c r="K150" s="8"/>
      <c r="L150" s="57"/>
      <c r="M150" s="57"/>
      <c r="N150" s="58"/>
    </row>
    <row r="151" spans="1:14" x14ac:dyDescent="0.25">
      <c r="A151" s="2"/>
      <c r="B151" s="104"/>
      <c r="C151" s="2"/>
      <c r="D151" s="12"/>
      <c r="E151" s="12"/>
      <c r="F151" s="103"/>
      <c r="G151" s="32"/>
      <c r="H151" s="38"/>
      <c r="I151" s="41"/>
      <c r="J151" s="34"/>
      <c r="K151" s="8"/>
      <c r="L151" s="57"/>
      <c r="M151" s="57"/>
      <c r="N151" s="58"/>
    </row>
    <row r="152" spans="1:14" x14ac:dyDescent="0.25">
      <c r="A152" s="2"/>
      <c r="B152" s="104"/>
      <c r="C152" s="2"/>
      <c r="D152" s="12"/>
      <c r="E152" s="12"/>
      <c r="F152" s="103"/>
      <c r="G152" s="32"/>
      <c r="H152" s="38"/>
      <c r="I152" s="41"/>
      <c r="J152" s="34"/>
      <c r="K152" s="8"/>
      <c r="L152" s="57"/>
      <c r="M152" s="57"/>
      <c r="N152" s="58"/>
    </row>
    <row r="153" spans="1:14" x14ac:dyDescent="0.25">
      <c r="A153" s="2"/>
      <c r="B153" s="104"/>
      <c r="C153" s="2"/>
      <c r="D153" s="12"/>
      <c r="E153" s="12"/>
      <c r="F153" s="103"/>
      <c r="G153" s="32"/>
      <c r="H153" s="38"/>
      <c r="I153" s="41"/>
      <c r="J153" s="34"/>
      <c r="K153" s="8"/>
      <c r="L153" s="57"/>
      <c r="M153" s="57"/>
      <c r="N153" s="58"/>
    </row>
    <row r="154" spans="1:14" x14ac:dyDescent="0.25">
      <c r="A154" s="2"/>
      <c r="B154" s="104"/>
      <c r="C154" s="2"/>
      <c r="D154" s="12"/>
      <c r="E154" s="12"/>
      <c r="F154" s="103"/>
      <c r="G154" s="32"/>
      <c r="H154" s="38"/>
      <c r="I154" s="41"/>
      <c r="J154" s="34"/>
      <c r="K154" s="8"/>
      <c r="L154" s="57"/>
      <c r="M154" s="57"/>
      <c r="N154" s="58"/>
    </row>
    <row r="155" spans="1:14" x14ac:dyDescent="0.25">
      <c r="A155" s="2"/>
      <c r="B155" s="104"/>
      <c r="C155" s="2"/>
      <c r="D155" s="12"/>
      <c r="E155" s="12"/>
      <c r="F155" s="103"/>
      <c r="G155" s="32"/>
      <c r="H155" s="38"/>
      <c r="I155" s="41"/>
      <c r="J155" s="34"/>
      <c r="K155" s="8"/>
      <c r="L155" s="57"/>
      <c r="M155" s="57"/>
      <c r="N155" s="58"/>
    </row>
    <row r="156" spans="1:14" x14ac:dyDescent="0.25">
      <c r="A156" s="2"/>
      <c r="B156" s="104"/>
      <c r="C156" s="2"/>
      <c r="D156" s="12"/>
      <c r="E156" s="12"/>
      <c r="F156" s="103"/>
      <c r="G156" s="32"/>
      <c r="H156" s="38"/>
      <c r="I156" s="41"/>
      <c r="J156" s="34"/>
      <c r="K156" s="8"/>
      <c r="L156" s="57"/>
      <c r="M156" s="57"/>
      <c r="N156" s="58"/>
    </row>
    <row r="157" spans="1:14" x14ac:dyDescent="0.25">
      <c r="A157" s="2"/>
      <c r="B157" s="104"/>
      <c r="C157" s="2"/>
      <c r="D157" s="12"/>
      <c r="E157" s="12"/>
      <c r="F157" s="103"/>
      <c r="G157" s="32"/>
      <c r="H157" s="38"/>
      <c r="I157" s="41"/>
      <c r="J157" s="34"/>
      <c r="K157" s="8"/>
      <c r="L157" s="57"/>
      <c r="M157" s="57"/>
      <c r="N157" s="58"/>
    </row>
    <row r="158" spans="1:14" x14ac:dyDescent="0.25">
      <c r="A158" s="2"/>
      <c r="B158" s="104"/>
      <c r="C158" s="2"/>
      <c r="D158" s="12"/>
      <c r="E158" s="12"/>
      <c r="F158" s="103"/>
      <c r="G158" s="32"/>
      <c r="H158" s="38"/>
      <c r="I158" s="41"/>
      <c r="J158" s="34"/>
      <c r="K158" s="8"/>
      <c r="L158" s="57"/>
      <c r="M158" s="57"/>
      <c r="N158" s="58"/>
    </row>
    <row r="159" spans="1:14" x14ac:dyDescent="0.25">
      <c r="A159" s="2"/>
      <c r="B159" s="104"/>
      <c r="C159" s="2"/>
      <c r="D159" s="12"/>
      <c r="E159" s="12"/>
      <c r="F159" s="103"/>
      <c r="G159" s="32"/>
      <c r="H159" s="38"/>
      <c r="I159" s="41"/>
      <c r="J159" s="34"/>
      <c r="K159" s="8"/>
      <c r="L159" s="57"/>
      <c r="M159" s="57"/>
      <c r="N159" s="58"/>
    </row>
    <row r="160" spans="1:14" x14ac:dyDescent="0.25">
      <c r="A160" s="2"/>
      <c r="B160" s="104"/>
      <c r="C160" s="2"/>
      <c r="D160" s="12"/>
      <c r="E160" s="12"/>
      <c r="F160" s="103"/>
      <c r="G160" s="32"/>
      <c r="H160" s="38"/>
      <c r="I160" s="41"/>
      <c r="J160" s="34"/>
      <c r="K160" s="8"/>
      <c r="L160" s="57"/>
      <c r="M160" s="57"/>
      <c r="N160" s="58"/>
    </row>
    <row r="161" spans="1:14" x14ac:dyDescent="0.25">
      <c r="A161" s="2"/>
      <c r="B161" s="104"/>
      <c r="C161" s="2"/>
      <c r="D161" s="12"/>
      <c r="E161" s="12"/>
      <c r="F161" s="103"/>
      <c r="G161" s="32"/>
      <c r="H161" s="38"/>
      <c r="I161" s="41"/>
      <c r="J161" s="34"/>
      <c r="K161" s="8"/>
      <c r="L161" s="57"/>
      <c r="M161" s="57"/>
      <c r="N161" s="58"/>
    </row>
    <row r="162" spans="1:14" x14ac:dyDescent="0.25">
      <c r="A162" s="2"/>
      <c r="B162" s="104"/>
      <c r="C162" s="2"/>
      <c r="D162" s="12"/>
      <c r="E162" s="12"/>
      <c r="F162" s="103"/>
      <c r="G162" s="32"/>
      <c r="H162" s="38"/>
      <c r="I162" s="41"/>
      <c r="J162" s="34"/>
      <c r="K162" s="8"/>
      <c r="L162" s="57"/>
      <c r="M162" s="57"/>
      <c r="N162" s="58"/>
    </row>
    <row r="163" spans="1:14" x14ac:dyDescent="0.25">
      <c r="A163" s="2"/>
      <c r="B163" s="104"/>
      <c r="C163" s="2"/>
      <c r="D163" s="12"/>
      <c r="E163" s="12"/>
      <c r="F163" s="103"/>
      <c r="G163" s="32"/>
      <c r="H163" s="38"/>
      <c r="I163" s="41"/>
      <c r="J163" s="34"/>
      <c r="K163" s="8"/>
      <c r="L163" s="57"/>
      <c r="M163" s="57"/>
      <c r="N163" s="58"/>
    </row>
    <row r="164" spans="1:14" x14ac:dyDescent="0.25">
      <c r="A164" s="2"/>
      <c r="B164" s="104"/>
      <c r="C164" s="2"/>
      <c r="D164" s="12"/>
      <c r="E164" s="12"/>
      <c r="F164" s="103"/>
      <c r="G164" s="32"/>
      <c r="H164" s="38"/>
      <c r="I164" s="41"/>
      <c r="J164" s="34"/>
      <c r="K164" s="8"/>
      <c r="L164" s="57"/>
      <c r="M164" s="57"/>
      <c r="N164" s="58"/>
    </row>
    <row r="165" spans="1:14" x14ac:dyDescent="0.25">
      <c r="A165" s="2"/>
      <c r="B165" s="104"/>
      <c r="C165" s="2"/>
      <c r="D165" s="12"/>
      <c r="E165" s="12"/>
      <c r="F165" s="103"/>
      <c r="G165" s="32"/>
      <c r="H165" s="38"/>
      <c r="I165" s="41"/>
      <c r="J165" s="34"/>
      <c r="K165" s="8"/>
      <c r="L165" s="57"/>
      <c r="M165" s="57"/>
      <c r="N165" s="58"/>
    </row>
    <row r="166" spans="1:14" x14ac:dyDescent="0.25">
      <c r="A166" s="2"/>
      <c r="B166" s="104"/>
      <c r="C166" s="2"/>
      <c r="D166" s="12"/>
      <c r="E166" s="12"/>
      <c r="F166" s="103"/>
      <c r="G166" s="32"/>
      <c r="H166" s="38"/>
      <c r="I166" s="41"/>
      <c r="J166" s="34"/>
      <c r="K166" s="8"/>
      <c r="L166" s="57"/>
      <c r="M166" s="57"/>
      <c r="N166" s="58"/>
    </row>
    <row r="167" spans="1:14" x14ac:dyDescent="0.25">
      <c r="A167" s="2"/>
      <c r="B167" s="104"/>
      <c r="C167" s="2"/>
      <c r="D167" s="12"/>
      <c r="E167" s="12"/>
      <c r="F167" s="103"/>
      <c r="G167" s="32"/>
      <c r="H167" s="38"/>
      <c r="I167" s="41"/>
      <c r="J167" s="34"/>
      <c r="K167" s="8"/>
      <c r="L167" s="57"/>
      <c r="M167" s="57"/>
      <c r="N167" s="58"/>
    </row>
    <row r="168" spans="1:14" x14ac:dyDescent="0.25">
      <c r="A168" s="2"/>
      <c r="B168" s="104"/>
      <c r="C168" s="2"/>
      <c r="D168" s="12"/>
      <c r="E168" s="12"/>
      <c r="F168" s="103"/>
      <c r="G168" s="32"/>
      <c r="H168" s="38"/>
      <c r="I168" s="41"/>
      <c r="J168" s="34"/>
      <c r="K168" s="8"/>
      <c r="L168" s="57"/>
      <c r="M168" s="57"/>
      <c r="N168" s="58"/>
    </row>
    <row r="169" spans="1:14" x14ac:dyDescent="0.25">
      <c r="A169" s="2"/>
      <c r="B169" s="104"/>
      <c r="C169" s="2"/>
      <c r="D169" s="12"/>
      <c r="E169" s="12"/>
      <c r="F169" s="103"/>
      <c r="G169" s="32"/>
      <c r="H169" s="38"/>
      <c r="I169" s="41"/>
      <c r="J169" s="34"/>
      <c r="K169" s="8"/>
      <c r="L169" s="57"/>
      <c r="M169" s="57"/>
      <c r="N169" s="58"/>
    </row>
    <row r="170" spans="1:14" x14ac:dyDescent="0.25">
      <c r="A170" s="2"/>
      <c r="B170" s="104"/>
      <c r="C170" s="2"/>
      <c r="D170" s="12"/>
      <c r="E170" s="12"/>
      <c r="F170" s="103"/>
      <c r="G170" s="32"/>
      <c r="H170" s="38"/>
      <c r="I170" s="41"/>
      <c r="J170" s="34"/>
      <c r="K170" s="8"/>
      <c r="L170" s="57"/>
      <c r="M170" s="57"/>
      <c r="N170" s="58"/>
    </row>
    <row r="171" spans="1:14" x14ac:dyDescent="0.25">
      <c r="A171" s="2"/>
      <c r="B171" s="104"/>
      <c r="C171" s="2"/>
      <c r="D171" s="12"/>
      <c r="E171" s="12"/>
      <c r="F171" s="103"/>
      <c r="G171" s="32"/>
      <c r="H171" s="38"/>
      <c r="I171" s="41"/>
      <c r="J171" s="34"/>
      <c r="K171" s="8"/>
      <c r="L171" s="57"/>
      <c r="M171" s="57"/>
      <c r="N171" s="58"/>
    </row>
    <row r="172" spans="1:14" x14ac:dyDescent="0.25">
      <c r="A172" s="2"/>
      <c r="B172" s="104"/>
      <c r="C172" s="2"/>
      <c r="D172" s="12"/>
      <c r="E172" s="12"/>
      <c r="F172" s="103"/>
      <c r="G172" s="32"/>
      <c r="H172" s="38"/>
      <c r="I172" s="41"/>
      <c r="J172" s="34"/>
      <c r="K172" s="8"/>
      <c r="L172" s="57"/>
      <c r="M172" s="57"/>
      <c r="N172" s="58"/>
    </row>
    <row r="173" spans="1:14" x14ac:dyDescent="0.25">
      <c r="A173" s="2"/>
      <c r="B173" s="104"/>
      <c r="C173" s="2"/>
      <c r="D173" s="12"/>
      <c r="E173" s="12"/>
      <c r="F173" s="103"/>
      <c r="G173" s="32"/>
      <c r="H173" s="38"/>
      <c r="I173" s="41"/>
      <c r="J173" s="34"/>
      <c r="K173" s="8"/>
      <c r="L173" s="57"/>
      <c r="M173" s="57"/>
      <c r="N173" s="58"/>
    </row>
    <row r="174" spans="1:14" x14ac:dyDescent="0.25">
      <c r="A174" s="2"/>
      <c r="B174" s="104"/>
      <c r="C174" s="2"/>
      <c r="D174" s="12"/>
      <c r="E174" s="12"/>
      <c r="F174" s="103"/>
      <c r="G174" s="32"/>
      <c r="H174" s="38"/>
      <c r="I174" s="41"/>
      <c r="J174" s="34"/>
      <c r="K174" s="8"/>
      <c r="L174" s="57"/>
      <c r="M174" s="57"/>
      <c r="N174" s="58"/>
    </row>
    <row r="175" spans="1:14" x14ac:dyDescent="0.25">
      <c r="A175" s="2"/>
      <c r="B175" s="104"/>
      <c r="C175" s="2"/>
      <c r="D175" s="12"/>
      <c r="E175" s="12"/>
      <c r="F175" s="103"/>
      <c r="G175" s="32"/>
      <c r="H175" s="38"/>
      <c r="I175" s="41"/>
      <c r="J175" s="34"/>
      <c r="K175" s="8"/>
      <c r="L175" s="57"/>
      <c r="M175" s="57"/>
      <c r="N175" s="58"/>
    </row>
    <row r="176" spans="1:14" x14ac:dyDescent="0.25">
      <c r="A176" s="2"/>
      <c r="B176" s="104"/>
      <c r="C176" s="2"/>
      <c r="D176" s="12"/>
      <c r="E176" s="12"/>
      <c r="F176" s="103"/>
      <c r="G176" s="32"/>
      <c r="H176" s="38"/>
      <c r="I176" s="41"/>
      <c r="J176" s="34"/>
      <c r="K176" s="8"/>
      <c r="L176" s="57"/>
      <c r="M176" s="57"/>
      <c r="N176" s="58"/>
    </row>
    <row r="177" spans="1:14" x14ac:dyDescent="0.25">
      <c r="A177" s="2"/>
      <c r="B177" s="104"/>
      <c r="C177" s="2"/>
      <c r="D177" s="12"/>
      <c r="E177" s="12"/>
      <c r="F177" s="103"/>
      <c r="G177" s="32"/>
      <c r="H177" s="38"/>
      <c r="I177" s="41"/>
      <c r="J177" s="34"/>
      <c r="K177" s="8"/>
      <c r="L177" s="57"/>
      <c r="M177" s="57"/>
      <c r="N177" s="58"/>
    </row>
    <row r="178" spans="1:14" x14ac:dyDescent="0.25">
      <c r="A178" s="2"/>
      <c r="B178" s="104"/>
      <c r="C178" s="2"/>
      <c r="D178" s="12"/>
      <c r="E178" s="12"/>
      <c r="F178" s="103"/>
      <c r="G178" s="32"/>
      <c r="H178" s="38"/>
      <c r="I178" s="41"/>
      <c r="J178" s="34"/>
      <c r="K178" s="8"/>
      <c r="L178" s="57"/>
      <c r="M178" s="57"/>
      <c r="N178" s="58"/>
    </row>
    <row r="179" spans="1:14" x14ac:dyDescent="0.25">
      <c r="A179" s="2"/>
      <c r="B179" s="104"/>
      <c r="C179" s="2"/>
      <c r="D179" s="12"/>
      <c r="E179" s="12"/>
      <c r="F179" s="103"/>
      <c r="G179" s="32"/>
      <c r="H179" s="38"/>
      <c r="I179" s="41"/>
      <c r="J179" s="34"/>
      <c r="K179" s="8"/>
      <c r="L179" s="57"/>
      <c r="M179" s="57"/>
      <c r="N179" s="58"/>
    </row>
    <row r="180" spans="1:14" x14ac:dyDescent="0.25">
      <c r="A180" s="2"/>
      <c r="B180" s="104"/>
      <c r="C180" s="2"/>
      <c r="D180" s="12"/>
      <c r="E180" s="12"/>
      <c r="F180" s="103"/>
      <c r="G180" s="32"/>
      <c r="H180" s="38"/>
      <c r="I180" s="41"/>
      <c r="J180" s="34"/>
      <c r="K180" s="8"/>
      <c r="L180" s="57"/>
      <c r="M180" s="57"/>
      <c r="N180" s="58"/>
    </row>
    <row r="181" spans="1:14" x14ac:dyDescent="0.25">
      <c r="A181" s="2"/>
      <c r="B181" s="104"/>
      <c r="C181" s="2"/>
      <c r="D181" s="12"/>
      <c r="E181" s="12"/>
      <c r="F181" s="103"/>
      <c r="G181" s="32"/>
      <c r="H181" s="38"/>
      <c r="I181" s="41"/>
      <c r="J181" s="34"/>
      <c r="K181" s="8"/>
      <c r="L181" s="57"/>
      <c r="M181" s="57"/>
      <c r="N181" s="58"/>
    </row>
    <row r="182" spans="1:14" x14ac:dyDescent="0.25">
      <c r="A182" s="2"/>
      <c r="B182" s="104"/>
      <c r="C182" s="2"/>
      <c r="D182" s="12"/>
      <c r="E182" s="12"/>
      <c r="F182" s="103"/>
      <c r="G182" s="32"/>
      <c r="H182" s="38"/>
      <c r="I182" s="41"/>
      <c r="J182" s="34"/>
      <c r="K182" s="8"/>
      <c r="L182" s="57"/>
      <c r="M182" s="57"/>
      <c r="N182" s="58"/>
    </row>
    <row r="183" spans="1:14" x14ac:dyDescent="0.25">
      <c r="A183" s="2"/>
      <c r="B183" s="104"/>
      <c r="C183" s="2"/>
      <c r="D183" s="12"/>
      <c r="E183" s="12"/>
      <c r="F183" s="103"/>
      <c r="G183" s="32"/>
      <c r="H183" s="38"/>
      <c r="I183" s="41"/>
      <c r="J183" s="34"/>
      <c r="K183" s="8"/>
      <c r="L183" s="57"/>
      <c r="M183" s="57"/>
      <c r="N183" s="58"/>
    </row>
    <row r="184" spans="1:14" x14ac:dyDescent="0.25">
      <c r="A184" s="2"/>
      <c r="B184" s="104"/>
      <c r="C184" s="2"/>
      <c r="D184" s="12"/>
      <c r="E184" s="12"/>
      <c r="F184" s="103"/>
      <c r="G184" s="32"/>
      <c r="H184" s="38"/>
      <c r="I184" s="41"/>
      <c r="J184" s="34"/>
      <c r="K184" s="8"/>
      <c r="L184" s="57"/>
      <c r="M184" s="57"/>
      <c r="N184" s="58"/>
    </row>
    <row r="185" spans="1:14" x14ac:dyDescent="0.25">
      <c r="A185" s="2"/>
      <c r="B185" s="104"/>
      <c r="C185" s="2"/>
      <c r="D185" s="12"/>
      <c r="E185" s="12"/>
      <c r="F185" s="103"/>
      <c r="G185" s="32"/>
      <c r="H185" s="38"/>
      <c r="I185" s="41"/>
      <c r="J185" s="34"/>
      <c r="K185" s="8"/>
      <c r="L185" s="57"/>
      <c r="M185" s="57"/>
      <c r="N185" s="58"/>
    </row>
    <row r="186" spans="1:14" x14ac:dyDescent="0.25">
      <c r="A186" s="2"/>
      <c r="B186" s="104"/>
      <c r="C186" s="2"/>
      <c r="D186" s="12"/>
      <c r="E186" s="12"/>
      <c r="F186" s="103"/>
      <c r="G186" s="32"/>
      <c r="H186" s="38"/>
      <c r="I186" s="41"/>
      <c r="J186" s="34"/>
      <c r="K186" s="8"/>
      <c r="L186" s="57"/>
      <c r="M186" s="57"/>
      <c r="N186" s="58"/>
    </row>
    <row r="187" spans="1:14" x14ac:dyDescent="0.25">
      <c r="A187" s="2"/>
      <c r="B187" s="104"/>
      <c r="C187" s="2"/>
      <c r="D187" s="12"/>
      <c r="E187" s="12"/>
      <c r="F187" s="103"/>
      <c r="G187" s="32"/>
      <c r="H187" s="38"/>
      <c r="I187" s="41"/>
      <c r="J187" s="34"/>
      <c r="K187" s="8"/>
      <c r="L187" s="57"/>
      <c r="M187" s="57"/>
      <c r="N187" s="58"/>
    </row>
    <row r="188" spans="1:14" x14ac:dyDescent="0.25">
      <c r="A188" s="2"/>
      <c r="B188" s="104"/>
      <c r="C188" s="2"/>
      <c r="D188" s="12"/>
      <c r="E188" s="12"/>
      <c r="F188" s="103"/>
      <c r="G188" s="32"/>
      <c r="H188" s="38"/>
      <c r="I188" s="41"/>
      <c r="J188" s="34"/>
      <c r="K188" s="8"/>
      <c r="L188" s="57"/>
      <c r="M188" s="57"/>
      <c r="N188" s="58"/>
    </row>
    <row r="189" spans="1:14" x14ac:dyDescent="0.25">
      <c r="A189" s="2"/>
      <c r="B189" s="104"/>
      <c r="C189" s="2"/>
      <c r="D189" s="12"/>
      <c r="E189" s="12"/>
      <c r="F189" s="103"/>
      <c r="G189" s="32"/>
      <c r="H189" s="38"/>
      <c r="I189" s="41"/>
      <c r="J189" s="34"/>
      <c r="K189" s="8"/>
      <c r="L189" s="57"/>
      <c r="M189" s="57"/>
      <c r="N189" s="58"/>
    </row>
    <row r="190" spans="1:14" x14ac:dyDescent="0.25">
      <c r="A190" s="2"/>
      <c r="B190" s="104"/>
      <c r="C190" s="2"/>
      <c r="D190" s="12"/>
      <c r="E190" s="12"/>
      <c r="F190" s="103"/>
      <c r="G190" s="32"/>
      <c r="H190" s="38"/>
      <c r="I190" s="41"/>
      <c r="J190" s="34"/>
      <c r="K190" s="8"/>
      <c r="L190" s="57"/>
      <c r="M190" s="57"/>
      <c r="N190" s="58"/>
    </row>
    <row r="191" spans="1:14" x14ac:dyDescent="0.25">
      <c r="A191" s="2"/>
      <c r="B191" s="104"/>
      <c r="C191" s="2"/>
      <c r="D191" s="12"/>
      <c r="E191" s="12"/>
      <c r="F191" s="103"/>
      <c r="G191" s="32"/>
      <c r="H191" s="38"/>
      <c r="I191" s="41"/>
      <c r="J191" s="34"/>
      <c r="K191" s="8"/>
      <c r="L191" s="57"/>
      <c r="M191" s="57"/>
      <c r="N191" s="58"/>
    </row>
    <row r="192" spans="1:14" x14ac:dyDescent="0.25">
      <c r="A192" s="2"/>
      <c r="B192" s="104"/>
      <c r="C192" s="2"/>
      <c r="D192" s="12"/>
      <c r="E192" s="12"/>
      <c r="F192" s="103"/>
      <c r="G192" s="32"/>
      <c r="H192" s="38"/>
      <c r="I192" s="41"/>
      <c r="J192" s="34"/>
      <c r="K192" s="8"/>
      <c r="L192" s="57"/>
      <c r="M192" s="57"/>
      <c r="N192" s="58"/>
    </row>
    <row r="193" spans="1:14" x14ac:dyDescent="0.25">
      <c r="A193" s="2"/>
      <c r="B193" s="104"/>
      <c r="C193" s="2"/>
      <c r="D193" s="12"/>
      <c r="E193" s="12"/>
      <c r="F193" s="103"/>
      <c r="G193" s="32"/>
      <c r="H193" s="38"/>
      <c r="I193" s="41"/>
      <c r="J193" s="34"/>
      <c r="K193" s="8"/>
      <c r="L193" s="57"/>
      <c r="M193" s="57"/>
      <c r="N193" s="58"/>
    </row>
    <row r="194" spans="1:14" x14ac:dyDescent="0.25">
      <c r="A194" s="2"/>
      <c r="B194" s="104"/>
      <c r="C194" s="2"/>
      <c r="D194" s="12"/>
      <c r="E194" s="12"/>
      <c r="F194" s="103"/>
      <c r="G194" s="32"/>
      <c r="H194" s="38"/>
      <c r="I194" s="41"/>
      <c r="J194" s="34"/>
      <c r="K194" s="8"/>
      <c r="L194" s="57"/>
      <c r="M194" s="57"/>
      <c r="N194" s="58"/>
    </row>
    <row r="195" spans="1:14" x14ac:dyDescent="0.25">
      <c r="A195" s="2"/>
      <c r="B195" s="104"/>
      <c r="C195" s="2"/>
      <c r="D195" s="12"/>
      <c r="E195" s="12"/>
      <c r="F195" s="103"/>
      <c r="G195" s="32"/>
      <c r="H195" s="38"/>
      <c r="I195" s="41"/>
      <c r="J195" s="34"/>
      <c r="K195" s="8"/>
      <c r="L195" s="57"/>
      <c r="M195" s="57"/>
      <c r="N195" s="58"/>
    </row>
    <row r="196" spans="1:14" x14ac:dyDescent="0.25">
      <c r="A196" s="2"/>
      <c r="B196" s="104"/>
      <c r="C196" s="2"/>
      <c r="D196" s="12"/>
      <c r="E196" s="12"/>
      <c r="F196" s="103"/>
      <c r="G196" s="32"/>
      <c r="H196" s="38"/>
      <c r="I196" s="41"/>
      <c r="J196" s="34"/>
      <c r="K196" s="8"/>
      <c r="L196" s="57"/>
      <c r="M196" s="57"/>
      <c r="N196" s="58"/>
    </row>
    <row r="197" spans="1:14" x14ac:dyDescent="0.25">
      <c r="A197" s="2"/>
      <c r="B197" s="104"/>
      <c r="C197" s="2"/>
      <c r="D197" s="12"/>
      <c r="E197" s="12"/>
      <c r="F197" s="103"/>
      <c r="G197" s="32"/>
      <c r="H197" s="38"/>
      <c r="I197" s="41"/>
      <c r="J197" s="34"/>
      <c r="K197" s="8"/>
      <c r="L197" s="57"/>
      <c r="M197" s="57"/>
      <c r="N197" s="58"/>
    </row>
    <row r="198" spans="1:14" x14ac:dyDescent="0.25">
      <c r="A198" s="2"/>
      <c r="B198" s="104"/>
      <c r="C198" s="2"/>
      <c r="D198" s="12"/>
      <c r="E198" s="12"/>
      <c r="F198" s="103"/>
      <c r="G198" s="32"/>
      <c r="H198" s="38"/>
      <c r="I198" s="41"/>
      <c r="J198" s="34"/>
      <c r="K198" s="8"/>
      <c r="L198" s="57"/>
      <c r="M198" s="57"/>
      <c r="N198" s="58"/>
    </row>
    <row r="199" spans="1:14" x14ac:dyDescent="0.25">
      <c r="A199" s="2"/>
      <c r="B199" s="104"/>
      <c r="C199" s="2"/>
      <c r="D199" s="12"/>
      <c r="E199" s="12"/>
      <c r="F199" s="103"/>
      <c r="G199" s="32"/>
      <c r="H199" s="38"/>
      <c r="I199" s="41"/>
      <c r="J199" s="34"/>
      <c r="K199" s="8"/>
      <c r="L199" s="57"/>
      <c r="M199" s="57"/>
      <c r="N199" s="58"/>
    </row>
    <row r="200" spans="1:14" x14ac:dyDescent="0.25">
      <c r="A200" s="2"/>
      <c r="B200" s="104"/>
      <c r="C200" s="2"/>
      <c r="D200" s="12"/>
      <c r="E200" s="12"/>
      <c r="F200" s="103"/>
      <c r="G200" s="32"/>
      <c r="H200" s="38"/>
      <c r="I200" s="41"/>
      <c r="J200" s="34"/>
      <c r="K200" s="8"/>
      <c r="L200" s="57"/>
      <c r="M200" s="57"/>
      <c r="N200" s="58"/>
    </row>
    <row r="201" spans="1:14" x14ac:dyDescent="0.25">
      <c r="A201" s="2"/>
      <c r="B201" s="104"/>
      <c r="C201" s="2"/>
      <c r="D201" s="12"/>
      <c r="E201" s="12"/>
      <c r="F201" s="103"/>
      <c r="G201" s="32"/>
      <c r="H201" s="38"/>
      <c r="I201" s="41"/>
      <c r="J201" s="34"/>
      <c r="K201" s="8"/>
      <c r="L201" s="57"/>
      <c r="M201" s="57"/>
      <c r="N201" s="58"/>
    </row>
    <row r="202" spans="1:14" x14ac:dyDescent="0.25">
      <c r="A202" s="2"/>
      <c r="B202" s="104"/>
      <c r="C202" s="2"/>
      <c r="D202" s="12"/>
      <c r="E202" s="12"/>
      <c r="F202" s="103"/>
      <c r="G202" s="32"/>
      <c r="H202" s="38"/>
      <c r="I202" s="41"/>
      <c r="J202" s="34"/>
      <c r="K202" s="8"/>
      <c r="L202" s="57"/>
      <c r="M202" s="57"/>
      <c r="N202" s="58"/>
    </row>
    <row r="203" spans="1:14" x14ac:dyDescent="0.25">
      <c r="A203" s="2"/>
      <c r="B203" s="104"/>
      <c r="C203" s="2"/>
      <c r="D203" s="12"/>
      <c r="E203" s="12"/>
      <c r="F203" s="103"/>
      <c r="G203" s="32"/>
      <c r="H203" s="38"/>
      <c r="I203" s="41"/>
      <c r="J203" s="34"/>
      <c r="K203" s="8"/>
      <c r="L203" s="57"/>
      <c r="M203" s="57"/>
      <c r="N203" s="58"/>
    </row>
    <row r="204" spans="1:14" x14ac:dyDescent="0.25">
      <c r="A204" s="2"/>
      <c r="B204" s="104"/>
      <c r="C204" s="2"/>
      <c r="D204" s="12"/>
      <c r="E204" s="12"/>
      <c r="F204" s="103"/>
      <c r="G204" s="32"/>
      <c r="H204" s="38"/>
      <c r="I204" s="41"/>
      <c r="J204" s="34"/>
      <c r="K204" s="8"/>
      <c r="L204" s="57"/>
      <c r="M204" s="57"/>
      <c r="N204" s="58"/>
    </row>
    <row r="205" spans="1:14" x14ac:dyDescent="0.25">
      <c r="A205" s="2"/>
      <c r="B205" s="104"/>
      <c r="C205" s="2"/>
      <c r="D205" s="12"/>
      <c r="E205" s="12"/>
      <c r="F205" s="103"/>
      <c r="G205" s="32"/>
      <c r="H205" s="38"/>
      <c r="I205" s="41"/>
      <c r="J205" s="34"/>
      <c r="K205" s="8"/>
      <c r="L205" s="57"/>
      <c r="M205" s="57"/>
      <c r="N205" s="58"/>
    </row>
    <row r="206" spans="1:14" x14ac:dyDescent="0.25">
      <c r="A206" s="2"/>
      <c r="B206" s="104"/>
      <c r="C206" s="2"/>
      <c r="D206" s="12"/>
      <c r="E206" s="12"/>
      <c r="F206" s="103"/>
      <c r="G206" s="32"/>
      <c r="H206" s="38"/>
      <c r="I206" s="41"/>
      <c r="J206" s="34"/>
      <c r="K206" s="8"/>
      <c r="L206" s="57"/>
      <c r="M206" s="57"/>
      <c r="N206" s="58"/>
    </row>
    <row r="207" spans="1:14" x14ac:dyDescent="0.25">
      <c r="A207" s="2"/>
      <c r="B207" s="104"/>
      <c r="C207" s="2"/>
      <c r="D207" s="12"/>
      <c r="E207" s="12"/>
      <c r="F207" s="103"/>
      <c r="G207" s="32"/>
      <c r="H207" s="38"/>
      <c r="I207" s="41"/>
      <c r="J207" s="34"/>
      <c r="K207" s="8"/>
      <c r="L207" s="57"/>
      <c r="M207" s="57"/>
      <c r="N207" s="58"/>
    </row>
    <row r="208" spans="1:14" x14ac:dyDescent="0.25">
      <c r="A208" s="2"/>
      <c r="B208" s="104"/>
      <c r="C208" s="2"/>
      <c r="D208" s="12"/>
      <c r="E208" s="12"/>
      <c r="F208" s="103"/>
      <c r="G208" s="32"/>
      <c r="H208" s="38"/>
      <c r="I208" s="41"/>
      <c r="J208" s="34"/>
      <c r="K208" s="8"/>
      <c r="L208" s="57"/>
      <c r="M208" s="57"/>
      <c r="N208" s="58"/>
    </row>
    <row r="209" spans="1:14" x14ac:dyDescent="0.25">
      <c r="A209" s="2"/>
      <c r="B209" s="104"/>
      <c r="C209" s="2"/>
      <c r="D209" s="12"/>
      <c r="E209" s="12"/>
      <c r="F209" s="103"/>
      <c r="G209" s="32"/>
      <c r="H209" s="38"/>
      <c r="I209" s="41"/>
      <c r="J209" s="34"/>
      <c r="K209" s="8"/>
      <c r="L209" s="57"/>
      <c r="M209" s="57"/>
      <c r="N209" s="58"/>
    </row>
    <row r="210" spans="1:14" x14ac:dyDescent="0.25">
      <c r="A210" s="2"/>
      <c r="B210" s="104"/>
      <c r="C210" s="2"/>
      <c r="D210" s="12"/>
      <c r="E210" s="12"/>
      <c r="F210" s="103"/>
      <c r="G210" s="32"/>
      <c r="H210" s="38"/>
      <c r="I210" s="41"/>
      <c r="J210" s="34"/>
      <c r="K210" s="8"/>
      <c r="L210" s="57"/>
      <c r="M210" s="57"/>
      <c r="N210" s="58"/>
    </row>
    <row r="211" spans="1:14" x14ac:dyDescent="0.25">
      <c r="A211" s="2"/>
      <c r="B211" s="104"/>
      <c r="C211" s="2"/>
      <c r="D211" s="12"/>
      <c r="E211" s="12"/>
      <c r="F211" s="103"/>
      <c r="G211" s="32"/>
      <c r="H211" s="38"/>
      <c r="I211" s="41"/>
      <c r="J211" s="34"/>
      <c r="K211" s="8"/>
      <c r="L211" s="57"/>
      <c r="M211" s="57"/>
      <c r="N211" s="58"/>
    </row>
    <row r="212" spans="1:14" x14ac:dyDescent="0.25">
      <c r="A212" s="2"/>
      <c r="B212" s="104"/>
      <c r="C212" s="2"/>
      <c r="D212" s="12"/>
      <c r="E212" s="12"/>
      <c r="F212" s="103"/>
      <c r="G212" s="32"/>
      <c r="H212" s="38"/>
      <c r="I212" s="41"/>
      <c r="J212" s="34"/>
      <c r="K212" s="8"/>
      <c r="L212" s="57"/>
      <c r="M212" s="57"/>
      <c r="N212" s="58"/>
    </row>
    <row r="213" spans="1:14" x14ac:dyDescent="0.25">
      <c r="A213" s="2"/>
      <c r="B213" s="104"/>
      <c r="C213" s="2"/>
      <c r="D213" s="12"/>
      <c r="E213" s="12"/>
      <c r="F213" s="103"/>
      <c r="G213" s="32"/>
      <c r="H213" s="38"/>
      <c r="I213" s="41"/>
      <c r="J213" s="34"/>
      <c r="K213" s="8"/>
      <c r="L213" s="57"/>
      <c r="M213" s="57"/>
      <c r="N213" s="58"/>
    </row>
    <row r="214" spans="1:14" x14ac:dyDescent="0.25">
      <c r="A214" s="2"/>
      <c r="B214" s="104"/>
      <c r="C214" s="2"/>
      <c r="D214" s="12"/>
      <c r="E214" s="12"/>
      <c r="F214" s="103"/>
      <c r="G214" s="32"/>
      <c r="H214" s="38"/>
      <c r="I214" s="41"/>
      <c r="J214" s="34"/>
      <c r="K214" s="8"/>
      <c r="L214" s="57"/>
      <c r="M214" s="57"/>
      <c r="N214" s="58"/>
    </row>
    <row r="215" spans="1:14" x14ac:dyDescent="0.25">
      <c r="A215" s="2"/>
      <c r="B215" s="104"/>
      <c r="C215" s="2"/>
      <c r="D215" s="12"/>
      <c r="E215" s="12"/>
      <c r="F215" s="103"/>
      <c r="G215" s="32"/>
      <c r="H215" s="38"/>
      <c r="I215" s="41"/>
      <c r="J215" s="34"/>
      <c r="K215" s="8"/>
      <c r="L215" s="57"/>
      <c r="M215" s="57"/>
      <c r="N215" s="58"/>
    </row>
    <row r="216" spans="1:14" x14ac:dyDescent="0.25">
      <c r="A216" s="2"/>
      <c r="B216" s="104"/>
      <c r="C216" s="2"/>
      <c r="D216" s="12"/>
      <c r="E216" s="12"/>
      <c r="F216" s="103"/>
      <c r="G216" s="32"/>
      <c r="H216" s="38"/>
      <c r="I216" s="41"/>
      <c r="J216" s="34"/>
      <c r="K216" s="8"/>
      <c r="L216" s="57"/>
      <c r="M216" s="57"/>
      <c r="N216" s="58"/>
    </row>
    <row r="217" spans="1:14" x14ac:dyDescent="0.25">
      <c r="A217" s="2"/>
      <c r="B217" s="104"/>
      <c r="C217" s="2"/>
      <c r="D217" s="12"/>
      <c r="E217" s="12"/>
      <c r="F217" s="103"/>
      <c r="G217" s="32"/>
      <c r="H217" s="38"/>
      <c r="I217" s="41"/>
      <c r="J217" s="34"/>
      <c r="K217" s="8"/>
      <c r="L217" s="57"/>
      <c r="M217" s="57"/>
      <c r="N217" s="58"/>
    </row>
    <row r="218" spans="1:14" x14ac:dyDescent="0.25">
      <c r="A218" s="2"/>
      <c r="B218" s="104"/>
      <c r="C218" s="2"/>
      <c r="D218" s="12"/>
      <c r="E218" s="12"/>
      <c r="F218" s="103"/>
      <c r="G218" s="32"/>
      <c r="H218" s="38"/>
      <c r="I218" s="41"/>
      <c r="J218" s="34"/>
      <c r="K218" s="8"/>
      <c r="L218" s="57"/>
      <c r="M218" s="57"/>
      <c r="N218" s="58"/>
    </row>
    <row r="219" spans="1:14" x14ac:dyDescent="0.25">
      <c r="A219" s="2"/>
      <c r="B219" s="104"/>
      <c r="C219" s="2"/>
      <c r="D219" s="12"/>
      <c r="E219" s="12"/>
      <c r="F219" s="103"/>
      <c r="G219" s="32"/>
      <c r="H219" s="38"/>
      <c r="I219" s="41"/>
      <c r="J219" s="34"/>
      <c r="K219" s="8"/>
      <c r="L219" s="57"/>
      <c r="M219" s="57"/>
      <c r="N219" s="58"/>
    </row>
    <row r="220" spans="1:14" x14ac:dyDescent="0.25">
      <c r="A220" s="2"/>
      <c r="B220" s="104"/>
      <c r="C220" s="2"/>
      <c r="D220" s="12"/>
      <c r="E220" s="12"/>
      <c r="F220" s="103"/>
      <c r="G220" s="32"/>
      <c r="H220" s="38"/>
      <c r="I220" s="41"/>
      <c r="J220" s="34"/>
      <c r="K220" s="8"/>
      <c r="L220" s="57"/>
      <c r="M220" s="57"/>
      <c r="N220" s="58"/>
    </row>
    <row r="221" spans="1:14" x14ac:dyDescent="0.25">
      <c r="A221" s="2"/>
      <c r="B221" s="104"/>
      <c r="C221" s="2"/>
      <c r="D221" s="12"/>
      <c r="E221" s="12"/>
      <c r="F221" s="103"/>
      <c r="G221" s="32"/>
      <c r="H221" s="38"/>
      <c r="I221" s="41"/>
      <c r="J221" s="34"/>
      <c r="K221" s="8"/>
      <c r="L221" s="57"/>
      <c r="M221" s="57"/>
      <c r="N221" s="58"/>
    </row>
    <row r="222" spans="1:14" x14ac:dyDescent="0.25">
      <c r="A222" s="2"/>
      <c r="B222" s="104"/>
      <c r="C222" s="2"/>
      <c r="D222" s="12"/>
      <c r="E222" s="12"/>
      <c r="F222" s="103"/>
      <c r="G222" s="32"/>
      <c r="H222" s="38"/>
      <c r="I222" s="41"/>
      <c r="J222" s="34"/>
      <c r="K222" s="8"/>
      <c r="L222" s="57"/>
      <c r="M222" s="57"/>
      <c r="N222" s="58"/>
    </row>
    <row r="223" spans="1:14" x14ac:dyDescent="0.25">
      <c r="A223" s="2"/>
      <c r="B223" s="104"/>
      <c r="C223" s="2"/>
      <c r="D223" s="12"/>
      <c r="E223" s="12"/>
      <c r="F223" s="103"/>
      <c r="G223" s="32"/>
      <c r="H223" s="38"/>
      <c r="I223" s="41"/>
      <c r="J223" s="34"/>
      <c r="K223" s="8"/>
      <c r="L223" s="57"/>
      <c r="M223" s="57"/>
      <c r="N223" s="58"/>
    </row>
    <row r="224" spans="1:14" x14ac:dyDescent="0.25">
      <c r="A224" s="2"/>
      <c r="B224" s="104"/>
      <c r="C224" s="2"/>
      <c r="D224" s="12"/>
      <c r="E224" s="12"/>
      <c r="F224" s="103"/>
      <c r="G224" s="32"/>
      <c r="H224" s="38"/>
      <c r="I224" s="41"/>
      <c r="J224" s="34"/>
      <c r="K224" s="8"/>
      <c r="L224" s="57"/>
      <c r="M224" s="57"/>
      <c r="N224" s="58"/>
    </row>
    <row r="225" spans="1:14" x14ac:dyDescent="0.25">
      <c r="A225" s="2"/>
      <c r="B225" s="104"/>
      <c r="C225" s="2"/>
      <c r="D225" s="12"/>
      <c r="E225" s="12"/>
      <c r="F225" s="103"/>
      <c r="G225" s="32"/>
      <c r="H225" s="38"/>
      <c r="I225" s="41"/>
      <c r="J225" s="34"/>
      <c r="K225" s="8"/>
      <c r="L225" s="57"/>
      <c r="M225" s="57"/>
      <c r="N225" s="58"/>
    </row>
    <row r="226" spans="1:14" x14ac:dyDescent="0.25">
      <c r="A226" s="2"/>
      <c r="B226" s="104"/>
      <c r="C226" s="2"/>
      <c r="D226" s="12"/>
      <c r="E226" s="12"/>
      <c r="F226" s="103"/>
      <c r="G226" s="32"/>
      <c r="H226" s="38"/>
      <c r="I226" s="41"/>
      <c r="J226" s="34"/>
      <c r="K226" s="8"/>
      <c r="L226" s="57"/>
      <c r="M226" s="57"/>
      <c r="N226" s="58"/>
    </row>
    <row r="227" spans="1:14" x14ac:dyDescent="0.25">
      <c r="A227" s="2"/>
      <c r="B227" s="104"/>
      <c r="C227" s="2"/>
      <c r="D227" s="12"/>
      <c r="E227" s="12"/>
      <c r="F227" s="103"/>
      <c r="G227" s="32"/>
      <c r="H227" s="38"/>
      <c r="I227" s="41"/>
      <c r="J227" s="34"/>
      <c r="K227" s="8"/>
      <c r="L227" s="57"/>
      <c r="M227" s="57"/>
      <c r="N227" s="58"/>
    </row>
    <row r="228" spans="1:14" x14ac:dyDescent="0.25">
      <c r="A228" s="2"/>
      <c r="B228" s="104"/>
      <c r="C228" s="2"/>
      <c r="D228" s="12"/>
      <c r="E228" s="12"/>
      <c r="F228" s="103"/>
      <c r="G228" s="32"/>
      <c r="H228" s="38"/>
      <c r="I228" s="41"/>
      <c r="J228" s="34"/>
      <c r="K228" s="8"/>
      <c r="L228" s="57"/>
      <c r="M228" s="57"/>
      <c r="N228" s="58"/>
    </row>
    <row r="229" spans="1:14" x14ac:dyDescent="0.25">
      <c r="A229" s="2"/>
      <c r="B229" s="104"/>
      <c r="C229" s="2"/>
      <c r="D229" s="12"/>
      <c r="E229" s="12"/>
      <c r="F229" s="103"/>
      <c r="G229" s="32"/>
      <c r="H229" s="38"/>
      <c r="I229" s="41"/>
      <c r="J229" s="34"/>
      <c r="K229" s="8"/>
      <c r="L229" s="57"/>
      <c r="M229" s="57"/>
      <c r="N229" s="58"/>
    </row>
    <row r="230" spans="1:14" x14ac:dyDescent="0.25">
      <c r="A230" s="2"/>
      <c r="B230" s="104"/>
      <c r="C230" s="2"/>
      <c r="D230" s="12"/>
      <c r="E230" s="12"/>
      <c r="F230" s="103"/>
      <c r="G230" s="32"/>
      <c r="H230" s="38"/>
      <c r="I230" s="41"/>
      <c r="J230" s="34"/>
      <c r="K230" s="8"/>
      <c r="L230" s="57"/>
      <c r="M230" s="57"/>
      <c r="N230" s="58"/>
    </row>
    <row r="231" spans="1:14" x14ac:dyDescent="0.25">
      <c r="A231" s="2"/>
      <c r="B231" s="104"/>
      <c r="C231" s="2"/>
      <c r="D231" s="12"/>
      <c r="E231" s="12"/>
      <c r="F231" s="103"/>
      <c r="G231" s="32"/>
      <c r="H231" s="38"/>
      <c r="I231" s="41"/>
      <c r="J231" s="34"/>
      <c r="K231" s="8"/>
      <c r="L231" s="57"/>
      <c r="M231" s="57"/>
      <c r="N231" s="58"/>
    </row>
    <row r="232" spans="1:14" x14ac:dyDescent="0.25">
      <c r="A232" s="2"/>
      <c r="B232" s="104"/>
      <c r="C232" s="2"/>
      <c r="D232" s="12"/>
      <c r="E232" s="12"/>
      <c r="F232" s="103"/>
      <c r="G232" s="32"/>
      <c r="H232" s="38"/>
      <c r="I232" s="41"/>
      <c r="J232" s="34"/>
      <c r="K232" s="8"/>
      <c r="L232" s="57"/>
      <c r="M232" s="57"/>
      <c r="N232" s="58"/>
    </row>
    <row r="233" spans="1:14" x14ac:dyDescent="0.25">
      <c r="A233" s="2"/>
      <c r="B233" s="104"/>
      <c r="C233" s="2"/>
      <c r="D233" s="12"/>
      <c r="E233" s="12"/>
      <c r="F233" s="103"/>
      <c r="G233" s="32"/>
      <c r="H233" s="38"/>
      <c r="I233" s="41"/>
      <c r="J233" s="34"/>
      <c r="K233" s="8"/>
      <c r="L233" s="57"/>
      <c r="M233" s="57"/>
      <c r="N233" s="58"/>
    </row>
    <row r="234" spans="1:14" x14ac:dyDescent="0.25">
      <c r="A234" s="2"/>
      <c r="B234" s="104"/>
      <c r="C234" s="2"/>
      <c r="D234" s="12"/>
      <c r="E234" s="12"/>
      <c r="F234" s="103"/>
      <c r="G234" s="32"/>
      <c r="H234" s="38"/>
      <c r="I234" s="41"/>
      <c r="J234" s="34"/>
      <c r="K234" s="8"/>
      <c r="L234" s="57"/>
      <c r="M234" s="57"/>
      <c r="N234" s="58"/>
    </row>
    <row r="235" spans="1:14" x14ac:dyDescent="0.25">
      <c r="A235" s="2"/>
      <c r="B235" s="104"/>
      <c r="C235" s="2"/>
      <c r="D235" s="12"/>
      <c r="E235" s="12"/>
      <c r="F235" s="103"/>
      <c r="G235" s="32"/>
      <c r="H235" s="38"/>
      <c r="I235" s="41"/>
      <c r="J235" s="34"/>
      <c r="K235" s="8"/>
      <c r="L235" s="57"/>
      <c r="M235" s="57"/>
      <c r="N235" s="58"/>
    </row>
    <row r="236" spans="1:14" x14ac:dyDescent="0.25">
      <c r="A236" s="2"/>
      <c r="B236" s="104"/>
      <c r="C236" s="2"/>
      <c r="D236" s="12"/>
      <c r="E236" s="12"/>
      <c r="F236" s="103"/>
      <c r="G236" s="32"/>
      <c r="H236" s="38"/>
      <c r="I236" s="41"/>
      <c r="J236" s="34"/>
      <c r="K236" s="8"/>
      <c r="L236" s="57"/>
      <c r="M236" s="57"/>
      <c r="N236" s="58"/>
    </row>
    <row r="237" spans="1:14" x14ac:dyDescent="0.25">
      <c r="A237" s="2"/>
      <c r="B237" s="104"/>
      <c r="C237" s="2"/>
      <c r="D237" s="12"/>
      <c r="E237" s="12"/>
      <c r="F237" s="103"/>
      <c r="G237" s="32"/>
      <c r="H237" s="38"/>
      <c r="I237" s="41"/>
      <c r="J237" s="34"/>
      <c r="K237" s="8"/>
      <c r="L237" s="57"/>
      <c r="M237" s="57"/>
      <c r="N237" s="58"/>
    </row>
    <row r="238" spans="1:14" x14ac:dyDescent="0.25">
      <c r="A238" s="2"/>
      <c r="B238" s="104"/>
      <c r="C238" s="2"/>
      <c r="D238" s="12"/>
      <c r="E238" s="12"/>
      <c r="F238" s="103"/>
      <c r="G238" s="32"/>
      <c r="H238" s="38"/>
      <c r="I238" s="41"/>
      <c r="J238" s="34"/>
      <c r="K238" s="8"/>
      <c r="L238" s="57"/>
      <c r="M238" s="57"/>
      <c r="N238" s="58"/>
    </row>
    <row r="239" spans="1:14" x14ac:dyDescent="0.25">
      <c r="A239" s="2"/>
      <c r="B239" s="104"/>
      <c r="C239" s="2"/>
      <c r="D239" s="12"/>
      <c r="E239" s="12"/>
      <c r="F239" s="103"/>
      <c r="G239" s="32"/>
      <c r="H239" s="38"/>
      <c r="I239" s="41"/>
      <c r="J239" s="34"/>
      <c r="K239" s="8"/>
      <c r="L239" s="57"/>
      <c r="M239" s="57"/>
      <c r="N239" s="58"/>
    </row>
    <row r="240" spans="1:14" x14ac:dyDescent="0.25">
      <c r="A240" s="2"/>
      <c r="B240" s="104"/>
      <c r="C240" s="2"/>
      <c r="D240" s="12"/>
      <c r="E240" s="12"/>
      <c r="F240" s="103"/>
      <c r="G240" s="32"/>
      <c r="H240" s="38"/>
      <c r="I240" s="41"/>
      <c r="J240" s="34"/>
      <c r="K240" s="8"/>
      <c r="L240" s="57"/>
      <c r="M240" s="57"/>
      <c r="N240" s="58"/>
    </row>
    <row r="241" spans="1:14" x14ac:dyDescent="0.25">
      <c r="A241" s="2"/>
      <c r="B241" s="104"/>
      <c r="C241" s="2"/>
      <c r="D241" s="12"/>
      <c r="E241" s="12"/>
      <c r="F241" s="103"/>
      <c r="G241" s="32"/>
      <c r="H241" s="38"/>
      <c r="I241" s="41"/>
      <c r="J241" s="34"/>
      <c r="K241" s="8"/>
      <c r="L241" s="57"/>
      <c r="M241" s="57"/>
      <c r="N241" s="58"/>
    </row>
    <row r="242" spans="1:14" x14ac:dyDescent="0.25">
      <c r="A242" s="2"/>
      <c r="B242" s="104"/>
      <c r="C242" s="2"/>
      <c r="D242" s="12"/>
      <c r="E242" s="12"/>
      <c r="F242" s="103"/>
      <c r="G242" s="32"/>
      <c r="H242" s="38"/>
      <c r="I242" s="41"/>
      <c r="J242" s="34"/>
      <c r="K242" s="8"/>
      <c r="L242" s="57"/>
      <c r="M242" s="57"/>
      <c r="N242" s="58"/>
    </row>
    <row r="243" spans="1:14" x14ac:dyDescent="0.25">
      <c r="A243" s="2"/>
      <c r="B243" s="104"/>
      <c r="C243" s="2"/>
      <c r="D243" s="12"/>
      <c r="E243" s="12"/>
      <c r="F243" s="103"/>
      <c r="G243" s="32"/>
      <c r="H243" s="38"/>
      <c r="I243" s="41"/>
      <c r="J243" s="34"/>
      <c r="K243" s="8"/>
      <c r="L243" s="57"/>
      <c r="M243" s="57"/>
      <c r="N243" s="58"/>
    </row>
    <row r="244" spans="1:14" x14ac:dyDescent="0.25">
      <c r="A244" s="2"/>
      <c r="B244" s="104"/>
      <c r="C244" s="2"/>
      <c r="D244" s="12"/>
      <c r="E244" s="12"/>
      <c r="F244" s="103"/>
      <c r="G244" s="32"/>
      <c r="H244" s="38"/>
      <c r="I244" s="41"/>
      <c r="J244" s="34"/>
      <c r="K244" s="8"/>
      <c r="L244" s="57"/>
      <c r="M244" s="57"/>
      <c r="N244" s="58"/>
    </row>
    <row r="245" spans="1:14" x14ac:dyDescent="0.25">
      <c r="A245" s="2"/>
      <c r="B245" s="104"/>
      <c r="C245" s="2"/>
      <c r="D245" s="12"/>
      <c r="E245" s="12"/>
      <c r="F245" s="103"/>
      <c r="G245" s="32"/>
      <c r="H245" s="38"/>
      <c r="I245" s="41"/>
      <c r="J245" s="34"/>
      <c r="K245" s="8"/>
      <c r="L245" s="57"/>
      <c r="M245" s="57"/>
      <c r="N245" s="58"/>
    </row>
    <row r="246" spans="1:14" x14ac:dyDescent="0.25">
      <c r="A246" s="2"/>
      <c r="B246" s="104"/>
      <c r="C246" s="2"/>
      <c r="D246" s="12"/>
      <c r="E246" s="12"/>
      <c r="F246" s="103"/>
      <c r="G246" s="32"/>
      <c r="H246" s="38"/>
      <c r="I246" s="41"/>
      <c r="J246" s="34"/>
      <c r="K246" s="8"/>
      <c r="L246" s="57"/>
      <c r="M246" s="57"/>
      <c r="N246" s="58"/>
    </row>
    <row r="247" spans="1:14" x14ac:dyDescent="0.25">
      <c r="A247" s="2"/>
      <c r="B247" s="104"/>
      <c r="C247" s="2"/>
      <c r="D247" s="12"/>
      <c r="E247" s="12"/>
      <c r="F247" s="103"/>
      <c r="G247" s="32"/>
      <c r="H247" s="38"/>
      <c r="I247" s="41"/>
      <c r="J247" s="34"/>
      <c r="K247" s="8"/>
      <c r="L247" s="57"/>
      <c r="M247" s="57"/>
      <c r="N247" s="58"/>
    </row>
    <row r="248" spans="1:14" x14ac:dyDescent="0.25">
      <c r="A248" s="2"/>
      <c r="B248" s="104"/>
      <c r="C248" s="2"/>
      <c r="D248" s="12"/>
      <c r="E248" s="12"/>
      <c r="F248" s="103"/>
      <c r="G248" s="32"/>
      <c r="H248" s="38"/>
      <c r="I248" s="41"/>
      <c r="J248" s="34"/>
      <c r="K248" s="8"/>
      <c r="L248" s="57"/>
      <c r="M248" s="57"/>
      <c r="N248" s="58"/>
    </row>
    <row r="249" spans="1:14" x14ac:dyDescent="0.25">
      <c r="A249" s="2"/>
      <c r="B249" s="104"/>
      <c r="C249" s="2"/>
      <c r="D249" s="12"/>
      <c r="E249" s="12"/>
      <c r="F249" s="103"/>
      <c r="G249" s="32"/>
      <c r="H249" s="38"/>
      <c r="I249" s="41"/>
      <c r="J249" s="34"/>
      <c r="K249" s="8"/>
      <c r="L249" s="57"/>
      <c r="M249" s="57"/>
      <c r="N249" s="58"/>
    </row>
    <row r="250" spans="1:14" x14ac:dyDescent="0.25">
      <c r="A250" s="2"/>
      <c r="B250" s="104"/>
      <c r="C250" s="2"/>
      <c r="D250" s="12"/>
      <c r="E250" s="12"/>
      <c r="F250" s="103"/>
      <c r="G250" s="32"/>
      <c r="H250" s="38"/>
      <c r="I250" s="41"/>
      <c r="J250" s="34"/>
      <c r="K250" s="8"/>
      <c r="L250" s="57"/>
      <c r="M250" s="57"/>
      <c r="N250" s="58"/>
    </row>
    <row r="251" spans="1:14" x14ac:dyDescent="0.25">
      <c r="A251" s="2"/>
      <c r="B251" s="104"/>
      <c r="C251" s="2"/>
      <c r="D251" s="12"/>
      <c r="E251" s="12"/>
      <c r="F251" s="103"/>
      <c r="G251" s="32"/>
      <c r="H251" s="38"/>
      <c r="I251" s="41"/>
      <c r="J251" s="34"/>
      <c r="K251" s="8"/>
      <c r="L251" s="57"/>
      <c r="M251" s="57"/>
      <c r="N251" s="58"/>
    </row>
    <row r="252" spans="1:14" x14ac:dyDescent="0.25">
      <c r="A252" s="2"/>
      <c r="B252" s="104"/>
      <c r="C252" s="2"/>
      <c r="D252" s="12"/>
      <c r="E252" s="12"/>
      <c r="F252" s="103"/>
      <c r="G252" s="32"/>
      <c r="H252" s="38"/>
      <c r="I252" s="41"/>
      <c r="J252" s="34"/>
      <c r="K252" s="8"/>
      <c r="L252" s="57"/>
      <c r="M252" s="57"/>
      <c r="N252" s="58"/>
    </row>
    <row r="253" spans="1:14" x14ac:dyDescent="0.25">
      <c r="A253" s="2"/>
      <c r="B253" s="104"/>
      <c r="C253" s="2"/>
      <c r="D253" s="12"/>
      <c r="E253" s="12"/>
      <c r="F253" s="103"/>
      <c r="G253" s="32"/>
      <c r="H253" s="38"/>
      <c r="I253" s="41"/>
      <c r="J253" s="34"/>
      <c r="K253" s="8"/>
      <c r="L253" s="57"/>
      <c r="M253" s="57"/>
      <c r="N253" s="58"/>
    </row>
    <row r="254" spans="1:14" x14ac:dyDescent="0.25">
      <c r="A254" s="2"/>
      <c r="B254" s="104"/>
      <c r="C254" s="2"/>
      <c r="D254" s="12"/>
      <c r="E254" s="12"/>
      <c r="F254" s="103"/>
      <c r="G254" s="32"/>
      <c r="H254" s="38"/>
      <c r="I254" s="41"/>
      <c r="J254" s="34"/>
      <c r="K254" s="8"/>
      <c r="L254" s="57"/>
      <c r="M254" s="57"/>
      <c r="N254" s="58"/>
    </row>
    <row r="255" spans="1:14" x14ac:dyDescent="0.25">
      <c r="A255" s="2"/>
      <c r="B255" s="104"/>
      <c r="C255" s="2"/>
      <c r="D255" s="12"/>
      <c r="E255" s="12"/>
      <c r="F255" s="103"/>
      <c r="G255" s="32"/>
      <c r="H255" s="38"/>
      <c r="I255" s="41"/>
      <c r="J255" s="34"/>
      <c r="K255" s="8"/>
      <c r="L255" s="57"/>
      <c r="M255" s="57"/>
      <c r="N255" s="58"/>
    </row>
    <row r="256" spans="1:14" x14ac:dyDescent="0.25">
      <c r="A256" s="2"/>
      <c r="B256" s="104"/>
      <c r="C256" s="2"/>
      <c r="D256" s="12"/>
      <c r="E256" s="12"/>
      <c r="F256" s="103"/>
      <c r="G256" s="32"/>
      <c r="H256" s="38"/>
      <c r="I256" s="41"/>
      <c r="J256" s="34"/>
      <c r="K256" s="8"/>
      <c r="L256" s="57"/>
      <c r="M256" s="57"/>
      <c r="N256" s="58"/>
    </row>
    <row r="257" spans="1:14" x14ac:dyDescent="0.25">
      <c r="A257" s="2"/>
      <c r="B257" s="104"/>
      <c r="C257" s="2"/>
      <c r="D257" s="12"/>
      <c r="E257" s="12"/>
      <c r="F257" s="103"/>
      <c r="G257" s="32"/>
      <c r="H257" s="38"/>
      <c r="I257" s="41"/>
      <c r="J257" s="34"/>
      <c r="K257" s="8"/>
      <c r="L257" s="57"/>
      <c r="M257" s="57"/>
      <c r="N257" s="58"/>
    </row>
    <row r="258" spans="1:14" x14ac:dyDescent="0.25">
      <c r="A258" s="2"/>
      <c r="B258" s="104"/>
      <c r="C258" s="2"/>
      <c r="D258" s="12"/>
      <c r="E258" s="12"/>
      <c r="F258" s="103"/>
      <c r="G258" s="32"/>
      <c r="H258" s="38"/>
      <c r="I258" s="41"/>
      <c r="J258" s="34"/>
      <c r="K258" s="8"/>
      <c r="L258" s="57"/>
      <c r="M258" s="57"/>
      <c r="N258" s="58"/>
    </row>
    <row r="259" spans="1:14" x14ac:dyDescent="0.25">
      <c r="A259" s="2"/>
      <c r="B259" s="104"/>
      <c r="C259" s="2"/>
      <c r="D259" s="12"/>
      <c r="E259" s="12"/>
      <c r="F259" s="103"/>
      <c r="G259" s="32"/>
      <c r="H259" s="38"/>
      <c r="I259" s="41"/>
      <c r="J259" s="34"/>
      <c r="K259" s="8"/>
      <c r="L259" s="57"/>
      <c r="M259" s="57"/>
      <c r="N259" s="58"/>
    </row>
    <row r="260" spans="1:14" x14ac:dyDescent="0.25">
      <c r="A260" s="2"/>
      <c r="B260" s="104"/>
      <c r="C260" s="2"/>
      <c r="D260" s="12"/>
      <c r="E260" s="12"/>
      <c r="F260" s="103"/>
      <c r="G260" s="32"/>
      <c r="H260" s="38"/>
      <c r="I260" s="41"/>
      <c r="J260" s="34"/>
      <c r="K260" s="8"/>
      <c r="L260" s="57"/>
      <c r="M260" s="57"/>
      <c r="N260" s="58"/>
    </row>
    <row r="261" spans="1:14" x14ac:dyDescent="0.25">
      <c r="A261" s="2"/>
      <c r="B261" s="104"/>
      <c r="C261" s="2"/>
      <c r="D261" s="12"/>
      <c r="E261" s="12"/>
      <c r="F261" s="103"/>
      <c r="G261" s="32"/>
      <c r="H261" s="38"/>
      <c r="I261" s="41"/>
      <c r="J261" s="34"/>
      <c r="K261" s="8"/>
      <c r="L261" s="57"/>
      <c r="M261" s="57"/>
      <c r="N261" s="58"/>
    </row>
    <row r="262" spans="1:14" x14ac:dyDescent="0.25">
      <c r="A262" s="2"/>
      <c r="B262" s="104"/>
      <c r="C262" s="2"/>
      <c r="D262" s="12"/>
      <c r="E262" s="12"/>
      <c r="F262" s="103"/>
      <c r="G262" s="32"/>
      <c r="H262" s="38"/>
      <c r="I262" s="41"/>
      <c r="J262" s="34"/>
      <c r="K262" s="8"/>
      <c r="L262" s="57"/>
      <c r="M262" s="57"/>
      <c r="N262" s="58"/>
    </row>
    <row r="263" spans="1:14" x14ac:dyDescent="0.25">
      <c r="A263" s="2"/>
      <c r="B263" s="104"/>
      <c r="C263" s="2"/>
      <c r="D263" s="12"/>
      <c r="E263" s="12"/>
      <c r="F263" s="103"/>
      <c r="G263" s="32"/>
      <c r="H263" s="38"/>
      <c r="I263" s="41"/>
      <c r="J263" s="34"/>
      <c r="K263" s="8"/>
      <c r="L263" s="57"/>
      <c r="M263" s="57"/>
      <c r="N263" s="58"/>
    </row>
    <row r="264" spans="1:14" x14ac:dyDescent="0.25">
      <c r="A264" s="2"/>
      <c r="B264" s="104"/>
      <c r="C264" s="2"/>
      <c r="D264" s="12"/>
      <c r="E264" s="12"/>
      <c r="F264" s="103"/>
      <c r="G264" s="32"/>
      <c r="H264" s="38"/>
      <c r="I264" s="41"/>
      <c r="J264" s="34"/>
      <c r="K264" s="8"/>
      <c r="L264" s="57"/>
      <c r="M264" s="57"/>
      <c r="N264" s="58"/>
    </row>
    <row r="265" spans="1:14" x14ac:dyDescent="0.25">
      <c r="A265" s="2"/>
      <c r="B265" s="104"/>
      <c r="C265" s="2"/>
      <c r="D265" s="12"/>
      <c r="E265" s="12"/>
      <c r="F265" s="103"/>
      <c r="G265" s="32"/>
      <c r="H265" s="38"/>
      <c r="I265" s="41"/>
      <c r="J265" s="34"/>
      <c r="K265" s="8"/>
      <c r="L265" s="57"/>
      <c r="M265" s="57"/>
      <c r="N265" s="58"/>
    </row>
    <row r="266" spans="1:14" x14ac:dyDescent="0.25">
      <c r="A266" s="2"/>
      <c r="B266" s="104"/>
      <c r="C266" s="2"/>
      <c r="D266" s="12"/>
      <c r="E266" s="12"/>
      <c r="F266" s="103"/>
      <c r="G266" s="32"/>
      <c r="H266" s="38"/>
      <c r="I266" s="41"/>
      <c r="J266" s="34"/>
      <c r="K266" s="8"/>
      <c r="L266" s="57"/>
      <c r="M266" s="57"/>
      <c r="N266" s="58"/>
    </row>
    <row r="267" spans="1:14" x14ac:dyDescent="0.25">
      <c r="A267" s="2"/>
      <c r="B267" s="104"/>
      <c r="C267" s="2"/>
      <c r="D267" s="12"/>
      <c r="E267" s="12"/>
      <c r="F267" s="103"/>
      <c r="G267" s="32"/>
      <c r="H267" s="38"/>
      <c r="I267" s="41"/>
      <c r="J267" s="34"/>
      <c r="K267" s="8"/>
      <c r="L267" s="57"/>
      <c r="M267" s="57"/>
      <c r="N267" s="58"/>
    </row>
    <row r="268" spans="1:14" x14ac:dyDescent="0.25">
      <c r="A268" s="2"/>
      <c r="B268" s="104"/>
      <c r="C268" s="2"/>
      <c r="D268" s="12"/>
      <c r="E268" s="12"/>
      <c r="F268" s="103"/>
      <c r="G268" s="32"/>
      <c r="H268" s="38"/>
      <c r="I268" s="41"/>
      <c r="J268" s="34"/>
      <c r="K268" s="8"/>
      <c r="L268" s="57"/>
      <c r="M268" s="57"/>
      <c r="N268" s="58"/>
    </row>
    <row r="269" spans="1:14" x14ac:dyDescent="0.25">
      <c r="A269" s="2"/>
      <c r="B269" s="104"/>
      <c r="C269" s="2"/>
      <c r="D269" s="12"/>
      <c r="E269" s="12"/>
      <c r="F269" s="103"/>
      <c r="G269" s="32"/>
      <c r="H269" s="38"/>
      <c r="I269" s="41"/>
      <c r="J269" s="34"/>
      <c r="K269" s="8"/>
      <c r="L269" s="57"/>
      <c r="M269" s="57"/>
      <c r="N269" s="58"/>
    </row>
    <row r="270" spans="1:14" x14ac:dyDescent="0.25">
      <c r="A270" s="2"/>
      <c r="B270" s="104"/>
      <c r="C270" s="2"/>
      <c r="D270" s="12"/>
      <c r="E270" s="12"/>
      <c r="F270" s="103"/>
      <c r="G270" s="32"/>
      <c r="H270" s="38"/>
      <c r="I270" s="41"/>
      <c r="J270" s="34"/>
      <c r="K270" s="8"/>
      <c r="L270" s="57"/>
      <c r="M270" s="57"/>
      <c r="N270" s="58"/>
    </row>
    <row r="271" spans="1:14" x14ac:dyDescent="0.25">
      <c r="A271" s="2"/>
      <c r="B271" s="104"/>
      <c r="C271" s="2"/>
      <c r="D271" s="12"/>
      <c r="E271" s="12"/>
      <c r="F271" s="103"/>
      <c r="G271" s="32"/>
      <c r="H271" s="38"/>
      <c r="I271" s="41"/>
      <c r="J271" s="34"/>
      <c r="K271" s="8"/>
      <c r="L271" s="57"/>
      <c r="M271" s="57"/>
      <c r="N271" s="58"/>
    </row>
    <row r="272" spans="1:14" x14ac:dyDescent="0.25">
      <c r="A272" s="2"/>
      <c r="B272" s="104"/>
      <c r="C272" s="2"/>
      <c r="D272" s="12"/>
      <c r="E272" s="12"/>
      <c r="F272" s="103"/>
      <c r="G272" s="32"/>
      <c r="H272" s="38"/>
      <c r="I272" s="41"/>
      <c r="J272" s="34"/>
      <c r="K272" s="8"/>
      <c r="L272" s="57"/>
      <c r="M272" s="57"/>
      <c r="N272" s="58"/>
    </row>
    <row r="273" spans="1:14" x14ac:dyDescent="0.25">
      <c r="A273" s="2"/>
      <c r="B273" s="104"/>
      <c r="C273" s="2"/>
      <c r="D273" s="12"/>
      <c r="E273" s="12"/>
      <c r="F273" s="103"/>
      <c r="G273" s="32"/>
      <c r="H273" s="38"/>
      <c r="I273" s="41"/>
      <c r="J273" s="34"/>
      <c r="K273" s="8"/>
      <c r="L273" s="57"/>
      <c r="M273" s="57"/>
      <c r="N273" s="58"/>
    </row>
    <row r="274" spans="1:14" x14ac:dyDescent="0.25">
      <c r="A274" s="2"/>
      <c r="B274" s="104"/>
      <c r="C274" s="2"/>
      <c r="D274" s="12"/>
      <c r="E274" s="12"/>
      <c r="F274" s="103"/>
      <c r="G274" s="32"/>
      <c r="H274" s="38"/>
      <c r="I274" s="41"/>
      <c r="J274" s="34"/>
      <c r="K274" s="8"/>
      <c r="L274" s="57"/>
      <c r="M274" s="57"/>
      <c r="N274" s="58"/>
    </row>
    <row r="275" spans="1:14" x14ac:dyDescent="0.25">
      <c r="A275" s="2"/>
      <c r="B275" s="104"/>
      <c r="C275" s="2"/>
      <c r="D275" s="12"/>
      <c r="E275" s="12"/>
      <c r="F275" s="103"/>
      <c r="G275" s="32"/>
      <c r="H275" s="38"/>
      <c r="I275" s="41"/>
      <c r="J275" s="34"/>
      <c r="K275" s="8"/>
      <c r="L275" s="57"/>
      <c r="M275" s="57"/>
      <c r="N275" s="58"/>
    </row>
    <row r="276" spans="1:14" x14ac:dyDescent="0.25">
      <c r="A276" s="2"/>
      <c r="B276" s="104"/>
      <c r="C276" s="2"/>
      <c r="D276" s="12"/>
      <c r="E276" s="12"/>
      <c r="F276" s="103"/>
      <c r="G276" s="32"/>
      <c r="H276" s="38"/>
      <c r="I276" s="41"/>
      <c r="J276" s="34"/>
      <c r="K276" s="8"/>
      <c r="L276" s="57"/>
      <c r="M276" s="57"/>
      <c r="N276" s="58"/>
    </row>
    <row r="277" spans="1:14" x14ac:dyDescent="0.25">
      <c r="A277" s="2"/>
      <c r="B277" s="104"/>
      <c r="C277" s="2"/>
      <c r="D277" s="12"/>
      <c r="E277" s="12"/>
      <c r="F277" s="103"/>
      <c r="G277" s="32"/>
      <c r="H277" s="38"/>
      <c r="I277" s="41"/>
      <c r="J277" s="34"/>
      <c r="K277" s="8"/>
      <c r="L277" s="57"/>
      <c r="M277" s="57"/>
      <c r="N277" s="58"/>
    </row>
    <row r="278" spans="1:14" x14ac:dyDescent="0.25">
      <c r="A278" s="2"/>
      <c r="B278" s="104"/>
      <c r="C278" s="2"/>
      <c r="D278" s="12"/>
      <c r="E278" s="12"/>
      <c r="F278" s="103"/>
      <c r="G278" s="32"/>
      <c r="H278" s="38"/>
      <c r="I278" s="41"/>
      <c r="J278" s="34"/>
      <c r="K278" s="8"/>
      <c r="L278" s="57"/>
      <c r="M278" s="57"/>
      <c r="N278" s="58"/>
    </row>
    <row r="279" spans="1:14" x14ac:dyDescent="0.25">
      <c r="A279" s="2"/>
      <c r="B279" s="104"/>
      <c r="C279" s="2"/>
      <c r="D279" s="12"/>
      <c r="E279" s="12"/>
      <c r="F279" s="103"/>
      <c r="G279" s="32"/>
      <c r="H279" s="38"/>
      <c r="I279" s="41"/>
      <c r="J279" s="34"/>
      <c r="K279" s="8"/>
      <c r="L279" s="57"/>
      <c r="M279" s="57"/>
      <c r="N279" s="58"/>
    </row>
    <row r="280" spans="1:14" x14ac:dyDescent="0.25">
      <c r="A280" s="2"/>
      <c r="B280" s="104"/>
      <c r="C280" s="2"/>
      <c r="D280" s="12"/>
      <c r="E280" s="12"/>
      <c r="F280" s="103"/>
      <c r="G280" s="32"/>
      <c r="H280" s="38"/>
      <c r="I280" s="41"/>
      <c r="J280" s="34"/>
      <c r="K280" s="8"/>
      <c r="L280" s="57"/>
      <c r="M280" s="57"/>
      <c r="N280" s="58"/>
    </row>
    <row r="281" spans="1:14" x14ac:dyDescent="0.25">
      <c r="A281" s="2"/>
      <c r="B281" s="104"/>
      <c r="C281" s="2"/>
      <c r="D281" s="12"/>
      <c r="E281" s="12"/>
      <c r="F281" s="103"/>
      <c r="G281" s="32"/>
      <c r="H281" s="38"/>
      <c r="I281" s="41"/>
      <c r="J281" s="34"/>
      <c r="K281" s="8"/>
      <c r="L281" s="57"/>
      <c r="M281" s="57"/>
      <c r="N281" s="58"/>
    </row>
    <row r="282" spans="1:14" x14ac:dyDescent="0.25">
      <c r="A282" s="2"/>
      <c r="B282" s="104"/>
      <c r="C282" s="2"/>
      <c r="D282" s="12"/>
      <c r="E282" s="12"/>
      <c r="F282" s="103"/>
      <c r="G282" s="32"/>
      <c r="H282" s="38"/>
      <c r="I282" s="41"/>
      <c r="J282" s="34"/>
      <c r="K282" s="8"/>
      <c r="L282" s="57"/>
      <c r="M282" s="57"/>
      <c r="N282" s="58"/>
    </row>
    <row r="283" spans="1:14" x14ac:dyDescent="0.25">
      <c r="A283" s="2"/>
      <c r="B283" s="104"/>
      <c r="C283" s="2"/>
      <c r="D283" s="12"/>
      <c r="E283" s="12"/>
      <c r="F283" s="103"/>
      <c r="G283" s="32"/>
      <c r="H283" s="38"/>
      <c r="I283" s="41"/>
      <c r="J283" s="34"/>
      <c r="K283" s="8"/>
      <c r="L283" s="57"/>
      <c r="M283" s="57"/>
      <c r="N283" s="58"/>
    </row>
    <row r="284" spans="1:14" x14ac:dyDescent="0.25">
      <c r="A284" s="2"/>
      <c r="B284" s="104"/>
      <c r="C284" s="2"/>
      <c r="D284" s="12"/>
      <c r="E284" s="12"/>
      <c r="F284" s="103"/>
      <c r="G284" s="32"/>
      <c r="H284" s="38"/>
      <c r="I284" s="41"/>
      <c r="J284" s="34"/>
      <c r="K284" s="8"/>
      <c r="L284" s="57"/>
      <c r="M284" s="57"/>
      <c r="N284" s="58"/>
    </row>
    <row r="285" spans="1:14" x14ac:dyDescent="0.25">
      <c r="A285" s="2"/>
      <c r="B285" s="104"/>
      <c r="C285" s="2"/>
      <c r="D285" s="12"/>
      <c r="E285" s="12"/>
      <c r="F285" s="103"/>
      <c r="G285" s="32"/>
      <c r="H285" s="38"/>
      <c r="I285" s="41"/>
      <c r="J285" s="34"/>
      <c r="K285" s="8"/>
      <c r="L285" s="57"/>
      <c r="M285" s="57"/>
      <c r="N285" s="58"/>
    </row>
    <row r="286" spans="1:14" x14ac:dyDescent="0.25">
      <c r="A286" s="2"/>
      <c r="B286" s="104"/>
      <c r="C286" s="2"/>
      <c r="D286" s="12"/>
      <c r="E286" s="12"/>
      <c r="F286" s="103"/>
      <c r="G286" s="32"/>
      <c r="H286" s="38"/>
      <c r="I286" s="41"/>
      <c r="J286" s="34"/>
      <c r="K286" s="8"/>
      <c r="L286" s="57"/>
      <c r="M286" s="57"/>
      <c r="N286" s="58"/>
    </row>
    <row r="287" spans="1:14" x14ac:dyDescent="0.25">
      <c r="A287" s="2"/>
      <c r="B287" s="104"/>
      <c r="C287" s="2"/>
      <c r="D287" s="12"/>
      <c r="E287" s="12"/>
      <c r="F287" s="103"/>
      <c r="G287" s="32"/>
      <c r="H287" s="38"/>
      <c r="I287" s="41"/>
      <c r="J287" s="34"/>
      <c r="K287" s="8"/>
      <c r="L287" s="57"/>
      <c r="M287" s="57"/>
      <c r="N287" s="58"/>
    </row>
    <row r="288" spans="1:14" x14ac:dyDescent="0.25">
      <c r="A288" s="2"/>
      <c r="B288" s="104"/>
      <c r="C288" s="2"/>
      <c r="D288" s="12"/>
      <c r="E288" s="12"/>
      <c r="F288" s="103"/>
      <c r="G288" s="32"/>
      <c r="H288" s="38"/>
      <c r="I288" s="41"/>
      <c r="J288" s="34"/>
      <c r="K288" s="8"/>
      <c r="L288" s="57"/>
      <c r="M288" s="57"/>
      <c r="N288" s="58"/>
    </row>
    <row r="289" spans="1:14" x14ac:dyDescent="0.25">
      <c r="A289" s="2"/>
      <c r="B289" s="104"/>
      <c r="C289" s="2"/>
      <c r="D289" s="12"/>
      <c r="E289" s="12"/>
      <c r="F289" s="103"/>
      <c r="G289" s="32"/>
      <c r="H289" s="38"/>
      <c r="I289" s="41"/>
      <c r="J289" s="34"/>
      <c r="K289" s="8"/>
      <c r="L289" s="57"/>
      <c r="M289" s="57"/>
      <c r="N289" s="58"/>
    </row>
    <row r="290" spans="1:14" x14ac:dyDescent="0.25">
      <c r="A290" s="2"/>
      <c r="B290" s="104"/>
      <c r="C290" s="2"/>
      <c r="D290" s="12"/>
      <c r="E290" s="12"/>
      <c r="F290" s="103"/>
      <c r="G290" s="32"/>
      <c r="H290" s="38"/>
      <c r="I290" s="41"/>
      <c r="J290" s="34"/>
      <c r="K290" s="8"/>
      <c r="L290" s="57"/>
      <c r="M290" s="57"/>
      <c r="N290" s="58"/>
    </row>
    <row r="291" spans="1:14" x14ac:dyDescent="0.25">
      <c r="A291" s="2"/>
      <c r="B291" s="104"/>
      <c r="C291" s="2"/>
      <c r="D291" s="12"/>
      <c r="E291" s="12"/>
      <c r="F291" s="103"/>
      <c r="G291" s="32"/>
      <c r="H291" s="38"/>
      <c r="I291" s="41"/>
      <c r="J291" s="34"/>
      <c r="K291" s="8"/>
      <c r="L291" s="57"/>
      <c r="M291" s="57"/>
      <c r="N291" s="58"/>
    </row>
    <row r="292" spans="1:14" x14ac:dyDescent="0.25">
      <c r="A292" s="2"/>
      <c r="B292" s="104"/>
      <c r="C292" s="2"/>
      <c r="D292" s="12"/>
      <c r="E292" s="12"/>
      <c r="F292" s="103"/>
      <c r="G292" s="32"/>
      <c r="H292" s="38"/>
      <c r="I292" s="41"/>
      <c r="J292" s="34"/>
      <c r="K292" s="8"/>
      <c r="L292" s="57"/>
      <c r="M292" s="57"/>
      <c r="N292" s="58"/>
    </row>
    <row r="293" spans="1:14" x14ac:dyDescent="0.25">
      <c r="A293" s="2"/>
      <c r="B293" s="104"/>
      <c r="C293" s="2"/>
      <c r="D293" s="12"/>
      <c r="E293" s="12"/>
      <c r="F293" s="103"/>
      <c r="G293" s="32"/>
      <c r="H293" s="38"/>
      <c r="I293" s="41"/>
      <c r="J293" s="34"/>
      <c r="K293" s="8"/>
      <c r="L293" s="57"/>
      <c r="M293" s="57"/>
      <c r="N293" s="58"/>
    </row>
    <row r="294" spans="1:14" x14ac:dyDescent="0.25">
      <c r="A294" s="2"/>
      <c r="B294" s="104"/>
      <c r="C294" s="2"/>
      <c r="D294" s="12"/>
      <c r="E294" s="12"/>
      <c r="F294" s="103"/>
      <c r="G294" s="32"/>
      <c r="H294" s="38"/>
      <c r="I294" s="41"/>
      <c r="J294" s="34"/>
      <c r="K294" s="8"/>
      <c r="L294" s="57"/>
      <c r="M294" s="57"/>
      <c r="N294" s="58"/>
    </row>
    <row r="295" spans="1:14" x14ac:dyDescent="0.25">
      <c r="A295" s="2"/>
      <c r="B295" s="104"/>
      <c r="C295" s="2"/>
      <c r="D295" s="12"/>
      <c r="E295" s="12"/>
      <c r="F295" s="103"/>
      <c r="G295" s="32"/>
      <c r="H295" s="38"/>
      <c r="I295" s="41"/>
      <c r="J295" s="34"/>
      <c r="K295" s="8"/>
      <c r="L295" s="57"/>
      <c r="M295" s="57"/>
      <c r="N295" s="58"/>
    </row>
    <row r="296" spans="1:14" x14ac:dyDescent="0.25">
      <c r="A296" s="2"/>
      <c r="B296" s="104"/>
      <c r="C296" s="2"/>
      <c r="D296" s="12"/>
      <c r="E296" s="12"/>
      <c r="F296" s="103"/>
      <c r="G296" s="32"/>
      <c r="H296" s="38"/>
      <c r="I296" s="41"/>
      <c r="J296" s="34"/>
      <c r="K296" s="8"/>
      <c r="L296" s="57"/>
      <c r="M296" s="57"/>
      <c r="N296" s="58"/>
    </row>
    <row r="297" spans="1:14" x14ac:dyDescent="0.25">
      <c r="A297" s="2"/>
      <c r="B297" s="104"/>
      <c r="C297" s="2"/>
      <c r="D297" s="12"/>
      <c r="E297" s="12"/>
      <c r="F297" s="103"/>
      <c r="G297" s="32"/>
      <c r="H297" s="38"/>
      <c r="I297" s="41"/>
      <c r="J297" s="34"/>
      <c r="K297" s="8"/>
      <c r="L297" s="57"/>
      <c r="M297" s="57"/>
      <c r="N297" s="58"/>
    </row>
    <row r="298" spans="1:14" x14ac:dyDescent="0.25">
      <c r="A298" s="2"/>
      <c r="B298" s="104"/>
      <c r="C298" s="2"/>
      <c r="D298" s="12"/>
      <c r="E298" s="12"/>
      <c r="F298" s="103"/>
      <c r="G298" s="32"/>
      <c r="H298" s="38"/>
      <c r="I298" s="41"/>
      <c r="J298" s="34"/>
      <c r="K298" s="8"/>
      <c r="L298" s="57"/>
      <c r="M298" s="57"/>
      <c r="N298" s="58"/>
    </row>
    <row r="299" spans="1:14" x14ac:dyDescent="0.25">
      <c r="A299" s="2"/>
      <c r="B299" s="104"/>
      <c r="C299" s="2"/>
      <c r="D299" s="12"/>
      <c r="E299" s="12"/>
      <c r="F299" s="103"/>
      <c r="G299" s="32"/>
      <c r="H299" s="38"/>
      <c r="I299" s="41"/>
      <c r="J299" s="34"/>
      <c r="K299" s="8"/>
      <c r="L299" s="57"/>
      <c r="M299" s="57"/>
      <c r="N299" s="58"/>
    </row>
    <row r="300" spans="1:14" x14ac:dyDescent="0.25">
      <c r="A300" s="2"/>
      <c r="B300" s="104"/>
      <c r="C300" s="2"/>
      <c r="D300" s="12"/>
      <c r="E300" s="12"/>
      <c r="F300" s="103"/>
      <c r="G300" s="32"/>
      <c r="H300" s="38"/>
      <c r="I300" s="41"/>
      <c r="J300" s="34"/>
      <c r="K300" s="8"/>
      <c r="L300" s="57"/>
      <c r="M300" s="57"/>
      <c r="N300" s="58"/>
    </row>
    <row r="301" spans="1:14" x14ac:dyDescent="0.25">
      <c r="A301" s="2"/>
      <c r="B301" s="104"/>
      <c r="C301" s="2"/>
      <c r="D301" s="12"/>
      <c r="E301" s="12"/>
      <c r="F301" s="103"/>
      <c r="G301" s="32"/>
      <c r="H301" s="38"/>
      <c r="I301" s="41"/>
      <c r="J301" s="34"/>
      <c r="K301" s="8"/>
      <c r="L301" s="57"/>
      <c r="M301" s="57"/>
      <c r="N301" s="58"/>
    </row>
    <row r="302" spans="1:14" x14ac:dyDescent="0.25">
      <c r="A302" s="2"/>
      <c r="B302" s="104"/>
      <c r="C302" s="2"/>
      <c r="D302" s="12"/>
      <c r="E302" s="12"/>
      <c r="F302" s="103"/>
      <c r="G302" s="32"/>
      <c r="H302" s="38"/>
      <c r="I302" s="41"/>
      <c r="J302" s="34"/>
      <c r="K302" s="8"/>
      <c r="L302" s="57"/>
      <c r="M302" s="57"/>
      <c r="N302" s="58"/>
    </row>
    <row r="303" spans="1:14" x14ac:dyDescent="0.25">
      <c r="A303" s="2"/>
      <c r="B303" s="104"/>
      <c r="C303" s="2"/>
      <c r="D303" s="12"/>
      <c r="E303" s="12"/>
      <c r="F303" s="103"/>
      <c r="G303" s="32"/>
      <c r="H303" s="38"/>
      <c r="I303" s="41"/>
      <c r="J303" s="34"/>
      <c r="K303" s="8"/>
      <c r="L303" s="57"/>
      <c r="M303" s="57"/>
      <c r="N303" s="58"/>
    </row>
    <row r="304" spans="1:14" x14ac:dyDescent="0.25">
      <c r="A304" s="2"/>
      <c r="B304" s="104"/>
      <c r="C304" s="2"/>
      <c r="D304" s="12"/>
      <c r="E304" s="12"/>
      <c r="F304" s="103"/>
      <c r="G304" s="32"/>
      <c r="H304" s="38"/>
      <c r="I304" s="41"/>
      <c r="J304" s="34"/>
      <c r="K304" s="8"/>
      <c r="L304" s="57"/>
      <c r="M304" s="57"/>
      <c r="N304" s="58"/>
    </row>
    <row r="305" spans="1:14" x14ac:dyDescent="0.25">
      <c r="A305" s="2"/>
      <c r="B305" s="104"/>
      <c r="C305" s="2"/>
      <c r="D305" s="12"/>
      <c r="E305" s="12"/>
      <c r="F305" s="103"/>
      <c r="G305" s="32"/>
      <c r="H305" s="38"/>
      <c r="I305" s="41"/>
      <c r="J305" s="34"/>
      <c r="K305" s="8"/>
      <c r="L305" s="57"/>
      <c r="M305" s="57"/>
      <c r="N305" s="58"/>
    </row>
    <row r="306" spans="1:14" x14ac:dyDescent="0.25">
      <c r="A306" s="2"/>
      <c r="B306" s="104"/>
      <c r="C306" s="2"/>
      <c r="D306" s="12"/>
      <c r="E306" s="12"/>
      <c r="F306" s="103"/>
      <c r="G306" s="32"/>
      <c r="H306" s="38"/>
      <c r="I306" s="41"/>
      <c r="J306" s="34"/>
      <c r="K306" s="8"/>
      <c r="L306" s="57"/>
      <c r="M306" s="57"/>
      <c r="N306" s="58"/>
    </row>
    <row r="307" spans="1:14" x14ac:dyDescent="0.25">
      <c r="A307" s="2"/>
      <c r="B307" s="104"/>
      <c r="C307" s="2"/>
      <c r="D307" s="12"/>
      <c r="E307" s="12"/>
      <c r="F307" s="103"/>
      <c r="G307" s="32"/>
      <c r="H307" s="38"/>
      <c r="I307" s="41"/>
      <c r="J307" s="34"/>
      <c r="K307" s="8"/>
      <c r="L307" s="57"/>
      <c r="M307" s="57"/>
      <c r="N307" s="58"/>
    </row>
    <row r="308" spans="1:14" x14ac:dyDescent="0.25">
      <c r="A308" s="2"/>
      <c r="B308" s="104"/>
      <c r="C308" s="2"/>
      <c r="D308" s="12"/>
      <c r="E308" s="12"/>
      <c r="F308" s="103"/>
      <c r="G308" s="32"/>
      <c r="H308" s="38"/>
      <c r="I308" s="41"/>
      <c r="J308" s="34"/>
      <c r="K308" s="8"/>
      <c r="L308" s="57"/>
      <c r="M308" s="57"/>
      <c r="N308" s="58"/>
    </row>
    <row r="309" spans="1:14" x14ac:dyDescent="0.25">
      <c r="A309" s="2"/>
      <c r="B309" s="104"/>
      <c r="C309" s="2"/>
      <c r="D309" s="12"/>
      <c r="E309" s="12"/>
      <c r="F309" s="103"/>
      <c r="G309" s="32"/>
      <c r="H309" s="38"/>
      <c r="I309" s="41"/>
      <c r="J309" s="34"/>
      <c r="K309" s="8"/>
      <c r="L309" s="57"/>
      <c r="M309" s="57"/>
      <c r="N309" s="58"/>
    </row>
    <row r="310" spans="1:14" x14ac:dyDescent="0.25">
      <c r="A310" s="2"/>
      <c r="B310" s="104"/>
      <c r="C310" s="2"/>
      <c r="D310" s="12"/>
      <c r="E310" s="12"/>
      <c r="F310" s="103"/>
      <c r="G310" s="32"/>
      <c r="H310" s="38"/>
      <c r="I310" s="41"/>
      <c r="J310" s="34"/>
      <c r="K310" s="8"/>
      <c r="L310" s="57"/>
      <c r="M310" s="57"/>
      <c r="N310" s="58"/>
    </row>
    <row r="311" spans="1:14" x14ac:dyDescent="0.25">
      <c r="A311" s="2"/>
      <c r="B311" s="104"/>
      <c r="C311" s="2"/>
      <c r="D311" s="12"/>
      <c r="E311" s="12"/>
      <c r="F311" s="103"/>
      <c r="G311" s="32"/>
      <c r="H311" s="38"/>
      <c r="I311" s="41"/>
      <c r="J311" s="34"/>
      <c r="K311" s="8"/>
      <c r="L311" s="57"/>
      <c r="M311" s="57"/>
      <c r="N311" s="58"/>
    </row>
    <row r="312" spans="1:14" x14ac:dyDescent="0.25">
      <c r="A312" s="2"/>
      <c r="B312" s="104"/>
      <c r="C312" s="2"/>
      <c r="F312" s="103"/>
      <c r="G312" s="33"/>
      <c r="H312" s="37"/>
      <c r="I312" s="40"/>
      <c r="J312" s="35"/>
    </row>
  </sheetData>
  <phoneticPr fontId="24" type="noConversion"/>
  <pageMargins left="0.25" right="0.25" top="0.75" bottom="0.75" header="0.3" footer="0.3"/>
  <pageSetup paperSize="9" scale="3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N312"/>
  <sheetViews>
    <sheetView zoomScale="80" zoomScaleNormal="80" workbookViewId="0">
      <pane ySplit="1" topLeftCell="A2" activePane="bottomLeft" state="frozen"/>
      <selection activeCell="B1" sqref="B1"/>
      <selection pane="bottomLeft" activeCell="A21" sqref="A21"/>
    </sheetView>
  </sheetViews>
  <sheetFormatPr baseColWidth="10" defaultRowHeight="15" x14ac:dyDescent="0.25"/>
  <cols>
    <col min="1" max="1" width="12.28515625" customWidth="1"/>
    <col min="2" max="2" width="12.85546875" style="3" bestFit="1" customWidth="1"/>
    <col min="3" max="3" width="41.7109375" style="3" bestFit="1" customWidth="1"/>
    <col min="4" max="4" width="12.42578125" style="36" customWidth="1"/>
    <col min="5" max="5" width="37.7109375" style="2" bestFit="1" customWidth="1"/>
    <col min="6" max="6" width="37.7109375" style="29" customWidth="1"/>
    <col min="7" max="7" width="24.140625" style="29" customWidth="1"/>
    <col min="8" max="8" width="14" style="39" customWidth="1"/>
    <col min="9" max="9" width="17.5703125" style="42" customWidth="1"/>
    <col min="10" max="10" width="13.28515625" style="3" customWidth="1"/>
    <col min="11" max="11" width="23.7109375" style="5" customWidth="1"/>
    <col min="12" max="12" width="24.28515625" style="3" bestFit="1" customWidth="1"/>
    <col min="13" max="13" width="7.42578125" style="3" customWidth="1"/>
    <col min="14" max="14" width="37.28515625" style="3" customWidth="1"/>
  </cols>
  <sheetData>
    <row r="1" spans="1:14" ht="56.25" x14ac:dyDescent="0.25">
      <c r="A1" s="4" t="s">
        <v>113</v>
      </c>
      <c r="B1" s="30" t="s">
        <v>114</v>
      </c>
      <c r="C1" s="4" t="s">
        <v>115</v>
      </c>
      <c r="D1" s="4" t="s">
        <v>116</v>
      </c>
      <c r="E1" s="9" t="s">
        <v>117</v>
      </c>
      <c r="F1" s="30" t="s">
        <v>118</v>
      </c>
      <c r="G1" s="30" t="s">
        <v>119</v>
      </c>
      <c r="H1" s="30" t="s">
        <v>120</v>
      </c>
      <c r="I1" s="30" t="s">
        <v>121</v>
      </c>
      <c r="J1" s="10" t="s">
        <v>54</v>
      </c>
      <c r="K1" s="9" t="s">
        <v>6</v>
      </c>
      <c r="L1" s="4" t="s">
        <v>7</v>
      </c>
      <c r="M1" s="56" t="s">
        <v>9</v>
      </c>
      <c r="N1" s="56" t="s">
        <v>0</v>
      </c>
    </row>
    <row r="2" spans="1:14" x14ac:dyDescent="0.25">
      <c r="A2" s="2" t="str">
        <f>IF(C2&gt;0,"TDJ","")</f>
        <v>TDJ</v>
      </c>
      <c r="B2" s="104" t="str">
        <f>IF(A2="TDJ","10%","")</f>
        <v>10%</v>
      </c>
      <c r="C2" s="2">
        <v>50</v>
      </c>
      <c r="D2" s="11">
        <v>44198</v>
      </c>
      <c r="E2" s="11" t="s">
        <v>55</v>
      </c>
      <c r="F2" s="103"/>
      <c r="G2" s="31" t="s">
        <v>77</v>
      </c>
      <c r="H2" s="37">
        <v>2</v>
      </c>
      <c r="I2" s="40">
        <v>5</v>
      </c>
      <c r="J2" s="34">
        <f>H2*I2</f>
        <v>10</v>
      </c>
      <c r="K2" s="6"/>
      <c r="L2" s="57"/>
      <c r="M2" s="57"/>
      <c r="N2" s="58"/>
    </row>
    <row r="3" spans="1:14" x14ac:dyDescent="0.25">
      <c r="A3" s="2" t="str">
        <f t="shared" ref="A3:A66" si="0">IF(C3&gt;0,"TDJ","")</f>
        <v>TDJ</v>
      </c>
      <c r="B3" s="104" t="str">
        <f t="shared" ref="B3:B66" si="1">IF(A3="TDJ","10%","")</f>
        <v>10%</v>
      </c>
      <c r="C3" s="2">
        <v>51</v>
      </c>
      <c r="D3" s="11">
        <v>44199</v>
      </c>
      <c r="E3" s="11" t="s">
        <v>56</v>
      </c>
      <c r="F3" s="103"/>
      <c r="G3" s="31" t="s">
        <v>77</v>
      </c>
      <c r="H3" s="37">
        <v>2</v>
      </c>
      <c r="I3" s="40">
        <v>5</v>
      </c>
      <c r="J3" s="34">
        <f t="shared" ref="J3:J24" si="2">H3*I3</f>
        <v>10</v>
      </c>
      <c r="K3" s="6"/>
      <c r="L3" s="57"/>
      <c r="M3" s="57"/>
      <c r="N3" s="58"/>
    </row>
    <row r="4" spans="1:14" x14ac:dyDescent="0.25">
      <c r="A4" s="2" t="str">
        <f t="shared" si="0"/>
        <v>TDJ</v>
      </c>
      <c r="B4" s="104" t="str">
        <f t="shared" si="1"/>
        <v>10%</v>
      </c>
      <c r="C4" s="2">
        <v>52</v>
      </c>
      <c r="D4" s="11">
        <v>44200</v>
      </c>
      <c r="E4" s="11" t="s">
        <v>57</v>
      </c>
      <c r="F4" s="103"/>
      <c r="G4" s="31" t="s">
        <v>77</v>
      </c>
      <c r="H4" s="37">
        <v>2</v>
      </c>
      <c r="I4" s="40">
        <v>5</v>
      </c>
      <c r="J4" s="34">
        <f t="shared" si="2"/>
        <v>10</v>
      </c>
      <c r="K4" s="6"/>
      <c r="L4" s="57"/>
      <c r="M4" s="57"/>
      <c r="N4" s="58"/>
    </row>
    <row r="5" spans="1:14" x14ac:dyDescent="0.25">
      <c r="A5" s="2" t="str">
        <f t="shared" si="0"/>
        <v>TDJ</v>
      </c>
      <c r="B5" s="104" t="str">
        <f t="shared" si="1"/>
        <v>10%</v>
      </c>
      <c r="C5" s="2">
        <v>53</v>
      </c>
      <c r="D5" s="11">
        <v>44201</v>
      </c>
      <c r="E5" s="11" t="s">
        <v>58</v>
      </c>
      <c r="F5" s="103"/>
      <c r="G5" s="31" t="s">
        <v>77</v>
      </c>
      <c r="H5" s="37">
        <v>2</v>
      </c>
      <c r="I5" s="40">
        <v>5</v>
      </c>
      <c r="J5" s="34">
        <f t="shared" si="2"/>
        <v>10</v>
      </c>
      <c r="K5" s="2"/>
      <c r="L5" s="57"/>
      <c r="M5" s="57"/>
      <c r="N5" s="58"/>
    </row>
    <row r="6" spans="1:14" x14ac:dyDescent="0.25">
      <c r="A6" s="2" t="str">
        <f t="shared" si="0"/>
        <v>TDJ</v>
      </c>
      <c r="B6" s="104" t="str">
        <f t="shared" si="1"/>
        <v>10%</v>
      </c>
      <c r="C6" s="2">
        <v>54</v>
      </c>
      <c r="D6" s="11">
        <v>44202</v>
      </c>
      <c r="E6" s="11" t="s">
        <v>59</v>
      </c>
      <c r="F6" s="103"/>
      <c r="G6" s="31" t="s">
        <v>77</v>
      </c>
      <c r="H6" s="37">
        <v>2</v>
      </c>
      <c r="I6" s="40">
        <v>5</v>
      </c>
      <c r="J6" s="34">
        <f t="shared" si="2"/>
        <v>10</v>
      </c>
      <c r="K6" s="8"/>
      <c r="L6" s="57"/>
      <c r="M6" s="57"/>
      <c r="N6" s="58"/>
    </row>
    <row r="7" spans="1:14" x14ac:dyDescent="0.25">
      <c r="A7" s="2" t="str">
        <f t="shared" si="0"/>
        <v>TDJ</v>
      </c>
      <c r="B7" s="104" t="str">
        <f t="shared" si="1"/>
        <v>10%</v>
      </c>
      <c r="C7" s="2">
        <v>55</v>
      </c>
      <c r="D7" s="11">
        <v>44203</v>
      </c>
      <c r="E7" s="11" t="s">
        <v>60</v>
      </c>
      <c r="F7" s="103"/>
      <c r="G7" s="31" t="s">
        <v>77</v>
      </c>
      <c r="H7" s="37">
        <v>2</v>
      </c>
      <c r="I7" s="40">
        <v>5</v>
      </c>
      <c r="J7" s="34">
        <f t="shared" si="2"/>
        <v>10</v>
      </c>
      <c r="K7" s="8"/>
      <c r="L7" s="57"/>
      <c r="M7" s="57"/>
      <c r="N7" s="58"/>
    </row>
    <row r="8" spans="1:14" x14ac:dyDescent="0.25">
      <c r="A8" s="2" t="str">
        <f t="shared" si="0"/>
        <v>TDJ</v>
      </c>
      <c r="B8" s="104" t="str">
        <f t="shared" si="1"/>
        <v>10%</v>
      </c>
      <c r="C8" s="2">
        <v>56</v>
      </c>
      <c r="D8" s="11">
        <v>44204</v>
      </c>
      <c r="E8" s="11" t="s">
        <v>61</v>
      </c>
      <c r="F8" s="103"/>
      <c r="G8" s="31" t="s">
        <v>77</v>
      </c>
      <c r="H8" s="37">
        <v>2</v>
      </c>
      <c r="I8" s="40">
        <v>5</v>
      </c>
      <c r="J8" s="34">
        <f t="shared" si="2"/>
        <v>10</v>
      </c>
      <c r="K8" s="8"/>
      <c r="L8" s="57"/>
      <c r="M8" s="57"/>
      <c r="N8" s="58"/>
    </row>
    <row r="9" spans="1:14" x14ac:dyDescent="0.25">
      <c r="A9" s="2" t="str">
        <f t="shared" si="0"/>
        <v>TDJ</v>
      </c>
      <c r="B9" s="104" t="str">
        <f t="shared" si="1"/>
        <v>10%</v>
      </c>
      <c r="C9" s="2">
        <v>57</v>
      </c>
      <c r="D9" s="11">
        <v>44205</v>
      </c>
      <c r="E9" s="11" t="s">
        <v>62</v>
      </c>
      <c r="F9" s="103"/>
      <c r="G9" s="31" t="s">
        <v>77</v>
      </c>
      <c r="H9" s="37">
        <v>2</v>
      </c>
      <c r="I9" s="40">
        <v>5</v>
      </c>
      <c r="J9" s="34">
        <f t="shared" si="2"/>
        <v>10</v>
      </c>
      <c r="K9" s="8"/>
      <c r="L9" s="57"/>
      <c r="M9" s="57"/>
      <c r="N9" s="58"/>
    </row>
    <row r="10" spans="1:14" x14ac:dyDescent="0.25">
      <c r="A10" s="2" t="str">
        <f t="shared" si="0"/>
        <v>TDJ</v>
      </c>
      <c r="B10" s="104" t="str">
        <f t="shared" si="1"/>
        <v>10%</v>
      </c>
      <c r="C10" s="2">
        <v>58</v>
      </c>
      <c r="D10" s="11">
        <v>44206</v>
      </c>
      <c r="E10" s="11" t="s">
        <v>63</v>
      </c>
      <c r="F10" s="103"/>
      <c r="G10" s="31" t="s">
        <v>77</v>
      </c>
      <c r="H10" s="37">
        <v>2</v>
      </c>
      <c r="I10" s="40">
        <v>5</v>
      </c>
      <c r="J10" s="34">
        <f t="shared" si="2"/>
        <v>10</v>
      </c>
      <c r="K10" s="8"/>
      <c r="L10" s="57"/>
      <c r="M10" s="57"/>
      <c r="N10" s="58"/>
    </row>
    <row r="11" spans="1:14" x14ac:dyDescent="0.25">
      <c r="A11" s="2" t="str">
        <f t="shared" si="0"/>
        <v>TDJ</v>
      </c>
      <c r="B11" s="104" t="str">
        <f t="shared" si="1"/>
        <v>10%</v>
      </c>
      <c r="C11" s="2">
        <v>59</v>
      </c>
      <c r="D11" s="11">
        <v>44207</v>
      </c>
      <c r="E11" s="11" t="s">
        <v>64</v>
      </c>
      <c r="F11" s="103"/>
      <c r="G11" s="31" t="s">
        <v>77</v>
      </c>
      <c r="H11" s="37">
        <v>2</v>
      </c>
      <c r="I11" s="40">
        <v>5</v>
      </c>
      <c r="J11" s="34">
        <f t="shared" si="2"/>
        <v>10</v>
      </c>
      <c r="K11" s="8"/>
      <c r="L11" s="57"/>
      <c r="M11" s="57"/>
      <c r="N11" s="58"/>
    </row>
    <row r="12" spans="1:14" x14ac:dyDescent="0.25">
      <c r="A12" s="2" t="str">
        <f t="shared" si="0"/>
        <v>TDJ</v>
      </c>
      <c r="B12" s="104" t="str">
        <f t="shared" si="1"/>
        <v>10%</v>
      </c>
      <c r="C12" s="2">
        <v>60</v>
      </c>
      <c r="D12" s="11">
        <v>44208</v>
      </c>
      <c r="E12" s="11" t="s">
        <v>65</v>
      </c>
      <c r="F12" s="103"/>
      <c r="G12" s="31" t="s">
        <v>77</v>
      </c>
      <c r="H12" s="37">
        <v>2</v>
      </c>
      <c r="I12" s="40">
        <v>5</v>
      </c>
      <c r="J12" s="34">
        <f t="shared" si="2"/>
        <v>10</v>
      </c>
      <c r="K12" s="8"/>
      <c r="L12" s="57"/>
      <c r="M12" s="57"/>
      <c r="N12" s="58"/>
    </row>
    <row r="13" spans="1:14" x14ac:dyDescent="0.25">
      <c r="A13" s="2" t="str">
        <f t="shared" si="0"/>
        <v>TDJ</v>
      </c>
      <c r="B13" s="104" t="str">
        <f t="shared" si="1"/>
        <v>10%</v>
      </c>
      <c r="C13" s="2">
        <v>61</v>
      </c>
      <c r="D13" s="11">
        <v>44209</v>
      </c>
      <c r="E13" s="11" t="s">
        <v>66</v>
      </c>
      <c r="F13" s="103"/>
      <c r="G13" s="31" t="s">
        <v>77</v>
      </c>
      <c r="H13" s="37">
        <v>2</v>
      </c>
      <c r="I13" s="40">
        <v>5</v>
      </c>
      <c r="J13" s="34">
        <f t="shared" si="2"/>
        <v>10</v>
      </c>
      <c r="K13" s="8"/>
      <c r="L13" s="57"/>
      <c r="M13" s="57"/>
      <c r="N13" s="58"/>
    </row>
    <row r="14" spans="1:14" x14ac:dyDescent="0.25">
      <c r="A14" s="2" t="str">
        <f t="shared" si="0"/>
        <v>TDJ</v>
      </c>
      <c r="B14" s="104" t="str">
        <f t="shared" si="1"/>
        <v>10%</v>
      </c>
      <c r="C14" s="2">
        <v>62</v>
      </c>
      <c r="D14" s="11">
        <v>44210</v>
      </c>
      <c r="E14" s="11" t="s">
        <v>67</v>
      </c>
      <c r="F14" s="103"/>
      <c r="G14" s="31" t="s">
        <v>77</v>
      </c>
      <c r="H14" s="37">
        <v>2</v>
      </c>
      <c r="I14" s="40">
        <v>5</v>
      </c>
      <c r="J14" s="34">
        <f t="shared" si="2"/>
        <v>10</v>
      </c>
      <c r="K14" s="8"/>
      <c r="L14" s="57"/>
      <c r="M14" s="57"/>
      <c r="N14" s="58"/>
    </row>
    <row r="15" spans="1:14" x14ac:dyDescent="0.25">
      <c r="A15" s="2" t="str">
        <f t="shared" si="0"/>
        <v>TDJ</v>
      </c>
      <c r="B15" s="104" t="str">
        <f t="shared" si="1"/>
        <v>10%</v>
      </c>
      <c r="C15" s="2">
        <v>63</v>
      </c>
      <c r="D15" s="11">
        <v>44211</v>
      </c>
      <c r="E15" s="11" t="s">
        <v>68</v>
      </c>
      <c r="F15" s="103"/>
      <c r="G15" s="31" t="s">
        <v>77</v>
      </c>
      <c r="H15" s="37">
        <v>2</v>
      </c>
      <c r="I15" s="40">
        <v>5</v>
      </c>
      <c r="J15" s="34">
        <f t="shared" si="2"/>
        <v>10</v>
      </c>
      <c r="K15" s="8"/>
      <c r="L15" s="57"/>
      <c r="M15" s="57"/>
      <c r="N15" s="58"/>
    </row>
    <row r="16" spans="1:14" x14ac:dyDescent="0.25">
      <c r="A16" s="2" t="str">
        <f t="shared" si="0"/>
        <v>TDJ</v>
      </c>
      <c r="B16" s="104" t="str">
        <f t="shared" si="1"/>
        <v>10%</v>
      </c>
      <c r="C16" s="2">
        <v>64</v>
      </c>
      <c r="D16" s="11">
        <v>44212</v>
      </c>
      <c r="E16" s="11" t="s">
        <v>69</v>
      </c>
      <c r="F16" s="103"/>
      <c r="G16" s="31" t="s">
        <v>77</v>
      </c>
      <c r="H16" s="37">
        <v>2</v>
      </c>
      <c r="I16" s="40">
        <v>5</v>
      </c>
      <c r="J16" s="34">
        <f t="shared" si="2"/>
        <v>10</v>
      </c>
      <c r="K16" s="8"/>
      <c r="L16" s="57"/>
      <c r="M16" s="57"/>
      <c r="N16" s="58"/>
    </row>
    <row r="17" spans="1:14" x14ac:dyDescent="0.25">
      <c r="A17" s="2" t="str">
        <f t="shared" si="0"/>
        <v>TDJ</v>
      </c>
      <c r="B17" s="104" t="str">
        <f t="shared" si="1"/>
        <v>10%</v>
      </c>
      <c r="C17" s="2">
        <v>65</v>
      </c>
      <c r="D17" s="11">
        <v>44213</v>
      </c>
      <c r="E17" s="11" t="s">
        <v>70</v>
      </c>
      <c r="F17" s="103"/>
      <c r="G17" s="31" t="s">
        <v>77</v>
      </c>
      <c r="H17" s="37">
        <v>2</v>
      </c>
      <c r="I17" s="40">
        <v>5</v>
      </c>
      <c r="J17" s="34">
        <f t="shared" si="2"/>
        <v>10</v>
      </c>
      <c r="K17" s="8"/>
      <c r="L17" s="57"/>
      <c r="M17" s="57"/>
      <c r="N17" s="58"/>
    </row>
    <row r="18" spans="1:14" x14ac:dyDescent="0.25">
      <c r="A18" s="2" t="str">
        <f t="shared" si="0"/>
        <v>TDJ</v>
      </c>
      <c r="B18" s="104" t="str">
        <f t="shared" si="1"/>
        <v>10%</v>
      </c>
      <c r="C18" s="2">
        <v>66</v>
      </c>
      <c r="D18" s="11">
        <v>44214</v>
      </c>
      <c r="E18" s="11" t="s">
        <v>71</v>
      </c>
      <c r="F18" s="103"/>
      <c r="G18" s="31" t="s">
        <v>77</v>
      </c>
      <c r="H18" s="37">
        <v>2</v>
      </c>
      <c r="I18" s="40">
        <v>5</v>
      </c>
      <c r="J18" s="34">
        <f t="shared" si="2"/>
        <v>10</v>
      </c>
      <c r="K18" s="8"/>
      <c r="L18" s="57"/>
      <c r="M18" s="57"/>
      <c r="N18" s="58"/>
    </row>
    <row r="19" spans="1:14" x14ac:dyDescent="0.25">
      <c r="A19" s="2" t="str">
        <f t="shared" si="0"/>
        <v>TDJ</v>
      </c>
      <c r="B19" s="104" t="str">
        <f t="shared" si="1"/>
        <v>10%</v>
      </c>
      <c r="C19" s="2">
        <v>67</v>
      </c>
      <c r="D19" s="11">
        <v>44215</v>
      </c>
      <c r="E19" s="11" t="s">
        <v>72</v>
      </c>
      <c r="F19" s="103"/>
      <c r="G19" s="31" t="s">
        <v>77</v>
      </c>
      <c r="H19" s="37">
        <v>2</v>
      </c>
      <c r="I19" s="40">
        <v>5</v>
      </c>
      <c r="J19" s="34">
        <f t="shared" si="2"/>
        <v>10</v>
      </c>
      <c r="K19" s="8"/>
      <c r="L19" s="57"/>
      <c r="M19" s="57"/>
      <c r="N19" s="58"/>
    </row>
    <row r="20" spans="1:14" x14ac:dyDescent="0.25">
      <c r="A20" s="2" t="str">
        <f t="shared" si="0"/>
        <v>TDJ</v>
      </c>
      <c r="B20" s="104" t="str">
        <f t="shared" si="1"/>
        <v>10%</v>
      </c>
      <c r="C20" s="2">
        <v>68</v>
      </c>
      <c r="D20" s="11">
        <v>44216</v>
      </c>
      <c r="E20" s="11" t="s">
        <v>73</v>
      </c>
      <c r="F20" s="103"/>
      <c r="G20" s="31" t="s">
        <v>77</v>
      </c>
      <c r="H20" s="37">
        <v>2</v>
      </c>
      <c r="I20" s="40">
        <v>5</v>
      </c>
      <c r="J20" s="34">
        <f t="shared" si="2"/>
        <v>10</v>
      </c>
      <c r="K20" s="8"/>
      <c r="L20" s="57"/>
      <c r="M20" s="57"/>
      <c r="N20" s="58"/>
    </row>
    <row r="21" spans="1:14" x14ac:dyDescent="0.25">
      <c r="A21" s="2" t="str">
        <f t="shared" si="0"/>
        <v>TDJ</v>
      </c>
      <c r="B21" s="104" t="str">
        <f t="shared" si="1"/>
        <v>10%</v>
      </c>
      <c r="C21" s="2">
        <v>69</v>
      </c>
      <c r="D21" s="11">
        <v>44217</v>
      </c>
      <c r="E21" s="11" t="s">
        <v>74</v>
      </c>
      <c r="F21" s="103"/>
      <c r="G21" s="31" t="s">
        <v>77</v>
      </c>
      <c r="H21" s="37">
        <v>2</v>
      </c>
      <c r="I21" s="40">
        <v>5</v>
      </c>
      <c r="J21" s="34">
        <f t="shared" si="2"/>
        <v>10</v>
      </c>
      <c r="K21" s="8"/>
      <c r="L21" s="57"/>
      <c r="M21" s="57"/>
      <c r="N21" s="58"/>
    </row>
    <row r="22" spans="1:14" x14ac:dyDescent="0.25">
      <c r="A22" s="2" t="str">
        <f t="shared" si="0"/>
        <v>TDJ</v>
      </c>
      <c r="B22" s="104" t="str">
        <f t="shared" si="1"/>
        <v>10%</v>
      </c>
      <c r="C22" s="2">
        <v>70</v>
      </c>
      <c r="D22" s="11">
        <v>44218</v>
      </c>
      <c r="E22" s="11" t="s">
        <v>75</v>
      </c>
      <c r="F22" s="103"/>
      <c r="G22" s="31" t="s">
        <v>77</v>
      </c>
      <c r="H22" s="37">
        <v>2</v>
      </c>
      <c r="I22" s="40">
        <v>5</v>
      </c>
      <c r="J22" s="34">
        <f t="shared" si="2"/>
        <v>10</v>
      </c>
      <c r="K22" s="8"/>
      <c r="L22" s="57"/>
      <c r="M22" s="57"/>
      <c r="N22" s="58"/>
    </row>
    <row r="23" spans="1:14" x14ac:dyDescent="0.25">
      <c r="A23" s="2" t="str">
        <f t="shared" si="0"/>
        <v>TDJ</v>
      </c>
      <c r="B23" s="104" t="str">
        <f t="shared" si="1"/>
        <v>10%</v>
      </c>
      <c r="C23" s="2">
        <v>71</v>
      </c>
      <c r="D23" s="11">
        <v>44219</v>
      </c>
      <c r="E23" s="11" t="s">
        <v>76</v>
      </c>
      <c r="F23" s="103"/>
      <c r="G23" s="31" t="s">
        <v>77</v>
      </c>
      <c r="H23" s="37">
        <v>2</v>
      </c>
      <c r="I23" s="40">
        <v>5</v>
      </c>
      <c r="J23" s="34">
        <f t="shared" si="2"/>
        <v>10</v>
      </c>
      <c r="K23" s="8"/>
      <c r="L23" s="57"/>
      <c r="M23" s="57"/>
      <c r="N23" s="58"/>
    </row>
    <row r="24" spans="1:14" x14ac:dyDescent="0.25">
      <c r="A24" s="2" t="str">
        <f t="shared" si="0"/>
        <v>TDJ</v>
      </c>
      <c r="B24" s="104" t="str">
        <f t="shared" si="1"/>
        <v>10%</v>
      </c>
      <c r="C24" s="2">
        <v>1000</v>
      </c>
      <c r="D24" s="11">
        <v>44220</v>
      </c>
      <c r="E24" s="12" t="s">
        <v>78</v>
      </c>
      <c r="F24" s="103"/>
      <c r="G24" s="32" t="s">
        <v>99</v>
      </c>
      <c r="H24" s="38">
        <v>50</v>
      </c>
      <c r="I24" s="41">
        <v>50</v>
      </c>
      <c r="J24" s="34">
        <f t="shared" si="2"/>
        <v>2500</v>
      </c>
      <c r="K24" s="8"/>
      <c r="L24" s="57"/>
      <c r="M24" s="57"/>
      <c r="N24" s="58"/>
    </row>
    <row r="25" spans="1:14" x14ac:dyDescent="0.25">
      <c r="A25" s="2" t="str">
        <f t="shared" si="0"/>
        <v>TDJ</v>
      </c>
      <c r="B25" s="104" t="str">
        <f t="shared" si="1"/>
        <v>10%</v>
      </c>
      <c r="C25" s="2">
        <v>1001</v>
      </c>
      <c r="D25" s="11">
        <v>44221</v>
      </c>
      <c r="E25" s="12" t="s">
        <v>79</v>
      </c>
      <c r="F25" s="103"/>
      <c r="G25" s="32" t="s">
        <v>99</v>
      </c>
      <c r="H25" s="38">
        <v>50</v>
      </c>
      <c r="I25" s="41">
        <v>50</v>
      </c>
      <c r="J25" s="34"/>
      <c r="K25" s="8"/>
      <c r="L25" s="57"/>
      <c r="M25" s="57"/>
      <c r="N25" s="58"/>
    </row>
    <row r="26" spans="1:14" x14ac:dyDescent="0.25">
      <c r="A26" s="2" t="str">
        <f t="shared" si="0"/>
        <v>TDJ</v>
      </c>
      <c r="B26" s="104" t="str">
        <f t="shared" si="1"/>
        <v>10%</v>
      </c>
      <c r="C26" s="2">
        <v>1002</v>
      </c>
      <c r="D26" s="11">
        <v>44222</v>
      </c>
      <c r="E26" s="12" t="s">
        <v>80</v>
      </c>
      <c r="F26" s="103"/>
      <c r="G26" s="32" t="s">
        <v>99</v>
      </c>
      <c r="H26" s="38">
        <v>50</v>
      </c>
      <c r="I26" s="41">
        <v>50</v>
      </c>
      <c r="J26" s="34"/>
      <c r="K26" s="8"/>
      <c r="L26" s="57"/>
      <c r="M26" s="57"/>
      <c r="N26" s="58"/>
    </row>
    <row r="27" spans="1:14" x14ac:dyDescent="0.25">
      <c r="A27" s="2" t="str">
        <f t="shared" si="0"/>
        <v>TDJ</v>
      </c>
      <c r="B27" s="104" t="str">
        <f t="shared" si="1"/>
        <v>10%</v>
      </c>
      <c r="C27" s="2">
        <v>1003</v>
      </c>
      <c r="D27" s="11">
        <v>44223</v>
      </c>
      <c r="E27" s="12" t="s">
        <v>81</v>
      </c>
      <c r="F27" s="103"/>
      <c r="G27" s="32" t="s">
        <v>99</v>
      </c>
      <c r="H27" s="38">
        <v>50</v>
      </c>
      <c r="I27" s="41">
        <v>50</v>
      </c>
      <c r="J27" s="34"/>
      <c r="K27" s="8"/>
      <c r="L27" s="57"/>
      <c r="M27" s="57"/>
      <c r="N27" s="58"/>
    </row>
    <row r="28" spans="1:14" x14ac:dyDescent="0.25">
      <c r="A28" s="2" t="str">
        <f t="shared" si="0"/>
        <v>TDJ</v>
      </c>
      <c r="B28" s="104" t="str">
        <f t="shared" si="1"/>
        <v>10%</v>
      </c>
      <c r="C28" s="2">
        <v>1004</v>
      </c>
      <c r="D28" s="11">
        <v>44224</v>
      </c>
      <c r="E28" s="12" t="s">
        <v>82</v>
      </c>
      <c r="F28" s="103"/>
      <c r="G28" s="32" t="s">
        <v>99</v>
      </c>
      <c r="H28" s="38">
        <v>50</v>
      </c>
      <c r="I28" s="41">
        <v>50</v>
      </c>
      <c r="J28" s="34"/>
      <c r="K28" s="8"/>
      <c r="L28" s="57"/>
      <c r="M28" s="57"/>
      <c r="N28" s="58"/>
    </row>
    <row r="29" spans="1:14" x14ac:dyDescent="0.25">
      <c r="A29" s="2" t="str">
        <f t="shared" si="0"/>
        <v>TDJ</v>
      </c>
      <c r="B29" s="104" t="str">
        <f t="shared" si="1"/>
        <v>10%</v>
      </c>
      <c r="C29" s="2">
        <v>1005</v>
      </c>
      <c r="D29" s="11">
        <v>44225</v>
      </c>
      <c r="E29" s="12" t="s">
        <v>83</v>
      </c>
      <c r="F29" s="103"/>
      <c r="G29" s="32" t="s">
        <v>99</v>
      </c>
      <c r="H29" s="38">
        <v>50</v>
      </c>
      <c r="I29" s="41">
        <v>50</v>
      </c>
      <c r="J29" s="34"/>
      <c r="K29" s="8"/>
      <c r="L29" s="57"/>
      <c r="M29" s="57"/>
      <c r="N29" s="58"/>
    </row>
    <row r="30" spans="1:14" x14ac:dyDescent="0.25">
      <c r="A30" s="2" t="str">
        <f t="shared" si="0"/>
        <v>TDJ</v>
      </c>
      <c r="B30" s="104" t="str">
        <f t="shared" si="1"/>
        <v>10%</v>
      </c>
      <c r="C30" s="2">
        <v>1006</v>
      </c>
      <c r="D30" s="11">
        <v>44226</v>
      </c>
      <c r="E30" s="12" t="s">
        <v>84</v>
      </c>
      <c r="F30" s="103"/>
      <c r="G30" s="32" t="s">
        <v>99</v>
      </c>
      <c r="H30" s="38">
        <v>50</v>
      </c>
      <c r="I30" s="41">
        <v>50</v>
      </c>
      <c r="J30" s="34"/>
      <c r="K30" s="8"/>
      <c r="L30" s="57"/>
      <c r="M30" s="57"/>
      <c r="N30" s="58"/>
    </row>
    <row r="31" spans="1:14" x14ac:dyDescent="0.25">
      <c r="A31" s="2" t="str">
        <f t="shared" si="0"/>
        <v>TDJ</v>
      </c>
      <c r="B31" s="104" t="str">
        <f t="shared" si="1"/>
        <v>10%</v>
      </c>
      <c r="C31" s="2">
        <v>1007</v>
      </c>
      <c r="D31" s="11">
        <v>44227</v>
      </c>
      <c r="E31" s="12" t="s">
        <v>85</v>
      </c>
      <c r="F31" s="103"/>
      <c r="G31" s="32" t="s">
        <v>99</v>
      </c>
      <c r="H31" s="38">
        <v>50</v>
      </c>
      <c r="I31" s="41">
        <v>50</v>
      </c>
      <c r="J31" s="34"/>
      <c r="K31" s="8"/>
      <c r="L31" s="57"/>
      <c r="M31" s="57"/>
      <c r="N31" s="58"/>
    </row>
    <row r="32" spans="1:14" x14ac:dyDescent="0.25">
      <c r="A32" s="2" t="str">
        <f t="shared" si="0"/>
        <v>TDJ</v>
      </c>
      <c r="B32" s="104" t="str">
        <f t="shared" si="1"/>
        <v>10%</v>
      </c>
      <c r="C32" s="2">
        <v>1008</v>
      </c>
      <c r="D32" s="11">
        <v>44228</v>
      </c>
      <c r="E32" s="12" t="s">
        <v>86</v>
      </c>
      <c r="F32" s="103"/>
      <c r="G32" s="32" t="s">
        <v>99</v>
      </c>
      <c r="H32" s="38">
        <v>50</v>
      </c>
      <c r="I32" s="41">
        <v>50</v>
      </c>
      <c r="J32" s="34"/>
      <c r="K32" s="8"/>
      <c r="L32" s="57"/>
      <c r="M32" s="57"/>
      <c r="N32" s="58"/>
    </row>
    <row r="33" spans="1:14" x14ac:dyDescent="0.25">
      <c r="A33" s="2" t="str">
        <f t="shared" si="0"/>
        <v>TDJ</v>
      </c>
      <c r="B33" s="104" t="str">
        <f t="shared" si="1"/>
        <v>10%</v>
      </c>
      <c r="C33" s="2">
        <v>1009</v>
      </c>
      <c r="D33" s="11">
        <v>44229</v>
      </c>
      <c r="E33" s="12" t="s">
        <v>87</v>
      </c>
      <c r="F33" s="103"/>
      <c r="G33" s="32" t="s">
        <v>99</v>
      </c>
      <c r="H33" s="38">
        <v>50</v>
      </c>
      <c r="I33" s="41">
        <v>50</v>
      </c>
      <c r="J33" s="34"/>
      <c r="K33" s="8"/>
      <c r="L33" s="57"/>
      <c r="M33" s="57"/>
      <c r="N33" s="58"/>
    </row>
    <row r="34" spans="1:14" x14ac:dyDescent="0.25">
      <c r="A34" s="2" t="str">
        <f t="shared" si="0"/>
        <v>TDJ</v>
      </c>
      <c r="B34" s="104" t="str">
        <f t="shared" si="1"/>
        <v>10%</v>
      </c>
      <c r="C34" s="2">
        <v>1010</v>
      </c>
      <c r="D34" s="11">
        <v>44230</v>
      </c>
      <c r="E34" s="12" t="s">
        <v>88</v>
      </c>
      <c r="F34" s="103"/>
      <c r="G34" s="32" t="s">
        <v>99</v>
      </c>
      <c r="H34" s="38">
        <v>50</v>
      </c>
      <c r="I34" s="41">
        <v>50</v>
      </c>
      <c r="J34" s="34"/>
      <c r="K34" s="8"/>
      <c r="L34" s="57"/>
      <c r="M34" s="57"/>
      <c r="N34" s="58"/>
    </row>
    <row r="35" spans="1:14" x14ac:dyDescent="0.25">
      <c r="A35" s="2" t="str">
        <f t="shared" si="0"/>
        <v>TDJ</v>
      </c>
      <c r="B35" s="104" t="str">
        <f t="shared" si="1"/>
        <v>10%</v>
      </c>
      <c r="C35" s="2">
        <v>1011</v>
      </c>
      <c r="D35" s="11">
        <v>44231</v>
      </c>
      <c r="E35" s="12" t="s">
        <v>89</v>
      </c>
      <c r="F35" s="103"/>
      <c r="G35" s="32" t="s">
        <v>99</v>
      </c>
      <c r="H35" s="38">
        <v>50</v>
      </c>
      <c r="I35" s="41">
        <v>50</v>
      </c>
      <c r="J35" s="34"/>
      <c r="K35" s="8"/>
      <c r="L35" s="57"/>
      <c r="M35" s="57"/>
      <c r="N35" s="58"/>
    </row>
    <row r="36" spans="1:14" x14ac:dyDescent="0.25">
      <c r="A36" s="2" t="str">
        <f t="shared" si="0"/>
        <v>TDJ</v>
      </c>
      <c r="B36" s="104" t="str">
        <f t="shared" si="1"/>
        <v>10%</v>
      </c>
      <c r="C36" s="2">
        <v>1012</v>
      </c>
      <c r="D36" s="11">
        <v>44232</v>
      </c>
      <c r="E36" s="12" t="s">
        <v>90</v>
      </c>
      <c r="F36" s="103"/>
      <c r="G36" s="32" t="s">
        <v>99</v>
      </c>
      <c r="H36" s="38">
        <v>50</v>
      </c>
      <c r="I36" s="41">
        <v>50</v>
      </c>
      <c r="J36" s="34"/>
      <c r="K36" s="8"/>
      <c r="L36" s="57"/>
      <c r="M36" s="57"/>
      <c r="N36" s="58"/>
    </row>
    <row r="37" spans="1:14" x14ac:dyDescent="0.25">
      <c r="A37" s="2" t="str">
        <f t="shared" si="0"/>
        <v>TDJ</v>
      </c>
      <c r="B37" s="104" t="str">
        <f t="shared" si="1"/>
        <v>10%</v>
      </c>
      <c r="C37" s="2">
        <v>1013</v>
      </c>
      <c r="D37" s="11">
        <v>44233</v>
      </c>
      <c r="E37" s="12" t="s">
        <v>91</v>
      </c>
      <c r="F37" s="103"/>
      <c r="G37" s="32" t="s">
        <v>99</v>
      </c>
      <c r="H37" s="38">
        <v>50</v>
      </c>
      <c r="I37" s="41">
        <v>50</v>
      </c>
      <c r="J37" s="34"/>
      <c r="K37" s="8"/>
      <c r="L37" s="57"/>
      <c r="M37" s="57"/>
      <c r="N37" s="58"/>
    </row>
    <row r="38" spans="1:14" x14ac:dyDescent="0.25">
      <c r="A38" s="2" t="str">
        <f t="shared" si="0"/>
        <v>TDJ</v>
      </c>
      <c r="B38" s="104" t="str">
        <f t="shared" si="1"/>
        <v>10%</v>
      </c>
      <c r="C38" s="2">
        <v>1014</v>
      </c>
      <c r="D38" s="11">
        <v>44234</v>
      </c>
      <c r="E38" s="12" t="s">
        <v>92</v>
      </c>
      <c r="F38" s="103"/>
      <c r="G38" s="32" t="s">
        <v>99</v>
      </c>
      <c r="H38" s="38">
        <v>50</v>
      </c>
      <c r="I38" s="41">
        <v>50</v>
      </c>
      <c r="J38" s="34"/>
      <c r="K38" s="8"/>
      <c r="L38" s="57"/>
      <c r="M38" s="57"/>
      <c r="N38" s="58"/>
    </row>
    <row r="39" spans="1:14" x14ac:dyDescent="0.25">
      <c r="A39" s="2" t="str">
        <f t="shared" si="0"/>
        <v>TDJ</v>
      </c>
      <c r="B39" s="104" t="str">
        <f t="shared" si="1"/>
        <v>10%</v>
      </c>
      <c r="C39" s="2">
        <v>1015</v>
      </c>
      <c r="D39" s="11">
        <v>44235</v>
      </c>
      <c r="E39" s="12" t="s">
        <v>93</v>
      </c>
      <c r="F39" s="103"/>
      <c r="G39" s="32" t="s">
        <v>99</v>
      </c>
      <c r="H39" s="38">
        <v>50</v>
      </c>
      <c r="I39" s="41">
        <v>50</v>
      </c>
      <c r="J39" s="34"/>
      <c r="K39" s="8"/>
      <c r="L39" s="57"/>
      <c r="M39" s="57"/>
      <c r="N39" s="58"/>
    </row>
    <row r="40" spans="1:14" x14ac:dyDescent="0.25">
      <c r="A40" s="2" t="str">
        <f t="shared" si="0"/>
        <v>TDJ</v>
      </c>
      <c r="B40" s="104" t="str">
        <f t="shared" si="1"/>
        <v>10%</v>
      </c>
      <c r="C40" s="2">
        <v>1016</v>
      </c>
      <c r="D40" s="11">
        <v>44236</v>
      </c>
      <c r="E40" s="12" t="s">
        <v>94</v>
      </c>
      <c r="F40" s="103"/>
      <c r="G40" s="32" t="s">
        <v>99</v>
      </c>
      <c r="H40" s="38">
        <v>50</v>
      </c>
      <c r="I40" s="41">
        <v>50</v>
      </c>
      <c r="J40" s="34"/>
      <c r="K40" s="8"/>
      <c r="L40" s="57"/>
      <c r="M40" s="57"/>
      <c r="N40" s="58"/>
    </row>
    <row r="41" spans="1:14" x14ac:dyDescent="0.25">
      <c r="A41" s="2" t="str">
        <f t="shared" si="0"/>
        <v>TDJ</v>
      </c>
      <c r="B41" s="104" t="str">
        <f t="shared" si="1"/>
        <v>10%</v>
      </c>
      <c r="C41" s="2">
        <v>1017</v>
      </c>
      <c r="D41" s="11">
        <v>44237</v>
      </c>
      <c r="E41" s="12" t="s">
        <v>95</v>
      </c>
      <c r="F41" s="103"/>
      <c r="G41" s="32" t="s">
        <v>99</v>
      </c>
      <c r="H41" s="38">
        <v>50</v>
      </c>
      <c r="I41" s="41">
        <v>50</v>
      </c>
      <c r="J41" s="34"/>
      <c r="K41" s="8"/>
      <c r="L41" s="57"/>
      <c r="M41" s="57"/>
      <c r="N41" s="58"/>
    </row>
    <row r="42" spans="1:14" x14ac:dyDescent="0.25">
      <c r="A42" s="2" t="str">
        <f t="shared" si="0"/>
        <v>TDJ</v>
      </c>
      <c r="B42" s="104" t="str">
        <f t="shared" si="1"/>
        <v>10%</v>
      </c>
      <c r="C42" s="2">
        <v>1018</v>
      </c>
      <c r="D42" s="11">
        <v>44238</v>
      </c>
      <c r="E42" s="12" t="s">
        <v>96</v>
      </c>
      <c r="F42" s="103"/>
      <c r="G42" s="32" t="s">
        <v>99</v>
      </c>
      <c r="H42" s="38">
        <v>50</v>
      </c>
      <c r="I42" s="41">
        <v>50</v>
      </c>
      <c r="J42" s="34"/>
      <c r="K42" s="8"/>
      <c r="L42" s="57"/>
      <c r="M42" s="57"/>
      <c r="N42" s="58"/>
    </row>
    <row r="43" spans="1:14" x14ac:dyDescent="0.25">
      <c r="A43" s="2" t="str">
        <f t="shared" si="0"/>
        <v>TDJ</v>
      </c>
      <c r="B43" s="104" t="str">
        <f t="shared" si="1"/>
        <v>10%</v>
      </c>
      <c r="C43" s="2">
        <v>1019</v>
      </c>
      <c r="D43" s="11">
        <v>44239</v>
      </c>
      <c r="E43" s="12" t="s">
        <v>97</v>
      </c>
      <c r="F43" s="103"/>
      <c r="G43" s="32" t="s">
        <v>99</v>
      </c>
      <c r="H43" s="38">
        <v>50</v>
      </c>
      <c r="I43" s="41">
        <v>50</v>
      </c>
      <c r="J43" s="34"/>
      <c r="K43" s="8"/>
      <c r="L43" s="57"/>
      <c r="M43" s="57"/>
      <c r="N43" s="58"/>
    </row>
    <row r="44" spans="1:14" x14ac:dyDescent="0.25">
      <c r="A44" s="2" t="str">
        <f t="shared" si="0"/>
        <v>TDJ</v>
      </c>
      <c r="B44" s="104" t="str">
        <f t="shared" si="1"/>
        <v>10%</v>
      </c>
      <c r="C44" s="2">
        <v>1020</v>
      </c>
      <c r="D44" s="11">
        <v>44240</v>
      </c>
      <c r="E44" s="12" t="s">
        <v>98</v>
      </c>
      <c r="F44" s="103"/>
      <c r="G44" s="32" t="s">
        <v>99</v>
      </c>
      <c r="H44" s="38">
        <v>50</v>
      </c>
      <c r="I44" s="41">
        <v>50</v>
      </c>
      <c r="J44" s="34"/>
      <c r="K44" s="8"/>
      <c r="L44" s="57"/>
      <c r="M44" s="57"/>
      <c r="N44" s="58"/>
    </row>
    <row r="45" spans="1:14" x14ac:dyDescent="0.25">
      <c r="A45" s="2" t="str">
        <f t="shared" si="0"/>
        <v/>
      </c>
      <c r="B45" s="104" t="str">
        <f t="shared" si="1"/>
        <v/>
      </c>
      <c r="C45" s="2"/>
      <c r="D45" s="12"/>
      <c r="E45" s="12"/>
      <c r="F45" s="103"/>
      <c r="G45" s="32"/>
      <c r="H45" s="38"/>
      <c r="I45" s="41"/>
      <c r="J45" s="34"/>
      <c r="K45" s="8"/>
      <c r="L45" s="57"/>
      <c r="M45" s="57"/>
      <c r="N45" s="58"/>
    </row>
    <row r="46" spans="1:14" x14ac:dyDescent="0.25">
      <c r="A46" s="2" t="str">
        <f t="shared" si="0"/>
        <v/>
      </c>
      <c r="B46" s="104" t="str">
        <f t="shared" si="1"/>
        <v/>
      </c>
      <c r="C46" s="2"/>
      <c r="D46" s="12"/>
      <c r="E46" s="12"/>
      <c r="F46" s="103"/>
      <c r="G46" s="32"/>
      <c r="H46" s="38"/>
      <c r="I46" s="41"/>
      <c r="J46" s="34"/>
      <c r="K46" s="8"/>
      <c r="L46" s="57"/>
      <c r="M46" s="57"/>
      <c r="N46" s="58"/>
    </row>
    <row r="47" spans="1:14" x14ac:dyDescent="0.25">
      <c r="A47" s="2" t="str">
        <f t="shared" si="0"/>
        <v/>
      </c>
      <c r="B47" s="104" t="str">
        <f t="shared" si="1"/>
        <v/>
      </c>
      <c r="C47" s="2"/>
      <c r="D47" s="12"/>
      <c r="E47" s="12"/>
      <c r="F47" s="103"/>
      <c r="G47" s="32"/>
      <c r="H47" s="38"/>
      <c r="I47" s="41"/>
      <c r="J47" s="34"/>
      <c r="K47" s="8"/>
      <c r="L47" s="57"/>
      <c r="M47" s="57"/>
      <c r="N47" s="58"/>
    </row>
    <row r="48" spans="1:14" x14ac:dyDescent="0.25">
      <c r="A48" s="2" t="str">
        <f t="shared" si="0"/>
        <v/>
      </c>
      <c r="B48" s="104" t="str">
        <f t="shared" si="1"/>
        <v/>
      </c>
      <c r="C48" s="2"/>
      <c r="D48" s="12"/>
      <c r="E48" s="12"/>
      <c r="F48" s="103"/>
      <c r="G48" s="32"/>
      <c r="H48" s="38"/>
      <c r="I48" s="41"/>
      <c r="J48" s="34"/>
      <c r="K48" s="8"/>
      <c r="L48" s="57"/>
      <c r="M48" s="57"/>
      <c r="N48" s="58"/>
    </row>
    <row r="49" spans="1:14" x14ac:dyDescent="0.25">
      <c r="A49" s="2" t="str">
        <f t="shared" si="0"/>
        <v/>
      </c>
      <c r="B49" s="104" t="str">
        <f t="shared" si="1"/>
        <v/>
      </c>
      <c r="C49" s="2"/>
      <c r="D49" s="12"/>
      <c r="E49" s="12"/>
      <c r="F49" s="103"/>
      <c r="G49" s="32"/>
      <c r="H49" s="38"/>
      <c r="I49" s="41"/>
      <c r="J49" s="34"/>
      <c r="K49" s="8"/>
      <c r="L49" s="57"/>
      <c r="M49" s="57"/>
      <c r="N49" s="58"/>
    </row>
    <row r="50" spans="1:14" x14ac:dyDescent="0.25">
      <c r="A50" s="2" t="str">
        <f t="shared" si="0"/>
        <v/>
      </c>
      <c r="B50" s="104" t="str">
        <f t="shared" si="1"/>
        <v/>
      </c>
      <c r="C50" s="2"/>
      <c r="D50" s="12"/>
      <c r="E50" s="12"/>
      <c r="F50" s="103"/>
      <c r="G50" s="32"/>
      <c r="H50" s="38"/>
      <c r="I50" s="41"/>
      <c r="J50" s="34"/>
      <c r="K50" s="8"/>
      <c r="L50" s="57"/>
      <c r="M50" s="57"/>
      <c r="N50" s="58"/>
    </row>
    <row r="51" spans="1:14" x14ac:dyDescent="0.25">
      <c r="A51" s="2" t="str">
        <f t="shared" si="0"/>
        <v/>
      </c>
      <c r="B51" s="104" t="str">
        <f t="shared" si="1"/>
        <v/>
      </c>
      <c r="C51" s="2"/>
      <c r="D51" s="12"/>
      <c r="E51" s="12"/>
      <c r="F51" s="103"/>
      <c r="G51" s="32"/>
      <c r="H51" s="38"/>
      <c r="I51" s="41"/>
      <c r="J51" s="34"/>
      <c r="K51" s="8"/>
      <c r="L51" s="57"/>
      <c r="M51" s="57"/>
      <c r="N51" s="58"/>
    </row>
    <row r="52" spans="1:14" x14ac:dyDescent="0.25">
      <c r="A52" s="2" t="str">
        <f t="shared" si="0"/>
        <v/>
      </c>
      <c r="B52" s="104" t="str">
        <f t="shared" si="1"/>
        <v/>
      </c>
      <c r="C52" s="2"/>
      <c r="D52" s="12"/>
      <c r="E52" s="12"/>
      <c r="F52" s="103"/>
      <c r="G52" s="32"/>
      <c r="H52" s="38"/>
      <c r="I52" s="41"/>
      <c r="J52" s="34"/>
      <c r="K52" s="8"/>
      <c r="L52" s="57"/>
      <c r="M52" s="57"/>
      <c r="N52" s="58"/>
    </row>
    <row r="53" spans="1:14" x14ac:dyDescent="0.25">
      <c r="A53" s="2" t="str">
        <f t="shared" si="0"/>
        <v/>
      </c>
      <c r="B53" s="104" t="str">
        <f t="shared" si="1"/>
        <v/>
      </c>
      <c r="C53" s="2"/>
      <c r="D53" s="12"/>
      <c r="E53" s="12"/>
      <c r="F53" s="103"/>
      <c r="G53" s="32"/>
      <c r="H53" s="38"/>
      <c r="I53" s="41"/>
      <c r="J53" s="34"/>
      <c r="K53" s="8"/>
      <c r="L53" s="57"/>
      <c r="M53" s="57"/>
      <c r="N53" s="58"/>
    </row>
    <row r="54" spans="1:14" x14ac:dyDescent="0.25">
      <c r="A54" s="2" t="str">
        <f t="shared" si="0"/>
        <v/>
      </c>
      <c r="B54" s="104" t="str">
        <f t="shared" si="1"/>
        <v/>
      </c>
      <c r="C54" s="2"/>
      <c r="D54" s="12"/>
      <c r="E54" s="12"/>
      <c r="F54" s="103"/>
      <c r="G54" s="32"/>
      <c r="H54" s="38"/>
      <c r="I54" s="41"/>
      <c r="J54" s="34"/>
      <c r="K54" s="8"/>
      <c r="L54" s="57"/>
      <c r="M54" s="57"/>
      <c r="N54" s="58"/>
    </row>
    <row r="55" spans="1:14" x14ac:dyDescent="0.25">
      <c r="A55" s="2" t="str">
        <f t="shared" si="0"/>
        <v/>
      </c>
      <c r="B55" s="104" t="str">
        <f t="shared" si="1"/>
        <v/>
      </c>
      <c r="C55" s="2"/>
      <c r="D55" s="12"/>
      <c r="E55" s="12"/>
      <c r="F55" s="103"/>
      <c r="G55" s="32"/>
      <c r="H55" s="38"/>
      <c r="I55" s="41"/>
      <c r="J55" s="34"/>
      <c r="K55" s="8"/>
      <c r="L55" s="57"/>
      <c r="M55" s="57"/>
      <c r="N55" s="58"/>
    </row>
    <row r="56" spans="1:14" x14ac:dyDescent="0.25">
      <c r="A56" s="2" t="str">
        <f t="shared" si="0"/>
        <v/>
      </c>
      <c r="B56" s="104" t="str">
        <f t="shared" si="1"/>
        <v/>
      </c>
      <c r="C56" s="2"/>
      <c r="D56" s="12"/>
      <c r="E56" s="12"/>
      <c r="F56" s="103"/>
      <c r="G56" s="32"/>
      <c r="H56" s="38"/>
      <c r="I56" s="41"/>
      <c r="J56" s="34"/>
      <c r="K56" s="8"/>
      <c r="L56" s="57"/>
      <c r="M56" s="57"/>
      <c r="N56" s="58"/>
    </row>
    <row r="57" spans="1:14" x14ac:dyDescent="0.25">
      <c r="A57" s="2" t="str">
        <f t="shared" si="0"/>
        <v/>
      </c>
      <c r="B57" s="104" t="str">
        <f t="shared" si="1"/>
        <v/>
      </c>
      <c r="C57" s="2"/>
      <c r="D57" s="12"/>
      <c r="E57" s="12"/>
      <c r="F57" s="103"/>
      <c r="G57" s="32"/>
      <c r="H57" s="38"/>
      <c r="I57" s="41"/>
      <c r="J57" s="34"/>
      <c r="K57" s="8"/>
      <c r="L57" s="57"/>
      <c r="M57" s="57"/>
      <c r="N57" s="58"/>
    </row>
    <row r="58" spans="1:14" x14ac:dyDescent="0.25">
      <c r="A58" s="2" t="str">
        <f t="shared" si="0"/>
        <v/>
      </c>
      <c r="B58" s="104" t="str">
        <f t="shared" si="1"/>
        <v/>
      </c>
      <c r="C58" s="2"/>
      <c r="D58" s="12"/>
      <c r="E58" s="12"/>
      <c r="F58" s="103"/>
      <c r="G58" s="32"/>
      <c r="H58" s="38"/>
      <c r="I58" s="41"/>
      <c r="J58" s="34"/>
      <c r="K58" s="8"/>
      <c r="L58" s="57"/>
      <c r="M58" s="57"/>
      <c r="N58" s="58"/>
    </row>
    <row r="59" spans="1:14" x14ac:dyDescent="0.25">
      <c r="A59" s="2" t="str">
        <f t="shared" si="0"/>
        <v/>
      </c>
      <c r="B59" s="104" t="str">
        <f t="shared" si="1"/>
        <v/>
      </c>
      <c r="C59" s="2"/>
      <c r="D59" s="12"/>
      <c r="E59" s="12"/>
      <c r="F59" s="103"/>
      <c r="G59" s="32"/>
      <c r="H59" s="38"/>
      <c r="I59" s="41"/>
      <c r="J59" s="34"/>
      <c r="K59" s="8"/>
      <c r="L59" s="57"/>
      <c r="M59" s="57"/>
      <c r="N59" s="58"/>
    </row>
    <row r="60" spans="1:14" x14ac:dyDescent="0.25">
      <c r="A60" s="2" t="str">
        <f t="shared" si="0"/>
        <v/>
      </c>
      <c r="B60" s="104" t="str">
        <f t="shared" si="1"/>
        <v/>
      </c>
      <c r="C60" s="2"/>
      <c r="D60" s="12"/>
      <c r="E60" s="12"/>
      <c r="F60" s="103"/>
      <c r="G60" s="32"/>
      <c r="H60" s="38"/>
      <c r="I60" s="41"/>
      <c r="J60" s="34"/>
      <c r="K60" s="8"/>
      <c r="L60" s="57"/>
      <c r="M60" s="57"/>
      <c r="N60" s="58"/>
    </row>
    <row r="61" spans="1:14" x14ac:dyDescent="0.25">
      <c r="A61" s="2" t="str">
        <f t="shared" si="0"/>
        <v/>
      </c>
      <c r="B61" s="104" t="str">
        <f t="shared" si="1"/>
        <v/>
      </c>
      <c r="C61" s="2"/>
      <c r="D61" s="12"/>
      <c r="E61" s="12"/>
      <c r="F61" s="103"/>
      <c r="G61" s="32"/>
      <c r="H61" s="38"/>
      <c r="I61" s="41"/>
      <c r="J61" s="34"/>
      <c r="K61" s="8"/>
      <c r="L61" s="57"/>
      <c r="M61" s="57"/>
      <c r="N61" s="58"/>
    </row>
    <row r="62" spans="1:14" x14ac:dyDescent="0.25">
      <c r="A62" s="2" t="str">
        <f t="shared" si="0"/>
        <v/>
      </c>
      <c r="B62" s="104" t="str">
        <f t="shared" si="1"/>
        <v/>
      </c>
      <c r="C62" s="2"/>
      <c r="D62" s="12"/>
      <c r="E62" s="12"/>
      <c r="F62" s="103"/>
      <c r="G62" s="32"/>
      <c r="H62" s="38"/>
      <c r="I62" s="41"/>
      <c r="J62" s="34"/>
      <c r="K62" s="8"/>
      <c r="L62" s="57"/>
      <c r="M62" s="57"/>
      <c r="N62" s="58"/>
    </row>
    <row r="63" spans="1:14" x14ac:dyDescent="0.25">
      <c r="A63" s="2" t="str">
        <f t="shared" si="0"/>
        <v/>
      </c>
      <c r="B63" s="104" t="str">
        <f t="shared" si="1"/>
        <v/>
      </c>
      <c r="C63" s="2"/>
      <c r="D63" s="12"/>
      <c r="E63" s="12"/>
      <c r="F63" s="103"/>
      <c r="G63" s="32"/>
      <c r="H63" s="38"/>
      <c r="I63" s="41"/>
      <c r="J63" s="34"/>
      <c r="K63" s="8"/>
      <c r="L63" s="57"/>
      <c r="M63" s="57"/>
      <c r="N63" s="58"/>
    </row>
    <row r="64" spans="1:14" x14ac:dyDescent="0.25">
      <c r="A64" s="2" t="str">
        <f t="shared" si="0"/>
        <v/>
      </c>
      <c r="B64" s="104" t="str">
        <f t="shared" si="1"/>
        <v/>
      </c>
      <c r="C64" s="2"/>
      <c r="D64" s="12"/>
      <c r="E64" s="12"/>
      <c r="F64" s="103"/>
      <c r="G64" s="32"/>
      <c r="H64" s="38"/>
      <c r="I64" s="41"/>
      <c r="J64" s="34"/>
      <c r="K64" s="8"/>
      <c r="L64" s="57"/>
      <c r="M64" s="57"/>
      <c r="N64" s="58"/>
    </row>
    <row r="65" spans="1:14" x14ac:dyDescent="0.25">
      <c r="A65" s="2" t="str">
        <f t="shared" si="0"/>
        <v/>
      </c>
      <c r="B65" s="104" t="str">
        <f t="shared" si="1"/>
        <v/>
      </c>
      <c r="C65" s="2"/>
      <c r="D65" s="12"/>
      <c r="E65" s="12"/>
      <c r="F65" s="103"/>
      <c r="G65" s="32"/>
      <c r="H65" s="38"/>
      <c r="I65" s="41"/>
      <c r="J65" s="34"/>
      <c r="K65" s="8"/>
      <c r="L65" s="57"/>
      <c r="M65" s="57"/>
      <c r="N65" s="58"/>
    </row>
    <row r="66" spans="1:14" x14ac:dyDescent="0.25">
      <c r="A66" s="2" t="str">
        <f t="shared" si="0"/>
        <v/>
      </c>
      <c r="B66" s="104" t="str">
        <f t="shared" si="1"/>
        <v/>
      </c>
      <c r="C66" s="2"/>
      <c r="D66" s="12"/>
      <c r="E66" s="12"/>
      <c r="F66" s="103"/>
      <c r="G66" s="32"/>
      <c r="H66" s="38"/>
      <c r="I66" s="41"/>
      <c r="J66" s="34"/>
      <c r="K66" s="8"/>
      <c r="L66" s="57"/>
      <c r="M66" s="57"/>
      <c r="N66" s="58"/>
    </row>
    <row r="67" spans="1:14" x14ac:dyDescent="0.25">
      <c r="A67" s="2" t="str">
        <f t="shared" ref="A67:A130" si="3">IF(C67&gt;0,"TDJ","")</f>
        <v/>
      </c>
      <c r="B67" s="104" t="str">
        <f t="shared" ref="B67:B130" si="4">IF(A67="TDJ","10%","")</f>
        <v/>
      </c>
      <c r="C67" s="2"/>
      <c r="D67" s="12"/>
      <c r="E67" s="12"/>
      <c r="F67" s="103"/>
      <c r="G67" s="32"/>
      <c r="H67" s="38"/>
      <c r="I67" s="41"/>
      <c r="J67" s="34"/>
      <c r="K67" s="8"/>
      <c r="L67" s="57"/>
      <c r="M67" s="57"/>
      <c r="N67" s="58"/>
    </row>
    <row r="68" spans="1:14" x14ac:dyDescent="0.25">
      <c r="A68" s="2" t="str">
        <f t="shared" si="3"/>
        <v/>
      </c>
      <c r="B68" s="104" t="str">
        <f t="shared" si="4"/>
        <v/>
      </c>
      <c r="C68" s="2"/>
      <c r="D68" s="12"/>
      <c r="E68" s="12"/>
      <c r="F68" s="103"/>
      <c r="G68" s="32"/>
      <c r="H68" s="38"/>
      <c r="I68" s="41"/>
      <c r="J68" s="34"/>
      <c r="K68" s="8"/>
      <c r="L68" s="57"/>
      <c r="M68" s="57"/>
      <c r="N68" s="58"/>
    </row>
    <row r="69" spans="1:14" x14ac:dyDescent="0.25">
      <c r="A69" s="2" t="str">
        <f t="shared" si="3"/>
        <v/>
      </c>
      <c r="B69" s="104" t="str">
        <f t="shared" si="4"/>
        <v/>
      </c>
      <c r="C69" s="2"/>
      <c r="D69" s="12"/>
      <c r="E69" s="12"/>
      <c r="F69" s="103"/>
      <c r="G69" s="32"/>
      <c r="H69" s="38"/>
      <c r="I69" s="41"/>
      <c r="J69" s="34"/>
      <c r="K69" s="8"/>
      <c r="L69" s="57"/>
      <c r="M69" s="57"/>
      <c r="N69" s="58"/>
    </row>
    <row r="70" spans="1:14" x14ac:dyDescent="0.25">
      <c r="A70" s="2" t="str">
        <f t="shared" si="3"/>
        <v/>
      </c>
      <c r="B70" s="104" t="str">
        <f t="shared" si="4"/>
        <v/>
      </c>
      <c r="C70" s="2"/>
      <c r="D70" s="12"/>
      <c r="E70" s="12"/>
      <c r="F70" s="103"/>
      <c r="G70" s="32"/>
      <c r="H70" s="38"/>
      <c r="I70" s="41"/>
      <c r="J70" s="34"/>
      <c r="K70" s="8"/>
      <c r="L70" s="57"/>
      <c r="M70" s="57"/>
      <c r="N70" s="58"/>
    </row>
    <row r="71" spans="1:14" x14ac:dyDescent="0.25">
      <c r="A71" s="2" t="str">
        <f t="shared" si="3"/>
        <v/>
      </c>
      <c r="B71" s="104" t="str">
        <f t="shared" si="4"/>
        <v/>
      </c>
      <c r="C71" s="2"/>
      <c r="D71" s="12"/>
      <c r="E71" s="12"/>
      <c r="F71" s="103"/>
      <c r="G71" s="32"/>
      <c r="H71" s="38"/>
      <c r="I71" s="41"/>
      <c r="J71" s="34"/>
      <c r="K71" s="8"/>
      <c r="L71" s="57"/>
      <c r="M71" s="57"/>
      <c r="N71" s="58"/>
    </row>
    <row r="72" spans="1:14" x14ac:dyDescent="0.25">
      <c r="A72" s="2" t="str">
        <f t="shared" si="3"/>
        <v/>
      </c>
      <c r="B72" s="104" t="str">
        <f t="shared" si="4"/>
        <v/>
      </c>
      <c r="C72" s="2"/>
      <c r="D72" s="12"/>
      <c r="E72" s="12"/>
      <c r="F72" s="103"/>
      <c r="G72" s="32"/>
      <c r="H72" s="38"/>
      <c r="I72" s="41"/>
      <c r="J72" s="34"/>
      <c r="K72" s="8"/>
      <c r="L72" s="57"/>
      <c r="M72" s="57"/>
      <c r="N72" s="58"/>
    </row>
    <row r="73" spans="1:14" x14ac:dyDescent="0.25">
      <c r="A73" s="2" t="str">
        <f t="shared" si="3"/>
        <v/>
      </c>
      <c r="B73" s="104" t="str">
        <f t="shared" si="4"/>
        <v/>
      </c>
      <c r="C73" s="2"/>
      <c r="D73" s="12"/>
      <c r="E73" s="12"/>
      <c r="F73" s="103"/>
      <c r="G73" s="32"/>
      <c r="H73" s="38"/>
      <c r="I73" s="41"/>
      <c r="J73" s="34"/>
      <c r="K73" s="8"/>
      <c r="L73" s="57"/>
      <c r="M73" s="57"/>
      <c r="N73" s="58"/>
    </row>
    <row r="74" spans="1:14" x14ac:dyDescent="0.25">
      <c r="A74" s="2" t="str">
        <f t="shared" si="3"/>
        <v/>
      </c>
      <c r="B74" s="104" t="str">
        <f t="shared" si="4"/>
        <v/>
      </c>
      <c r="C74" s="2"/>
      <c r="D74" s="12"/>
      <c r="E74" s="12"/>
      <c r="F74" s="103"/>
      <c r="G74" s="32"/>
      <c r="H74" s="38"/>
      <c r="I74" s="41"/>
      <c r="J74" s="34"/>
      <c r="K74" s="8"/>
      <c r="L74" s="57"/>
      <c r="M74" s="57"/>
      <c r="N74" s="58"/>
    </row>
    <row r="75" spans="1:14" x14ac:dyDescent="0.25">
      <c r="A75" s="2" t="str">
        <f t="shared" si="3"/>
        <v/>
      </c>
      <c r="B75" s="104" t="str">
        <f t="shared" si="4"/>
        <v/>
      </c>
      <c r="C75" s="2"/>
      <c r="D75" s="12"/>
      <c r="E75" s="12"/>
      <c r="F75" s="103"/>
      <c r="G75" s="32"/>
      <c r="H75" s="38"/>
      <c r="I75" s="41"/>
      <c r="J75" s="34"/>
      <c r="K75" s="8"/>
      <c r="L75" s="57"/>
      <c r="M75" s="57"/>
      <c r="N75" s="58"/>
    </row>
    <row r="76" spans="1:14" x14ac:dyDescent="0.25">
      <c r="A76" s="2" t="str">
        <f t="shared" si="3"/>
        <v/>
      </c>
      <c r="B76" s="104" t="str">
        <f t="shared" si="4"/>
        <v/>
      </c>
      <c r="C76" s="2"/>
      <c r="D76" s="12"/>
      <c r="E76" s="12"/>
      <c r="F76" s="103"/>
      <c r="G76" s="32"/>
      <c r="H76" s="38"/>
      <c r="I76" s="41"/>
      <c r="J76" s="34"/>
      <c r="K76" s="8"/>
      <c r="L76" s="57"/>
      <c r="M76" s="57"/>
      <c r="N76" s="58"/>
    </row>
    <row r="77" spans="1:14" x14ac:dyDescent="0.25">
      <c r="A77" s="2" t="str">
        <f t="shared" si="3"/>
        <v/>
      </c>
      <c r="B77" s="104" t="str">
        <f t="shared" si="4"/>
        <v/>
      </c>
      <c r="C77" s="2"/>
      <c r="D77" s="12"/>
      <c r="E77" s="12"/>
      <c r="F77" s="103"/>
      <c r="G77" s="32"/>
      <c r="H77" s="38"/>
      <c r="I77" s="41"/>
      <c r="J77" s="34"/>
      <c r="K77" s="8"/>
      <c r="L77" s="57"/>
      <c r="M77" s="57"/>
      <c r="N77" s="58"/>
    </row>
    <row r="78" spans="1:14" x14ac:dyDescent="0.25">
      <c r="A78" s="2" t="str">
        <f t="shared" si="3"/>
        <v/>
      </c>
      <c r="B78" s="104" t="str">
        <f t="shared" si="4"/>
        <v/>
      </c>
      <c r="C78" s="2"/>
      <c r="D78" s="12"/>
      <c r="E78" s="12"/>
      <c r="F78" s="103"/>
      <c r="G78" s="32"/>
      <c r="H78" s="38"/>
      <c r="I78" s="41"/>
      <c r="J78" s="34"/>
      <c r="K78" s="8"/>
      <c r="L78" s="57"/>
      <c r="M78" s="57"/>
      <c r="N78" s="58"/>
    </row>
    <row r="79" spans="1:14" x14ac:dyDescent="0.25">
      <c r="A79" s="2" t="str">
        <f t="shared" si="3"/>
        <v/>
      </c>
      <c r="B79" s="104" t="str">
        <f t="shared" si="4"/>
        <v/>
      </c>
      <c r="C79" s="2"/>
      <c r="D79" s="12"/>
      <c r="E79" s="12"/>
      <c r="F79" s="103"/>
      <c r="G79" s="32"/>
      <c r="H79" s="38"/>
      <c r="I79" s="41"/>
      <c r="J79" s="34"/>
      <c r="K79" s="8"/>
      <c r="L79" s="57"/>
      <c r="M79" s="57"/>
      <c r="N79" s="58"/>
    </row>
    <row r="80" spans="1:14" x14ac:dyDescent="0.25">
      <c r="A80" s="2" t="str">
        <f t="shared" si="3"/>
        <v/>
      </c>
      <c r="B80" s="104" t="str">
        <f t="shared" si="4"/>
        <v/>
      </c>
      <c r="C80" s="2"/>
      <c r="D80" s="12"/>
      <c r="E80" s="12"/>
      <c r="F80" s="103"/>
      <c r="G80" s="32"/>
      <c r="H80" s="38"/>
      <c r="I80" s="41"/>
      <c r="J80" s="34"/>
      <c r="K80" s="8"/>
      <c r="L80" s="57"/>
      <c r="M80" s="57"/>
      <c r="N80" s="58"/>
    </row>
    <row r="81" spans="1:14" x14ac:dyDescent="0.25">
      <c r="A81" s="2" t="str">
        <f t="shared" si="3"/>
        <v/>
      </c>
      <c r="B81" s="104" t="str">
        <f t="shared" si="4"/>
        <v/>
      </c>
      <c r="C81" s="2"/>
      <c r="D81" s="12"/>
      <c r="E81" s="12"/>
      <c r="F81" s="103"/>
      <c r="G81" s="32"/>
      <c r="H81" s="38"/>
      <c r="I81" s="41"/>
      <c r="J81" s="34"/>
      <c r="K81" s="8"/>
      <c r="L81" s="57"/>
      <c r="M81" s="57"/>
      <c r="N81" s="58"/>
    </row>
    <row r="82" spans="1:14" x14ac:dyDescent="0.25">
      <c r="A82" s="2" t="str">
        <f t="shared" si="3"/>
        <v/>
      </c>
      <c r="B82" s="104" t="str">
        <f t="shared" si="4"/>
        <v/>
      </c>
      <c r="C82" s="2"/>
      <c r="D82" s="12"/>
      <c r="E82" s="12"/>
      <c r="F82" s="103"/>
      <c r="G82" s="32"/>
      <c r="H82" s="38"/>
      <c r="I82" s="41"/>
      <c r="J82" s="34"/>
      <c r="K82" s="8"/>
      <c r="L82" s="57"/>
      <c r="M82" s="57"/>
      <c r="N82" s="58"/>
    </row>
    <row r="83" spans="1:14" x14ac:dyDescent="0.25">
      <c r="A83" s="2" t="str">
        <f t="shared" si="3"/>
        <v/>
      </c>
      <c r="B83" s="104" t="str">
        <f t="shared" si="4"/>
        <v/>
      </c>
      <c r="C83" s="2"/>
      <c r="D83" s="12"/>
      <c r="E83" s="12"/>
      <c r="F83" s="103"/>
      <c r="G83" s="32"/>
      <c r="H83" s="38"/>
      <c r="I83" s="41"/>
      <c r="J83" s="34"/>
      <c r="K83" s="8"/>
      <c r="L83" s="57"/>
      <c r="M83" s="57"/>
      <c r="N83" s="58"/>
    </row>
    <row r="84" spans="1:14" x14ac:dyDescent="0.25">
      <c r="A84" s="2" t="str">
        <f t="shared" si="3"/>
        <v/>
      </c>
      <c r="B84" s="104" t="str">
        <f t="shared" si="4"/>
        <v/>
      </c>
      <c r="C84" s="2"/>
      <c r="D84" s="12"/>
      <c r="E84" s="12"/>
      <c r="F84" s="103"/>
      <c r="G84" s="32"/>
      <c r="H84" s="38"/>
      <c r="I84" s="41"/>
      <c r="J84" s="34"/>
      <c r="K84" s="8"/>
      <c r="L84" s="57"/>
      <c r="M84" s="57"/>
      <c r="N84" s="58"/>
    </row>
    <row r="85" spans="1:14" x14ac:dyDescent="0.25">
      <c r="A85" s="2" t="str">
        <f t="shared" si="3"/>
        <v/>
      </c>
      <c r="B85" s="104" t="str">
        <f t="shared" si="4"/>
        <v/>
      </c>
      <c r="C85" s="2"/>
      <c r="D85" s="12"/>
      <c r="E85" s="12"/>
      <c r="F85" s="103"/>
      <c r="G85" s="32"/>
      <c r="H85" s="38"/>
      <c r="I85" s="41"/>
      <c r="J85" s="34"/>
      <c r="K85" s="8"/>
      <c r="L85" s="57"/>
      <c r="M85" s="57"/>
      <c r="N85" s="58"/>
    </row>
    <row r="86" spans="1:14" x14ac:dyDescent="0.25">
      <c r="A86" s="2" t="str">
        <f t="shared" si="3"/>
        <v/>
      </c>
      <c r="B86" s="104" t="str">
        <f t="shared" si="4"/>
        <v/>
      </c>
      <c r="C86" s="2"/>
      <c r="D86" s="12"/>
      <c r="E86" s="12"/>
      <c r="F86" s="103"/>
      <c r="G86" s="32"/>
      <c r="H86" s="38"/>
      <c r="I86" s="41"/>
      <c r="J86" s="34"/>
      <c r="K86" s="8"/>
      <c r="L86" s="57"/>
      <c r="M86" s="57"/>
      <c r="N86" s="58"/>
    </row>
    <row r="87" spans="1:14" x14ac:dyDescent="0.25">
      <c r="A87" s="2" t="str">
        <f t="shared" si="3"/>
        <v/>
      </c>
      <c r="B87" s="104" t="str">
        <f t="shared" si="4"/>
        <v/>
      </c>
      <c r="C87" s="2"/>
      <c r="D87" s="12"/>
      <c r="E87" s="12"/>
      <c r="F87" s="103"/>
      <c r="G87" s="32"/>
      <c r="H87" s="38"/>
      <c r="I87" s="41"/>
      <c r="J87" s="34"/>
      <c r="K87" s="8"/>
      <c r="L87" s="57"/>
      <c r="M87" s="57"/>
      <c r="N87" s="58"/>
    </row>
    <row r="88" spans="1:14" x14ac:dyDescent="0.25">
      <c r="A88" s="2" t="str">
        <f t="shared" si="3"/>
        <v/>
      </c>
      <c r="B88" s="104" t="str">
        <f t="shared" si="4"/>
        <v/>
      </c>
      <c r="C88" s="2"/>
      <c r="D88" s="12"/>
      <c r="E88" s="12"/>
      <c r="F88" s="103"/>
      <c r="G88" s="32"/>
      <c r="H88" s="38"/>
      <c r="I88" s="41"/>
      <c r="J88" s="34"/>
      <c r="K88" s="8"/>
      <c r="L88" s="57"/>
      <c r="M88" s="57"/>
      <c r="N88" s="58"/>
    </row>
    <row r="89" spans="1:14" x14ac:dyDescent="0.25">
      <c r="A89" s="2" t="str">
        <f t="shared" si="3"/>
        <v/>
      </c>
      <c r="B89" s="104" t="str">
        <f t="shared" si="4"/>
        <v/>
      </c>
      <c r="C89" s="2"/>
      <c r="D89" s="12"/>
      <c r="E89" s="12"/>
      <c r="F89" s="103"/>
      <c r="G89" s="32"/>
      <c r="H89" s="38"/>
      <c r="I89" s="41"/>
      <c r="J89" s="34"/>
      <c r="K89" s="8"/>
      <c r="L89" s="57"/>
      <c r="M89" s="57"/>
      <c r="N89" s="58"/>
    </row>
    <row r="90" spans="1:14" x14ac:dyDescent="0.25">
      <c r="A90" s="2" t="str">
        <f t="shared" si="3"/>
        <v/>
      </c>
      <c r="B90" s="104" t="str">
        <f t="shared" si="4"/>
        <v/>
      </c>
      <c r="C90" s="2"/>
      <c r="D90" s="12"/>
      <c r="E90" s="12"/>
      <c r="F90" s="103"/>
      <c r="G90" s="32"/>
      <c r="H90" s="38"/>
      <c r="I90" s="41"/>
      <c r="J90" s="34"/>
      <c r="K90" s="8"/>
      <c r="L90" s="57"/>
      <c r="M90" s="57"/>
      <c r="N90" s="58"/>
    </row>
    <row r="91" spans="1:14" x14ac:dyDescent="0.25">
      <c r="A91" s="2" t="str">
        <f t="shared" si="3"/>
        <v/>
      </c>
      <c r="B91" s="104" t="str">
        <f t="shared" si="4"/>
        <v/>
      </c>
      <c r="C91" s="2"/>
      <c r="D91" s="12"/>
      <c r="E91" s="12"/>
      <c r="F91" s="103"/>
      <c r="G91" s="32"/>
      <c r="H91" s="38"/>
      <c r="I91" s="41"/>
      <c r="J91" s="34"/>
      <c r="K91" s="8"/>
      <c r="L91" s="57"/>
      <c r="M91" s="57"/>
      <c r="N91" s="58"/>
    </row>
    <row r="92" spans="1:14" x14ac:dyDescent="0.25">
      <c r="A92" s="2" t="str">
        <f t="shared" si="3"/>
        <v/>
      </c>
      <c r="B92" s="104" t="str">
        <f t="shared" si="4"/>
        <v/>
      </c>
      <c r="C92" s="2"/>
      <c r="D92" s="12"/>
      <c r="E92" s="12"/>
      <c r="F92" s="103"/>
      <c r="G92" s="32"/>
      <c r="H92" s="38"/>
      <c r="I92" s="41"/>
      <c r="J92" s="34"/>
      <c r="K92" s="8"/>
      <c r="L92" s="57"/>
      <c r="M92" s="57"/>
      <c r="N92" s="58"/>
    </row>
    <row r="93" spans="1:14" x14ac:dyDescent="0.25">
      <c r="A93" s="2" t="str">
        <f t="shared" si="3"/>
        <v/>
      </c>
      <c r="B93" s="104" t="str">
        <f t="shared" si="4"/>
        <v/>
      </c>
      <c r="C93" s="2"/>
      <c r="D93" s="12"/>
      <c r="E93" s="12"/>
      <c r="F93" s="103"/>
      <c r="G93" s="32"/>
      <c r="H93" s="38"/>
      <c r="I93" s="41"/>
      <c r="J93" s="34"/>
      <c r="K93" s="8"/>
      <c r="L93" s="57"/>
      <c r="M93" s="57"/>
      <c r="N93" s="58"/>
    </row>
    <row r="94" spans="1:14" x14ac:dyDescent="0.25">
      <c r="A94" s="2" t="str">
        <f t="shared" si="3"/>
        <v/>
      </c>
      <c r="B94" s="104" t="str">
        <f t="shared" si="4"/>
        <v/>
      </c>
      <c r="C94" s="2"/>
      <c r="D94" s="12"/>
      <c r="E94" s="12"/>
      <c r="F94" s="103"/>
      <c r="G94" s="32"/>
      <c r="H94" s="38"/>
      <c r="I94" s="41"/>
      <c r="J94" s="34"/>
      <c r="K94" s="8"/>
      <c r="L94" s="57"/>
      <c r="M94" s="57"/>
      <c r="N94" s="58"/>
    </row>
    <row r="95" spans="1:14" x14ac:dyDescent="0.25">
      <c r="A95" s="2" t="str">
        <f t="shared" si="3"/>
        <v/>
      </c>
      <c r="B95" s="104" t="str">
        <f t="shared" si="4"/>
        <v/>
      </c>
      <c r="C95" s="2"/>
      <c r="D95" s="12"/>
      <c r="E95" s="12"/>
      <c r="F95" s="103"/>
      <c r="G95" s="32"/>
      <c r="H95" s="38"/>
      <c r="I95" s="41"/>
      <c r="J95" s="34"/>
      <c r="K95" s="8"/>
      <c r="L95" s="57"/>
      <c r="M95" s="57"/>
      <c r="N95" s="58"/>
    </row>
    <row r="96" spans="1:14" x14ac:dyDescent="0.25">
      <c r="A96" s="2" t="str">
        <f t="shared" si="3"/>
        <v/>
      </c>
      <c r="B96" s="104" t="str">
        <f t="shared" si="4"/>
        <v/>
      </c>
      <c r="C96" s="2"/>
      <c r="D96" s="12"/>
      <c r="E96" s="12"/>
      <c r="F96" s="103"/>
      <c r="G96" s="32"/>
      <c r="H96" s="38"/>
      <c r="I96" s="41"/>
      <c r="J96" s="34"/>
      <c r="K96" s="8"/>
      <c r="L96" s="57"/>
      <c r="M96" s="57"/>
      <c r="N96" s="58"/>
    </row>
    <row r="97" spans="1:14" x14ac:dyDescent="0.25">
      <c r="A97" s="2" t="str">
        <f t="shared" si="3"/>
        <v/>
      </c>
      <c r="B97" s="104" t="str">
        <f t="shared" si="4"/>
        <v/>
      </c>
      <c r="C97" s="2"/>
      <c r="D97" s="12"/>
      <c r="E97" s="12"/>
      <c r="F97" s="103"/>
      <c r="G97" s="32"/>
      <c r="H97" s="38"/>
      <c r="I97" s="41"/>
      <c r="J97" s="34"/>
      <c r="K97" s="8"/>
      <c r="L97" s="57"/>
      <c r="M97" s="57"/>
      <c r="N97" s="58"/>
    </row>
    <row r="98" spans="1:14" x14ac:dyDescent="0.25">
      <c r="A98" s="2" t="str">
        <f t="shared" si="3"/>
        <v/>
      </c>
      <c r="B98" s="104" t="str">
        <f t="shared" si="4"/>
        <v/>
      </c>
      <c r="C98" s="2"/>
      <c r="D98" s="12"/>
      <c r="E98" s="12"/>
      <c r="F98" s="103"/>
      <c r="G98" s="32"/>
      <c r="H98" s="38"/>
      <c r="I98" s="41"/>
      <c r="J98" s="34"/>
      <c r="K98" s="8"/>
      <c r="L98" s="57"/>
      <c r="M98" s="57"/>
      <c r="N98" s="58"/>
    </row>
    <row r="99" spans="1:14" x14ac:dyDescent="0.25">
      <c r="A99" s="2" t="str">
        <f t="shared" si="3"/>
        <v/>
      </c>
      <c r="B99" s="104" t="str">
        <f t="shared" si="4"/>
        <v/>
      </c>
      <c r="C99" s="2"/>
      <c r="D99" s="12"/>
      <c r="E99" s="12"/>
      <c r="F99" s="103"/>
      <c r="G99" s="32"/>
      <c r="H99" s="38"/>
      <c r="I99" s="41"/>
      <c r="J99" s="34"/>
      <c r="K99" s="8"/>
      <c r="L99" s="57"/>
      <c r="M99" s="57"/>
      <c r="N99" s="58"/>
    </row>
    <row r="100" spans="1:14" x14ac:dyDescent="0.25">
      <c r="A100" s="2" t="str">
        <f t="shared" si="3"/>
        <v/>
      </c>
      <c r="B100" s="104" t="str">
        <f t="shared" si="4"/>
        <v/>
      </c>
      <c r="C100" s="2"/>
      <c r="D100" s="12"/>
      <c r="E100" s="12"/>
      <c r="F100" s="103"/>
      <c r="G100" s="32"/>
      <c r="H100" s="38"/>
      <c r="I100" s="41"/>
      <c r="J100" s="34"/>
      <c r="K100" s="8"/>
      <c r="L100" s="57"/>
      <c r="M100" s="57"/>
      <c r="N100" s="58"/>
    </row>
    <row r="101" spans="1:14" x14ac:dyDescent="0.25">
      <c r="A101" s="2" t="str">
        <f t="shared" si="3"/>
        <v/>
      </c>
      <c r="B101" s="104" t="str">
        <f t="shared" si="4"/>
        <v/>
      </c>
      <c r="C101" s="2"/>
      <c r="D101" s="12"/>
      <c r="E101" s="12"/>
      <c r="F101" s="103"/>
      <c r="G101" s="32"/>
      <c r="H101" s="38"/>
      <c r="I101" s="41"/>
      <c r="J101" s="34"/>
      <c r="K101" s="8"/>
      <c r="L101" s="57"/>
      <c r="M101" s="57"/>
      <c r="N101" s="58"/>
    </row>
    <row r="102" spans="1:14" x14ac:dyDescent="0.25">
      <c r="A102" s="2" t="str">
        <f t="shared" si="3"/>
        <v/>
      </c>
      <c r="B102" s="104" t="str">
        <f t="shared" si="4"/>
        <v/>
      </c>
      <c r="C102" s="2"/>
      <c r="D102" s="12"/>
      <c r="E102" s="12"/>
      <c r="F102" s="103"/>
      <c r="G102" s="32"/>
      <c r="H102" s="38"/>
      <c r="I102" s="41"/>
      <c r="J102" s="34"/>
      <c r="K102" s="8"/>
      <c r="L102" s="57"/>
      <c r="M102" s="57"/>
      <c r="N102" s="58"/>
    </row>
    <row r="103" spans="1:14" x14ac:dyDescent="0.25">
      <c r="A103" s="2" t="str">
        <f t="shared" si="3"/>
        <v/>
      </c>
      <c r="B103" s="104" t="str">
        <f t="shared" si="4"/>
        <v/>
      </c>
      <c r="C103" s="2"/>
      <c r="D103" s="12"/>
      <c r="E103" s="12"/>
      <c r="F103" s="103"/>
      <c r="G103" s="32"/>
      <c r="H103" s="38"/>
      <c r="I103" s="41"/>
      <c r="J103" s="34"/>
      <c r="K103" s="8"/>
      <c r="L103" s="57"/>
      <c r="M103" s="57"/>
      <c r="N103" s="58"/>
    </row>
    <row r="104" spans="1:14" x14ac:dyDescent="0.25">
      <c r="A104" s="2" t="str">
        <f t="shared" si="3"/>
        <v/>
      </c>
      <c r="B104" s="104" t="str">
        <f t="shared" si="4"/>
        <v/>
      </c>
      <c r="C104" s="2"/>
      <c r="D104" s="12"/>
      <c r="E104" s="12"/>
      <c r="F104" s="103"/>
      <c r="G104" s="32"/>
      <c r="H104" s="38"/>
      <c r="I104" s="41"/>
      <c r="J104" s="34"/>
      <c r="K104" s="8"/>
      <c r="L104" s="57"/>
      <c r="M104" s="57"/>
      <c r="N104" s="58"/>
    </row>
    <row r="105" spans="1:14" x14ac:dyDescent="0.25">
      <c r="A105" s="2" t="str">
        <f t="shared" si="3"/>
        <v/>
      </c>
      <c r="B105" s="104" t="str">
        <f t="shared" si="4"/>
        <v/>
      </c>
      <c r="C105" s="2"/>
      <c r="D105" s="12"/>
      <c r="E105" s="12"/>
      <c r="F105" s="103"/>
      <c r="G105" s="32"/>
      <c r="H105" s="38"/>
      <c r="I105" s="41"/>
      <c r="J105" s="34"/>
      <c r="K105" s="8"/>
      <c r="L105" s="57"/>
      <c r="M105" s="57"/>
      <c r="N105" s="58"/>
    </row>
    <row r="106" spans="1:14" x14ac:dyDescent="0.25">
      <c r="A106" s="2" t="str">
        <f t="shared" si="3"/>
        <v/>
      </c>
      <c r="B106" s="104" t="str">
        <f t="shared" si="4"/>
        <v/>
      </c>
      <c r="C106" s="2"/>
      <c r="D106" s="12"/>
      <c r="E106" s="12"/>
      <c r="F106" s="103"/>
      <c r="G106" s="32"/>
      <c r="H106" s="38"/>
      <c r="I106" s="41"/>
      <c r="J106" s="34"/>
      <c r="K106" s="8"/>
      <c r="L106" s="57"/>
      <c r="M106" s="57"/>
      <c r="N106" s="58"/>
    </row>
    <row r="107" spans="1:14" x14ac:dyDescent="0.25">
      <c r="A107" s="2" t="str">
        <f t="shared" si="3"/>
        <v/>
      </c>
      <c r="B107" s="104" t="str">
        <f t="shared" si="4"/>
        <v/>
      </c>
      <c r="C107" s="2"/>
      <c r="D107" s="12"/>
      <c r="E107" s="12"/>
      <c r="F107" s="103"/>
      <c r="G107" s="32"/>
      <c r="H107" s="38"/>
      <c r="I107" s="41"/>
      <c r="J107" s="34"/>
      <c r="K107" s="8"/>
      <c r="L107" s="57"/>
      <c r="M107" s="57"/>
      <c r="N107" s="58"/>
    </row>
    <row r="108" spans="1:14" x14ac:dyDescent="0.25">
      <c r="A108" s="2" t="str">
        <f t="shared" si="3"/>
        <v/>
      </c>
      <c r="B108" s="104" t="str">
        <f t="shared" si="4"/>
        <v/>
      </c>
      <c r="C108" s="2"/>
      <c r="D108" s="12"/>
      <c r="E108" s="12"/>
      <c r="F108" s="103"/>
      <c r="G108" s="32"/>
      <c r="H108" s="38"/>
      <c r="I108" s="41"/>
      <c r="J108" s="34"/>
      <c r="K108" s="8"/>
      <c r="L108" s="57"/>
      <c r="M108" s="57"/>
      <c r="N108" s="58"/>
    </row>
    <row r="109" spans="1:14" x14ac:dyDescent="0.25">
      <c r="A109" s="2" t="str">
        <f t="shared" si="3"/>
        <v/>
      </c>
      <c r="B109" s="104" t="str">
        <f t="shared" si="4"/>
        <v/>
      </c>
      <c r="C109" s="2"/>
      <c r="D109" s="12"/>
      <c r="E109" s="12"/>
      <c r="F109" s="103"/>
      <c r="G109" s="32"/>
      <c r="H109" s="38"/>
      <c r="I109" s="41"/>
      <c r="J109" s="34"/>
      <c r="K109" s="8"/>
      <c r="L109" s="57"/>
      <c r="M109" s="57"/>
      <c r="N109" s="58"/>
    </row>
    <row r="110" spans="1:14" x14ac:dyDescent="0.25">
      <c r="A110" s="2" t="str">
        <f t="shared" si="3"/>
        <v/>
      </c>
      <c r="B110" s="104" t="str">
        <f t="shared" si="4"/>
        <v/>
      </c>
      <c r="C110" s="2"/>
      <c r="D110" s="12"/>
      <c r="E110" s="12"/>
      <c r="F110" s="103"/>
      <c r="G110" s="32"/>
      <c r="H110" s="38"/>
      <c r="I110" s="41"/>
      <c r="J110" s="34"/>
      <c r="K110" s="8"/>
      <c r="L110" s="57"/>
      <c r="M110" s="57"/>
      <c r="N110" s="58"/>
    </row>
    <row r="111" spans="1:14" x14ac:dyDescent="0.25">
      <c r="A111" s="2" t="str">
        <f t="shared" si="3"/>
        <v/>
      </c>
      <c r="B111" s="104" t="str">
        <f t="shared" si="4"/>
        <v/>
      </c>
      <c r="C111" s="2"/>
      <c r="D111" s="12"/>
      <c r="E111" s="12"/>
      <c r="F111" s="103"/>
      <c r="G111" s="32"/>
      <c r="H111" s="38"/>
      <c r="I111" s="41"/>
      <c r="J111" s="34"/>
      <c r="K111" s="8"/>
      <c r="L111" s="57"/>
      <c r="M111" s="57"/>
      <c r="N111" s="58"/>
    </row>
    <row r="112" spans="1:14" x14ac:dyDescent="0.25">
      <c r="A112" s="2" t="str">
        <f t="shared" si="3"/>
        <v/>
      </c>
      <c r="B112" s="104" t="str">
        <f t="shared" si="4"/>
        <v/>
      </c>
      <c r="C112" s="2"/>
      <c r="D112" s="12"/>
      <c r="E112" s="12"/>
      <c r="F112" s="103"/>
      <c r="G112" s="32"/>
      <c r="H112" s="38"/>
      <c r="I112" s="41"/>
      <c r="J112" s="34"/>
      <c r="K112" s="8"/>
      <c r="L112" s="57"/>
      <c r="M112" s="57"/>
      <c r="N112" s="58"/>
    </row>
    <row r="113" spans="1:14" x14ac:dyDescent="0.25">
      <c r="A113" s="2" t="str">
        <f t="shared" si="3"/>
        <v/>
      </c>
      <c r="B113" s="104" t="str">
        <f t="shared" si="4"/>
        <v/>
      </c>
      <c r="C113" s="2"/>
      <c r="D113" s="12"/>
      <c r="E113" s="12"/>
      <c r="F113" s="103"/>
      <c r="G113" s="32"/>
      <c r="H113" s="38"/>
      <c r="I113" s="41"/>
      <c r="J113" s="34"/>
      <c r="K113" s="8"/>
      <c r="L113" s="57"/>
      <c r="M113" s="57"/>
      <c r="N113" s="58"/>
    </row>
    <row r="114" spans="1:14" x14ac:dyDescent="0.25">
      <c r="A114" s="2" t="str">
        <f t="shared" si="3"/>
        <v/>
      </c>
      <c r="B114" s="104" t="str">
        <f t="shared" si="4"/>
        <v/>
      </c>
      <c r="C114" s="2"/>
      <c r="D114" s="12"/>
      <c r="E114" s="12"/>
      <c r="F114" s="103"/>
      <c r="G114" s="32"/>
      <c r="H114" s="38"/>
      <c r="I114" s="41"/>
      <c r="J114" s="34"/>
      <c r="K114" s="8"/>
      <c r="L114" s="57"/>
      <c r="M114" s="57"/>
      <c r="N114" s="58"/>
    </row>
    <row r="115" spans="1:14" x14ac:dyDescent="0.25">
      <c r="A115" s="2" t="str">
        <f t="shared" si="3"/>
        <v/>
      </c>
      <c r="B115" s="104" t="str">
        <f t="shared" si="4"/>
        <v/>
      </c>
      <c r="C115" s="2"/>
      <c r="D115" s="12"/>
      <c r="E115" s="12"/>
      <c r="F115" s="103"/>
      <c r="G115" s="32"/>
      <c r="H115" s="38"/>
      <c r="I115" s="41"/>
      <c r="J115" s="34"/>
      <c r="K115" s="8"/>
      <c r="L115" s="57"/>
      <c r="M115" s="57"/>
      <c r="N115" s="58"/>
    </row>
    <row r="116" spans="1:14" x14ac:dyDescent="0.25">
      <c r="A116" s="2" t="str">
        <f t="shared" si="3"/>
        <v/>
      </c>
      <c r="B116" s="104" t="str">
        <f t="shared" si="4"/>
        <v/>
      </c>
      <c r="C116" s="2"/>
      <c r="D116" s="12"/>
      <c r="E116" s="12"/>
      <c r="F116" s="103"/>
      <c r="G116" s="32"/>
      <c r="H116" s="38"/>
      <c r="I116" s="41"/>
      <c r="J116" s="34"/>
      <c r="K116" s="8"/>
      <c r="L116" s="57"/>
      <c r="M116" s="57"/>
      <c r="N116" s="58"/>
    </row>
    <row r="117" spans="1:14" x14ac:dyDescent="0.25">
      <c r="A117" s="2" t="str">
        <f t="shared" si="3"/>
        <v/>
      </c>
      <c r="B117" s="104" t="str">
        <f t="shared" si="4"/>
        <v/>
      </c>
      <c r="C117" s="2"/>
      <c r="D117" s="12"/>
      <c r="E117" s="12"/>
      <c r="F117" s="103"/>
      <c r="G117" s="32"/>
      <c r="H117" s="38"/>
      <c r="I117" s="41"/>
      <c r="J117" s="34"/>
      <c r="K117" s="8"/>
      <c r="L117" s="57"/>
      <c r="M117" s="57"/>
      <c r="N117" s="58"/>
    </row>
    <row r="118" spans="1:14" x14ac:dyDescent="0.25">
      <c r="A118" s="2" t="str">
        <f t="shared" si="3"/>
        <v/>
      </c>
      <c r="B118" s="104" t="str">
        <f t="shared" si="4"/>
        <v/>
      </c>
      <c r="C118" s="2"/>
      <c r="D118" s="12"/>
      <c r="E118" s="12"/>
      <c r="F118" s="103"/>
      <c r="G118" s="32"/>
      <c r="H118" s="38"/>
      <c r="I118" s="41"/>
      <c r="J118" s="34"/>
      <c r="K118" s="8"/>
      <c r="L118" s="57"/>
      <c r="M118" s="57"/>
      <c r="N118" s="58"/>
    </row>
    <row r="119" spans="1:14" x14ac:dyDescent="0.25">
      <c r="A119" s="2" t="str">
        <f t="shared" si="3"/>
        <v/>
      </c>
      <c r="B119" s="104" t="str">
        <f t="shared" si="4"/>
        <v/>
      </c>
      <c r="C119" s="2"/>
      <c r="D119" s="12"/>
      <c r="E119" s="12"/>
      <c r="F119" s="103"/>
      <c r="G119" s="32"/>
      <c r="H119" s="38"/>
      <c r="I119" s="41"/>
      <c r="J119" s="34"/>
      <c r="K119" s="8"/>
      <c r="L119" s="57"/>
      <c r="M119" s="57"/>
      <c r="N119" s="58"/>
    </row>
    <row r="120" spans="1:14" x14ac:dyDescent="0.25">
      <c r="A120" s="2" t="str">
        <f t="shared" si="3"/>
        <v/>
      </c>
      <c r="B120" s="104" t="str">
        <f t="shared" si="4"/>
        <v/>
      </c>
      <c r="C120" s="2"/>
      <c r="D120" s="12"/>
      <c r="E120" s="12"/>
      <c r="F120" s="103"/>
      <c r="G120" s="32"/>
      <c r="H120" s="38"/>
      <c r="I120" s="41"/>
      <c r="J120" s="34"/>
      <c r="K120" s="8"/>
      <c r="L120" s="57"/>
      <c r="M120" s="57"/>
      <c r="N120" s="58"/>
    </row>
    <row r="121" spans="1:14" x14ac:dyDescent="0.25">
      <c r="A121" s="2" t="str">
        <f t="shared" si="3"/>
        <v/>
      </c>
      <c r="B121" s="104" t="str">
        <f t="shared" si="4"/>
        <v/>
      </c>
      <c r="C121" s="2"/>
      <c r="D121" s="12"/>
      <c r="E121" s="12"/>
      <c r="F121" s="103"/>
      <c r="G121" s="32"/>
      <c r="H121" s="38"/>
      <c r="I121" s="41"/>
      <c r="J121" s="34"/>
      <c r="K121" s="8"/>
      <c r="L121" s="57"/>
      <c r="M121" s="57"/>
      <c r="N121" s="58"/>
    </row>
    <row r="122" spans="1:14" x14ac:dyDescent="0.25">
      <c r="A122" s="2" t="str">
        <f t="shared" si="3"/>
        <v/>
      </c>
      <c r="B122" s="104" t="str">
        <f t="shared" si="4"/>
        <v/>
      </c>
      <c r="C122" s="2"/>
      <c r="D122" s="12"/>
      <c r="E122" s="12"/>
      <c r="F122" s="103"/>
      <c r="G122" s="32"/>
      <c r="H122" s="38"/>
      <c r="I122" s="41"/>
      <c r="J122" s="34"/>
      <c r="K122" s="8"/>
      <c r="L122" s="57"/>
      <c r="M122" s="57"/>
      <c r="N122" s="58"/>
    </row>
    <row r="123" spans="1:14" x14ac:dyDescent="0.25">
      <c r="A123" s="2" t="str">
        <f t="shared" si="3"/>
        <v/>
      </c>
      <c r="B123" s="104" t="str">
        <f t="shared" si="4"/>
        <v/>
      </c>
      <c r="C123" s="2"/>
      <c r="D123" s="12"/>
      <c r="E123" s="12"/>
      <c r="F123" s="103"/>
      <c r="G123" s="32"/>
      <c r="H123" s="38"/>
      <c r="I123" s="41"/>
      <c r="J123" s="34"/>
      <c r="K123" s="8"/>
      <c r="L123" s="57"/>
      <c r="M123" s="57"/>
      <c r="N123" s="58"/>
    </row>
    <row r="124" spans="1:14" x14ac:dyDescent="0.25">
      <c r="A124" s="2" t="str">
        <f t="shared" si="3"/>
        <v/>
      </c>
      <c r="B124" s="104" t="str">
        <f t="shared" si="4"/>
        <v/>
      </c>
      <c r="C124" s="2"/>
      <c r="D124" s="12"/>
      <c r="E124" s="12"/>
      <c r="F124" s="103"/>
      <c r="G124" s="32"/>
      <c r="H124" s="38"/>
      <c r="I124" s="41"/>
      <c r="J124" s="34"/>
      <c r="K124" s="8"/>
      <c r="L124" s="57"/>
      <c r="M124" s="57"/>
      <c r="N124" s="58"/>
    </row>
    <row r="125" spans="1:14" x14ac:dyDescent="0.25">
      <c r="A125" s="2" t="str">
        <f t="shared" si="3"/>
        <v/>
      </c>
      <c r="B125" s="104" t="str">
        <f t="shared" si="4"/>
        <v/>
      </c>
      <c r="C125" s="2"/>
      <c r="D125" s="12"/>
      <c r="E125" s="12"/>
      <c r="F125" s="103"/>
      <c r="G125" s="32"/>
      <c r="H125" s="38"/>
      <c r="I125" s="41"/>
      <c r="J125" s="34"/>
      <c r="K125" s="8"/>
      <c r="L125" s="57"/>
      <c r="M125" s="57"/>
      <c r="N125" s="58"/>
    </row>
    <row r="126" spans="1:14" x14ac:dyDescent="0.25">
      <c r="A126" s="2" t="str">
        <f t="shared" si="3"/>
        <v/>
      </c>
      <c r="B126" s="104" t="str">
        <f t="shared" si="4"/>
        <v/>
      </c>
      <c r="C126" s="2"/>
      <c r="D126" s="12"/>
      <c r="E126" s="12"/>
      <c r="F126" s="103"/>
      <c r="G126" s="32"/>
      <c r="H126" s="38"/>
      <c r="I126" s="41"/>
      <c r="J126" s="34"/>
      <c r="K126" s="8"/>
      <c r="L126" s="57"/>
      <c r="M126" s="57"/>
      <c r="N126" s="58"/>
    </row>
    <row r="127" spans="1:14" x14ac:dyDescent="0.25">
      <c r="A127" s="2" t="str">
        <f t="shared" si="3"/>
        <v/>
      </c>
      <c r="B127" s="104" t="str">
        <f t="shared" si="4"/>
        <v/>
      </c>
      <c r="C127" s="2"/>
      <c r="D127" s="12"/>
      <c r="E127" s="12"/>
      <c r="F127" s="103"/>
      <c r="G127" s="32"/>
      <c r="H127" s="38"/>
      <c r="I127" s="41"/>
      <c r="J127" s="34"/>
      <c r="K127" s="8"/>
      <c r="L127" s="57"/>
      <c r="M127" s="57"/>
      <c r="N127" s="58"/>
    </row>
    <row r="128" spans="1:14" x14ac:dyDescent="0.25">
      <c r="A128" s="2" t="str">
        <f t="shared" si="3"/>
        <v/>
      </c>
      <c r="B128" s="104" t="str">
        <f t="shared" si="4"/>
        <v/>
      </c>
      <c r="C128" s="2"/>
      <c r="D128" s="12"/>
      <c r="E128" s="12"/>
      <c r="F128" s="103"/>
      <c r="G128" s="32"/>
      <c r="H128" s="38"/>
      <c r="I128" s="41"/>
      <c r="J128" s="34"/>
      <c r="K128" s="8"/>
      <c r="L128" s="57"/>
      <c r="M128" s="57"/>
      <c r="N128" s="58"/>
    </row>
    <row r="129" spans="1:14" x14ac:dyDescent="0.25">
      <c r="A129" s="2" t="str">
        <f t="shared" si="3"/>
        <v/>
      </c>
      <c r="B129" s="104" t="str">
        <f t="shared" si="4"/>
        <v/>
      </c>
      <c r="C129" s="2"/>
      <c r="D129" s="12"/>
      <c r="E129" s="12"/>
      <c r="F129" s="103"/>
      <c r="G129" s="32"/>
      <c r="H129" s="38"/>
      <c r="I129" s="41"/>
      <c r="J129" s="34"/>
      <c r="K129" s="8"/>
      <c r="L129" s="57"/>
      <c r="M129" s="57"/>
      <c r="N129" s="58"/>
    </row>
    <row r="130" spans="1:14" x14ac:dyDescent="0.25">
      <c r="A130" s="2" t="str">
        <f t="shared" si="3"/>
        <v/>
      </c>
      <c r="B130" s="104" t="str">
        <f t="shared" si="4"/>
        <v/>
      </c>
      <c r="C130" s="2"/>
      <c r="D130" s="12"/>
      <c r="E130" s="12"/>
      <c r="F130" s="103"/>
      <c r="G130" s="32"/>
      <c r="H130" s="38"/>
      <c r="I130" s="41"/>
      <c r="J130" s="34"/>
      <c r="K130" s="8"/>
      <c r="L130" s="57"/>
      <c r="M130" s="57"/>
      <c r="N130" s="58"/>
    </row>
    <row r="131" spans="1:14" x14ac:dyDescent="0.25">
      <c r="A131" s="2" t="str">
        <f t="shared" ref="A131:A194" si="5">IF(C131&gt;0,"TDJ","")</f>
        <v/>
      </c>
      <c r="B131" s="104" t="str">
        <f t="shared" ref="B131:B194" si="6">IF(A131="TDJ","10%","")</f>
        <v/>
      </c>
      <c r="C131" s="2"/>
      <c r="D131" s="12"/>
      <c r="E131" s="12"/>
      <c r="F131" s="103"/>
      <c r="G131" s="32"/>
      <c r="H131" s="38"/>
      <c r="I131" s="41"/>
      <c r="J131" s="34"/>
      <c r="K131" s="8"/>
      <c r="L131" s="57"/>
      <c r="M131" s="57"/>
      <c r="N131" s="58"/>
    </row>
    <row r="132" spans="1:14" x14ac:dyDescent="0.25">
      <c r="A132" s="2" t="str">
        <f t="shared" si="5"/>
        <v/>
      </c>
      <c r="B132" s="104" t="str">
        <f t="shared" si="6"/>
        <v/>
      </c>
      <c r="C132" s="2"/>
      <c r="D132" s="12"/>
      <c r="E132" s="12"/>
      <c r="F132" s="103"/>
      <c r="G132" s="32"/>
      <c r="H132" s="38"/>
      <c r="I132" s="41"/>
      <c r="J132" s="34"/>
      <c r="K132" s="8"/>
      <c r="L132" s="57"/>
      <c r="M132" s="57"/>
      <c r="N132" s="58"/>
    </row>
    <row r="133" spans="1:14" x14ac:dyDescent="0.25">
      <c r="A133" s="2" t="str">
        <f t="shared" si="5"/>
        <v/>
      </c>
      <c r="B133" s="104" t="str">
        <f t="shared" si="6"/>
        <v/>
      </c>
      <c r="C133" s="2"/>
      <c r="D133" s="12"/>
      <c r="E133" s="12"/>
      <c r="F133" s="103"/>
      <c r="G133" s="32"/>
      <c r="H133" s="38"/>
      <c r="I133" s="41"/>
      <c r="J133" s="34"/>
      <c r="K133" s="8"/>
      <c r="L133" s="57"/>
      <c r="M133" s="57"/>
      <c r="N133" s="58"/>
    </row>
    <row r="134" spans="1:14" x14ac:dyDescent="0.25">
      <c r="A134" s="2" t="str">
        <f t="shared" si="5"/>
        <v/>
      </c>
      <c r="B134" s="104" t="str">
        <f t="shared" si="6"/>
        <v/>
      </c>
      <c r="C134" s="2"/>
      <c r="D134" s="12"/>
      <c r="E134" s="12"/>
      <c r="F134" s="103"/>
      <c r="G134" s="32"/>
      <c r="H134" s="38"/>
      <c r="I134" s="41"/>
      <c r="J134" s="34"/>
      <c r="K134" s="8"/>
      <c r="L134" s="57"/>
      <c r="M134" s="57"/>
      <c r="N134" s="58"/>
    </row>
    <row r="135" spans="1:14" x14ac:dyDescent="0.25">
      <c r="A135" s="2" t="str">
        <f t="shared" si="5"/>
        <v/>
      </c>
      <c r="B135" s="104" t="str">
        <f t="shared" si="6"/>
        <v/>
      </c>
      <c r="C135" s="2"/>
      <c r="D135" s="12"/>
      <c r="E135" s="12"/>
      <c r="F135" s="103"/>
      <c r="G135" s="32"/>
      <c r="H135" s="38"/>
      <c r="I135" s="41"/>
      <c r="J135" s="34"/>
      <c r="K135" s="8"/>
      <c r="L135" s="57"/>
      <c r="M135" s="57"/>
      <c r="N135" s="58"/>
    </row>
    <row r="136" spans="1:14" x14ac:dyDescent="0.25">
      <c r="A136" s="2" t="str">
        <f t="shared" si="5"/>
        <v/>
      </c>
      <c r="B136" s="104" t="str">
        <f t="shared" si="6"/>
        <v/>
      </c>
      <c r="C136" s="2"/>
      <c r="D136" s="12"/>
      <c r="E136" s="12"/>
      <c r="F136" s="103"/>
      <c r="G136" s="32"/>
      <c r="H136" s="38"/>
      <c r="I136" s="41"/>
      <c r="J136" s="34"/>
      <c r="K136" s="8"/>
      <c r="L136" s="57"/>
      <c r="M136" s="57"/>
      <c r="N136" s="58"/>
    </row>
    <row r="137" spans="1:14" x14ac:dyDescent="0.25">
      <c r="A137" s="2" t="str">
        <f t="shared" si="5"/>
        <v/>
      </c>
      <c r="B137" s="104" t="str">
        <f t="shared" si="6"/>
        <v/>
      </c>
      <c r="C137" s="2"/>
      <c r="D137" s="12"/>
      <c r="E137" s="12"/>
      <c r="F137" s="103"/>
      <c r="G137" s="32"/>
      <c r="H137" s="38"/>
      <c r="I137" s="41"/>
      <c r="J137" s="34"/>
      <c r="K137" s="8"/>
      <c r="L137" s="57"/>
      <c r="M137" s="57"/>
      <c r="N137" s="58"/>
    </row>
    <row r="138" spans="1:14" x14ac:dyDescent="0.25">
      <c r="A138" s="2" t="str">
        <f t="shared" si="5"/>
        <v/>
      </c>
      <c r="B138" s="104" t="str">
        <f t="shared" si="6"/>
        <v/>
      </c>
      <c r="C138" s="2"/>
      <c r="D138" s="12"/>
      <c r="E138" s="12"/>
      <c r="F138" s="103"/>
      <c r="G138" s="32"/>
      <c r="H138" s="38"/>
      <c r="I138" s="41"/>
      <c r="J138" s="34"/>
      <c r="K138" s="8"/>
      <c r="L138" s="57"/>
      <c r="M138" s="57"/>
      <c r="N138" s="58"/>
    </row>
    <row r="139" spans="1:14" x14ac:dyDescent="0.25">
      <c r="A139" s="2" t="str">
        <f t="shared" si="5"/>
        <v/>
      </c>
      <c r="B139" s="104" t="str">
        <f t="shared" si="6"/>
        <v/>
      </c>
      <c r="C139" s="2"/>
      <c r="D139" s="12"/>
      <c r="E139" s="12"/>
      <c r="F139" s="103"/>
      <c r="G139" s="32"/>
      <c r="H139" s="38"/>
      <c r="I139" s="41"/>
      <c r="J139" s="34"/>
      <c r="K139" s="8"/>
      <c r="L139" s="57"/>
      <c r="M139" s="57"/>
      <c r="N139" s="58"/>
    </row>
    <row r="140" spans="1:14" x14ac:dyDescent="0.25">
      <c r="A140" s="2" t="str">
        <f t="shared" si="5"/>
        <v/>
      </c>
      <c r="B140" s="104" t="str">
        <f t="shared" si="6"/>
        <v/>
      </c>
      <c r="C140" s="2"/>
      <c r="D140" s="12"/>
      <c r="E140" s="12"/>
      <c r="F140" s="103"/>
      <c r="G140" s="32"/>
      <c r="H140" s="38"/>
      <c r="I140" s="41"/>
      <c r="J140" s="34"/>
      <c r="K140" s="8"/>
      <c r="L140" s="57"/>
      <c r="M140" s="57"/>
      <c r="N140" s="58"/>
    </row>
    <row r="141" spans="1:14" x14ac:dyDescent="0.25">
      <c r="A141" s="2" t="str">
        <f t="shared" si="5"/>
        <v/>
      </c>
      <c r="B141" s="104" t="str">
        <f t="shared" si="6"/>
        <v/>
      </c>
      <c r="C141" s="2"/>
      <c r="D141" s="12"/>
      <c r="E141" s="12"/>
      <c r="F141" s="103"/>
      <c r="G141" s="32"/>
      <c r="H141" s="38"/>
      <c r="I141" s="41"/>
      <c r="J141" s="34"/>
      <c r="K141" s="8"/>
      <c r="L141" s="57"/>
      <c r="M141" s="57"/>
      <c r="N141" s="58"/>
    </row>
    <row r="142" spans="1:14" x14ac:dyDescent="0.25">
      <c r="A142" s="2" t="str">
        <f t="shared" si="5"/>
        <v/>
      </c>
      <c r="B142" s="104" t="str">
        <f t="shared" si="6"/>
        <v/>
      </c>
      <c r="C142" s="2"/>
      <c r="D142" s="12"/>
      <c r="E142" s="12"/>
      <c r="F142" s="103"/>
      <c r="G142" s="32"/>
      <c r="H142" s="38"/>
      <c r="I142" s="41"/>
      <c r="J142" s="34"/>
      <c r="K142" s="8"/>
      <c r="L142" s="57"/>
      <c r="M142" s="57"/>
      <c r="N142" s="58"/>
    </row>
    <row r="143" spans="1:14" x14ac:dyDescent="0.25">
      <c r="A143" s="2" t="str">
        <f t="shared" si="5"/>
        <v/>
      </c>
      <c r="B143" s="104" t="str">
        <f t="shared" si="6"/>
        <v/>
      </c>
      <c r="C143" s="2"/>
      <c r="D143" s="12"/>
      <c r="E143" s="12"/>
      <c r="F143" s="103"/>
      <c r="G143" s="32"/>
      <c r="H143" s="38"/>
      <c r="I143" s="41"/>
      <c r="J143" s="34"/>
      <c r="K143" s="8"/>
      <c r="L143" s="57"/>
      <c r="M143" s="57"/>
      <c r="N143" s="58"/>
    </row>
    <row r="144" spans="1:14" x14ac:dyDescent="0.25">
      <c r="A144" s="2" t="str">
        <f t="shared" si="5"/>
        <v/>
      </c>
      <c r="B144" s="104" t="str">
        <f t="shared" si="6"/>
        <v/>
      </c>
      <c r="C144" s="2"/>
      <c r="D144" s="12"/>
      <c r="E144" s="12"/>
      <c r="F144" s="103"/>
      <c r="G144" s="32"/>
      <c r="H144" s="38"/>
      <c r="I144" s="41"/>
      <c r="J144" s="34"/>
      <c r="K144" s="8"/>
      <c r="L144" s="57"/>
      <c r="M144" s="57"/>
      <c r="N144" s="58"/>
    </row>
    <row r="145" spans="1:14" x14ac:dyDescent="0.25">
      <c r="A145" s="2" t="str">
        <f t="shared" si="5"/>
        <v/>
      </c>
      <c r="B145" s="104" t="str">
        <f t="shared" si="6"/>
        <v/>
      </c>
      <c r="C145" s="2"/>
      <c r="D145" s="12"/>
      <c r="E145" s="12"/>
      <c r="F145" s="103"/>
      <c r="G145" s="32"/>
      <c r="H145" s="38"/>
      <c r="I145" s="41"/>
      <c r="J145" s="34"/>
      <c r="K145" s="8"/>
      <c r="L145" s="57"/>
      <c r="M145" s="57"/>
      <c r="N145" s="58"/>
    </row>
    <row r="146" spans="1:14" x14ac:dyDescent="0.25">
      <c r="A146" s="2" t="str">
        <f t="shared" si="5"/>
        <v/>
      </c>
      <c r="B146" s="104" t="str">
        <f t="shared" si="6"/>
        <v/>
      </c>
      <c r="C146" s="2"/>
      <c r="D146" s="12"/>
      <c r="E146" s="12"/>
      <c r="F146" s="103"/>
      <c r="G146" s="32"/>
      <c r="H146" s="38"/>
      <c r="I146" s="41"/>
      <c r="J146" s="34"/>
      <c r="K146" s="8"/>
      <c r="L146" s="57"/>
      <c r="M146" s="57"/>
      <c r="N146" s="58"/>
    </row>
    <row r="147" spans="1:14" x14ac:dyDescent="0.25">
      <c r="A147" s="2" t="str">
        <f t="shared" si="5"/>
        <v/>
      </c>
      <c r="B147" s="104" t="str">
        <f t="shared" si="6"/>
        <v/>
      </c>
      <c r="C147" s="2"/>
      <c r="D147" s="12"/>
      <c r="E147" s="12"/>
      <c r="F147" s="103"/>
      <c r="G147" s="32"/>
      <c r="H147" s="38"/>
      <c r="I147" s="41"/>
      <c r="J147" s="34"/>
      <c r="K147" s="8"/>
      <c r="L147" s="57"/>
      <c r="M147" s="57"/>
      <c r="N147" s="58"/>
    </row>
    <row r="148" spans="1:14" x14ac:dyDescent="0.25">
      <c r="A148" s="2" t="str">
        <f t="shared" si="5"/>
        <v/>
      </c>
      <c r="B148" s="104" t="str">
        <f t="shared" si="6"/>
        <v/>
      </c>
      <c r="C148" s="2"/>
      <c r="D148" s="12"/>
      <c r="E148" s="12"/>
      <c r="F148" s="103"/>
      <c r="G148" s="32"/>
      <c r="H148" s="38"/>
      <c r="I148" s="41"/>
      <c r="J148" s="34"/>
      <c r="K148" s="8"/>
      <c r="L148" s="57"/>
      <c r="M148" s="57"/>
      <c r="N148" s="58"/>
    </row>
    <row r="149" spans="1:14" x14ac:dyDescent="0.25">
      <c r="A149" s="2" t="str">
        <f t="shared" si="5"/>
        <v/>
      </c>
      <c r="B149" s="104" t="str">
        <f t="shared" si="6"/>
        <v/>
      </c>
      <c r="C149" s="2"/>
      <c r="D149" s="12"/>
      <c r="E149" s="12"/>
      <c r="F149" s="103"/>
      <c r="G149" s="32"/>
      <c r="H149" s="38"/>
      <c r="I149" s="41"/>
      <c r="J149" s="34"/>
      <c r="K149" s="8"/>
      <c r="L149" s="57"/>
      <c r="M149" s="57"/>
      <c r="N149" s="58"/>
    </row>
    <row r="150" spans="1:14" x14ac:dyDescent="0.25">
      <c r="A150" s="2" t="str">
        <f t="shared" si="5"/>
        <v/>
      </c>
      <c r="B150" s="104" t="str">
        <f t="shared" si="6"/>
        <v/>
      </c>
      <c r="C150" s="2"/>
      <c r="D150" s="12"/>
      <c r="E150" s="12"/>
      <c r="F150" s="103"/>
      <c r="G150" s="32"/>
      <c r="H150" s="38"/>
      <c r="I150" s="41"/>
      <c r="J150" s="34"/>
      <c r="K150" s="8"/>
      <c r="L150" s="57"/>
      <c r="M150" s="57"/>
      <c r="N150" s="58"/>
    </row>
    <row r="151" spans="1:14" x14ac:dyDescent="0.25">
      <c r="A151" s="2" t="str">
        <f t="shared" si="5"/>
        <v/>
      </c>
      <c r="B151" s="104" t="str">
        <f t="shared" si="6"/>
        <v/>
      </c>
      <c r="C151" s="2"/>
      <c r="D151" s="12"/>
      <c r="E151" s="12"/>
      <c r="F151" s="103"/>
      <c r="G151" s="32"/>
      <c r="H151" s="38"/>
      <c r="I151" s="41"/>
      <c r="J151" s="34"/>
      <c r="K151" s="8"/>
      <c r="L151" s="57"/>
      <c r="M151" s="57"/>
      <c r="N151" s="58"/>
    </row>
    <row r="152" spans="1:14" x14ac:dyDescent="0.25">
      <c r="A152" s="2" t="str">
        <f t="shared" si="5"/>
        <v/>
      </c>
      <c r="B152" s="104" t="str">
        <f t="shared" si="6"/>
        <v/>
      </c>
      <c r="C152" s="2"/>
      <c r="D152" s="12"/>
      <c r="E152" s="12"/>
      <c r="F152" s="103"/>
      <c r="G152" s="32"/>
      <c r="H152" s="38"/>
      <c r="I152" s="41"/>
      <c r="J152" s="34"/>
      <c r="K152" s="8"/>
      <c r="L152" s="57"/>
      <c r="M152" s="57"/>
      <c r="N152" s="58"/>
    </row>
    <row r="153" spans="1:14" x14ac:dyDescent="0.25">
      <c r="A153" s="2" t="str">
        <f t="shared" si="5"/>
        <v/>
      </c>
      <c r="B153" s="104" t="str">
        <f t="shared" si="6"/>
        <v/>
      </c>
      <c r="C153" s="2"/>
      <c r="D153" s="12"/>
      <c r="E153" s="12"/>
      <c r="F153" s="103"/>
      <c r="G153" s="32"/>
      <c r="H153" s="38"/>
      <c r="I153" s="41"/>
      <c r="J153" s="34"/>
      <c r="K153" s="8"/>
      <c r="L153" s="57"/>
      <c r="M153" s="57"/>
      <c r="N153" s="58"/>
    </row>
    <row r="154" spans="1:14" x14ac:dyDescent="0.25">
      <c r="A154" s="2" t="str">
        <f t="shared" si="5"/>
        <v/>
      </c>
      <c r="B154" s="104" t="str">
        <f t="shared" si="6"/>
        <v/>
      </c>
      <c r="C154" s="2"/>
      <c r="D154" s="12"/>
      <c r="E154" s="12"/>
      <c r="F154" s="103"/>
      <c r="G154" s="32"/>
      <c r="H154" s="38"/>
      <c r="I154" s="41"/>
      <c r="J154" s="34"/>
      <c r="K154" s="8"/>
      <c r="L154" s="57"/>
      <c r="M154" s="57"/>
      <c r="N154" s="58"/>
    </row>
    <row r="155" spans="1:14" x14ac:dyDescent="0.25">
      <c r="A155" s="2" t="str">
        <f t="shared" si="5"/>
        <v/>
      </c>
      <c r="B155" s="104" t="str">
        <f t="shared" si="6"/>
        <v/>
      </c>
      <c r="C155" s="2"/>
      <c r="D155" s="12"/>
      <c r="E155" s="12"/>
      <c r="F155" s="103"/>
      <c r="G155" s="32"/>
      <c r="H155" s="38"/>
      <c r="I155" s="41"/>
      <c r="J155" s="34"/>
      <c r="K155" s="8"/>
      <c r="L155" s="57"/>
      <c r="M155" s="57"/>
      <c r="N155" s="58"/>
    </row>
    <row r="156" spans="1:14" x14ac:dyDescent="0.25">
      <c r="A156" s="2" t="str">
        <f t="shared" si="5"/>
        <v/>
      </c>
      <c r="B156" s="104" t="str">
        <f t="shared" si="6"/>
        <v/>
      </c>
      <c r="C156" s="2"/>
      <c r="D156" s="12"/>
      <c r="E156" s="12"/>
      <c r="F156" s="103"/>
      <c r="G156" s="32"/>
      <c r="H156" s="38"/>
      <c r="I156" s="41"/>
      <c r="J156" s="34"/>
      <c r="K156" s="8"/>
      <c r="L156" s="57"/>
      <c r="M156" s="57"/>
      <c r="N156" s="58"/>
    </row>
    <row r="157" spans="1:14" x14ac:dyDescent="0.25">
      <c r="A157" s="2" t="str">
        <f t="shared" si="5"/>
        <v/>
      </c>
      <c r="B157" s="104" t="str">
        <f t="shared" si="6"/>
        <v/>
      </c>
      <c r="C157" s="2"/>
      <c r="D157" s="12"/>
      <c r="E157" s="12"/>
      <c r="F157" s="103"/>
      <c r="G157" s="32"/>
      <c r="H157" s="38"/>
      <c r="I157" s="41"/>
      <c r="J157" s="34"/>
      <c r="K157" s="8"/>
      <c r="L157" s="57"/>
      <c r="M157" s="57"/>
      <c r="N157" s="58"/>
    </row>
    <row r="158" spans="1:14" x14ac:dyDescent="0.25">
      <c r="A158" s="2" t="str">
        <f t="shared" si="5"/>
        <v/>
      </c>
      <c r="B158" s="104" t="str">
        <f t="shared" si="6"/>
        <v/>
      </c>
      <c r="C158" s="2"/>
      <c r="D158" s="12"/>
      <c r="E158" s="12"/>
      <c r="F158" s="103"/>
      <c r="G158" s="32"/>
      <c r="H158" s="38"/>
      <c r="I158" s="41"/>
      <c r="J158" s="34"/>
      <c r="K158" s="8"/>
      <c r="L158" s="57"/>
      <c r="M158" s="57"/>
      <c r="N158" s="58"/>
    </row>
    <row r="159" spans="1:14" x14ac:dyDescent="0.25">
      <c r="A159" s="2" t="str">
        <f t="shared" si="5"/>
        <v/>
      </c>
      <c r="B159" s="104" t="str">
        <f t="shared" si="6"/>
        <v/>
      </c>
      <c r="C159" s="2"/>
      <c r="D159" s="12"/>
      <c r="E159" s="12"/>
      <c r="F159" s="103"/>
      <c r="G159" s="32"/>
      <c r="H159" s="38"/>
      <c r="I159" s="41"/>
      <c r="J159" s="34"/>
      <c r="K159" s="8"/>
      <c r="L159" s="57"/>
      <c r="M159" s="57"/>
      <c r="N159" s="58"/>
    </row>
    <row r="160" spans="1:14" x14ac:dyDescent="0.25">
      <c r="A160" s="2" t="str">
        <f t="shared" si="5"/>
        <v/>
      </c>
      <c r="B160" s="104" t="str">
        <f t="shared" si="6"/>
        <v/>
      </c>
      <c r="C160" s="2"/>
      <c r="D160" s="12"/>
      <c r="E160" s="12"/>
      <c r="F160" s="103"/>
      <c r="G160" s="32"/>
      <c r="H160" s="38"/>
      <c r="I160" s="41"/>
      <c r="J160" s="34"/>
      <c r="K160" s="8"/>
      <c r="L160" s="57"/>
      <c r="M160" s="57"/>
      <c r="N160" s="58"/>
    </row>
    <row r="161" spans="1:14" x14ac:dyDescent="0.25">
      <c r="A161" s="2" t="str">
        <f t="shared" si="5"/>
        <v/>
      </c>
      <c r="B161" s="104" t="str">
        <f t="shared" si="6"/>
        <v/>
      </c>
      <c r="C161" s="2"/>
      <c r="D161" s="12"/>
      <c r="E161" s="12"/>
      <c r="F161" s="103"/>
      <c r="G161" s="32"/>
      <c r="H161" s="38"/>
      <c r="I161" s="41"/>
      <c r="J161" s="34"/>
      <c r="K161" s="8"/>
      <c r="L161" s="57"/>
      <c r="M161" s="57"/>
      <c r="N161" s="58"/>
    </row>
    <row r="162" spans="1:14" x14ac:dyDescent="0.25">
      <c r="A162" s="2" t="str">
        <f t="shared" si="5"/>
        <v/>
      </c>
      <c r="B162" s="104" t="str">
        <f t="shared" si="6"/>
        <v/>
      </c>
      <c r="C162" s="2"/>
      <c r="D162" s="12"/>
      <c r="E162" s="12"/>
      <c r="F162" s="103"/>
      <c r="G162" s="32"/>
      <c r="H162" s="38"/>
      <c r="I162" s="41"/>
      <c r="J162" s="34"/>
      <c r="K162" s="8"/>
      <c r="L162" s="57"/>
      <c r="M162" s="57"/>
      <c r="N162" s="58"/>
    </row>
    <row r="163" spans="1:14" x14ac:dyDescent="0.25">
      <c r="A163" s="2" t="str">
        <f t="shared" si="5"/>
        <v/>
      </c>
      <c r="B163" s="104" t="str">
        <f t="shared" si="6"/>
        <v/>
      </c>
      <c r="C163" s="2"/>
      <c r="D163" s="12"/>
      <c r="E163" s="12"/>
      <c r="F163" s="103"/>
      <c r="G163" s="32"/>
      <c r="H163" s="38"/>
      <c r="I163" s="41"/>
      <c r="J163" s="34"/>
      <c r="K163" s="8"/>
      <c r="L163" s="57"/>
      <c r="M163" s="57"/>
      <c r="N163" s="58"/>
    </row>
    <row r="164" spans="1:14" x14ac:dyDescent="0.25">
      <c r="A164" s="2" t="str">
        <f t="shared" si="5"/>
        <v/>
      </c>
      <c r="B164" s="104" t="str">
        <f t="shared" si="6"/>
        <v/>
      </c>
      <c r="C164" s="2"/>
      <c r="D164" s="12"/>
      <c r="E164" s="12"/>
      <c r="F164" s="103"/>
      <c r="G164" s="32"/>
      <c r="H164" s="38"/>
      <c r="I164" s="41"/>
      <c r="J164" s="34"/>
      <c r="K164" s="8"/>
      <c r="L164" s="57"/>
      <c r="M164" s="57"/>
      <c r="N164" s="58"/>
    </row>
    <row r="165" spans="1:14" x14ac:dyDescent="0.25">
      <c r="A165" s="2" t="str">
        <f t="shared" si="5"/>
        <v/>
      </c>
      <c r="B165" s="104" t="str">
        <f t="shared" si="6"/>
        <v/>
      </c>
      <c r="C165" s="2"/>
      <c r="D165" s="12"/>
      <c r="E165" s="12"/>
      <c r="F165" s="103"/>
      <c r="G165" s="32"/>
      <c r="H165" s="38"/>
      <c r="I165" s="41"/>
      <c r="J165" s="34"/>
      <c r="K165" s="8"/>
      <c r="L165" s="57"/>
      <c r="M165" s="57"/>
      <c r="N165" s="58"/>
    </row>
    <row r="166" spans="1:14" x14ac:dyDescent="0.25">
      <c r="A166" s="2" t="str">
        <f t="shared" si="5"/>
        <v/>
      </c>
      <c r="B166" s="104" t="str">
        <f t="shared" si="6"/>
        <v/>
      </c>
      <c r="C166" s="2"/>
      <c r="D166" s="12"/>
      <c r="E166" s="12"/>
      <c r="F166" s="103"/>
      <c r="G166" s="32"/>
      <c r="H166" s="38"/>
      <c r="I166" s="41"/>
      <c r="J166" s="34"/>
      <c r="K166" s="8"/>
      <c r="L166" s="57"/>
      <c r="M166" s="57"/>
      <c r="N166" s="58"/>
    </row>
    <row r="167" spans="1:14" x14ac:dyDescent="0.25">
      <c r="A167" s="2" t="str">
        <f t="shared" si="5"/>
        <v/>
      </c>
      <c r="B167" s="104" t="str">
        <f t="shared" si="6"/>
        <v/>
      </c>
      <c r="C167" s="2"/>
      <c r="D167" s="12"/>
      <c r="E167" s="12"/>
      <c r="F167" s="103"/>
      <c r="G167" s="32"/>
      <c r="H167" s="38"/>
      <c r="I167" s="41"/>
      <c r="J167" s="34"/>
      <c r="K167" s="8"/>
      <c r="L167" s="57"/>
      <c r="M167" s="57"/>
      <c r="N167" s="58"/>
    </row>
    <row r="168" spans="1:14" x14ac:dyDescent="0.25">
      <c r="A168" s="2" t="str">
        <f t="shared" si="5"/>
        <v/>
      </c>
      <c r="B168" s="104" t="str">
        <f t="shared" si="6"/>
        <v/>
      </c>
      <c r="C168" s="2"/>
      <c r="D168" s="12"/>
      <c r="E168" s="12"/>
      <c r="F168" s="103"/>
      <c r="G168" s="32"/>
      <c r="H168" s="38"/>
      <c r="I168" s="41"/>
      <c r="J168" s="34"/>
      <c r="K168" s="8"/>
      <c r="L168" s="57"/>
      <c r="M168" s="57"/>
      <c r="N168" s="58"/>
    </row>
    <row r="169" spans="1:14" x14ac:dyDescent="0.25">
      <c r="A169" s="2" t="str">
        <f t="shared" si="5"/>
        <v/>
      </c>
      <c r="B169" s="104" t="str">
        <f t="shared" si="6"/>
        <v/>
      </c>
      <c r="C169" s="2"/>
      <c r="D169" s="12"/>
      <c r="E169" s="12"/>
      <c r="F169" s="103"/>
      <c r="G169" s="32"/>
      <c r="H169" s="38"/>
      <c r="I169" s="41"/>
      <c r="J169" s="34"/>
      <c r="K169" s="8"/>
      <c r="L169" s="57"/>
      <c r="M169" s="57"/>
      <c r="N169" s="58"/>
    </row>
    <row r="170" spans="1:14" x14ac:dyDescent="0.25">
      <c r="A170" s="2" t="str">
        <f t="shared" si="5"/>
        <v/>
      </c>
      <c r="B170" s="104" t="str">
        <f t="shared" si="6"/>
        <v/>
      </c>
      <c r="C170" s="2"/>
      <c r="D170" s="12"/>
      <c r="E170" s="12"/>
      <c r="F170" s="103"/>
      <c r="G170" s="32"/>
      <c r="H170" s="38"/>
      <c r="I170" s="41"/>
      <c r="J170" s="34"/>
      <c r="K170" s="8"/>
      <c r="L170" s="57"/>
      <c r="M170" s="57"/>
      <c r="N170" s="58"/>
    </row>
    <row r="171" spans="1:14" x14ac:dyDescent="0.25">
      <c r="A171" s="2" t="str">
        <f t="shared" si="5"/>
        <v/>
      </c>
      <c r="B171" s="104" t="str">
        <f t="shared" si="6"/>
        <v/>
      </c>
      <c r="C171" s="2"/>
      <c r="D171" s="12"/>
      <c r="E171" s="12"/>
      <c r="F171" s="103"/>
      <c r="G171" s="32"/>
      <c r="H171" s="38"/>
      <c r="I171" s="41"/>
      <c r="J171" s="34"/>
      <c r="K171" s="8"/>
      <c r="L171" s="57"/>
      <c r="M171" s="57"/>
      <c r="N171" s="58"/>
    </row>
    <row r="172" spans="1:14" x14ac:dyDescent="0.25">
      <c r="A172" s="2" t="str">
        <f t="shared" si="5"/>
        <v/>
      </c>
      <c r="B172" s="104" t="str">
        <f t="shared" si="6"/>
        <v/>
      </c>
      <c r="C172" s="2"/>
      <c r="D172" s="12"/>
      <c r="E172" s="12"/>
      <c r="F172" s="103"/>
      <c r="G172" s="32"/>
      <c r="H172" s="38"/>
      <c r="I172" s="41"/>
      <c r="J172" s="34"/>
      <c r="K172" s="8"/>
      <c r="L172" s="57"/>
      <c r="M172" s="57"/>
      <c r="N172" s="58"/>
    </row>
    <row r="173" spans="1:14" x14ac:dyDescent="0.25">
      <c r="A173" s="2" t="str">
        <f t="shared" si="5"/>
        <v/>
      </c>
      <c r="B173" s="104" t="str">
        <f t="shared" si="6"/>
        <v/>
      </c>
      <c r="C173" s="2"/>
      <c r="D173" s="12"/>
      <c r="E173" s="12"/>
      <c r="F173" s="103"/>
      <c r="G173" s="32"/>
      <c r="H173" s="38"/>
      <c r="I173" s="41"/>
      <c r="J173" s="34"/>
      <c r="K173" s="8"/>
      <c r="L173" s="57"/>
      <c r="M173" s="57"/>
      <c r="N173" s="58"/>
    </row>
    <row r="174" spans="1:14" x14ac:dyDescent="0.25">
      <c r="A174" s="2" t="str">
        <f t="shared" si="5"/>
        <v/>
      </c>
      <c r="B174" s="104" t="str">
        <f t="shared" si="6"/>
        <v/>
      </c>
      <c r="C174" s="2"/>
      <c r="D174" s="12"/>
      <c r="E174" s="12"/>
      <c r="F174" s="103"/>
      <c r="G174" s="32"/>
      <c r="H174" s="38"/>
      <c r="I174" s="41"/>
      <c r="J174" s="34"/>
      <c r="K174" s="8"/>
      <c r="L174" s="57"/>
      <c r="M174" s="57"/>
      <c r="N174" s="58"/>
    </row>
    <row r="175" spans="1:14" x14ac:dyDescent="0.25">
      <c r="A175" s="2" t="str">
        <f t="shared" si="5"/>
        <v/>
      </c>
      <c r="B175" s="104" t="str">
        <f t="shared" si="6"/>
        <v/>
      </c>
      <c r="C175" s="2"/>
      <c r="D175" s="12"/>
      <c r="E175" s="12"/>
      <c r="F175" s="103"/>
      <c r="G175" s="32"/>
      <c r="H175" s="38"/>
      <c r="I175" s="41"/>
      <c r="J175" s="34"/>
      <c r="K175" s="8"/>
      <c r="L175" s="57"/>
      <c r="M175" s="57"/>
      <c r="N175" s="58"/>
    </row>
    <row r="176" spans="1:14" x14ac:dyDescent="0.25">
      <c r="A176" s="2" t="str">
        <f t="shared" si="5"/>
        <v/>
      </c>
      <c r="B176" s="104" t="str">
        <f t="shared" si="6"/>
        <v/>
      </c>
      <c r="C176" s="2"/>
      <c r="D176" s="12"/>
      <c r="E176" s="12"/>
      <c r="F176" s="103"/>
      <c r="G176" s="32"/>
      <c r="H176" s="38"/>
      <c r="I176" s="41"/>
      <c r="J176" s="34"/>
      <c r="K176" s="8"/>
      <c r="L176" s="57"/>
      <c r="M176" s="57"/>
      <c r="N176" s="58"/>
    </row>
    <row r="177" spans="1:14" x14ac:dyDescent="0.25">
      <c r="A177" s="2" t="str">
        <f t="shared" si="5"/>
        <v/>
      </c>
      <c r="B177" s="104" t="str">
        <f t="shared" si="6"/>
        <v/>
      </c>
      <c r="C177" s="2"/>
      <c r="D177" s="12"/>
      <c r="E177" s="12"/>
      <c r="F177" s="103"/>
      <c r="G177" s="32"/>
      <c r="H177" s="38"/>
      <c r="I177" s="41"/>
      <c r="J177" s="34"/>
      <c r="K177" s="8"/>
      <c r="L177" s="57"/>
      <c r="M177" s="57"/>
      <c r="N177" s="58"/>
    </row>
    <row r="178" spans="1:14" x14ac:dyDescent="0.25">
      <c r="A178" s="2" t="str">
        <f t="shared" si="5"/>
        <v/>
      </c>
      <c r="B178" s="104" t="str">
        <f t="shared" si="6"/>
        <v/>
      </c>
      <c r="C178" s="2"/>
      <c r="D178" s="12"/>
      <c r="E178" s="12"/>
      <c r="F178" s="103"/>
      <c r="G178" s="32"/>
      <c r="H178" s="38"/>
      <c r="I178" s="41"/>
      <c r="J178" s="34"/>
      <c r="K178" s="8"/>
      <c r="L178" s="57"/>
      <c r="M178" s="57"/>
      <c r="N178" s="58"/>
    </row>
    <row r="179" spans="1:14" x14ac:dyDescent="0.25">
      <c r="A179" s="2" t="str">
        <f t="shared" si="5"/>
        <v/>
      </c>
      <c r="B179" s="104" t="str">
        <f t="shared" si="6"/>
        <v/>
      </c>
      <c r="C179" s="2"/>
      <c r="D179" s="12"/>
      <c r="E179" s="12"/>
      <c r="F179" s="103"/>
      <c r="G179" s="32"/>
      <c r="H179" s="38"/>
      <c r="I179" s="41"/>
      <c r="J179" s="34"/>
      <c r="K179" s="8"/>
      <c r="L179" s="57"/>
      <c r="M179" s="57"/>
      <c r="N179" s="58"/>
    </row>
    <row r="180" spans="1:14" x14ac:dyDescent="0.25">
      <c r="A180" s="2" t="str">
        <f t="shared" si="5"/>
        <v/>
      </c>
      <c r="B180" s="104" t="str">
        <f t="shared" si="6"/>
        <v/>
      </c>
      <c r="C180" s="2"/>
      <c r="D180" s="12"/>
      <c r="E180" s="12"/>
      <c r="F180" s="103"/>
      <c r="G180" s="32"/>
      <c r="H180" s="38"/>
      <c r="I180" s="41"/>
      <c r="J180" s="34"/>
      <c r="K180" s="8"/>
      <c r="L180" s="57"/>
      <c r="M180" s="57"/>
      <c r="N180" s="58"/>
    </row>
    <row r="181" spans="1:14" x14ac:dyDescent="0.25">
      <c r="A181" s="2" t="str">
        <f t="shared" si="5"/>
        <v/>
      </c>
      <c r="B181" s="104" t="str">
        <f t="shared" si="6"/>
        <v/>
      </c>
      <c r="C181" s="2"/>
      <c r="D181" s="12"/>
      <c r="E181" s="12"/>
      <c r="F181" s="103"/>
      <c r="G181" s="32"/>
      <c r="H181" s="38"/>
      <c r="I181" s="41"/>
      <c r="J181" s="34"/>
      <c r="K181" s="8"/>
      <c r="L181" s="57"/>
      <c r="M181" s="57"/>
      <c r="N181" s="58"/>
    </row>
    <row r="182" spans="1:14" x14ac:dyDescent="0.25">
      <c r="A182" s="2" t="str">
        <f t="shared" si="5"/>
        <v/>
      </c>
      <c r="B182" s="104" t="str">
        <f t="shared" si="6"/>
        <v/>
      </c>
      <c r="C182" s="2"/>
      <c r="D182" s="12"/>
      <c r="E182" s="12"/>
      <c r="F182" s="103"/>
      <c r="G182" s="32"/>
      <c r="H182" s="38"/>
      <c r="I182" s="41"/>
      <c r="J182" s="34"/>
      <c r="K182" s="8"/>
      <c r="L182" s="57"/>
      <c r="M182" s="57"/>
      <c r="N182" s="58"/>
    </row>
    <row r="183" spans="1:14" x14ac:dyDescent="0.25">
      <c r="A183" s="2" t="str">
        <f t="shared" si="5"/>
        <v/>
      </c>
      <c r="B183" s="104" t="str">
        <f t="shared" si="6"/>
        <v/>
      </c>
      <c r="C183" s="2"/>
      <c r="D183" s="12"/>
      <c r="E183" s="12"/>
      <c r="F183" s="103"/>
      <c r="G183" s="32"/>
      <c r="H183" s="38"/>
      <c r="I183" s="41"/>
      <c r="J183" s="34"/>
      <c r="K183" s="8"/>
      <c r="L183" s="57"/>
      <c r="M183" s="57"/>
      <c r="N183" s="58"/>
    </row>
    <row r="184" spans="1:14" x14ac:dyDescent="0.25">
      <c r="A184" s="2" t="str">
        <f t="shared" si="5"/>
        <v/>
      </c>
      <c r="B184" s="104" t="str">
        <f t="shared" si="6"/>
        <v/>
      </c>
      <c r="C184" s="2"/>
      <c r="D184" s="12"/>
      <c r="E184" s="12"/>
      <c r="F184" s="103"/>
      <c r="G184" s="32"/>
      <c r="H184" s="38"/>
      <c r="I184" s="41"/>
      <c r="J184" s="34"/>
      <c r="K184" s="8"/>
      <c r="L184" s="57"/>
      <c r="M184" s="57"/>
      <c r="N184" s="58"/>
    </row>
    <row r="185" spans="1:14" x14ac:dyDescent="0.25">
      <c r="A185" s="2" t="str">
        <f t="shared" si="5"/>
        <v/>
      </c>
      <c r="B185" s="104" t="str">
        <f t="shared" si="6"/>
        <v/>
      </c>
      <c r="C185" s="2"/>
      <c r="D185" s="12"/>
      <c r="E185" s="12"/>
      <c r="F185" s="103"/>
      <c r="G185" s="32"/>
      <c r="H185" s="38"/>
      <c r="I185" s="41"/>
      <c r="J185" s="34"/>
      <c r="K185" s="8"/>
      <c r="L185" s="57"/>
      <c r="M185" s="57"/>
      <c r="N185" s="58"/>
    </row>
    <row r="186" spans="1:14" x14ac:dyDescent="0.25">
      <c r="A186" s="2" t="str">
        <f t="shared" si="5"/>
        <v/>
      </c>
      <c r="B186" s="104" t="str">
        <f t="shared" si="6"/>
        <v/>
      </c>
      <c r="C186" s="2"/>
      <c r="D186" s="12"/>
      <c r="E186" s="12"/>
      <c r="F186" s="103"/>
      <c r="G186" s="32"/>
      <c r="H186" s="38"/>
      <c r="I186" s="41"/>
      <c r="J186" s="34"/>
      <c r="K186" s="8"/>
      <c r="L186" s="57"/>
      <c r="M186" s="57"/>
      <c r="N186" s="58"/>
    </row>
    <row r="187" spans="1:14" x14ac:dyDescent="0.25">
      <c r="A187" s="2" t="str">
        <f t="shared" si="5"/>
        <v/>
      </c>
      <c r="B187" s="104" t="str">
        <f t="shared" si="6"/>
        <v/>
      </c>
      <c r="C187" s="2"/>
      <c r="D187" s="12"/>
      <c r="E187" s="12"/>
      <c r="F187" s="103"/>
      <c r="G187" s="32"/>
      <c r="H187" s="38"/>
      <c r="I187" s="41"/>
      <c r="J187" s="34"/>
      <c r="K187" s="8"/>
      <c r="L187" s="57"/>
      <c r="M187" s="57"/>
      <c r="N187" s="58"/>
    </row>
    <row r="188" spans="1:14" x14ac:dyDescent="0.25">
      <c r="A188" s="2" t="str">
        <f t="shared" si="5"/>
        <v/>
      </c>
      <c r="B188" s="104" t="str">
        <f t="shared" si="6"/>
        <v/>
      </c>
      <c r="C188" s="2"/>
      <c r="D188" s="12"/>
      <c r="E188" s="12"/>
      <c r="F188" s="103"/>
      <c r="G188" s="32"/>
      <c r="H188" s="38"/>
      <c r="I188" s="41"/>
      <c r="J188" s="34"/>
      <c r="K188" s="8"/>
      <c r="L188" s="57"/>
      <c r="M188" s="57"/>
      <c r="N188" s="58"/>
    </row>
    <row r="189" spans="1:14" x14ac:dyDescent="0.25">
      <c r="A189" s="2" t="str">
        <f t="shared" si="5"/>
        <v/>
      </c>
      <c r="B189" s="104" t="str">
        <f t="shared" si="6"/>
        <v/>
      </c>
      <c r="C189" s="2"/>
      <c r="D189" s="12"/>
      <c r="E189" s="12"/>
      <c r="F189" s="103"/>
      <c r="G189" s="32"/>
      <c r="H189" s="38"/>
      <c r="I189" s="41"/>
      <c r="J189" s="34"/>
      <c r="K189" s="8"/>
      <c r="L189" s="57"/>
      <c r="M189" s="57"/>
      <c r="N189" s="58"/>
    </row>
    <row r="190" spans="1:14" x14ac:dyDescent="0.25">
      <c r="A190" s="2" t="str">
        <f t="shared" si="5"/>
        <v/>
      </c>
      <c r="B190" s="104" t="str">
        <f t="shared" si="6"/>
        <v/>
      </c>
      <c r="C190" s="2"/>
      <c r="D190" s="12"/>
      <c r="E190" s="12"/>
      <c r="F190" s="103"/>
      <c r="G190" s="32"/>
      <c r="H190" s="38"/>
      <c r="I190" s="41"/>
      <c r="J190" s="34"/>
      <c r="K190" s="8"/>
      <c r="L190" s="57"/>
      <c r="M190" s="57"/>
      <c r="N190" s="58"/>
    </row>
    <row r="191" spans="1:14" x14ac:dyDescent="0.25">
      <c r="A191" s="2" t="str">
        <f t="shared" si="5"/>
        <v/>
      </c>
      <c r="B191" s="104" t="str">
        <f t="shared" si="6"/>
        <v/>
      </c>
      <c r="C191" s="2"/>
      <c r="D191" s="12"/>
      <c r="E191" s="12"/>
      <c r="F191" s="103"/>
      <c r="G191" s="32"/>
      <c r="H191" s="38"/>
      <c r="I191" s="41"/>
      <c r="J191" s="34"/>
      <c r="K191" s="8"/>
      <c r="L191" s="57"/>
      <c r="M191" s="57"/>
      <c r="N191" s="58"/>
    </row>
    <row r="192" spans="1:14" x14ac:dyDescent="0.25">
      <c r="A192" s="2" t="str">
        <f t="shared" si="5"/>
        <v/>
      </c>
      <c r="B192" s="104" t="str">
        <f t="shared" si="6"/>
        <v/>
      </c>
      <c r="C192" s="2"/>
      <c r="D192" s="12"/>
      <c r="E192" s="12"/>
      <c r="F192" s="103"/>
      <c r="G192" s="32"/>
      <c r="H192" s="38"/>
      <c r="I192" s="41"/>
      <c r="J192" s="34"/>
      <c r="K192" s="8"/>
      <c r="L192" s="57"/>
      <c r="M192" s="57"/>
      <c r="N192" s="58"/>
    </row>
    <row r="193" spans="1:14" x14ac:dyDescent="0.25">
      <c r="A193" s="2" t="str">
        <f t="shared" si="5"/>
        <v/>
      </c>
      <c r="B193" s="104" t="str">
        <f t="shared" si="6"/>
        <v/>
      </c>
      <c r="C193" s="2"/>
      <c r="D193" s="12"/>
      <c r="E193" s="12"/>
      <c r="F193" s="103"/>
      <c r="G193" s="32"/>
      <c r="H193" s="38"/>
      <c r="I193" s="41"/>
      <c r="J193" s="34"/>
      <c r="K193" s="8"/>
      <c r="L193" s="57"/>
      <c r="M193" s="57"/>
      <c r="N193" s="58"/>
    </row>
    <row r="194" spans="1:14" x14ac:dyDescent="0.25">
      <c r="A194" s="2" t="str">
        <f t="shared" si="5"/>
        <v/>
      </c>
      <c r="B194" s="104" t="str">
        <f t="shared" si="6"/>
        <v/>
      </c>
      <c r="C194" s="2"/>
      <c r="D194" s="12"/>
      <c r="E194" s="12"/>
      <c r="F194" s="103"/>
      <c r="G194" s="32"/>
      <c r="H194" s="38"/>
      <c r="I194" s="41"/>
      <c r="J194" s="34"/>
      <c r="K194" s="8"/>
      <c r="L194" s="57"/>
      <c r="M194" s="57"/>
      <c r="N194" s="58"/>
    </row>
    <row r="195" spans="1:14" x14ac:dyDescent="0.25">
      <c r="A195" s="2" t="str">
        <f t="shared" ref="A195:A258" si="7">IF(C195&gt;0,"TDJ","")</f>
        <v/>
      </c>
      <c r="B195" s="104" t="str">
        <f t="shared" ref="B195:B258" si="8">IF(A195="TDJ","10%","")</f>
        <v/>
      </c>
      <c r="C195" s="2"/>
      <c r="D195" s="12"/>
      <c r="E195" s="12"/>
      <c r="F195" s="103"/>
      <c r="G195" s="32"/>
      <c r="H195" s="38"/>
      <c r="I195" s="41"/>
      <c r="J195" s="34"/>
      <c r="K195" s="8"/>
      <c r="L195" s="57"/>
      <c r="M195" s="57"/>
      <c r="N195" s="58"/>
    </row>
    <row r="196" spans="1:14" x14ac:dyDescent="0.25">
      <c r="A196" s="2" t="str">
        <f t="shared" si="7"/>
        <v/>
      </c>
      <c r="B196" s="104" t="str">
        <f t="shared" si="8"/>
        <v/>
      </c>
      <c r="C196" s="2"/>
      <c r="D196" s="12"/>
      <c r="E196" s="12"/>
      <c r="F196" s="103"/>
      <c r="G196" s="32"/>
      <c r="H196" s="38"/>
      <c r="I196" s="41"/>
      <c r="J196" s="34"/>
      <c r="K196" s="8"/>
      <c r="L196" s="57"/>
      <c r="M196" s="57"/>
      <c r="N196" s="58"/>
    </row>
    <row r="197" spans="1:14" x14ac:dyDescent="0.25">
      <c r="A197" s="2" t="str">
        <f t="shared" si="7"/>
        <v/>
      </c>
      <c r="B197" s="104" t="str">
        <f t="shared" si="8"/>
        <v/>
      </c>
      <c r="C197" s="2"/>
      <c r="D197" s="12"/>
      <c r="E197" s="12"/>
      <c r="F197" s="103"/>
      <c r="G197" s="32"/>
      <c r="H197" s="38"/>
      <c r="I197" s="41"/>
      <c r="J197" s="34"/>
      <c r="K197" s="8"/>
      <c r="L197" s="57"/>
      <c r="M197" s="57"/>
      <c r="N197" s="58"/>
    </row>
    <row r="198" spans="1:14" x14ac:dyDescent="0.25">
      <c r="A198" s="2" t="str">
        <f t="shared" si="7"/>
        <v/>
      </c>
      <c r="B198" s="104" t="str">
        <f t="shared" si="8"/>
        <v/>
      </c>
      <c r="C198" s="2"/>
      <c r="D198" s="12"/>
      <c r="E198" s="12"/>
      <c r="F198" s="103"/>
      <c r="G198" s="32"/>
      <c r="H198" s="38"/>
      <c r="I198" s="41"/>
      <c r="J198" s="34"/>
      <c r="K198" s="8"/>
      <c r="L198" s="57"/>
      <c r="M198" s="57"/>
      <c r="N198" s="58"/>
    </row>
    <row r="199" spans="1:14" x14ac:dyDescent="0.25">
      <c r="A199" s="2" t="str">
        <f t="shared" si="7"/>
        <v/>
      </c>
      <c r="B199" s="104" t="str">
        <f t="shared" si="8"/>
        <v/>
      </c>
      <c r="C199" s="2"/>
      <c r="D199" s="12"/>
      <c r="E199" s="12"/>
      <c r="F199" s="103"/>
      <c r="G199" s="32"/>
      <c r="H199" s="38"/>
      <c r="I199" s="41"/>
      <c r="J199" s="34"/>
      <c r="K199" s="8"/>
      <c r="L199" s="57"/>
      <c r="M199" s="57"/>
      <c r="N199" s="58"/>
    </row>
    <row r="200" spans="1:14" x14ac:dyDescent="0.25">
      <c r="A200" s="2" t="str">
        <f t="shared" si="7"/>
        <v/>
      </c>
      <c r="B200" s="104" t="str">
        <f t="shared" si="8"/>
        <v/>
      </c>
      <c r="C200" s="2"/>
      <c r="D200" s="12"/>
      <c r="E200" s="12"/>
      <c r="F200" s="103"/>
      <c r="G200" s="32"/>
      <c r="H200" s="38"/>
      <c r="I200" s="41"/>
      <c r="J200" s="34"/>
      <c r="K200" s="8"/>
      <c r="L200" s="57"/>
      <c r="M200" s="57"/>
      <c r="N200" s="58"/>
    </row>
    <row r="201" spans="1:14" x14ac:dyDescent="0.25">
      <c r="A201" s="2" t="str">
        <f t="shared" si="7"/>
        <v/>
      </c>
      <c r="B201" s="104" t="str">
        <f t="shared" si="8"/>
        <v/>
      </c>
      <c r="C201" s="2"/>
      <c r="D201" s="12"/>
      <c r="E201" s="12"/>
      <c r="F201" s="103"/>
      <c r="G201" s="32"/>
      <c r="H201" s="38"/>
      <c r="I201" s="41"/>
      <c r="J201" s="34"/>
      <c r="K201" s="8"/>
      <c r="L201" s="57"/>
      <c r="M201" s="57"/>
      <c r="N201" s="58"/>
    </row>
    <row r="202" spans="1:14" x14ac:dyDescent="0.25">
      <c r="A202" s="2" t="str">
        <f t="shared" si="7"/>
        <v/>
      </c>
      <c r="B202" s="104" t="str">
        <f t="shared" si="8"/>
        <v/>
      </c>
      <c r="C202" s="2"/>
      <c r="D202" s="12"/>
      <c r="E202" s="12"/>
      <c r="F202" s="103"/>
      <c r="G202" s="32"/>
      <c r="H202" s="38"/>
      <c r="I202" s="41"/>
      <c r="J202" s="34"/>
      <c r="K202" s="8"/>
      <c r="L202" s="57"/>
      <c r="M202" s="57"/>
      <c r="N202" s="58"/>
    </row>
    <row r="203" spans="1:14" x14ac:dyDescent="0.25">
      <c r="A203" s="2" t="str">
        <f t="shared" si="7"/>
        <v/>
      </c>
      <c r="B203" s="104" t="str">
        <f t="shared" si="8"/>
        <v/>
      </c>
      <c r="C203" s="2"/>
      <c r="D203" s="12"/>
      <c r="E203" s="12"/>
      <c r="F203" s="103"/>
      <c r="G203" s="32"/>
      <c r="H203" s="38"/>
      <c r="I203" s="41"/>
      <c r="J203" s="34"/>
      <c r="K203" s="8"/>
      <c r="L203" s="57"/>
      <c r="M203" s="57"/>
      <c r="N203" s="58"/>
    </row>
    <row r="204" spans="1:14" x14ac:dyDescent="0.25">
      <c r="A204" s="2" t="str">
        <f t="shared" si="7"/>
        <v/>
      </c>
      <c r="B204" s="104" t="str">
        <f t="shared" si="8"/>
        <v/>
      </c>
      <c r="C204" s="2"/>
      <c r="D204" s="12"/>
      <c r="E204" s="12"/>
      <c r="F204" s="103"/>
      <c r="G204" s="32"/>
      <c r="H204" s="38"/>
      <c r="I204" s="41"/>
      <c r="J204" s="34"/>
      <c r="K204" s="8"/>
      <c r="L204" s="57"/>
      <c r="M204" s="57"/>
      <c r="N204" s="58"/>
    </row>
    <row r="205" spans="1:14" x14ac:dyDescent="0.25">
      <c r="A205" s="2" t="str">
        <f t="shared" si="7"/>
        <v/>
      </c>
      <c r="B205" s="104" t="str">
        <f t="shared" si="8"/>
        <v/>
      </c>
      <c r="C205" s="2"/>
      <c r="D205" s="12"/>
      <c r="E205" s="12"/>
      <c r="F205" s="103"/>
      <c r="G205" s="32"/>
      <c r="H205" s="38"/>
      <c r="I205" s="41"/>
      <c r="J205" s="34"/>
      <c r="K205" s="8"/>
      <c r="L205" s="57"/>
      <c r="M205" s="57"/>
      <c r="N205" s="58"/>
    </row>
    <row r="206" spans="1:14" x14ac:dyDescent="0.25">
      <c r="A206" s="2" t="str">
        <f t="shared" si="7"/>
        <v/>
      </c>
      <c r="B206" s="104" t="str">
        <f t="shared" si="8"/>
        <v/>
      </c>
      <c r="C206" s="2"/>
      <c r="D206" s="12"/>
      <c r="E206" s="12"/>
      <c r="F206" s="103"/>
      <c r="G206" s="32"/>
      <c r="H206" s="38"/>
      <c r="I206" s="41"/>
      <c r="J206" s="34"/>
      <c r="K206" s="8"/>
      <c r="L206" s="57"/>
      <c r="M206" s="57"/>
      <c r="N206" s="58"/>
    </row>
    <row r="207" spans="1:14" x14ac:dyDescent="0.25">
      <c r="A207" s="2" t="str">
        <f t="shared" si="7"/>
        <v/>
      </c>
      <c r="B207" s="104" t="str">
        <f t="shared" si="8"/>
        <v/>
      </c>
      <c r="C207" s="2"/>
      <c r="D207" s="12"/>
      <c r="E207" s="12"/>
      <c r="F207" s="103"/>
      <c r="G207" s="32"/>
      <c r="H207" s="38"/>
      <c r="I207" s="41"/>
      <c r="J207" s="34"/>
      <c r="K207" s="8"/>
      <c r="L207" s="57"/>
      <c r="M207" s="57"/>
      <c r="N207" s="58"/>
    </row>
    <row r="208" spans="1:14" x14ac:dyDescent="0.25">
      <c r="A208" s="2" t="str">
        <f t="shared" si="7"/>
        <v/>
      </c>
      <c r="B208" s="104" t="str">
        <f t="shared" si="8"/>
        <v/>
      </c>
      <c r="C208" s="2"/>
      <c r="D208" s="12"/>
      <c r="E208" s="12"/>
      <c r="F208" s="103"/>
      <c r="G208" s="32"/>
      <c r="H208" s="38"/>
      <c r="I208" s="41"/>
      <c r="J208" s="34"/>
      <c r="K208" s="8"/>
      <c r="L208" s="57"/>
      <c r="M208" s="57"/>
      <c r="N208" s="58"/>
    </row>
    <row r="209" spans="1:14" x14ac:dyDescent="0.25">
      <c r="A209" s="2" t="str">
        <f t="shared" si="7"/>
        <v/>
      </c>
      <c r="B209" s="104" t="str">
        <f t="shared" si="8"/>
        <v/>
      </c>
      <c r="C209" s="2"/>
      <c r="D209" s="12"/>
      <c r="E209" s="12"/>
      <c r="F209" s="103"/>
      <c r="G209" s="32"/>
      <c r="H209" s="38"/>
      <c r="I209" s="41"/>
      <c r="J209" s="34"/>
      <c r="K209" s="8"/>
      <c r="L209" s="57"/>
      <c r="M209" s="57"/>
      <c r="N209" s="58"/>
    </row>
    <row r="210" spans="1:14" x14ac:dyDescent="0.25">
      <c r="A210" s="2" t="str">
        <f t="shared" si="7"/>
        <v/>
      </c>
      <c r="B210" s="104" t="str">
        <f t="shared" si="8"/>
        <v/>
      </c>
      <c r="C210" s="2"/>
      <c r="D210" s="12"/>
      <c r="E210" s="12"/>
      <c r="F210" s="103"/>
      <c r="G210" s="32"/>
      <c r="H210" s="38"/>
      <c r="I210" s="41"/>
      <c r="J210" s="34"/>
      <c r="K210" s="8"/>
      <c r="L210" s="57"/>
      <c r="M210" s="57"/>
      <c r="N210" s="58"/>
    </row>
    <row r="211" spans="1:14" x14ac:dyDescent="0.25">
      <c r="A211" s="2" t="str">
        <f t="shared" si="7"/>
        <v/>
      </c>
      <c r="B211" s="104" t="str">
        <f t="shared" si="8"/>
        <v/>
      </c>
      <c r="C211" s="2"/>
      <c r="D211" s="12"/>
      <c r="E211" s="12"/>
      <c r="F211" s="103"/>
      <c r="G211" s="32"/>
      <c r="H211" s="38"/>
      <c r="I211" s="41"/>
      <c r="J211" s="34"/>
      <c r="K211" s="8"/>
      <c r="L211" s="57"/>
      <c r="M211" s="57"/>
      <c r="N211" s="58"/>
    </row>
    <row r="212" spans="1:14" x14ac:dyDescent="0.25">
      <c r="A212" s="2" t="str">
        <f t="shared" si="7"/>
        <v/>
      </c>
      <c r="B212" s="104" t="str">
        <f t="shared" si="8"/>
        <v/>
      </c>
      <c r="C212" s="2"/>
      <c r="D212" s="12"/>
      <c r="E212" s="12"/>
      <c r="F212" s="103"/>
      <c r="G212" s="32"/>
      <c r="H212" s="38"/>
      <c r="I212" s="41"/>
      <c r="J212" s="34"/>
      <c r="K212" s="8"/>
      <c r="L212" s="57"/>
      <c r="M212" s="57"/>
      <c r="N212" s="58"/>
    </row>
    <row r="213" spans="1:14" x14ac:dyDescent="0.25">
      <c r="A213" s="2" t="str">
        <f t="shared" si="7"/>
        <v/>
      </c>
      <c r="B213" s="104" t="str">
        <f t="shared" si="8"/>
        <v/>
      </c>
      <c r="C213" s="2"/>
      <c r="D213" s="12"/>
      <c r="E213" s="12"/>
      <c r="F213" s="103"/>
      <c r="G213" s="32"/>
      <c r="H213" s="38"/>
      <c r="I213" s="41"/>
      <c r="J213" s="34"/>
      <c r="K213" s="8"/>
      <c r="L213" s="57"/>
      <c r="M213" s="57"/>
      <c r="N213" s="58"/>
    </row>
    <row r="214" spans="1:14" x14ac:dyDescent="0.25">
      <c r="A214" s="2" t="str">
        <f t="shared" si="7"/>
        <v/>
      </c>
      <c r="B214" s="104" t="str">
        <f t="shared" si="8"/>
        <v/>
      </c>
      <c r="C214" s="2"/>
      <c r="D214" s="12"/>
      <c r="E214" s="12"/>
      <c r="F214" s="103"/>
      <c r="G214" s="32"/>
      <c r="H214" s="38"/>
      <c r="I214" s="41"/>
      <c r="J214" s="34"/>
      <c r="K214" s="8"/>
      <c r="L214" s="57"/>
      <c r="M214" s="57"/>
      <c r="N214" s="58"/>
    </row>
    <row r="215" spans="1:14" x14ac:dyDescent="0.25">
      <c r="A215" s="2" t="str">
        <f t="shared" si="7"/>
        <v/>
      </c>
      <c r="B215" s="104" t="str">
        <f t="shared" si="8"/>
        <v/>
      </c>
      <c r="C215" s="2"/>
      <c r="D215" s="12"/>
      <c r="E215" s="12"/>
      <c r="F215" s="103"/>
      <c r="G215" s="32"/>
      <c r="H215" s="38"/>
      <c r="I215" s="41"/>
      <c r="J215" s="34"/>
      <c r="K215" s="8"/>
      <c r="L215" s="57"/>
      <c r="M215" s="57"/>
      <c r="N215" s="58"/>
    </row>
    <row r="216" spans="1:14" x14ac:dyDescent="0.25">
      <c r="A216" s="2" t="str">
        <f t="shared" si="7"/>
        <v/>
      </c>
      <c r="B216" s="104" t="str">
        <f t="shared" si="8"/>
        <v/>
      </c>
      <c r="C216" s="2"/>
      <c r="D216" s="12"/>
      <c r="E216" s="12"/>
      <c r="F216" s="103"/>
      <c r="G216" s="32"/>
      <c r="H216" s="38"/>
      <c r="I216" s="41"/>
      <c r="J216" s="34"/>
      <c r="K216" s="8"/>
      <c r="L216" s="57"/>
      <c r="M216" s="57"/>
      <c r="N216" s="58"/>
    </row>
    <row r="217" spans="1:14" x14ac:dyDescent="0.25">
      <c r="A217" s="2" t="str">
        <f t="shared" si="7"/>
        <v/>
      </c>
      <c r="B217" s="104" t="str">
        <f t="shared" si="8"/>
        <v/>
      </c>
      <c r="C217" s="2"/>
      <c r="D217" s="12"/>
      <c r="E217" s="12"/>
      <c r="F217" s="103"/>
      <c r="G217" s="32"/>
      <c r="H217" s="38"/>
      <c r="I217" s="41"/>
      <c r="J217" s="34"/>
      <c r="K217" s="8"/>
      <c r="L217" s="57"/>
      <c r="M217" s="57"/>
      <c r="N217" s="58"/>
    </row>
    <row r="218" spans="1:14" x14ac:dyDescent="0.25">
      <c r="A218" s="2" t="str">
        <f t="shared" si="7"/>
        <v/>
      </c>
      <c r="B218" s="104" t="str">
        <f t="shared" si="8"/>
        <v/>
      </c>
      <c r="C218" s="2"/>
      <c r="D218" s="12"/>
      <c r="E218" s="12"/>
      <c r="F218" s="103"/>
      <c r="G218" s="32"/>
      <c r="H218" s="38"/>
      <c r="I218" s="41"/>
      <c r="J218" s="34"/>
      <c r="K218" s="8"/>
      <c r="L218" s="57"/>
      <c r="M218" s="57"/>
      <c r="N218" s="58"/>
    </row>
    <row r="219" spans="1:14" x14ac:dyDescent="0.25">
      <c r="A219" s="2" t="str">
        <f t="shared" si="7"/>
        <v/>
      </c>
      <c r="B219" s="104" t="str">
        <f t="shared" si="8"/>
        <v/>
      </c>
      <c r="C219" s="2"/>
      <c r="D219" s="12"/>
      <c r="E219" s="12"/>
      <c r="F219" s="103"/>
      <c r="G219" s="32"/>
      <c r="H219" s="38"/>
      <c r="I219" s="41"/>
      <c r="J219" s="34"/>
      <c r="K219" s="8"/>
      <c r="L219" s="57"/>
      <c r="M219" s="57"/>
      <c r="N219" s="58"/>
    </row>
    <row r="220" spans="1:14" x14ac:dyDescent="0.25">
      <c r="A220" s="2" t="str">
        <f t="shared" si="7"/>
        <v/>
      </c>
      <c r="B220" s="104" t="str">
        <f t="shared" si="8"/>
        <v/>
      </c>
      <c r="C220" s="2"/>
      <c r="D220" s="12"/>
      <c r="E220" s="12"/>
      <c r="F220" s="103"/>
      <c r="G220" s="32"/>
      <c r="H220" s="38"/>
      <c r="I220" s="41"/>
      <c r="J220" s="34"/>
      <c r="K220" s="8"/>
      <c r="L220" s="57"/>
      <c r="M220" s="57"/>
      <c r="N220" s="58"/>
    </row>
    <row r="221" spans="1:14" x14ac:dyDescent="0.25">
      <c r="A221" s="2" t="str">
        <f t="shared" si="7"/>
        <v/>
      </c>
      <c r="B221" s="104" t="str">
        <f t="shared" si="8"/>
        <v/>
      </c>
      <c r="C221" s="2"/>
      <c r="D221" s="12"/>
      <c r="E221" s="12"/>
      <c r="F221" s="103"/>
      <c r="G221" s="32"/>
      <c r="H221" s="38"/>
      <c r="I221" s="41"/>
      <c r="J221" s="34"/>
      <c r="K221" s="8"/>
      <c r="L221" s="57"/>
      <c r="M221" s="57"/>
      <c r="N221" s="58"/>
    </row>
    <row r="222" spans="1:14" x14ac:dyDescent="0.25">
      <c r="A222" s="2" t="str">
        <f t="shared" si="7"/>
        <v/>
      </c>
      <c r="B222" s="104" t="str">
        <f t="shared" si="8"/>
        <v/>
      </c>
      <c r="C222" s="2"/>
      <c r="D222" s="12"/>
      <c r="E222" s="12"/>
      <c r="F222" s="103"/>
      <c r="G222" s="32"/>
      <c r="H222" s="38"/>
      <c r="I222" s="41"/>
      <c r="J222" s="34"/>
      <c r="K222" s="8"/>
      <c r="L222" s="57"/>
      <c r="M222" s="57"/>
      <c r="N222" s="58"/>
    </row>
    <row r="223" spans="1:14" x14ac:dyDescent="0.25">
      <c r="A223" s="2" t="str">
        <f t="shared" si="7"/>
        <v/>
      </c>
      <c r="B223" s="104" t="str">
        <f t="shared" si="8"/>
        <v/>
      </c>
      <c r="C223" s="2"/>
      <c r="D223" s="12"/>
      <c r="E223" s="12"/>
      <c r="F223" s="103"/>
      <c r="G223" s="32"/>
      <c r="H223" s="38"/>
      <c r="I223" s="41"/>
      <c r="J223" s="34"/>
      <c r="K223" s="8"/>
      <c r="L223" s="57"/>
      <c r="M223" s="57"/>
      <c r="N223" s="58"/>
    </row>
    <row r="224" spans="1:14" x14ac:dyDescent="0.25">
      <c r="A224" s="2" t="str">
        <f t="shared" si="7"/>
        <v/>
      </c>
      <c r="B224" s="104" t="str">
        <f t="shared" si="8"/>
        <v/>
      </c>
      <c r="C224" s="2"/>
      <c r="D224" s="12"/>
      <c r="E224" s="12"/>
      <c r="F224" s="103"/>
      <c r="G224" s="32"/>
      <c r="H224" s="38"/>
      <c r="I224" s="41"/>
      <c r="J224" s="34"/>
      <c r="K224" s="8"/>
      <c r="L224" s="57"/>
      <c r="M224" s="57"/>
      <c r="N224" s="58"/>
    </row>
    <row r="225" spans="1:14" x14ac:dyDescent="0.25">
      <c r="A225" s="2" t="str">
        <f t="shared" si="7"/>
        <v/>
      </c>
      <c r="B225" s="104" t="str">
        <f t="shared" si="8"/>
        <v/>
      </c>
      <c r="C225" s="2"/>
      <c r="D225" s="12"/>
      <c r="E225" s="12"/>
      <c r="F225" s="103"/>
      <c r="G225" s="32"/>
      <c r="H225" s="38"/>
      <c r="I225" s="41"/>
      <c r="J225" s="34"/>
      <c r="K225" s="8"/>
      <c r="L225" s="57"/>
      <c r="M225" s="57"/>
      <c r="N225" s="58"/>
    </row>
    <row r="226" spans="1:14" x14ac:dyDescent="0.25">
      <c r="A226" s="2" t="str">
        <f t="shared" si="7"/>
        <v/>
      </c>
      <c r="B226" s="104" t="str">
        <f t="shared" si="8"/>
        <v/>
      </c>
      <c r="C226" s="2"/>
      <c r="D226" s="12"/>
      <c r="E226" s="12"/>
      <c r="F226" s="103"/>
      <c r="G226" s="32"/>
      <c r="H226" s="38"/>
      <c r="I226" s="41"/>
      <c r="J226" s="34"/>
      <c r="K226" s="8"/>
      <c r="L226" s="57"/>
      <c r="M226" s="57"/>
      <c r="N226" s="58"/>
    </row>
    <row r="227" spans="1:14" x14ac:dyDescent="0.25">
      <c r="A227" s="2" t="str">
        <f t="shared" si="7"/>
        <v/>
      </c>
      <c r="B227" s="104" t="str">
        <f t="shared" si="8"/>
        <v/>
      </c>
      <c r="C227" s="2"/>
      <c r="D227" s="12"/>
      <c r="E227" s="12"/>
      <c r="F227" s="103"/>
      <c r="G227" s="32"/>
      <c r="H227" s="38"/>
      <c r="I227" s="41"/>
      <c r="J227" s="34"/>
      <c r="K227" s="8"/>
      <c r="L227" s="57"/>
      <c r="M227" s="57"/>
      <c r="N227" s="58"/>
    </row>
    <row r="228" spans="1:14" x14ac:dyDescent="0.25">
      <c r="A228" s="2" t="str">
        <f t="shared" si="7"/>
        <v/>
      </c>
      <c r="B228" s="104" t="str">
        <f t="shared" si="8"/>
        <v/>
      </c>
      <c r="C228" s="2"/>
      <c r="D228" s="12"/>
      <c r="E228" s="12"/>
      <c r="F228" s="103"/>
      <c r="G228" s="32"/>
      <c r="H228" s="38"/>
      <c r="I228" s="41"/>
      <c r="J228" s="34"/>
      <c r="K228" s="8"/>
      <c r="L228" s="57"/>
      <c r="M228" s="57"/>
      <c r="N228" s="58"/>
    </row>
    <row r="229" spans="1:14" x14ac:dyDescent="0.25">
      <c r="A229" s="2" t="str">
        <f t="shared" si="7"/>
        <v/>
      </c>
      <c r="B229" s="104" t="str">
        <f t="shared" si="8"/>
        <v/>
      </c>
      <c r="C229" s="2"/>
      <c r="D229" s="12"/>
      <c r="E229" s="12"/>
      <c r="F229" s="103"/>
      <c r="G229" s="32"/>
      <c r="H229" s="38"/>
      <c r="I229" s="41"/>
      <c r="J229" s="34"/>
      <c r="K229" s="8"/>
      <c r="L229" s="57"/>
      <c r="M229" s="57"/>
      <c r="N229" s="58"/>
    </row>
    <row r="230" spans="1:14" x14ac:dyDescent="0.25">
      <c r="A230" s="2" t="str">
        <f t="shared" si="7"/>
        <v/>
      </c>
      <c r="B230" s="104" t="str">
        <f t="shared" si="8"/>
        <v/>
      </c>
      <c r="C230" s="2"/>
      <c r="D230" s="12"/>
      <c r="E230" s="12"/>
      <c r="F230" s="103"/>
      <c r="G230" s="32"/>
      <c r="H230" s="38"/>
      <c r="I230" s="41"/>
      <c r="J230" s="34"/>
      <c r="K230" s="8"/>
      <c r="L230" s="57"/>
      <c r="M230" s="57"/>
      <c r="N230" s="58"/>
    </row>
    <row r="231" spans="1:14" x14ac:dyDescent="0.25">
      <c r="A231" s="2" t="str">
        <f t="shared" si="7"/>
        <v/>
      </c>
      <c r="B231" s="104" t="str">
        <f t="shared" si="8"/>
        <v/>
      </c>
      <c r="C231" s="2"/>
      <c r="D231" s="12"/>
      <c r="E231" s="12"/>
      <c r="F231" s="103"/>
      <c r="G231" s="32"/>
      <c r="H231" s="38"/>
      <c r="I231" s="41"/>
      <c r="J231" s="34"/>
      <c r="K231" s="8"/>
      <c r="L231" s="57"/>
      <c r="M231" s="57"/>
      <c r="N231" s="58"/>
    </row>
    <row r="232" spans="1:14" x14ac:dyDescent="0.25">
      <c r="A232" s="2" t="str">
        <f t="shared" si="7"/>
        <v/>
      </c>
      <c r="B232" s="104" t="str">
        <f t="shared" si="8"/>
        <v/>
      </c>
      <c r="C232" s="2"/>
      <c r="D232" s="12"/>
      <c r="E232" s="12"/>
      <c r="F232" s="103"/>
      <c r="G232" s="32"/>
      <c r="H232" s="38"/>
      <c r="I232" s="41"/>
      <c r="J232" s="34"/>
      <c r="K232" s="8"/>
      <c r="L232" s="57"/>
      <c r="M232" s="57"/>
      <c r="N232" s="58"/>
    </row>
    <row r="233" spans="1:14" x14ac:dyDescent="0.25">
      <c r="A233" s="2" t="str">
        <f t="shared" si="7"/>
        <v/>
      </c>
      <c r="B233" s="104" t="str">
        <f t="shared" si="8"/>
        <v/>
      </c>
      <c r="C233" s="2"/>
      <c r="D233" s="12"/>
      <c r="E233" s="12"/>
      <c r="F233" s="103"/>
      <c r="G233" s="32"/>
      <c r="H233" s="38"/>
      <c r="I233" s="41"/>
      <c r="J233" s="34"/>
      <c r="K233" s="8"/>
      <c r="L233" s="57"/>
      <c r="M233" s="57"/>
      <c r="N233" s="58"/>
    </row>
    <row r="234" spans="1:14" x14ac:dyDescent="0.25">
      <c r="A234" s="2" t="str">
        <f t="shared" si="7"/>
        <v/>
      </c>
      <c r="B234" s="104" t="str">
        <f t="shared" si="8"/>
        <v/>
      </c>
      <c r="C234" s="2"/>
      <c r="D234" s="12"/>
      <c r="E234" s="12"/>
      <c r="F234" s="103"/>
      <c r="G234" s="32"/>
      <c r="H234" s="38"/>
      <c r="I234" s="41"/>
      <c r="J234" s="34"/>
      <c r="K234" s="8"/>
      <c r="L234" s="57"/>
      <c r="M234" s="57"/>
      <c r="N234" s="58"/>
    </row>
    <row r="235" spans="1:14" x14ac:dyDescent="0.25">
      <c r="A235" s="2" t="str">
        <f t="shared" si="7"/>
        <v/>
      </c>
      <c r="B235" s="104" t="str">
        <f t="shared" si="8"/>
        <v/>
      </c>
      <c r="C235" s="2"/>
      <c r="D235" s="12"/>
      <c r="E235" s="12"/>
      <c r="F235" s="103"/>
      <c r="G235" s="32"/>
      <c r="H235" s="38"/>
      <c r="I235" s="41"/>
      <c r="J235" s="34"/>
      <c r="K235" s="8"/>
      <c r="L235" s="57"/>
      <c r="M235" s="57"/>
      <c r="N235" s="58"/>
    </row>
    <row r="236" spans="1:14" x14ac:dyDescent="0.25">
      <c r="A236" s="2" t="str">
        <f t="shared" si="7"/>
        <v/>
      </c>
      <c r="B236" s="104" t="str">
        <f t="shared" si="8"/>
        <v/>
      </c>
      <c r="C236" s="2"/>
      <c r="D236" s="12"/>
      <c r="E236" s="12"/>
      <c r="F236" s="103"/>
      <c r="G236" s="32"/>
      <c r="H236" s="38"/>
      <c r="I236" s="41"/>
      <c r="J236" s="34"/>
      <c r="K236" s="8"/>
      <c r="L236" s="57"/>
      <c r="M236" s="57"/>
      <c r="N236" s="58"/>
    </row>
    <row r="237" spans="1:14" x14ac:dyDescent="0.25">
      <c r="A237" s="2" t="str">
        <f t="shared" si="7"/>
        <v/>
      </c>
      <c r="B237" s="104" t="str">
        <f t="shared" si="8"/>
        <v/>
      </c>
      <c r="C237" s="2"/>
      <c r="D237" s="12"/>
      <c r="E237" s="12"/>
      <c r="F237" s="103"/>
      <c r="G237" s="32"/>
      <c r="H237" s="38"/>
      <c r="I237" s="41"/>
      <c r="J237" s="34"/>
      <c r="K237" s="8"/>
      <c r="L237" s="57"/>
      <c r="M237" s="57"/>
      <c r="N237" s="58"/>
    </row>
    <row r="238" spans="1:14" x14ac:dyDescent="0.25">
      <c r="A238" s="2" t="str">
        <f t="shared" si="7"/>
        <v/>
      </c>
      <c r="B238" s="104" t="str">
        <f t="shared" si="8"/>
        <v/>
      </c>
      <c r="C238" s="2"/>
      <c r="D238" s="12"/>
      <c r="E238" s="12"/>
      <c r="F238" s="103"/>
      <c r="G238" s="32"/>
      <c r="H238" s="38"/>
      <c r="I238" s="41"/>
      <c r="J238" s="34"/>
      <c r="K238" s="8"/>
      <c r="L238" s="57"/>
      <c r="M238" s="57"/>
      <c r="N238" s="58"/>
    </row>
    <row r="239" spans="1:14" x14ac:dyDescent="0.25">
      <c r="A239" s="2" t="str">
        <f t="shared" si="7"/>
        <v/>
      </c>
      <c r="B239" s="104" t="str">
        <f t="shared" si="8"/>
        <v/>
      </c>
      <c r="C239" s="2"/>
      <c r="D239" s="12"/>
      <c r="E239" s="12"/>
      <c r="F239" s="103"/>
      <c r="G239" s="32"/>
      <c r="H239" s="38"/>
      <c r="I239" s="41"/>
      <c r="J239" s="34"/>
      <c r="K239" s="8"/>
      <c r="L239" s="57"/>
      <c r="M239" s="57"/>
      <c r="N239" s="58"/>
    </row>
    <row r="240" spans="1:14" x14ac:dyDescent="0.25">
      <c r="A240" s="2" t="str">
        <f t="shared" si="7"/>
        <v/>
      </c>
      <c r="B240" s="104" t="str">
        <f t="shared" si="8"/>
        <v/>
      </c>
      <c r="C240" s="2"/>
      <c r="D240" s="12"/>
      <c r="E240" s="12"/>
      <c r="F240" s="103"/>
      <c r="G240" s="32"/>
      <c r="H240" s="38"/>
      <c r="I240" s="41"/>
      <c r="J240" s="34"/>
      <c r="K240" s="8"/>
      <c r="L240" s="57"/>
      <c r="M240" s="57"/>
      <c r="N240" s="58"/>
    </row>
    <row r="241" spans="1:14" x14ac:dyDescent="0.25">
      <c r="A241" s="2" t="str">
        <f t="shared" si="7"/>
        <v/>
      </c>
      <c r="B241" s="104" t="str">
        <f t="shared" si="8"/>
        <v/>
      </c>
      <c r="C241" s="2"/>
      <c r="D241" s="12"/>
      <c r="E241" s="12"/>
      <c r="F241" s="103"/>
      <c r="G241" s="32"/>
      <c r="H241" s="38"/>
      <c r="I241" s="41"/>
      <c r="J241" s="34"/>
      <c r="K241" s="8"/>
      <c r="L241" s="57"/>
      <c r="M241" s="57"/>
      <c r="N241" s="58"/>
    </row>
    <row r="242" spans="1:14" x14ac:dyDescent="0.25">
      <c r="A242" s="2" t="str">
        <f t="shared" si="7"/>
        <v/>
      </c>
      <c r="B242" s="104" t="str">
        <f t="shared" si="8"/>
        <v/>
      </c>
      <c r="C242" s="2"/>
      <c r="D242" s="12"/>
      <c r="E242" s="12"/>
      <c r="F242" s="103"/>
      <c r="G242" s="32"/>
      <c r="H242" s="38"/>
      <c r="I242" s="41"/>
      <c r="J242" s="34"/>
      <c r="K242" s="8"/>
      <c r="L242" s="57"/>
      <c r="M242" s="57"/>
      <c r="N242" s="58"/>
    </row>
    <row r="243" spans="1:14" x14ac:dyDescent="0.25">
      <c r="A243" s="2" t="str">
        <f t="shared" si="7"/>
        <v/>
      </c>
      <c r="B243" s="104" t="str">
        <f t="shared" si="8"/>
        <v/>
      </c>
      <c r="C243" s="2"/>
      <c r="D243" s="12"/>
      <c r="E243" s="12"/>
      <c r="F243" s="103"/>
      <c r="G243" s="32"/>
      <c r="H243" s="38"/>
      <c r="I243" s="41"/>
      <c r="J243" s="34"/>
      <c r="K243" s="8"/>
      <c r="L243" s="57"/>
      <c r="M243" s="57"/>
      <c r="N243" s="58"/>
    </row>
    <row r="244" spans="1:14" x14ac:dyDescent="0.25">
      <c r="A244" s="2" t="str">
        <f t="shared" si="7"/>
        <v/>
      </c>
      <c r="B244" s="104" t="str">
        <f t="shared" si="8"/>
        <v/>
      </c>
      <c r="C244" s="2"/>
      <c r="D244" s="12"/>
      <c r="E244" s="12"/>
      <c r="F244" s="103"/>
      <c r="G244" s="32"/>
      <c r="H244" s="38"/>
      <c r="I244" s="41"/>
      <c r="J244" s="34"/>
      <c r="K244" s="8"/>
      <c r="L244" s="57"/>
      <c r="M244" s="57"/>
      <c r="N244" s="58"/>
    </row>
    <row r="245" spans="1:14" x14ac:dyDescent="0.25">
      <c r="A245" s="2" t="str">
        <f t="shared" si="7"/>
        <v/>
      </c>
      <c r="B245" s="104" t="str">
        <f t="shared" si="8"/>
        <v/>
      </c>
      <c r="C245" s="2"/>
      <c r="D245" s="12"/>
      <c r="E245" s="12"/>
      <c r="F245" s="103"/>
      <c r="G245" s="32"/>
      <c r="H245" s="38"/>
      <c r="I245" s="41"/>
      <c r="J245" s="34"/>
      <c r="K245" s="8"/>
      <c r="L245" s="57"/>
      <c r="M245" s="57"/>
      <c r="N245" s="58"/>
    </row>
    <row r="246" spans="1:14" x14ac:dyDescent="0.25">
      <c r="A246" s="2" t="str">
        <f t="shared" si="7"/>
        <v/>
      </c>
      <c r="B246" s="104" t="str">
        <f t="shared" si="8"/>
        <v/>
      </c>
      <c r="C246" s="2"/>
      <c r="D246" s="12"/>
      <c r="E246" s="12"/>
      <c r="F246" s="103"/>
      <c r="G246" s="32"/>
      <c r="H246" s="38"/>
      <c r="I246" s="41"/>
      <c r="J246" s="34"/>
      <c r="K246" s="8"/>
      <c r="L246" s="57"/>
      <c r="M246" s="57"/>
      <c r="N246" s="58"/>
    </row>
    <row r="247" spans="1:14" x14ac:dyDescent="0.25">
      <c r="A247" s="2" t="str">
        <f t="shared" si="7"/>
        <v/>
      </c>
      <c r="B247" s="104" t="str">
        <f t="shared" si="8"/>
        <v/>
      </c>
      <c r="C247" s="2"/>
      <c r="D247" s="12"/>
      <c r="E247" s="12"/>
      <c r="F247" s="103"/>
      <c r="G247" s="32"/>
      <c r="H247" s="38"/>
      <c r="I247" s="41"/>
      <c r="J247" s="34"/>
      <c r="K247" s="8"/>
      <c r="L247" s="57"/>
      <c r="M247" s="57"/>
      <c r="N247" s="58"/>
    </row>
    <row r="248" spans="1:14" x14ac:dyDescent="0.25">
      <c r="A248" s="2" t="str">
        <f t="shared" si="7"/>
        <v/>
      </c>
      <c r="B248" s="104" t="str">
        <f t="shared" si="8"/>
        <v/>
      </c>
      <c r="C248" s="2"/>
      <c r="D248" s="12"/>
      <c r="E248" s="12"/>
      <c r="F248" s="103"/>
      <c r="G248" s="32"/>
      <c r="H248" s="38"/>
      <c r="I248" s="41"/>
      <c r="J248" s="34"/>
      <c r="K248" s="8"/>
      <c r="L248" s="57"/>
      <c r="M248" s="57"/>
      <c r="N248" s="58"/>
    </row>
    <row r="249" spans="1:14" x14ac:dyDescent="0.25">
      <c r="A249" s="2" t="str">
        <f t="shared" si="7"/>
        <v/>
      </c>
      <c r="B249" s="104" t="str">
        <f t="shared" si="8"/>
        <v/>
      </c>
      <c r="C249" s="2"/>
      <c r="D249" s="12"/>
      <c r="E249" s="12"/>
      <c r="F249" s="103"/>
      <c r="G249" s="32"/>
      <c r="H249" s="38"/>
      <c r="I249" s="41"/>
      <c r="J249" s="34"/>
      <c r="K249" s="8"/>
      <c r="L249" s="57"/>
      <c r="M249" s="57"/>
      <c r="N249" s="58"/>
    </row>
    <row r="250" spans="1:14" x14ac:dyDescent="0.25">
      <c r="A250" s="2" t="str">
        <f t="shared" si="7"/>
        <v/>
      </c>
      <c r="B250" s="104" t="str">
        <f t="shared" si="8"/>
        <v/>
      </c>
      <c r="C250" s="2"/>
      <c r="D250" s="12"/>
      <c r="E250" s="12"/>
      <c r="F250" s="103"/>
      <c r="G250" s="32"/>
      <c r="H250" s="38"/>
      <c r="I250" s="41"/>
      <c r="J250" s="34"/>
      <c r="K250" s="8"/>
      <c r="L250" s="57"/>
      <c r="M250" s="57"/>
      <c r="N250" s="58"/>
    </row>
    <row r="251" spans="1:14" x14ac:dyDescent="0.25">
      <c r="A251" s="2" t="str">
        <f t="shared" si="7"/>
        <v/>
      </c>
      <c r="B251" s="104" t="str">
        <f t="shared" si="8"/>
        <v/>
      </c>
      <c r="C251" s="2"/>
      <c r="D251" s="12"/>
      <c r="E251" s="12"/>
      <c r="F251" s="103"/>
      <c r="G251" s="32"/>
      <c r="H251" s="38"/>
      <c r="I251" s="41"/>
      <c r="J251" s="34"/>
      <c r="K251" s="8"/>
      <c r="L251" s="57"/>
      <c r="M251" s="57"/>
      <c r="N251" s="58"/>
    </row>
    <row r="252" spans="1:14" x14ac:dyDescent="0.25">
      <c r="A252" s="2" t="str">
        <f t="shared" si="7"/>
        <v/>
      </c>
      <c r="B252" s="104" t="str">
        <f t="shared" si="8"/>
        <v/>
      </c>
      <c r="C252" s="2"/>
      <c r="D252" s="12"/>
      <c r="E252" s="12"/>
      <c r="F252" s="103"/>
      <c r="G252" s="32"/>
      <c r="H252" s="38"/>
      <c r="I252" s="41"/>
      <c r="J252" s="34"/>
      <c r="K252" s="8"/>
      <c r="L252" s="57"/>
      <c r="M252" s="57"/>
      <c r="N252" s="58"/>
    </row>
    <row r="253" spans="1:14" x14ac:dyDescent="0.25">
      <c r="A253" s="2" t="str">
        <f t="shared" si="7"/>
        <v/>
      </c>
      <c r="B253" s="104" t="str">
        <f t="shared" si="8"/>
        <v/>
      </c>
      <c r="C253" s="2"/>
      <c r="D253" s="12"/>
      <c r="E253" s="12"/>
      <c r="F253" s="103"/>
      <c r="G253" s="32"/>
      <c r="H253" s="38"/>
      <c r="I253" s="41"/>
      <c r="J253" s="34"/>
      <c r="K253" s="8"/>
      <c r="L253" s="57"/>
      <c r="M253" s="57"/>
      <c r="N253" s="58"/>
    </row>
    <row r="254" spans="1:14" x14ac:dyDescent="0.25">
      <c r="A254" s="2" t="str">
        <f t="shared" si="7"/>
        <v/>
      </c>
      <c r="B254" s="104" t="str">
        <f t="shared" si="8"/>
        <v/>
      </c>
      <c r="C254" s="2"/>
      <c r="D254" s="12"/>
      <c r="E254" s="12"/>
      <c r="F254" s="103"/>
      <c r="G254" s="32"/>
      <c r="H254" s="38"/>
      <c r="I254" s="41"/>
      <c r="J254" s="34"/>
      <c r="K254" s="8"/>
      <c r="L254" s="57"/>
      <c r="M254" s="57"/>
      <c r="N254" s="58"/>
    </row>
    <row r="255" spans="1:14" x14ac:dyDescent="0.25">
      <c r="A255" s="2" t="str">
        <f t="shared" si="7"/>
        <v/>
      </c>
      <c r="B255" s="104" t="str">
        <f t="shared" si="8"/>
        <v/>
      </c>
      <c r="C255" s="2"/>
      <c r="D255" s="12"/>
      <c r="E255" s="12"/>
      <c r="F255" s="103"/>
      <c r="G255" s="32"/>
      <c r="H255" s="38"/>
      <c r="I255" s="41"/>
      <c r="J255" s="34"/>
      <c r="K255" s="8"/>
      <c r="L255" s="57"/>
      <c r="M255" s="57"/>
      <c r="N255" s="58"/>
    </row>
    <row r="256" spans="1:14" x14ac:dyDescent="0.25">
      <c r="A256" s="2" t="str">
        <f t="shared" si="7"/>
        <v/>
      </c>
      <c r="B256" s="104" t="str">
        <f t="shared" si="8"/>
        <v/>
      </c>
      <c r="C256" s="2"/>
      <c r="D256" s="12"/>
      <c r="E256" s="12"/>
      <c r="F256" s="103"/>
      <c r="G256" s="32"/>
      <c r="H256" s="38"/>
      <c r="I256" s="41"/>
      <c r="J256" s="34"/>
      <c r="K256" s="8"/>
      <c r="L256" s="57"/>
      <c r="M256" s="57"/>
      <c r="N256" s="58"/>
    </row>
    <row r="257" spans="1:14" x14ac:dyDescent="0.25">
      <c r="A257" s="2" t="str">
        <f t="shared" si="7"/>
        <v/>
      </c>
      <c r="B257" s="104" t="str">
        <f t="shared" si="8"/>
        <v/>
      </c>
      <c r="C257" s="2"/>
      <c r="D257" s="12"/>
      <c r="E257" s="12"/>
      <c r="F257" s="103"/>
      <c r="G257" s="32"/>
      <c r="H257" s="38"/>
      <c r="I257" s="41"/>
      <c r="J257" s="34"/>
      <c r="K257" s="8"/>
      <c r="L257" s="57"/>
      <c r="M257" s="57"/>
      <c r="N257" s="58"/>
    </row>
    <row r="258" spans="1:14" x14ac:dyDescent="0.25">
      <c r="A258" s="2" t="str">
        <f t="shared" si="7"/>
        <v/>
      </c>
      <c r="B258" s="104" t="str">
        <f t="shared" si="8"/>
        <v/>
      </c>
      <c r="C258" s="2"/>
      <c r="D258" s="12"/>
      <c r="E258" s="12"/>
      <c r="F258" s="103"/>
      <c r="G258" s="32"/>
      <c r="H258" s="38"/>
      <c r="I258" s="41"/>
      <c r="J258" s="34"/>
      <c r="K258" s="8"/>
      <c r="L258" s="57"/>
      <c r="M258" s="57"/>
      <c r="N258" s="58"/>
    </row>
    <row r="259" spans="1:14" x14ac:dyDescent="0.25">
      <c r="A259" s="2" t="str">
        <f t="shared" ref="A259:A312" si="9">IF(C259&gt;0,"TDJ","")</f>
        <v/>
      </c>
      <c r="B259" s="104" t="str">
        <f t="shared" ref="B259:B312" si="10">IF(A259="TDJ","10%","")</f>
        <v/>
      </c>
      <c r="C259" s="2"/>
      <c r="D259" s="12"/>
      <c r="E259" s="12"/>
      <c r="F259" s="103"/>
      <c r="G259" s="32"/>
      <c r="H259" s="38"/>
      <c r="I259" s="41"/>
      <c r="J259" s="34"/>
      <c r="K259" s="8"/>
      <c r="L259" s="57"/>
      <c r="M259" s="57"/>
      <c r="N259" s="58"/>
    </row>
    <row r="260" spans="1:14" x14ac:dyDescent="0.25">
      <c r="A260" s="2" t="str">
        <f t="shared" si="9"/>
        <v/>
      </c>
      <c r="B260" s="104" t="str">
        <f t="shared" si="10"/>
        <v/>
      </c>
      <c r="C260" s="2"/>
      <c r="D260" s="12"/>
      <c r="E260" s="12"/>
      <c r="F260" s="103"/>
      <c r="G260" s="32"/>
      <c r="H260" s="38"/>
      <c r="I260" s="41"/>
      <c r="J260" s="34"/>
      <c r="K260" s="8"/>
      <c r="L260" s="57"/>
      <c r="M260" s="57"/>
      <c r="N260" s="58"/>
    </row>
    <row r="261" spans="1:14" x14ac:dyDescent="0.25">
      <c r="A261" s="2" t="str">
        <f t="shared" si="9"/>
        <v/>
      </c>
      <c r="B261" s="104" t="str">
        <f t="shared" si="10"/>
        <v/>
      </c>
      <c r="C261" s="2"/>
      <c r="D261" s="12"/>
      <c r="E261" s="12"/>
      <c r="F261" s="103"/>
      <c r="G261" s="32"/>
      <c r="H261" s="38"/>
      <c r="I261" s="41"/>
      <c r="J261" s="34"/>
      <c r="K261" s="8"/>
      <c r="L261" s="57"/>
      <c r="M261" s="57"/>
      <c r="N261" s="58"/>
    </row>
    <row r="262" spans="1:14" x14ac:dyDescent="0.25">
      <c r="A262" s="2" t="str">
        <f t="shared" si="9"/>
        <v/>
      </c>
      <c r="B262" s="104" t="str">
        <f t="shared" si="10"/>
        <v/>
      </c>
      <c r="C262" s="2"/>
      <c r="D262" s="12"/>
      <c r="E262" s="12"/>
      <c r="F262" s="103"/>
      <c r="G262" s="32"/>
      <c r="H262" s="38"/>
      <c r="I262" s="41"/>
      <c r="J262" s="34"/>
      <c r="K262" s="8"/>
      <c r="L262" s="57"/>
      <c r="M262" s="57"/>
      <c r="N262" s="58"/>
    </row>
    <row r="263" spans="1:14" x14ac:dyDescent="0.25">
      <c r="A263" s="2" t="str">
        <f t="shared" si="9"/>
        <v/>
      </c>
      <c r="B263" s="104" t="str">
        <f t="shared" si="10"/>
        <v/>
      </c>
      <c r="C263" s="2"/>
      <c r="D263" s="12"/>
      <c r="E263" s="12"/>
      <c r="F263" s="103"/>
      <c r="G263" s="32"/>
      <c r="H263" s="38"/>
      <c r="I263" s="41"/>
      <c r="J263" s="34"/>
      <c r="K263" s="8"/>
      <c r="L263" s="57"/>
      <c r="M263" s="57"/>
      <c r="N263" s="58"/>
    </row>
    <row r="264" spans="1:14" x14ac:dyDescent="0.25">
      <c r="A264" s="2" t="str">
        <f t="shared" si="9"/>
        <v/>
      </c>
      <c r="B264" s="104" t="str">
        <f t="shared" si="10"/>
        <v/>
      </c>
      <c r="C264" s="2"/>
      <c r="D264" s="12"/>
      <c r="E264" s="12"/>
      <c r="F264" s="103"/>
      <c r="G264" s="32"/>
      <c r="H264" s="38"/>
      <c r="I264" s="41"/>
      <c r="J264" s="34"/>
      <c r="K264" s="8"/>
      <c r="L264" s="57"/>
      <c r="M264" s="57"/>
      <c r="N264" s="58"/>
    </row>
    <row r="265" spans="1:14" x14ac:dyDescent="0.25">
      <c r="A265" s="2" t="str">
        <f t="shared" si="9"/>
        <v/>
      </c>
      <c r="B265" s="104" t="str">
        <f t="shared" si="10"/>
        <v/>
      </c>
      <c r="C265" s="2"/>
      <c r="D265" s="12"/>
      <c r="E265" s="12"/>
      <c r="F265" s="103"/>
      <c r="G265" s="32"/>
      <c r="H265" s="38"/>
      <c r="I265" s="41"/>
      <c r="J265" s="34"/>
      <c r="K265" s="8"/>
      <c r="L265" s="57"/>
      <c r="M265" s="57"/>
      <c r="N265" s="58"/>
    </row>
    <row r="266" spans="1:14" x14ac:dyDescent="0.25">
      <c r="A266" s="2" t="str">
        <f t="shared" si="9"/>
        <v/>
      </c>
      <c r="B266" s="104" t="str">
        <f t="shared" si="10"/>
        <v/>
      </c>
      <c r="C266" s="2"/>
      <c r="D266" s="12"/>
      <c r="E266" s="12"/>
      <c r="F266" s="103"/>
      <c r="G266" s="32"/>
      <c r="H266" s="38"/>
      <c r="I266" s="41"/>
      <c r="J266" s="34"/>
      <c r="K266" s="8"/>
      <c r="L266" s="57"/>
      <c r="M266" s="57"/>
      <c r="N266" s="58"/>
    </row>
    <row r="267" spans="1:14" x14ac:dyDescent="0.25">
      <c r="A267" s="2" t="str">
        <f t="shared" si="9"/>
        <v/>
      </c>
      <c r="B267" s="104" t="str">
        <f t="shared" si="10"/>
        <v/>
      </c>
      <c r="C267" s="2"/>
      <c r="D267" s="12"/>
      <c r="E267" s="12"/>
      <c r="F267" s="103"/>
      <c r="G267" s="32"/>
      <c r="H267" s="38"/>
      <c r="I267" s="41"/>
      <c r="J267" s="34"/>
      <c r="K267" s="8"/>
      <c r="L267" s="57"/>
      <c r="M267" s="57"/>
      <c r="N267" s="58"/>
    </row>
    <row r="268" spans="1:14" x14ac:dyDescent="0.25">
      <c r="A268" s="2" t="str">
        <f t="shared" si="9"/>
        <v/>
      </c>
      <c r="B268" s="104" t="str">
        <f t="shared" si="10"/>
        <v/>
      </c>
      <c r="C268" s="2"/>
      <c r="D268" s="12"/>
      <c r="E268" s="12"/>
      <c r="F268" s="103"/>
      <c r="G268" s="32"/>
      <c r="H268" s="38"/>
      <c r="I268" s="41"/>
      <c r="J268" s="34"/>
      <c r="K268" s="8"/>
      <c r="L268" s="57"/>
      <c r="M268" s="57"/>
      <c r="N268" s="58"/>
    </row>
    <row r="269" spans="1:14" x14ac:dyDescent="0.25">
      <c r="A269" s="2" t="str">
        <f t="shared" si="9"/>
        <v/>
      </c>
      <c r="B269" s="104" t="str">
        <f t="shared" si="10"/>
        <v/>
      </c>
      <c r="C269" s="2"/>
      <c r="D269" s="12"/>
      <c r="E269" s="12"/>
      <c r="F269" s="103"/>
      <c r="G269" s="32"/>
      <c r="H269" s="38"/>
      <c r="I269" s="41"/>
      <c r="J269" s="34"/>
      <c r="K269" s="8"/>
      <c r="L269" s="57"/>
      <c r="M269" s="57"/>
      <c r="N269" s="58"/>
    </row>
    <row r="270" spans="1:14" x14ac:dyDescent="0.25">
      <c r="A270" s="2" t="str">
        <f t="shared" si="9"/>
        <v/>
      </c>
      <c r="B270" s="104" t="str">
        <f t="shared" si="10"/>
        <v/>
      </c>
      <c r="C270" s="2"/>
      <c r="D270" s="12"/>
      <c r="E270" s="12"/>
      <c r="F270" s="103"/>
      <c r="G270" s="32"/>
      <c r="H270" s="38"/>
      <c r="I270" s="41"/>
      <c r="J270" s="34"/>
      <c r="K270" s="8"/>
      <c r="L270" s="57"/>
      <c r="M270" s="57"/>
      <c r="N270" s="58"/>
    </row>
    <row r="271" spans="1:14" x14ac:dyDescent="0.25">
      <c r="A271" s="2" t="str">
        <f t="shared" si="9"/>
        <v/>
      </c>
      <c r="B271" s="104" t="str">
        <f t="shared" si="10"/>
        <v/>
      </c>
      <c r="C271" s="2"/>
      <c r="D271" s="12"/>
      <c r="E271" s="12"/>
      <c r="F271" s="103"/>
      <c r="G271" s="32"/>
      <c r="H271" s="38"/>
      <c r="I271" s="41"/>
      <c r="J271" s="34"/>
      <c r="K271" s="8"/>
      <c r="L271" s="57"/>
      <c r="M271" s="57"/>
      <c r="N271" s="58"/>
    </row>
    <row r="272" spans="1:14" x14ac:dyDescent="0.25">
      <c r="A272" s="2" t="str">
        <f t="shared" si="9"/>
        <v/>
      </c>
      <c r="B272" s="104" t="str">
        <f t="shared" si="10"/>
        <v/>
      </c>
      <c r="C272" s="2"/>
      <c r="D272" s="12"/>
      <c r="E272" s="12"/>
      <c r="F272" s="103"/>
      <c r="G272" s="32"/>
      <c r="H272" s="38"/>
      <c r="I272" s="41"/>
      <c r="J272" s="34"/>
      <c r="K272" s="8"/>
      <c r="L272" s="57"/>
      <c r="M272" s="57"/>
      <c r="N272" s="58"/>
    </row>
    <row r="273" spans="1:14" x14ac:dyDescent="0.25">
      <c r="A273" s="2" t="str">
        <f t="shared" si="9"/>
        <v/>
      </c>
      <c r="B273" s="104" t="str">
        <f t="shared" si="10"/>
        <v/>
      </c>
      <c r="C273" s="2"/>
      <c r="D273" s="12"/>
      <c r="E273" s="12"/>
      <c r="F273" s="103"/>
      <c r="G273" s="32"/>
      <c r="H273" s="38"/>
      <c r="I273" s="41"/>
      <c r="J273" s="34"/>
      <c r="K273" s="8"/>
      <c r="L273" s="57"/>
      <c r="M273" s="57"/>
      <c r="N273" s="58"/>
    </row>
    <row r="274" spans="1:14" x14ac:dyDescent="0.25">
      <c r="A274" s="2" t="str">
        <f t="shared" si="9"/>
        <v/>
      </c>
      <c r="B274" s="104" t="str">
        <f t="shared" si="10"/>
        <v/>
      </c>
      <c r="C274" s="2"/>
      <c r="D274" s="12"/>
      <c r="E274" s="12"/>
      <c r="F274" s="103"/>
      <c r="G274" s="32"/>
      <c r="H274" s="38"/>
      <c r="I274" s="41"/>
      <c r="J274" s="34"/>
      <c r="K274" s="8"/>
      <c r="L274" s="57"/>
      <c r="M274" s="57"/>
      <c r="N274" s="58"/>
    </row>
    <row r="275" spans="1:14" x14ac:dyDescent="0.25">
      <c r="A275" s="2" t="str">
        <f t="shared" si="9"/>
        <v/>
      </c>
      <c r="B275" s="104" t="str">
        <f t="shared" si="10"/>
        <v/>
      </c>
      <c r="C275" s="2"/>
      <c r="D275" s="12"/>
      <c r="E275" s="12"/>
      <c r="F275" s="103"/>
      <c r="G275" s="32"/>
      <c r="H275" s="38"/>
      <c r="I275" s="41"/>
      <c r="J275" s="34"/>
      <c r="K275" s="8"/>
      <c r="L275" s="57"/>
      <c r="M275" s="57"/>
      <c r="N275" s="58"/>
    </row>
    <row r="276" spans="1:14" x14ac:dyDescent="0.25">
      <c r="A276" s="2" t="str">
        <f t="shared" si="9"/>
        <v/>
      </c>
      <c r="B276" s="104" t="str">
        <f t="shared" si="10"/>
        <v/>
      </c>
      <c r="C276" s="2"/>
      <c r="D276" s="12"/>
      <c r="E276" s="12"/>
      <c r="F276" s="103"/>
      <c r="G276" s="32"/>
      <c r="H276" s="38"/>
      <c r="I276" s="41"/>
      <c r="J276" s="34"/>
      <c r="K276" s="8"/>
      <c r="L276" s="57"/>
      <c r="M276" s="57"/>
      <c r="N276" s="58"/>
    </row>
    <row r="277" spans="1:14" x14ac:dyDescent="0.25">
      <c r="A277" s="2" t="str">
        <f t="shared" si="9"/>
        <v/>
      </c>
      <c r="B277" s="104" t="str">
        <f t="shared" si="10"/>
        <v/>
      </c>
      <c r="C277" s="2"/>
      <c r="D277" s="12"/>
      <c r="E277" s="12"/>
      <c r="F277" s="103"/>
      <c r="G277" s="32"/>
      <c r="H277" s="38"/>
      <c r="I277" s="41"/>
      <c r="J277" s="34"/>
      <c r="K277" s="8"/>
      <c r="L277" s="57"/>
      <c r="M277" s="57"/>
      <c r="N277" s="58"/>
    </row>
    <row r="278" spans="1:14" x14ac:dyDescent="0.25">
      <c r="A278" s="2" t="str">
        <f t="shared" si="9"/>
        <v/>
      </c>
      <c r="B278" s="104" t="str">
        <f t="shared" si="10"/>
        <v/>
      </c>
      <c r="C278" s="2"/>
      <c r="D278" s="12"/>
      <c r="E278" s="12"/>
      <c r="F278" s="103"/>
      <c r="G278" s="32"/>
      <c r="H278" s="38"/>
      <c r="I278" s="41"/>
      <c r="J278" s="34"/>
      <c r="K278" s="8"/>
      <c r="L278" s="57"/>
      <c r="M278" s="57"/>
      <c r="N278" s="58"/>
    </row>
    <row r="279" spans="1:14" x14ac:dyDescent="0.25">
      <c r="A279" s="2" t="str">
        <f t="shared" si="9"/>
        <v/>
      </c>
      <c r="B279" s="104" t="str">
        <f t="shared" si="10"/>
        <v/>
      </c>
      <c r="C279" s="2"/>
      <c r="D279" s="12"/>
      <c r="E279" s="12"/>
      <c r="F279" s="103"/>
      <c r="G279" s="32"/>
      <c r="H279" s="38"/>
      <c r="I279" s="41"/>
      <c r="J279" s="34"/>
      <c r="K279" s="8"/>
      <c r="L279" s="57"/>
      <c r="M279" s="57"/>
      <c r="N279" s="58"/>
    </row>
    <row r="280" spans="1:14" x14ac:dyDescent="0.25">
      <c r="A280" s="2" t="str">
        <f t="shared" si="9"/>
        <v/>
      </c>
      <c r="B280" s="104" t="str">
        <f t="shared" si="10"/>
        <v/>
      </c>
      <c r="C280" s="2"/>
      <c r="D280" s="12"/>
      <c r="E280" s="12"/>
      <c r="F280" s="103"/>
      <c r="G280" s="32"/>
      <c r="H280" s="38"/>
      <c r="I280" s="41"/>
      <c r="J280" s="34"/>
      <c r="K280" s="8"/>
      <c r="L280" s="57"/>
      <c r="M280" s="57"/>
      <c r="N280" s="58"/>
    </row>
    <row r="281" spans="1:14" x14ac:dyDescent="0.25">
      <c r="A281" s="2" t="str">
        <f t="shared" si="9"/>
        <v/>
      </c>
      <c r="B281" s="104" t="str">
        <f t="shared" si="10"/>
        <v/>
      </c>
      <c r="C281" s="2"/>
      <c r="D281" s="12"/>
      <c r="E281" s="12"/>
      <c r="F281" s="103"/>
      <c r="G281" s="32"/>
      <c r="H281" s="38"/>
      <c r="I281" s="41"/>
      <c r="J281" s="34"/>
      <c r="K281" s="8"/>
      <c r="L281" s="57"/>
      <c r="M281" s="57"/>
      <c r="N281" s="58"/>
    </row>
    <row r="282" spans="1:14" x14ac:dyDescent="0.25">
      <c r="A282" s="2" t="str">
        <f t="shared" si="9"/>
        <v/>
      </c>
      <c r="B282" s="104" t="str">
        <f t="shared" si="10"/>
        <v/>
      </c>
      <c r="C282" s="2"/>
      <c r="D282" s="12"/>
      <c r="E282" s="12"/>
      <c r="F282" s="103"/>
      <c r="G282" s="32"/>
      <c r="H282" s="38"/>
      <c r="I282" s="41"/>
      <c r="J282" s="34"/>
      <c r="K282" s="8"/>
      <c r="L282" s="57"/>
      <c r="M282" s="57"/>
      <c r="N282" s="58"/>
    </row>
    <row r="283" spans="1:14" x14ac:dyDescent="0.25">
      <c r="A283" s="2" t="str">
        <f t="shared" si="9"/>
        <v/>
      </c>
      <c r="B283" s="104" t="str">
        <f t="shared" si="10"/>
        <v/>
      </c>
      <c r="C283" s="2"/>
      <c r="D283" s="12"/>
      <c r="E283" s="12"/>
      <c r="F283" s="103"/>
      <c r="G283" s="32"/>
      <c r="H283" s="38"/>
      <c r="I283" s="41"/>
      <c r="J283" s="34"/>
      <c r="K283" s="8"/>
      <c r="L283" s="57"/>
      <c r="M283" s="57"/>
      <c r="N283" s="58"/>
    </row>
    <row r="284" spans="1:14" x14ac:dyDescent="0.25">
      <c r="A284" s="2" t="str">
        <f t="shared" si="9"/>
        <v/>
      </c>
      <c r="B284" s="104" t="str">
        <f t="shared" si="10"/>
        <v/>
      </c>
      <c r="C284" s="2"/>
      <c r="D284" s="12"/>
      <c r="E284" s="12"/>
      <c r="F284" s="103"/>
      <c r="G284" s="32"/>
      <c r="H284" s="38"/>
      <c r="I284" s="41"/>
      <c r="J284" s="34"/>
      <c r="K284" s="8"/>
      <c r="L284" s="57"/>
      <c r="M284" s="57"/>
      <c r="N284" s="58"/>
    </row>
    <row r="285" spans="1:14" x14ac:dyDescent="0.25">
      <c r="A285" s="2" t="str">
        <f t="shared" si="9"/>
        <v/>
      </c>
      <c r="B285" s="104" t="str">
        <f t="shared" si="10"/>
        <v/>
      </c>
      <c r="C285" s="2"/>
      <c r="D285" s="12"/>
      <c r="E285" s="12"/>
      <c r="F285" s="103"/>
      <c r="G285" s="32"/>
      <c r="H285" s="38"/>
      <c r="I285" s="41"/>
      <c r="J285" s="34"/>
      <c r="K285" s="8"/>
      <c r="L285" s="57"/>
      <c r="M285" s="57"/>
      <c r="N285" s="58"/>
    </row>
    <row r="286" spans="1:14" x14ac:dyDescent="0.25">
      <c r="A286" s="2" t="str">
        <f t="shared" si="9"/>
        <v/>
      </c>
      <c r="B286" s="104" t="str">
        <f t="shared" si="10"/>
        <v/>
      </c>
      <c r="C286" s="2"/>
      <c r="D286" s="12"/>
      <c r="E286" s="12"/>
      <c r="F286" s="103"/>
      <c r="G286" s="32"/>
      <c r="H286" s="38"/>
      <c r="I286" s="41"/>
      <c r="J286" s="34"/>
      <c r="K286" s="8"/>
      <c r="L286" s="57"/>
      <c r="M286" s="57"/>
      <c r="N286" s="58"/>
    </row>
    <row r="287" spans="1:14" x14ac:dyDescent="0.25">
      <c r="A287" s="2" t="str">
        <f t="shared" si="9"/>
        <v/>
      </c>
      <c r="B287" s="104" t="str">
        <f t="shared" si="10"/>
        <v/>
      </c>
      <c r="C287" s="2"/>
      <c r="D287" s="12"/>
      <c r="E287" s="12"/>
      <c r="F287" s="103"/>
      <c r="G287" s="32"/>
      <c r="H287" s="38"/>
      <c r="I287" s="41"/>
      <c r="J287" s="34"/>
      <c r="K287" s="8"/>
      <c r="L287" s="57"/>
      <c r="M287" s="57"/>
      <c r="N287" s="58"/>
    </row>
    <row r="288" spans="1:14" x14ac:dyDescent="0.25">
      <c r="A288" s="2" t="str">
        <f t="shared" si="9"/>
        <v/>
      </c>
      <c r="B288" s="104" t="str">
        <f t="shared" si="10"/>
        <v/>
      </c>
      <c r="C288" s="2"/>
      <c r="D288" s="12"/>
      <c r="E288" s="12"/>
      <c r="F288" s="103"/>
      <c r="G288" s="32"/>
      <c r="H288" s="38"/>
      <c r="I288" s="41"/>
      <c r="J288" s="34"/>
      <c r="K288" s="8"/>
      <c r="L288" s="57"/>
      <c r="M288" s="57"/>
      <c r="N288" s="58"/>
    </row>
    <row r="289" spans="1:14" x14ac:dyDescent="0.25">
      <c r="A289" s="2" t="str">
        <f t="shared" si="9"/>
        <v/>
      </c>
      <c r="B289" s="104" t="str">
        <f t="shared" si="10"/>
        <v/>
      </c>
      <c r="C289" s="2"/>
      <c r="D289" s="12"/>
      <c r="E289" s="12"/>
      <c r="F289" s="103"/>
      <c r="G289" s="32"/>
      <c r="H289" s="38"/>
      <c r="I289" s="41"/>
      <c r="J289" s="34"/>
      <c r="K289" s="8"/>
      <c r="L289" s="57"/>
      <c r="M289" s="57"/>
      <c r="N289" s="58"/>
    </row>
    <row r="290" spans="1:14" x14ac:dyDescent="0.25">
      <c r="A290" s="2" t="str">
        <f t="shared" si="9"/>
        <v/>
      </c>
      <c r="B290" s="104" t="str">
        <f t="shared" si="10"/>
        <v/>
      </c>
      <c r="C290" s="2"/>
      <c r="D290" s="12"/>
      <c r="E290" s="12"/>
      <c r="F290" s="103"/>
      <c r="G290" s="32"/>
      <c r="H290" s="38"/>
      <c r="I290" s="41"/>
      <c r="J290" s="34"/>
      <c r="K290" s="8"/>
      <c r="L290" s="57"/>
      <c r="M290" s="57"/>
      <c r="N290" s="58"/>
    </row>
    <row r="291" spans="1:14" x14ac:dyDescent="0.25">
      <c r="A291" s="2" t="str">
        <f t="shared" si="9"/>
        <v/>
      </c>
      <c r="B291" s="104" t="str">
        <f t="shared" si="10"/>
        <v/>
      </c>
      <c r="C291" s="2"/>
      <c r="D291" s="12"/>
      <c r="E291" s="12"/>
      <c r="F291" s="103"/>
      <c r="G291" s="32"/>
      <c r="H291" s="38"/>
      <c r="I291" s="41"/>
      <c r="J291" s="34"/>
      <c r="K291" s="8"/>
      <c r="L291" s="57"/>
      <c r="M291" s="57"/>
      <c r="N291" s="58"/>
    </row>
    <row r="292" spans="1:14" x14ac:dyDescent="0.25">
      <c r="A292" s="2" t="str">
        <f t="shared" si="9"/>
        <v/>
      </c>
      <c r="B292" s="104" t="str">
        <f t="shared" si="10"/>
        <v/>
      </c>
      <c r="C292" s="2"/>
      <c r="D292" s="12"/>
      <c r="E292" s="12"/>
      <c r="F292" s="103"/>
      <c r="G292" s="32"/>
      <c r="H292" s="38"/>
      <c r="I292" s="41"/>
      <c r="J292" s="34"/>
      <c r="K292" s="8"/>
      <c r="L292" s="57"/>
      <c r="M292" s="57"/>
      <c r="N292" s="58"/>
    </row>
    <row r="293" spans="1:14" x14ac:dyDescent="0.25">
      <c r="A293" s="2" t="str">
        <f t="shared" si="9"/>
        <v/>
      </c>
      <c r="B293" s="104" t="str">
        <f t="shared" si="10"/>
        <v/>
      </c>
      <c r="C293" s="2"/>
      <c r="D293" s="12"/>
      <c r="E293" s="12"/>
      <c r="F293" s="103"/>
      <c r="G293" s="32"/>
      <c r="H293" s="38"/>
      <c r="I293" s="41"/>
      <c r="J293" s="34"/>
      <c r="K293" s="8"/>
      <c r="L293" s="57"/>
      <c r="M293" s="57"/>
      <c r="N293" s="58"/>
    </row>
    <row r="294" spans="1:14" x14ac:dyDescent="0.25">
      <c r="A294" s="2" t="str">
        <f t="shared" si="9"/>
        <v/>
      </c>
      <c r="B294" s="104" t="str">
        <f t="shared" si="10"/>
        <v/>
      </c>
      <c r="C294" s="2"/>
      <c r="D294" s="12"/>
      <c r="E294" s="12"/>
      <c r="F294" s="103"/>
      <c r="G294" s="32"/>
      <c r="H294" s="38"/>
      <c r="I294" s="41"/>
      <c r="J294" s="34"/>
      <c r="K294" s="8"/>
      <c r="L294" s="57"/>
      <c r="M294" s="57"/>
      <c r="N294" s="58"/>
    </row>
    <row r="295" spans="1:14" x14ac:dyDescent="0.25">
      <c r="A295" s="2" t="str">
        <f t="shared" si="9"/>
        <v/>
      </c>
      <c r="B295" s="104" t="str">
        <f t="shared" si="10"/>
        <v/>
      </c>
      <c r="C295" s="2"/>
      <c r="D295" s="12"/>
      <c r="E295" s="12"/>
      <c r="F295" s="103"/>
      <c r="G295" s="32"/>
      <c r="H295" s="38"/>
      <c r="I295" s="41"/>
      <c r="J295" s="34"/>
      <c r="K295" s="8"/>
      <c r="L295" s="57"/>
      <c r="M295" s="57"/>
      <c r="N295" s="58"/>
    </row>
    <row r="296" spans="1:14" x14ac:dyDescent="0.25">
      <c r="A296" s="2" t="str">
        <f t="shared" si="9"/>
        <v/>
      </c>
      <c r="B296" s="104" t="str">
        <f t="shared" si="10"/>
        <v/>
      </c>
      <c r="C296" s="2"/>
      <c r="D296" s="12"/>
      <c r="E296" s="12"/>
      <c r="F296" s="103"/>
      <c r="G296" s="32"/>
      <c r="H296" s="38"/>
      <c r="I296" s="41"/>
      <c r="J296" s="34"/>
      <c r="K296" s="8"/>
      <c r="L296" s="57"/>
      <c r="M296" s="57"/>
      <c r="N296" s="58"/>
    </row>
    <row r="297" spans="1:14" x14ac:dyDescent="0.25">
      <c r="A297" s="2" t="str">
        <f t="shared" si="9"/>
        <v/>
      </c>
      <c r="B297" s="104" t="str">
        <f t="shared" si="10"/>
        <v/>
      </c>
      <c r="C297" s="2"/>
      <c r="D297" s="12"/>
      <c r="E297" s="12"/>
      <c r="F297" s="103"/>
      <c r="G297" s="32"/>
      <c r="H297" s="38"/>
      <c r="I297" s="41"/>
      <c r="J297" s="34"/>
      <c r="K297" s="8"/>
      <c r="L297" s="57"/>
      <c r="M297" s="57"/>
      <c r="N297" s="58"/>
    </row>
    <row r="298" spans="1:14" x14ac:dyDescent="0.25">
      <c r="A298" s="2" t="str">
        <f t="shared" si="9"/>
        <v/>
      </c>
      <c r="B298" s="104" t="str">
        <f t="shared" si="10"/>
        <v/>
      </c>
      <c r="C298" s="2"/>
      <c r="D298" s="12"/>
      <c r="E298" s="12"/>
      <c r="F298" s="103"/>
      <c r="G298" s="32"/>
      <c r="H298" s="38"/>
      <c r="I298" s="41"/>
      <c r="J298" s="34"/>
      <c r="K298" s="8"/>
      <c r="L298" s="57"/>
      <c r="M298" s="57"/>
      <c r="N298" s="58"/>
    </row>
    <row r="299" spans="1:14" x14ac:dyDescent="0.25">
      <c r="A299" s="2" t="str">
        <f t="shared" si="9"/>
        <v/>
      </c>
      <c r="B299" s="104" t="str">
        <f t="shared" si="10"/>
        <v/>
      </c>
      <c r="C299" s="2"/>
      <c r="D299" s="12"/>
      <c r="E299" s="12"/>
      <c r="F299" s="103"/>
      <c r="G299" s="32"/>
      <c r="H299" s="38"/>
      <c r="I299" s="41"/>
      <c r="J299" s="34"/>
      <c r="K299" s="8"/>
      <c r="L299" s="57"/>
      <c r="M299" s="57"/>
      <c r="N299" s="58"/>
    </row>
    <row r="300" spans="1:14" x14ac:dyDescent="0.25">
      <c r="A300" s="2" t="str">
        <f t="shared" si="9"/>
        <v/>
      </c>
      <c r="B300" s="104" t="str">
        <f t="shared" si="10"/>
        <v/>
      </c>
      <c r="C300" s="2"/>
      <c r="D300" s="12"/>
      <c r="E300" s="12"/>
      <c r="F300" s="103"/>
      <c r="G300" s="32"/>
      <c r="H300" s="38"/>
      <c r="I300" s="41"/>
      <c r="J300" s="34"/>
      <c r="K300" s="8"/>
      <c r="L300" s="57"/>
      <c r="M300" s="57"/>
      <c r="N300" s="58"/>
    </row>
    <row r="301" spans="1:14" x14ac:dyDescent="0.25">
      <c r="A301" s="2" t="str">
        <f t="shared" si="9"/>
        <v/>
      </c>
      <c r="B301" s="104" t="str">
        <f t="shared" si="10"/>
        <v/>
      </c>
      <c r="C301" s="2"/>
      <c r="D301" s="12"/>
      <c r="E301" s="12"/>
      <c r="F301" s="103"/>
      <c r="G301" s="32"/>
      <c r="H301" s="38"/>
      <c r="I301" s="41"/>
      <c r="J301" s="34"/>
      <c r="K301" s="8"/>
      <c r="L301" s="57"/>
      <c r="M301" s="57"/>
      <c r="N301" s="58"/>
    </row>
    <row r="302" spans="1:14" x14ac:dyDescent="0.25">
      <c r="A302" s="2" t="str">
        <f t="shared" si="9"/>
        <v/>
      </c>
      <c r="B302" s="104" t="str">
        <f t="shared" si="10"/>
        <v/>
      </c>
      <c r="C302" s="2"/>
      <c r="D302" s="12"/>
      <c r="E302" s="12"/>
      <c r="F302" s="103"/>
      <c r="G302" s="32"/>
      <c r="H302" s="38"/>
      <c r="I302" s="41"/>
      <c r="J302" s="34"/>
      <c r="K302" s="8"/>
      <c r="L302" s="57"/>
      <c r="M302" s="57"/>
      <c r="N302" s="58"/>
    </row>
    <row r="303" spans="1:14" x14ac:dyDescent="0.25">
      <c r="A303" s="2" t="str">
        <f t="shared" si="9"/>
        <v/>
      </c>
      <c r="B303" s="104" t="str">
        <f t="shared" si="10"/>
        <v/>
      </c>
      <c r="C303" s="2"/>
      <c r="D303" s="12"/>
      <c r="E303" s="12"/>
      <c r="F303" s="103"/>
      <c r="G303" s="32"/>
      <c r="H303" s="38"/>
      <c r="I303" s="41"/>
      <c r="J303" s="34"/>
      <c r="K303" s="8"/>
      <c r="L303" s="57"/>
      <c r="M303" s="57"/>
      <c r="N303" s="58"/>
    </row>
    <row r="304" spans="1:14" x14ac:dyDescent="0.25">
      <c r="A304" s="2" t="str">
        <f t="shared" si="9"/>
        <v/>
      </c>
      <c r="B304" s="104" t="str">
        <f t="shared" si="10"/>
        <v/>
      </c>
      <c r="C304" s="2"/>
      <c r="D304" s="12"/>
      <c r="E304" s="12"/>
      <c r="F304" s="103"/>
      <c r="G304" s="32"/>
      <c r="H304" s="38"/>
      <c r="I304" s="41"/>
      <c r="J304" s="34"/>
      <c r="K304" s="8"/>
      <c r="L304" s="57"/>
      <c r="M304" s="57"/>
      <c r="N304" s="58"/>
    </row>
    <row r="305" spans="1:14" x14ac:dyDescent="0.25">
      <c r="A305" s="2" t="str">
        <f t="shared" si="9"/>
        <v/>
      </c>
      <c r="B305" s="104" t="str">
        <f t="shared" si="10"/>
        <v/>
      </c>
      <c r="C305" s="2"/>
      <c r="D305" s="12"/>
      <c r="E305" s="12"/>
      <c r="F305" s="103"/>
      <c r="G305" s="32"/>
      <c r="H305" s="38"/>
      <c r="I305" s="41"/>
      <c r="J305" s="34"/>
      <c r="K305" s="8"/>
      <c r="L305" s="57"/>
      <c r="M305" s="57"/>
      <c r="N305" s="58"/>
    </row>
    <row r="306" spans="1:14" x14ac:dyDescent="0.25">
      <c r="A306" s="2" t="str">
        <f t="shared" si="9"/>
        <v/>
      </c>
      <c r="B306" s="104" t="str">
        <f t="shared" si="10"/>
        <v/>
      </c>
      <c r="C306" s="2"/>
      <c r="D306" s="12"/>
      <c r="E306" s="12"/>
      <c r="F306" s="103"/>
      <c r="G306" s="32"/>
      <c r="H306" s="38"/>
      <c r="I306" s="41"/>
      <c r="J306" s="34"/>
      <c r="K306" s="8"/>
      <c r="L306" s="57"/>
      <c r="M306" s="57"/>
      <c r="N306" s="58"/>
    </row>
    <row r="307" spans="1:14" x14ac:dyDescent="0.25">
      <c r="A307" s="2" t="str">
        <f t="shared" si="9"/>
        <v/>
      </c>
      <c r="B307" s="104" t="str">
        <f t="shared" si="10"/>
        <v/>
      </c>
      <c r="C307" s="2"/>
      <c r="D307" s="12"/>
      <c r="E307" s="12"/>
      <c r="F307" s="103"/>
      <c r="G307" s="32"/>
      <c r="H307" s="38"/>
      <c r="I307" s="41"/>
      <c r="J307" s="34"/>
      <c r="K307" s="8"/>
      <c r="L307" s="57"/>
      <c r="M307" s="57"/>
      <c r="N307" s="58"/>
    </row>
    <row r="308" spans="1:14" x14ac:dyDescent="0.25">
      <c r="A308" s="2" t="str">
        <f t="shared" si="9"/>
        <v/>
      </c>
      <c r="B308" s="104" t="str">
        <f t="shared" si="10"/>
        <v/>
      </c>
      <c r="C308" s="2"/>
      <c r="D308" s="12"/>
      <c r="E308" s="12"/>
      <c r="F308" s="103"/>
      <c r="G308" s="32"/>
      <c r="H308" s="38"/>
      <c r="I308" s="41"/>
      <c r="J308" s="34"/>
      <c r="K308" s="8"/>
      <c r="L308" s="57"/>
      <c r="M308" s="57"/>
      <c r="N308" s="58"/>
    </row>
    <row r="309" spans="1:14" x14ac:dyDescent="0.25">
      <c r="A309" s="2" t="str">
        <f t="shared" si="9"/>
        <v/>
      </c>
      <c r="B309" s="104" t="str">
        <f t="shared" si="10"/>
        <v/>
      </c>
      <c r="C309" s="2"/>
      <c r="D309" s="12"/>
      <c r="E309" s="12"/>
      <c r="F309" s="103"/>
      <c r="G309" s="32"/>
      <c r="H309" s="38"/>
      <c r="I309" s="41"/>
      <c r="J309" s="34"/>
      <c r="K309" s="8"/>
      <c r="L309" s="57"/>
      <c r="M309" s="57"/>
      <c r="N309" s="58"/>
    </row>
    <row r="310" spans="1:14" x14ac:dyDescent="0.25">
      <c r="A310" s="2" t="str">
        <f t="shared" si="9"/>
        <v/>
      </c>
      <c r="B310" s="104" t="str">
        <f t="shared" si="10"/>
        <v/>
      </c>
      <c r="C310" s="2"/>
      <c r="D310" s="12"/>
      <c r="E310" s="12"/>
      <c r="F310" s="103"/>
      <c r="G310" s="32"/>
      <c r="H310" s="38"/>
      <c r="I310" s="41"/>
      <c r="J310" s="34"/>
      <c r="K310" s="8"/>
      <c r="L310" s="57"/>
      <c r="M310" s="57"/>
      <c r="N310" s="58"/>
    </row>
    <row r="311" spans="1:14" x14ac:dyDescent="0.25">
      <c r="A311" s="2" t="str">
        <f t="shared" si="9"/>
        <v/>
      </c>
      <c r="B311" s="104" t="str">
        <f t="shared" si="10"/>
        <v/>
      </c>
      <c r="C311" s="2"/>
      <c r="D311" s="12"/>
      <c r="E311" s="12"/>
      <c r="F311" s="103"/>
      <c r="G311" s="32"/>
      <c r="H311" s="38"/>
      <c r="I311" s="41"/>
      <c r="J311" s="34"/>
      <c r="K311" s="8"/>
      <c r="L311" s="57"/>
      <c r="M311" s="57"/>
      <c r="N311" s="58"/>
    </row>
    <row r="312" spans="1:14" x14ac:dyDescent="0.25">
      <c r="A312" s="2" t="str">
        <f t="shared" si="9"/>
        <v/>
      </c>
      <c r="B312" s="104" t="str">
        <f t="shared" si="10"/>
        <v/>
      </c>
      <c r="C312" s="2"/>
      <c r="F312" s="103"/>
      <c r="G312" s="33"/>
      <c r="H312" s="37"/>
      <c r="I312" s="40"/>
      <c r="J312" s="35"/>
    </row>
  </sheetData>
  <pageMargins left="0.25" right="0.25" top="0.75" bottom="0.75" header="0.3" footer="0.3"/>
  <pageSetup paperSize="9" scale="3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1"/>
  <sheetViews>
    <sheetView tabSelected="1" zoomScale="90" zoomScaleNormal="90" workbookViewId="0">
      <selection sqref="A1:L2"/>
    </sheetView>
  </sheetViews>
  <sheetFormatPr baseColWidth="10" defaultRowHeight="15" x14ac:dyDescent="0.25"/>
  <cols>
    <col min="1" max="2" width="22.140625" customWidth="1"/>
    <col min="3" max="3" width="22.140625" style="88" customWidth="1"/>
    <col min="4" max="4" width="22.140625" style="45" customWidth="1"/>
    <col min="5" max="5" width="41.42578125" style="47" bestFit="1" customWidth="1"/>
    <col min="6" max="6" width="23.7109375" customWidth="1"/>
    <col min="7" max="7" width="22.140625" customWidth="1"/>
    <col min="8" max="8" width="22.140625" style="47" customWidth="1"/>
    <col min="9" max="9" width="22.140625" style="49" customWidth="1"/>
    <col min="10" max="10" width="22.140625" style="51" customWidth="1"/>
    <col min="11" max="11" width="22.140625" customWidth="1"/>
    <col min="12" max="12" width="17.42578125" customWidth="1"/>
    <col min="13" max="13" width="17" customWidth="1"/>
  </cols>
  <sheetData>
    <row r="1" spans="1:13" ht="15" customHeight="1" x14ac:dyDescent="0.25">
      <c r="A1" s="118" t="s">
        <v>138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3" ht="15" customHeight="1" x14ac:dyDescent="0.2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3" x14ac:dyDescent="0.25">
      <c r="C3" s="87"/>
      <c r="D3"/>
      <c r="E3"/>
      <c r="H3"/>
      <c r="I3"/>
      <c r="J3"/>
    </row>
    <row r="4" spans="1:13" x14ac:dyDescent="0.25">
      <c r="A4" s="25" t="s">
        <v>38</v>
      </c>
      <c r="B4" s="22"/>
      <c r="C4" s="87"/>
      <c r="D4" s="25" t="s">
        <v>42</v>
      </c>
      <c r="E4" s="19"/>
      <c r="H4"/>
      <c r="I4"/>
      <c r="J4"/>
    </row>
    <row r="5" spans="1:13" x14ac:dyDescent="0.25">
      <c r="A5" s="26" t="s">
        <v>39</v>
      </c>
      <c r="B5" s="23"/>
      <c r="C5" s="87"/>
      <c r="D5" s="26" t="s">
        <v>43</v>
      </c>
      <c r="E5" s="20"/>
      <c r="H5"/>
      <c r="I5"/>
      <c r="J5"/>
    </row>
    <row r="6" spans="1:13" x14ac:dyDescent="0.25">
      <c r="A6" s="26" t="s">
        <v>40</v>
      </c>
      <c r="B6" s="23"/>
      <c r="C6" s="87"/>
      <c r="D6" s="26" t="s">
        <v>45</v>
      </c>
      <c r="E6" s="20"/>
      <c r="H6"/>
      <c r="I6"/>
      <c r="J6"/>
    </row>
    <row r="7" spans="1:13" x14ac:dyDescent="0.25">
      <c r="A7" s="27" t="s">
        <v>41</v>
      </c>
      <c r="B7" s="24"/>
      <c r="C7" s="87"/>
      <c r="D7" s="28" t="s">
        <v>44</v>
      </c>
      <c r="E7" s="21"/>
      <c r="H7"/>
      <c r="I7"/>
      <c r="J7"/>
    </row>
    <row r="8" spans="1:13" x14ac:dyDescent="0.25">
      <c r="C8" s="87"/>
      <c r="D8"/>
      <c r="E8"/>
      <c r="H8"/>
      <c r="I8"/>
      <c r="J8"/>
    </row>
    <row r="9" spans="1:13" x14ac:dyDescent="0.25">
      <c r="C9" s="87"/>
      <c r="D9"/>
      <c r="E9"/>
      <c r="H9"/>
      <c r="I9"/>
      <c r="J9"/>
    </row>
    <row r="10" spans="1:13" ht="34.5" thickBot="1" x14ac:dyDescent="0.3">
      <c r="A10" s="109" t="s">
        <v>46</v>
      </c>
      <c r="B10" s="110" t="s">
        <v>49</v>
      </c>
      <c r="C10" s="110" t="s">
        <v>126</v>
      </c>
      <c r="D10" s="110" t="s">
        <v>127</v>
      </c>
      <c r="E10" s="111" t="s">
        <v>128</v>
      </c>
      <c r="F10" s="110" t="s">
        <v>130</v>
      </c>
      <c r="G10" s="110" t="s">
        <v>131</v>
      </c>
      <c r="H10" s="110" t="s">
        <v>132</v>
      </c>
      <c r="I10" s="110" t="s">
        <v>133</v>
      </c>
      <c r="J10" s="110" t="s">
        <v>134</v>
      </c>
      <c r="K10" s="110" t="s">
        <v>135</v>
      </c>
      <c r="L10" s="112" t="s">
        <v>18</v>
      </c>
      <c r="M10" s="113" t="s">
        <v>48</v>
      </c>
    </row>
    <row r="11" spans="1:13" x14ac:dyDescent="0.25">
      <c r="A11" s="107" t="str">
        <f>IF(COUNTIF(E11,"*DH*"),Source!$A$4,IF(COUNTIF(E11,"*DG*"),Source!$A$4,IF(E11="","",Source!$A$3)))</f>
        <v/>
      </c>
      <c r="B11" s="107" t="str">
        <f>IF(COUNTIF(C11,""),"",IF(COUNTIF(C11,"TDJ"),"Terre de Jeux","Paris 2024"))</f>
        <v/>
      </c>
      <c r="C11" s="43"/>
      <c r="D11" s="106"/>
      <c r="E11" s="86"/>
      <c r="F11" s="44"/>
      <c r="G11" s="46"/>
      <c r="H11" s="43"/>
      <c r="I11" s="46"/>
      <c r="J11" s="48"/>
      <c r="K11" s="50"/>
      <c r="L11" s="52" t="str">
        <f>IF(J11="","",J11*K11)</f>
        <v/>
      </c>
      <c r="M11" s="108" t="str">
        <f>IF(L11="","",L11*D11)</f>
        <v/>
      </c>
    </row>
  </sheetData>
  <mergeCells count="1">
    <mergeCell ref="A1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rchive">
                <anchor moveWithCells="1" sizeWithCells="1">
                  <from>
                    <xdr:col>5</xdr:col>
                    <xdr:colOff>409575</xdr:colOff>
                    <xdr:row>3</xdr:row>
                    <xdr:rowOff>28575</xdr:rowOff>
                  </from>
                  <to>
                    <xdr:col>6</xdr:col>
                    <xdr:colOff>390525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312"/>
  <sheetViews>
    <sheetView zoomScale="80" zoomScaleNormal="80" workbookViewId="0">
      <pane ySplit="1" topLeftCell="A21" activePane="bottomLeft" state="frozen"/>
      <selection activeCell="B1" sqref="B1"/>
      <selection pane="bottomLeft" activeCell="A14" sqref="A14"/>
    </sheetView>
  </sheetViews>
  <sheetFormatPr baseColWidth="10" defaultRowHeight="15" x14ac:dyDescent="0.25"/>
  <cols>
    <col min="1" max="1" width="26.42578125" bestFit="1" customWidth="1"/>
    <col min="2" max="2" width="12.85546875" style="3" bestFit="1" customWidth="1"/>
    <col min="3" max="3" width="41.7109375" style="3" bestFit="1" customWidth="1"/>
    <col min="4" max="4" width="12.42578125" style="36" customWidth="1"/>
    <col min="5" max="5" width="37.7109375" style="2" bestFit="1" customWidth="1"/>
    <col min="6" max="6" width="37.7109375" style="29" customWidth="1"/>
    <col min="7" max="7" width="24.140625" style="29" customWidth="1"/>
    <col min="8" max="8" width="14" style="39" customWidth="1"/>
    <col min="9" max="9" width="17.5703125" style="42" customWidth="1"/>
    <col min="10" max="10" width="13.28515625" style="3" customWidth="1"/>
    <col min="11" max="11" width="23.7109375" style="5" customWidth="1"/>
    <col min="12" max="12" width="24.28515625" style="3" bestFit="1" customWidth="1"/>
    <col min="13" max="13" width="7.42578125" style="3" customWidth="1"/>
    <col min="14" max="14" width="37.28515625" style="3" customWidth="1"/>
  </cols>
  <sheetData>
    <row r="1" spans="1:14" ht="56.25" x14ac:dyDescent="0.25">
      <c r="A1" s="4" t="s">
        <v>113</v>
      </c>
      <c r="B1" s="30" t="s">
        <v>114</v>
      </c>
      <c r="C1" s="4" t="s">
        <v>115</v>
      </c>
      <c r="D1" s="4" t="s">
        <v>116</v>
      </c>
      <c r="E1" s="9" t="s">
        <v>117</v>
      </c>
      <c r="F1" s="30" t="s">
        <v>118</v>
      </c>
      <c r="G1" s="30" t="s">
        <v>119</v>
      </c>
      <c r="H1" s="30" t="s">
        <v>120</v>
      </c>
      <c r="I1" s="30" t="s">
        <v>121</v>
      </c>
      <c r="J1" s="10" t="s">
        <v>54</v>
      </c>
      <c r="K1" s="9" t="s">
        <v>6</v>
      </c>
      <c r="L1" s="4" t="s">
        <v>7</v>
      </c>
      <c r="M1" s="56" t="s">
        <v>9</v>
      </c>
      <c r="N1" s="56" t="s">
        <v>0</v>
      </c>
    </row>
    <row r="2" spans="1:14" x14ac:dyDescent="0.25">
      <c r="A2" s="2" t="str">
        <f>IF(C2&gt;0,"Ville collectivités","")</f>
        <v>Ville collectivités</v>
      </c>
      <c r="B2" s="104" t="str">
        <f>IF(A2="Ville collectivités","10%","")</f>
        <v>10%</v>
      </c>
      <c r="C2" s="2">
        <v>50</v>
      </c>
      <c r="D2" s="11">
        <v>44198</v>
      </c>
      <c r="E2" s="11" t="s">
        <v>55</v>
      </c>
      <c r="F2" s="103"/>
      <c r="G2" s="31" t="s">
        <v>77</v>
      </c>
      <c r="H2" s="37">
        <v>2</v>
      </c>
      <c r="I2" s="40">
        <v>5</v>
      </c>
      <c r="J2" s="34">
        <f>H2*I2</f>
        <v>10</v>
      </c>
      <c r="K2" s="6"/>
      <c r="L2" s="57"/>
      <c r="M2" s="57"/>
      <c r="N2" s="58"/>
    </row>
    <row r="3" spans="1:14" x14ac:dyDescent="0.25">
      <c r="A3" s="2" t="str">
        <f t="shared" ref="A3:A66" si="0">IF(C3&gt;0,"Ville collectivités","")</f>
        <v>Ville collectivités</v>
      </c>
      <c r="B3" s="104" t="str">
        <f t="shared" ref="B3:B66" si="1">IF(A3="Ville collectivités","10%","")</f>
        <v>10%</v>
      </c>
      <c r="C3" s="2">
        <v>51</v>
      </c>
      <c r="D3" s="11">
        <v>44199</v>
      </c>
      <c r="E3" s="11" t="s">
        <v>56</v>
      </c>
      <c r="F3" s="103"/>
      <c r="G3" s="31" t="s">
        <v>77</v>
      </c>
      <c r="H3" s="37">
        <v>2</v>
      </c>
      <c r="I3" s="40">
        <v>5</v>
      </c>
      <c r="J3" s="34">
        <f t="shared" ref="J3:J24" si="2">H3*I3</f>
        <v>10</v>
      </c>
      <c r="K3" s="6"/>
      <c r="L3" s="57"/>
      <c r="M3" s="57"/>
      <c r="N3" s="58"/>
    </row>
    <row r="4" spans="1:14" x14ac:dyDescent="0.25">
      <c r="A4" s="2" t="str">
        <f t="shared" si="0"/>
        <v>Ville collectivités</v>
      </c>
      <c r="B4" s="104" t="str">
        <f t="shared" si="1"/>
        <v>10%</v>
      </c>
      <c r="C4" s="2">
        <v>52</v>
      </c>
      <c r="D4" s="11">
        <v>44200</v>
      </c>
      <c r="E4" s="11" t="s">
        <v>57</v>
      </c>
      <c r="F4" s="103"/>
      <c r="G4" s="31" t="s">
        <v>77</v>
      </c>
      <c r="H4" s="37">
        <v>2</v>
      </c>
      <c r="I4" s="40">
        <v>5</v>
      </c>
      <c r="J4" s="34">
        <f t="shared" si="2"/>
        <v>10</v>
      </c>
      <c r="K4" s="6"/>
      <c r="L4" s="57"/>
      <c r="M4" s="57"/>
      <c r="N4" s="58"/>
    </row>
    <row r="5" spans="1:14" x14ac:dyDescent="0.25">
      <c r="A5" s="2" t="str">
        <f t="shared" si="0"/>
        <v>Ville collectivités</v>
      </c>
      <c r="B5" s="104" t="str">
        <f t="shared" si="1"/>
        <v>10%</v>
      </c>
      <c r="C5" s="2">
        <v>53</v>
      </c>
      <c r="D5" s="11">
        <v>44201</v>
      </c>
      <c r="E5" s="11" t="s">
        <v>58</v>
      </c>
      <c r="F5" s="103"/>
      <c r="G5" s="31" t="s">
        <v>77</v>
      </c>
      <c r="H5" s="37">
        <v>2</v>
      </c>
      <c r="I5" s="40">
        <v>5</v>
      </c>
      <c r="J5" s="34">
        <f t="shared" si="2"/>
        <v>10</v>
      </c>
      <c r="K5" s="2"/>
      <c r="L5" s="57"/>
      <c r="M5" s="57"/>
      <c r="N5" s="58"/>
    </row>
    <row r="6" spans="1:14" x14ac:dyDescent="0.25">
      <c r="A6" s="2" t="str">
        <f t="shared" si="0"/>
        <v>Ville collectivités</v>
      </c>
      <c r="B6" s="104" t="str">
        <f t="shared" si="1"/>
        <v>10%</v>
      </c>
      <c r="C6" s="2">
        <v>54</v>
      </c>
      <c r="D6" s="11">
        <v>44202</v>
      </c>
      <c r="E6" s="11" t="s">
        <v>59</v>
      </c>
      <c r="F6" s="103"/>
      <c r="G6" s="31" t="s">
        <v>77</v>
      </c>
      <c r="H6" s="37">
        <v>2</v>
      </c>
      <c r="I6" s="40">
        <v>5</v>
      </c>
      <c r="J6" s="34">
        <f t="shared" si="2"/>
        <v>10</v>
      </c>
      <c r="K6" s="8"/>
      <c r="L6" s="57"/>
      <c r="M6" s="57"/>
      <c r="N6" s="58"/>
    </row>
    <row r="7" spans="1:14" x14ac:dyDescent="0.25">
      <c r="A7" s="2" t="str">
        <f t="shared" si="0"/>
        <v>Ville collectivités</v>
      </c>
      <c r="B7" s="104" t="str">
        <f t="shared" si="1"/>
        <v>10%</v>
      </c>
      <c r="C7" s="2">
        <v>55</v>
      </c>
      <c r="D7" s="11">
        <v>44203</v>
      </c>
      <c r="E7" s="11" t="s">
        <v>60</v>
      </c>
      <c r="F7" s="103"/>
      <c r="G7" s="31" t="s">
        <v>77</v>
      </c>
      <c r="H7" s="37">
        <v>2</v>
      </c>
      <c r="I7" s="40">
        <v>5</v>
      </c>
      <c r="J7" s="34">
        <f t="shared" si="2"/>
        <v>10</v>
      </c>
      <c r="K7" s="8"/>
      <c r="L7" s="57"/>
      <c r="M7" s="57"/>
      <c r="N7" s="58"/>
    </row>
    <row r="8" spans="1:14" x14ac:dyDescent="0.25">
      <c r="A8" s="2" t="str">
        <f t="shared" si="0"/>
        <v>Ville collectivités</v>
      </c>
      <c r="B8" s="104" t="str">
        <f t="shared" si="1"/>
        <v>10%</v>
      </c>
      <c r="C8" s="2">
        <v>56</v>
      </c>
      <c r="D8" s="11">
        <v>44204</v>
      </c>
      <c r="E8" s="11" t="s">
        <v>61</v>
      </c>
      <c r="F8" s="103"/>
      <c r="G8" s="31" t="s">
        <v>77</v>
      </c>
      <c r="H8" s="37">
        <v>2</v>
      </c>
      <c r="I8" s="40">
        <v>5</v>
      </c>
      <c r="J8" s="34">
        <f t="shared" si="2"/>
        <v>10</v>
      </c>
      <c r="K8" s="8"/>
      <c r="L8" s="57"/>
      <c r="M8" s="57"/>
      <c r="N8" s="58"/>
    </row>
    <row r="9" spans="1:14" x14ac:dyDescent="0.25">
      <c r="A9" s="2" t="str">
        <f t="shared" si="0"/>
        <v>Ville collectivités</v>
      </c>
      <c r="B9" s="104" t="str">
        <f t="shared" si="1"/>
        <v>10%</v>
      </c>
      <c r="C9" s="2">
        <v>57</v>
      </c>
      <c r="D9" s="11">
        <v>44205</v>
      </c>
      <c r="E9" s="11" t="s">
        <v>62</v>
      </c>
      <c r="F9" s="103"/>
      <c r="G9" s="31" t="s">
        <v>77</v>
      </c>
      <c r="H9" s="37">
        <v>2</v>
      </c>
      <c r="I9" s="40">
        <v>5</v>
      </c>
      <c r="J9" s="34">
        <f t="shared" si="2"/>
        <v>10</v>
      </c>
      <c r="K9" s="8"/>
      <c r="L9" s="57"/>
      <c r="M9" s="57"/>
      <c r="N9" s="58"/>
    </row>
    <row r="10" spans="1:14" x14ac:dyDescent="0.25">
      <c r="A10" s="2" t="str">
        <f t="shared" si="0"/>
        <v>Ville collectivités</v>
      </c>
      <c r="B10" s="104" t="str">
        <f t="shared" si="1"/>
        <v>10%</v>
      </c>
      <c r="C10" s="2">
        <v>58</v>
      </c>
      <c r="D10" s="11">
        <v>44206</v>
      </c>
      <c r="E10" s="11" t="s">
        <v>63</v>
      </c>
      <c r="F10" s="103"/>
      <c r="G10" s="31" t="s">
        <v>77</v>
      </c>
      <c r="H10" s="37">
        <v>2</v>
      </c>
      <c r="I10" s="40">
        <v>5</v>
      </c>
      <c r="J10" s="34">
        <f t="shared" si="2"/>
        <v>10</v>
      </c>
      <c r="K10" s="8"/>
      <c r="L10" s="57"/>
      <c r="M10" s="57"/>
      <c r="N10" s="58"/>
    </row>
    <row r="11" spans="1:14" x14ac:dyDescent="0.25">
      <c r="A11" s="2" t="str">
        <f t="shared" si="0"/>
        <v>Ville collectivités</v>
      </c>
      <c r="B11" s="104" t="str">
        <f t="shared" si="1"/>
        <v>10%</v>
      </c>
      <c r="C11" s="2">
        <v>59</v>
      </c>
      <c r="D11" s="11">
        <v>44207</v>
      </c>
      <c r="E11" s="11" t="s">
        <v>64</v>
      </c>
      <c r="F11" s="103"/>
      <c r="G11" s="31" t="s">
        <v>77</v>
      </c>
      <c r="H11" s="37">
        <v>2</v>
      </c>
      <c r="I11" s="40">
        <v>5</v>
      </c>
      <c r="J11" s="34">
        <f t="shared" si="2"/>
        <v>10</v>
      </c>
      <c r="K11" s="8"/>
      <c r="L11" s="57"/>
      <c r="M11" s="57"/>
      <c r="N11" s="58"/>
    </row>
    <row r="12" spans="1:14" x14ac:dyDescent="0.25">
      <c r="A12" s="2" t="str">
        <f t="shared" si="0"/>
        <v>Ville collectivités</v>
      </c>
      <c r="B12" s="104" t="str">
        <f t="shared" si="1"/>
        <v>10%</v>
      </c>
      <c r="C12" s="2">
        <v>60</v>
      </c>
      <c r="D12" s="11">
        <v>44208</v>
      </c>
      <c r="E12" s="11" t="s">
        <v>65</v>
      </c>
      <c r="F12" s="103"/>
      <c r="G12" s="31" t="s">
        <v>77</v>
      </c>
      <c r="H12" s="37">
        <v>2</v>
      </c>
      <c r="I12" s="40">
        <v>5</v>
      </c>
      <c r="J12" s="34">
        <f t="shared" si="2"/>
        <v>10</v>
      </c>
      <c r="K12" s="8"/>
      <c r="L12" s="57"/>
      <c r="M12" s="57"/>
      <c r="N12" s="58"/>
    </row>
    <row r="13" spans="1:14" x14ac:dyDescent="0.25">
      <c r="A13" s="2" t="str">
        <f t="shared" si="0"/>
        <v>Ville collectivités</v>
      </c>
      <c r="B13" s="104" t="str">
        <f t="shared" si="1"/>
        <v>10%</v>
      </c>
      <c r="C13" s="2">
        <v>61</v>
      </c>
      <c r="D13" s="11">
        <v>44209</v>
      </c>
      <c r="E13" s="11" t="s">
        <v>66</v>
      </c>
      <c r="F13" s="103"/>
      <c r="G13" s="31" t="s">
        <v>77</v>
      </c>
      <c r="H13" s="37">
        <v>2</v>
      </c>
      <c r="I13" s="40">
        <v>5</v>
      </c>
      <c r="J13" s="34">
        <f t="shared" si="2"/>
        <v>10</v>
      </c>
      <c r="K13" s="8"/>
      <c r="L13" s="57"/>
      <c r="M13" s="57"/>
      <c r="N13" s="58"/>
    </row>
    <row r="14" spans="1:14" x14ac:dyDescent="0.25">
      <c r="A14" s="2" t="str">
        <f t="shared" si="0"/>
        <v>Ville collectivités</v>
      </c>
      <c r="B14" s="104" t="str">
        <f t="shared" si="1"/>
        <v>10%</v>
      </c>
      <c r="C14" s="2">
        <v>62</v>
      </c>
      <c r="D14" s="11">
        <v>44210</v>
      </c>
      <c r="E14" s="11" t="s">
        <v>67</v>
      </c>
      <c r="F14" s="103"/>
      <c r="G14" s="31" t="s">
        <v>77</v>
      </c>
      <c r="H14" s="37">
        <v>2</v>
      </c>
      <c r="I14" s="40">
        <v>5</v>
      </c>
      <c r="J14" s="34">
        <f t="shared" si="2"/>
        <v>10</v>
      </c>
      <c r="K14" s="8"/>
      <c r="L14" s="57"/>
      <c r="M14" s="57"/>
      <c r="N14" s="58"/>
    </row>
    <row r="15" spans="1:14" x14ac:dyDescent="0.25">
      <c r="A15" s="2" t="str">
        <f t="shared" si="0"/>
        <v>Ville collectivités</v>
      </c>
      <c r="B15" s="104" t="str">
        <f t="shared" si="1"/>
        <v>10%</v>
      </c>
      <c r="C15" s="2">
        <v>63</v>
      </c>
      <c r="D15" s="11">
        <v>44211</v>
      </c>
      <c r="E15" s="11" t="s">
        <v>68</v>
      </c>
      <c r="F15" s="103"/>
      <c r="G15" s="31" t="s">
        <v>77</v>
      </c>
      <c r="H15" s="37">
        <v>2</v>
      </c>
      <c r="I15" s="40">
        <v>5</v>
      </c>
      <c r="J15" s="34">
        <f t="shared" si="2"/>
        <v>10</v>
      </c>
      <c r="K15" s="8"/>
      <c r="L15" s="57"/>
      <c r="M15" s="57"/>
      <c r="N15" s="58"/>
    </row>
    <row r="16" spans="1:14" x14ac:dyDescent="0.25">
      <c r="A16" s="2" t="str">
        <f t="shared" si="0"/>
        <v>Ville collectivités</v>
      </c>
      <c r="B16" s="104" t="str">
        <f t="shared" si="1"/>
        <v>10%</v>
      </c>
      <c r="C16" s="2">
        <v>64</v>
      </c>
      <c r="D16" s="11">
        <v>44212</v>
      </c>
      <c r="E16" s="11" t="s">
        <v>69</v>
      </c>
      <c r="F16" s="103"/>
      <c r="G16" s="31" t="s">
        <v>77</v>
      </c>
      <c r="H16" s="37">
        <v>2</v>
      </c>
      <c r="I16" s="40">
        <v>5</v>
      </c>
      <c r="J16" s="34">
        <f t="shared" si="2"/>
        <v>10</v>
      </c>
      <c r="K16" s="8"/>
      <c r="L16" s="57"/>
      <c r="M16" s="57"/>
      <c r="N16" s="58"/>
    </row>
    <row r="17" spans="1:14" x14ac:dyDescent="0.25">
      <c r="A17" s="2" t="str">
        <f t="shared" si="0"/>
        <v>Ville collectivités</v>
      </c>
      <c r="B17" s="104" t="str">
        <f t="shared" si="1"/>
        <v>10%</v>
      </c>
      <c r="C17" s="2">
        <v>65</v>
      </c>
      <c r="D17" s="11">
        <v>44213</v>
      </c>
      <c r="E17" s="11" t="s">
        <v>70</v>
      </c>
      <c r="F17" s="103"/>
      <c r="G17" s="31" t="s">
        <v>77</v>
      </c>
      <c r="H17" s="37">
        <v>2</v>
      </c>
      <c r="I17" s="40">
        <v>5</v>
      </c>
      <c r="J17" s="34">
        <f t="shared" si="2"/>
        <v>10</v>
      </c>
      <c r="K17" s="8"/>
      <c r="L17" s="57"/>
      <c r="M17" s="57"/>
      <c r="N17" s="58"/>
    </row>
    <row r="18" spans="1:14" x14ac:dyDescent="0.25">
      <c r="A18" s="2" t="str">
        <f t="shared" si="0"/>
        <v>Ville collectivités</v>
      </c>
      <c r="B18" s="104" t="str">
        <f t="shared" si="1"/>
        <v>10%</v>
      </c>
      <c r="C18" s="2">
        <v>66</v>
      </c>
      <c r="D18" s="11">
        <v>44214</v>
      </c>
      <c r="E18" s="11" t="s">
        <v>71</v>
      </c>
      <c r="F18" s="103"/>
      <c r="G18" s="31" t="s">
        <v>77</v>
      </c>
      <c r="H18" s="37">
        <v>2</v>
      </c>
      <c r="I18" s="40">
        <v>5</v>
      </c>
      <c r="J18" s="34">
        <f t="shared" si="2"/>
        <v>10</v>
      </c>
      <c r="K18" s="8"/>
      <c r="L18" s="57"/>
      <c r="M18" s="57"/>
      <c r="N18" s="58"/>
    </row>
    <row r="19" spans="1:14" x14ac:dyDescent="0.25">
      <c r="A19" s="2" t="str">
        <f t="shared" si="0"/>
        <v>Ville collectivités</v>
      </c>
      <c r="B19" s="104" t="str">
        <f t="shared" si="1"/>
        <v>10%</v>
      </c>
      <c r="C19" s="2">
        <v>67</v>
      </c>
      <c r="D19" s="11">
        <v>44215</v>
      </c>
      <c r="E19" s="11" t="s">
        <v>72</v>
      </c>
      <c r="F19" s="103"/>
      <c r="G19" s="31" t="s">
        <v>77</v>
      </c>
      <c r="H19" s="37">
        <v>2</v>
      </c>
      <c r="I19" s="40">
        <v>5</v>
      </c>
      <c r="J19" s="34">
        <f t="shared" si="2"/>
        <v>10</v>
      </c>
      <c r="K19" s="8"/>
      <c r="L19" s="57"/>
      <c r="M19" s="57"/>
      <c r="N19" s="58"/>
    </row>
    <row r="20" spans="1:14" x14ac:dyDescent="0.25">
      <c r="A20" s="2" t="str">
        <f t="shared" si="0"/>
        <v>Ville collectivités</v>
      </c>
      <c r="B20" s="104" t="str">
        <f t="shared" si="1"/>
        <v>10%</v>
      </c>
      <c r="C20" s="2">
        <v>68</v>
      </c>
      <c r="D20" s="11">
        <v>44216</v>
      </c>
      <c r="E20" s="11" t="s">
        <v>73</v>
      </c>
      <c r="F20" s="103"/>
      <c r="G20" s="31" t="s">
        <v>77</v>
      </c>
      <c r="H20" s="37">
        <v>2</v>
      </c>
      <c r="I20" s="40">
        <v>5</v>
      </c>
      <c r="J20" s="34">
        <f t="shared" si="2"/>
        <v>10</v>
      </c>
      <c r="K20" s="8"/>
      <c r="L20" s="57"/>
      <c r="M20" s="57"/>
      <c r="N20" s="58"/>
    </row>
    <row r="21" spans="1:14" x14ac:dyDescent="0.25">
      <c r="A21" s="2" t="str">
        <f t="shared" si="0"/>
        <v>Ville collectivités</v>
      </c>
      <c r="B21" s="104" t="str">
        <f t="shared" si="1"/>
        <v>10%</v>
      </c>
      <c r="C21" s="2">
        <v>69</v>
      </c>
      <c r="D21" s="11">
        <v>44217</v>
      </c>
      <c r="E21" s="11" t="s">
        <v>74</v>
      </c>
      <c r="F21" s="103"/>
      <c r="G21" s="31" t="s">
        <v>77</v>
      </c>
      <c r="H21" s="37">
        <v>2</v>
      </c>
      <c r="I21" s="40">
        <v>5</v>
      </c>
      <c r="J21" s="34">
        <f t="shared" si="2"/>
        <v>10</v>
      </c>
      <c r="K21" s="8"/>
      <c r="L21" s="57"/>
      <c r="M21" s="57"/>
      <c r="N21" s="58"/>
    </row>
    <row r="22" spans="1:14" x14ac:dyDescent="0.25">
      <c r="A22" s="2" t="str">
        <f t="shared" si="0"/>
        <v>Ville collectivités</v>
      </c>
      <c r="B22" s="104" t="str">
        <f t="shared" si="1"/>
        <v>10%</v>
      </c>
      <c r="C22" s="2">
        <v>70</v>
      </c>
      <c r="D22" s="11">
        <v>44218</v>
      </c>
      <c r="E22" s="11" t="s">
        <v>75</v>
      </c>
      <c r="F22" s="103"/>
      <c r="G22" s="31" t="s">
        <v>77</v>
      </c>
      <c r="H22" s="37">
        <v>2</v>
      </c>
      <c r="I22" s="40">
        <v>5</v>
      </c>
      <c r="J22" s="34">
        <f t="shared" si="2"/>
        <v>10</v>
      </c>
      <c r="K22" s="8"/>
      <c r="L22" s="57"/>
      <c r="M22" s="57"/>
      <c r="N22" s="58"/>
    </row>
    <row r="23" spans="1:14" x14ac:dyDescent="0.25">
      <c r="A23" s="2" t="str">
        <f t="shared" si="0"/>
        <v>Ville collectivités</v>
      </c>
      <c r="B23" s="104" t="str">
        <f t="shared" si="1"/>
        <v>10%</v>
      </c>
      <c r="C23" s="2">
        <v>71</v>
      </c>
      <c r="D23" s="11">
        <v>44219</v>
      </c>
      <c r="E23" s="11" t="s">
        <v>76</v>
      </c>
      <c r="F23" s="103"/>
      <c r="G23" s="31" t="s">
        <v>77</v>
      </c>
      <c r="H23" s="37">
        <v>2</v>
      </c>
      <c r="I23" s="40">
        <v>5</v>
      </c>
      <c r="J23" s="34">
        <f t="shared" si="2"/>
        <v>10</v>
      </c>
      <c r="K23" s="8"/>
      <c r="L23" s="57"/>
      <c r="M23" s="57"/>
      <c r="N23" s="58"/>
    </row>
    <row r="24" spans="1:14" x14ac:dyDescent="0.25">
      <c r="A24" s="2" t="str">
        <f t="shared" si="0"/>
        <v>Ville collectivités</v>
      </c>
      <c r="B24" s="104" t="str">
        <f t="shared" si="1"/>
        <v>10%</v>
      </c>
      <c r="C24" s="2">
        <v>1000</v>
      </c>
      <c r="D24" s="11">
        <v>44220</v>
      </c>
      <c r="E24" s="12" t="s">
        <v>78</v>
      </c>
      <c r="F24" s="103"/>
      <c r="G24" s="32" t="s">
        <v>99</v>
      </c>
      <c r="H24" s="38">
        <v>50</v>
      </c>
      <c r="I24" s="41">
        <v>50</v>
      </c>
      <c r="J24" s="34">
        <f t="shared" si="2"/>
        <v>2500</v>
      </c>
      <c r="K24" s="8"/>
      <c r="L24" s="57"/>
      <c r="M24" s="57"/>
      <c r="N24" s="58"/>
    </row>
    <row r="25" spans="1:14" x14ac:dyDescent="0.25">
      <c r="A25" s="2" t="str">
        <f t="shared" si="0"/>
        <v>Ville collectivités</v>
      </c>
      <c r="B25" s="104" t="str">
        <f t="shared" si="1"/>
        <v>10%</v>
      </c>
      <c r="C25" s="2">
        <v>1001</v>
      </c>
      <c r="D25" s="11">
        <v>44221</v>
      </c>
      <c r="E25" s="12" t="s">
        <v>79</v>
      </c>
      <c r="F25" s="103"/>
      <c r="G25" s="32" t="s">
        <v>99</v>
      </c>
      <c r="H25" s="38">
        <v>50</v>
      </c>
      <c r="I25" s="41">
        <v>50</v>
      </c>
      <c r="J25" s="34"/>
      <c r="K25" s="8"/>
      <c r="L25" s="57"/>
      <c r="M25" s="57"/>
      <c r="N25" s="58"/>
    </row>
    <row r="26" spans="1:14" x14ac:dyDescent="0.25">
      <c r="A26" s="2" t="str">
        <f t="shared" si="0"/>
        <v>Ville collectivités</v>
      </c>
      <c r="B26" s="104" t="str">
        <f t="shared" si="1"/>
        <v>10%</v>
      </c>
      <c r="C26" s="2">
        <v>1002</v>
      </c>
      <c r="D26" s="11">
        <v>44222</v>
      </c>
      <c r="E26" s="12" t="s">
        <v>80</v>
      </c>
      <c r="F26" s="103"/>
      <c r="G26" s="32" t="s">
        <v>99</v>
      </c>
      <c r="H26" s="38">
        <v>50</v>
      </c>
      <c r="I26" s="41">
        <v>50</v>
      </c>
      <c r="J26" s="34"/>
      <c r="K26" s="8"/>
      <c r="L26" s="57"/>
      <c r="M26" s="57"/>
      <c r="N26" s="58"/>
    </row>
    <row r="27" spans="1:14" x14ac:dyDescent="0.25">
      <c r="A27" s="2" t="str">
        <f t="shared" si="0"/>
        <v>Ville collectivités</v>
      </c>
      <c r="B27" s="104" t="str">
        <f t="shared" si="1"/>
        <v>10%</v>
      </c>
      <c r="C27" s="2">
        <v>1003</v>
      </c>
      <c r="D27" s="11">
        <v>44223</v>
      </c>
      <c r="E27" s="12" t="s">
        <v>81</v>
      </c>
      <c r="F27" s="103"/>
      <c r="G27" s="32" t="s">
        <v>99</v>
      </c>
      <c r="H27" s="38">
        <v>50</v>
      </c>
      <c r="I27" s="41">
        <v>50</v>
      </c>
      <c r="J27" s="34"/>
      <c r="K27" s="8"/>
      <c r="L27" s="57"/>
      <c r="M27" s="57"/>
      <c r="N27" s="58"/>
    </row>
    <row r="28" spans="1:14" x14ac:dyDescent="0.25">
      <c r="A28" s="2" t="str">
        <f t="shared" si="0"/>
        <v>Ville collectivités</v>
      </c>
      <c r="B28" s="104" t="str">
        <f t="shared" si="1"/>
        <v>10%</v>
      </c>
      <c r="C28" s="2">
        <v>1004</v>
      </c>
      <c r="D28" s="11">
        <v>44224</v>
      </c>
      <c r="E28" s="12" t="s">
        <v>82</v>
      </c>
      <c r="F28" s="103"/>
      <c r="G28" s="32" t="s">
        <v>99</v>
      </c>
      <c r="H28" s="38">
        <v>50</v>
      </c>
      <c r="I28" s="41">
        <v>50</v>
      </c>
      <c r="J28" s="34"/>
      <c r="K28" s="8"/>
      <c r="L28" s="57"/>
      <c r="M28" s="57"/>
      <c r="N28" s="58"/>
    </row>
    <row r="29" spans="1:14" x14ac:dyDescent="0.25">
      <c r="A29" s="2" t="str">
        <f t="shared" si="0"/>
        <v>Ville collectivités</v>
      </c>
      <c r="B29" s="104" t="str">
        <f t="shared" si="1"/>
        <v>10%</v>
      </c>
      <c r="C29" s="2">
        <v>1005</v>
      </c>
      <c r="D29" s="11">
        <v>44225</v>
      </c>
      <c r="E29" s="12" t="s">
        <v>83</v>
      </c>
      <c r="F29" s="103"/>
      <c r="G29" s="32" t="s">
        <v>99</v>
      </c>
      <c r="H29" s="38">
        <v>50</v>
      </c>
      <c r="I29" s="41">
        <v>50</v>
      </c>
      <c r="J29" s="34"/>
      <c r="K29" s="8"/>
      <c r="L29" s="57"/>
      <c r="M29" s="57"/>
      <c r="N29" s="58"/>
    </row>
    <row r="30" spans="1:14" x14ac:dyDescent="0.25">
      <c r="A30" s="2" t="str">
        <f t="shared" si="0"/>
        <v>Ville collectivités</v>
      </c>
      <c r="B30" s="104" t="str">
        <f t="shared" si="1"/>
        <v>10%</v>
      </c>
      <c r="C30" s="2">
        <v>1006</v>
      </c>
      <c r="D30" s="11">
        <v>44226</v>
      </c>
      <c r="E30" s="12" t="s">
        <v>84</v>
      </c>
      <c r="F30" s="103"/>
      <c r="G30" s="32" t="s">
        <v>99</v>
      </c>
      <c r="H30" s="38">
        <v>50</v>
      </c>
      <c r="I30" s="41">
        <v>50</v>
      </c>
      <c r="J30" s="34"/>
      <c r="K30" s="8"/>
      <c r="L30" s="57"/>
      <c r="M30" s="57"/>
      <c r="N30" s="58"/>
    </row>
    <row r="31" spans="1:14" x14ac:dyDescent="0.25">
      <c r="A31" s="2" t="str">
        <f t="shared" si="0"/>
        <v>Ville collectivités</v>
      </c>
      <c r="B31" s="104" t="str">
        <f t="shared" si="1"/>
        <v>10%</v>
      </c>
      <c r="C31" s="2">
        <v>1007</v>
      </c>
      <c r="D31" s="11">
        <v>44227</v>
      </c>
      <c r="E31" s="12" t="s">
        <v>85</v>
      </c>
      <c r="F31" s="103"/>
      <c r="G31" s="32" t="s">
        <v>99</v>
      </c>
      <c r="H31" s="38">
        <v>50</v>
      </c>
      <c r="I31" s="41">
        <v>50</v>
      </c>
      <c r="J31" s="34"/>
      <c r="K31" s="8"/>
      <c r="L31" s="57"/>
      <c r="M31" s="57"/>
      <c r="N31" s="58"/>
    </row>
    <row r="32" spans="1:14" x14ac:dyDescent="0.25">
      <c r="A32" s="2" t="str">
        <f t="shared" si="0"/>
        <v>Ville collectivités</v>
      </c>
      <c r="B32" s="104" t="str">
        <f t="shared" si="1"/>
        <v>10%</v>
      </c>
      <c r="C32" s="2">
        <v>1008</v>
      </c>
      <c r="D32" s="11">
        <v>44228</v>
      </c>
      <c r="E32" s="12" t="s">
        <v>86</v>
      </c>
      <c r="F32" s="103"/>
      <c r="G32" s="32" t="s">
        <v>99</v>
      </c>
      <c r="H32" s="38">
        <v>50</v>
      </c>
      <c r="I32" s="41">
        <v>50</v>
      </c>
      <c r="J32" s="34"/>
      <c r="K32" s="8"/>
      <c r="L32" s="57"/>
      <c r="M32" s="57"/>
      <c r="N32" s="58"/>
    </row>
    <row r="33" spans="1:14" x14ac:dyDescent="0.25">
      <c r="A33" s="2" t="str">
        <f t="shared" si="0"/>
        <v>Ville collectivités</v>
      </c>
      <c r="B33" s="104" t="str">
        <f t="shared" si="1"/>
        <v>10%</v>
      </c>
      <c r="C33" s="2">
        <v>1009</v>
      </c>
      <c r="D33" s="11">
        <v>44229</v>
      </c>
      <c r="E33" s="12" t="s">
        <v>87</v>
      </c>
      <c r="F33" s="103"/>
      <c r="G33" s="32" t="s">
        <v>99</v>
      </c>
      <c r="H33" s="38">
        <v>50</v>
      </c>
      <c r="I33" s="41">
        <v>50</v>
      </c>
      <c r="J33" s="34"/>
      <c r="K33" s="8"/>
      <c r="L33" s="57"/>
      <c r="M33" s="57"/>
      <c r="N33" s="58"/>
    </row>
    <row r="34" spans="1:14" x14ac:dyDescent="0.25">
      <c r="A34" s="2" t="str">
        <f t="shared" si="0"/>
        <v>Ville collectivités</v>
      </c>
      <c r="B34" s="104" t="str">
        <f t="shared" si="1"/>
        <v>10%</v>
      </c>
      <c r="C34" s="2">
        <v>1010</v>
      </c>
      <c r="D34" s="11">
        <v>44230</v>
      </c>
      <c r="E34" s="12" t="s">
        <v>88</v>
      </c>
      <c r="F34" s="103"/>
      <c r="G34" s="32" t="s">
        <v>99</v>
      </c>
      <c r="H34" s="38">
        <v>50</v>
      </c>
      <c r="I34" s="41">
        <v>50</v>
      </c>
      <c r="J34" s="34"/>
      <c r="K34" s="8"/>
      <c r="L34" s="57"/>
      <c r="M34" s="57"/>
      <c r="N34" s="58"/>
    </row>
    <row r="35" spans="1:14" x14ac:dyDescent="0.25">
      <c r="A35" s="2" t="str">
        <f t="shared" si="0"/>
        <v>Ville collectivités</v>
      </c>
      <c r="B35" s="104" t="str">
        <f t="shared" si="1"/>
        <v>10%</v>
      </c>
      <c r="C35" s="2">
        <v>1011</v>
      </c>
      <c r="D35" s="11">
        <v>44231</v>
      </c>
      <c r="E35" s="12" t="s">
        <v>89</v>
      </c>
      <c r="F35" s="103"/>
      <c r="G35" s="32" t="s">
        <v>99</v>
      </c>
      <c r="H35" s="38">
        <v>50</v>
      </c>
      <c r="I35" s="41">
        <v>50</v>
      </c>
      <c r="J35" s="34"/>
      <c r="K35" s="8"/>
      <c r="L35" s="57"/>
      <c r="M35" s="57"/>
      <c r="N35" s="58"/>
    </row>
    <row r="36" spans="1:14" x14ac:dyDescent="0.25">
      <c r="A36" s="2" t="str">
        <f t="shared" si="0"/>
        <v>Ville collectivités</v>
      </c>
      <c r="B36" s="104" t="str">
        <f t="shared" si="1"/>
        <v>10%</v>
      </c>
      <c r="C36" s="2">
        <v>1012</v>
      </c>
      <c r="D36" s="11">
        <v>44232</v>
      </c>
      <c r="E36" s="12" t="s">
        <v>90</v>
      </c>
      <c r="F36" s="103"/>
      <c r="G36" s="32" t="s">
        <v>99</v>
      </c>
      <c r="H36" s="38">
        <v>50</v>
      </c>
      <c r="I36" s="41">
        <v>50</v>
      </c>
      <c r="J36" s="34"/>
      <c r="K36" s="8"/>
      <c r="L36" s="57"/>
      <c r="M36" s="57"/>
      <c r="N36" s="58"/>
    </row>
    <row r="37" spans="1:14" x14ac:dyDescent="0.25">
      <c r="A37" s="2" t="str">
        <f t="shared" si="0"/>
        <v>Ville collectivités</v>
      </c>
      <c r="B37" s="104" t="str">
        <f t="shared" si="1"/>
        <v>10%</v>
      </c>
      <c r="C37" s="2">
        <v>1013</v>
      </c>
      <c r="D37" s="11">
        <v>44233</v>
      </c>
      <c r="E37" s="12" t="s">
        <v>91</v>
      </c>
      <c r="F37" s="103"/>
      <c r="G37" s="32" t="s">
        <v>99</v>
      </c>
      <c r="H37" s="38">
        <v>50</v>
      </c>
      <c r="I37" s="41">
        <v>50</v>
      </c>
      <c r="J37" s="34"/>
      <c r="K37" s="8"/>
      <c r="L37" s="57"/>
      <c r="M37" s="57"/>
      <c r="N37" s="58"/>
    </row>
    <row r="38" spans="1:14" x14ac:dyDescent="0.25">
      <c r="A38" s="2" t="str">
        <f t="shared" si="0"/>
        <v>Ville collectivités</v>
      </c>
      <c r="B38" s="104" t="str">
        <f t="shared" si="1"/>
        <v>10%</v>
      </c>
      <c r="C38" s="2">
        <v>1014</v>
      </c>
      <c r="D38" s="11">
        <v>44234</v>
      </c>
      <c r="E38" s="12" t="s">
        <v>92</v>
      </c>
      <c r="F38" s="103"/>
      <c r="G38" s="32" t="s">
        <v>99</v>
      </c>
      <c r="H38" s="38">
        <v>50</v>
      </c>
      <c r="I38" s="41">
        <v>50</v>
      </c>
      <c r="J38" s="34"/>
      <c r="K38" s="8"/>
      <c r="L38" s="57"/>
      <c r="M38" s="57"/>
      <c r="N38" s="58"/>
    </row>
    <row r="39" spans="1:14" x14ac:dyDescent="0.25">
      <c r="A39" s="2" t="str">
        <f t="shared" si="0"/>
        <v>Ville collectivités</v>
      </c>
      <c r="B39" s="104" t="str">
        <f t="shared" si="1"/>
        <v>10%</v>
      </c>
      <c r="C39" s="2">
        <v>1015</v>
      </c>
      <c r="D39" s="11">
        <v>44235</v>
      </c>
      <c r="E39" s="12" t="s">
        <v>93</v>
      </c>
      <c r="F39" s="103"/>
      <c r="G39" s="32" t="s">
        <v>99</v>
      </c>
      <c r="H39" s="38">
        <v>50</v>
      </c>
      <c r="I39" s="41">
        <v>50</v>
      </c>
      <c r="J39" s="34"/>
      <c r="K39" s="8"/>
      <c r="L39" s="57"/>
      <c r="M39" s="57"/>
      <c r="N39" s="58"/>
    </row>
    <row r="40" spans="1:14" x14ac:dyDescent="0.25">
      <c r="A40" s="2" t="str">
        <f t="shared" si="0"/>
        <v>Ville collectivités</v>
      </c>
      <c r="B40" s="104" t="str">
        <f t="shared" si="1"/>
        <v>10%</v>
      </c>
      <c r="C40" s="2">
        <v>1016</v>
      </c>
      <c r="D40" s="11">
        <v>44236</v>
      </c>
      <c r="E40" s="12" t="s">
        <v>94</v>
      </c>
      <c r="F40" s="103"/>
      <c r="G40" s="32" t="s">
        <v>99</v>
      </c>
      <c r="H40" s="38">
        <v>50</v>
      </c>
      <c r="I40" s="41">
        <v>50</v>
      </c>
      <c r="J40" s="34"/>
      <c r="K40" s="8"/>
      <c r="L40" s="57"/>
      <c r="M40" s="57"/>
      <c r="N40" s="58"/>
    </row>
    <row r="41" spans="1:14" x14ac:dyDescent="0.25">
      <c r="A41" s="2" t="str">
        <f t="shared" si="0"/>
        <v>Ville collectivités</v>
      </c>
      <c r="B41" s="104" t="str">
        <f t="shared" si="1"/>
        <v>10%</v>
      </c>
      <c r="C41" s="2">
        <v>1017</v>
      </c>
      <c r="D41" s="11">
        <v>44237</v>
      </c>
      <c r="E41" s="12" t="s">
        <v>95</v>
      </c>
      <c r="F41" s="103"/>
      <c r="G41" s="32" t="s">
        <v>99</v>
      </c>
      <c r="H41" s="38">
        <v>50</v>
      </c>
      <c r="I41" s="41">
        <v>50</v>
      </c>
      <c r="J41" s="34"/>
      <c r="K41" s="8"/>
      <c r="L41" s="57"/>
      <c r="M41" s="57"/>
      <c r="N41" s="58"/>
    </row>
    <row r="42" spans="1:14" x14ac:dyDescent="0.25">
      <c r="A42" s="2" t="str">
        <f t="shared" si="0"/>
        <v>Ville collectivités</v>
      </c>
      <c r="B42" s="104" t="str">
        <f t="shared" si="1"/>
        <v>10%</v>
      </c>
      <c r="C42" s="2">
        <v>1018</v>
      </c>
      <c r="D42" s="11">
        <v>44238</v>
      </c>
      <c r="E42" s="12" t="s">
        <v>96</v>
      </c>
      <c r="F42" s="103"/>
      <c r="G42" s="32" t="s">
        <v>99</v>
      </c>
      <c r="H42" s="38">
        <v>50</v>
      </c>
      <c r="I42" s="41">
        <v>50</v>
      </c>
      <c r="J42" s="34"/>
      <c r="K42" s="8"/>
      <c r="L42" s="57"/>
      <c r="M42" s="57"/>
      <c r="N42" s="58"/>
    </row>
    <row r="43" spans="1:14" x14ac:dyDescent="0.25">
      <c r="A43" s="2" t="str">
        <f t="shared" si="0"/>
        <v>Ville collectivités</v>
      </c>
      <c r="B43" s="104" t="str">
        <f t="shared" si="1"/>
        <v>10%</v>
      </c>
      <c r="C43" s="2">
        <v>1019</v>
      </c>
      <c r="D43" s="11">
        <v>44239</v>
      </c>
      <c r="E43" s="12" t="s">
        <v>97</v>
      </c>
      <c r="F43" s="103"/>
      <c r="G43" s="32" t="s">
        <v>99</v>
      </c>
      <c r="H43" s="38">
        <v>50</v>
      </c>
      <c r="I43" s="41">
        <v>50</v>
      </c>
      <c r="J43" s="34"/>
      <c r="K43" s="8"/>
      <c r="L43" s="57"/>
      <c r="M43" s="57"/>
      <c r="N43" s="58"/>
    </row>
    <row r="44" spans="1:14" x14ac:dyDescent="0.25">
      <c r="A44" s="2" t="str">
        <f t="shared" si="0"/>
        <v>Ville collectivités</v>
      </c>
      <c r="B44" s="104" t="str">
        <f t="shared" si="1"/>
        <v>10%</v>
      </c>
      <c r="C44" s="2">
        <v>1020</v>
      </c>
      <c r="D44" s="11">
        <v>44240</v>
      </c>
      <c r="E44" s="12" t="s">
        <v>98</v>
      </c>
      <c r="F44" s="103"/>
      <c r="G44" s="32" t="s">
        <v>99</v>
      </c>
      <c r="H44" s="38">
        <v>50</v>
      </c>
      <c r="I44" s="41">
        <v>50</v>
      </c>
      <c r="J44" s="34"/>
      <c r="K44" s="8"/>
      <c r="L44" s="57"/>
      <c r="M44" s="57"/>
      <c r="N44" s="58"/>
    </row>
    <row r="45" spans="1:14" x14ac:dyDescent="0.25">
      <c r="A45" s="2" t="str">
        <f t="shared" si="0"/>
        <v/>
      </c>
      <c r="B45" s="104" t="str">
        <f t="shared" si="1"/>
        <v/>
      </c>
      <c r="C45" s="2"/>
      <c r="D45" s="12"/>
      <c r="E45" s="12"/>
      <c r="F45" s="103"/>
      <c r="G45" s="32"/>
      <c r="H45" s="38"/>
      <c r="I45" s="41"/>
      <c r="J45" s="34"/>
      <c r="K45" s="8"/>
      <c r="L45" s="57"/>
      <c r="M45" s="57"/>
      <c r="N45" s="58"/>
    </row>
    <row r="46" spans="1:14" x14ac:dyDescent="0.25">
      <c r="A46" s="2" t="str">
        <f t="shared" si="0"/>
        <v/>
      </c>
      <c r="B46" s="104" t="str">
        <f t="shared" si="1"/>
        <v/>
      </c>
      <c r="C46" s="2"/>
      <c r="D46" s="12"/>
      <c r="E46" s="12"/>
      <c r="F46" s="103"/>
      <c r="G46" s="32"/>
      <c r="H46" s="38"/>
      <c r="I46" s="41"/>
      <c r="J46" s="34"/>
      <c r="K46" s="8"/>
      <c r="L46" s="57"/>
      <c r="M46" s="57"/>
      <c r="N46" s="58"/>
    </row>
    <row r="47" spans="1:14" x14ac:dyDescent="0.25">
      <c r="A47" s="2" t="str">
        <f t="shared" si="0"/>
        <v/>
      </c>
      <c r="B47" s="104" t="str">
        <f t="shared" si="1"/>
        <v/>
      </c>
      <c r="C47" s="2"/>
      <c r="D47" s="12"/>
      <c r="E47" s="12"/>
      <c r="F47" s="103"/>
      <c r="G47" s="32"/>
      <c r="H47" s="38"/>
      <c r="I47" s="41"/>
      <c r="J47" s="34"/>
      <c r="K47" s="8"/>
      <c r="L47" s="57"/>
      <c r="M47" s="57"/>
      <c r="N47" s="58"/>
    </row>
    <row r="48" spans="1:14" x14ac:dyDescent="0.25">
      <c r="A48" s="2" t="str">
        <f t="shared" si="0"/>
        <v/>
      </c>
      <c r="B48" s="104" t="str">
        <f t="shared" si="1"/>
        <v/>
      </c>
      <c r="C48" s="2"/>
      <c r="D48" s="12"/>
      <c r="E48" s="12"/>
      <c r="F48" s="103"/>
      <c r="G48" s="32"/>
      <c r="H48" s="38"/>
      <c r="I48" s="41"/>
      <c r="J48" s="34"/>
      <c r="K48" s="8"/>
      <c r="L48" s="57"/>
      <c r="M48" s="57"/>
      <c r="N48" s="58"/>
    </row>
    <row r="49" spans="1:14" x14ac:dyDescent="0.25">
      <c r="A49" s="2" t="str">
        <f t="shared" si="0"/>
        <v/>
      </c>
      <c r="B49" s="104" t="str">
        <f t="shared" si="1"/>
        <v/>
      </c>
      <c r="C49" s="2"/>
      <c r="D49" s="12"/>
      <c r="E49" s="12"/>
      <c r="F49" s="103"/>
      <c r="G49" s="32"/>
      <c r="H49" s="38"/>
      <c r="I49" s="41"/>
      <c r="J49" s="34"/>
      <c r="K49" s="8"/>
      <c r="L49" s="57"/>
      <c r="M49" s="57"/>
      <c r="N49" s="58"/>
    </row>
    <row r="50" spans="1:14" x14ac:dyDescent="0.25">
      <c r="A50" s="2" t="str">
        <f t="shared" si="0"/>
        <v/>
      </c>
      <c r="B50" s="104" t="str">
        <f t="shared" si="1"/>
        <v/>
      </c>
      <c r="C50" s="2"/>
      <c r="D50" s="12"/>
      <c r="E50" s="12"/>
      <c r="F50" s="103"/>
      <c r="G50" s="32"/>
      <c r="H50" s="38"/>
      <c r="I50" s="41"/>
      <c r="J50" s="34"/>
      <c r="K50" s="8"/>
      <c r="L50" s="57"/>
      <c r="M50" s="57"/>
      <c r="N50" s="58"/>
    </row>
    <row r="51" spans="1:14" x14ac:dyDescent="0.25">
      <c r="A51" s="2" t="str">
        <f t="shared" si="0"/>
        <v/>
      </c>
      <c r="B51" s="104" t="str">
        <f t="shared" si="1"/>
        <v/>
      </c>
      <c r="C51" s="2"/>
      <c r="D51" s="12"/>
      <c r="E51" s="12"/>
      <c r="F51" s="103"/>
      <c r="G51" s="32"/>
      <c r="H51" s="38"/>
      <c r="I51" s="41"/>
      <c r="J51" s="34"/>
      <c r="K51" s="8"/>
      <c r="L51" s="57"/>
      <c r="M51" s="57"/>
      <c r="N51" s="58"/>
    </row>
    <row r="52" spans="1:14" x14ac:dyDescent="0.25">
      <c r="A52" s="2" t="str">
        <f t="shared" si="0"/>
        <v/>
      </c>
      <c r="B52" s="104" t="str">
        <f t="shared" si="1"/>
        <v/>
      </c>
      <c r="C52" s="2"/>
      <c r="D52" s="12"/>
      <c r="E52" s="12"/>
      <c r="F52" s="103"/>
      <c r="G52" s="32"/>
      <c r="H52" s="38"/>
      <c r="I52" s="41"/>
      <c r="J52" s="34"/>
      <c r="K52" s="8"/>
      <c r="L52" s="57"/>
      <c r="M52" s="57"/>
      <c r="N52" s="58"/>
    </row>
    <row r="53" spans="1:14" x14ac:dyDescent="0.25">
      <c r="A53" s="2" t="str">
        <f t="shared" si="0"/>
        <v/>
      </c>
      <c r="B53" s="104" t="str">
        <f t="shared" si="1"/>
        <v/>
      </c>
      <c r="C53" s="2"/>
      <c r="D53" s="12"/>
      <c r="E53" s="12"/>
      <c r="F53" s="103"/>
      <c r="G53" s="32"/>
      <c r="H53" s="38"/>
      <c r="I53" s="41"/>
      <c r="J53" s="34"/>
      <c r="K53" s="8"/>
      <c r="L53" s="57"/>
      <c r="M53" s="57"/>
      <c r="N53" s="58"/>
    </row>
    <row r="54" spans="1:14" x14ac:dyDescent="0.25">
      <c r="A54" s="2" t="str">
        <f t="shared" si="0"/>
        <v/>
      </c>
      <c r="B54" s="104" t="str">
        <f t="shared" si="1"/>
        <v/>
      </c>
      <c r="C54" s="2"/>
      <c r="D54" s="12"/>
      <c r="E54" s="12"/>
      <c r="F54" s="103"/>
      <c r="G54" s="32"/>
      <c r="H54" s="38"/>
      <c r="I54" s="41"/>
      <c r="J54" s="34"/>
      <c r="K54" s="8"/>
      <c r="L54" s="57"/>
      <c r="M54" s="57"/>
      <c r="N54" s="58"/>
    </row>
    <row r="55" spans="1:14" x14ac:dyDescent="0.25">
      <c r="A55" s="2" t="str">
        <f t="shared" si="0"/>
        <v/>
      </c>
      <c r="B55" s="104" t="str">
        <f t="shared" si="1"/>
        <v/>
      </c>
      <c r="C55" s="2"/>
      <c r="D55" s="12"/>
      <c r="E55" s="12"/>
      <c r="F55" s="103"/>
      <c r="G55" s="32"/>
      <c r="H55" s="38"/>
      <c r="I55" s="41"/>
      <c r="J55" s="34"/>
      <c r="K55" s="8"/>
      <c r="L55" s="57"/>
      <c r="M55" s="57"/>
      <c r="N55" s="58"/>
    </row>
    <row r="56" spans="1:14" x14ac:dyDescent="0.25">
      <c r="A56" s="2" t="str">
        <f t="shared" si="0"/>
        <v/>
      </c>
      <c r="B56" s="104" t="str">
        <f t="shared" si="1"/>
        <v/>
      </c>
      <c r="C56" s="2"/>
      <c r="D56" s="12"/>
      <c r="E56" s="12"/>
      <c r="F56" s="103"/>
      <c r="G56" s="32"/>
      <c r="H56" s="38"/>
      <c r="I56" s="41"/>
      <c r="J56" s="34"/>
      <c r="K56" s="8"/>
      <c r="L56" s="57"/>
      <c r="M56" s="57"/>
      <c r="N56" s="58"/>
    </row>
    <row r="57" spans="1:14" x14ac:dyDescent="0.25">
      <c r="A57" s="2" t="str">
        <f t="shared" si="0"/>
        <v/>
      </c>
      <c r="B57" s="104" t="str">
        <f t="shared" si="1"/>
        <v/>
      </c>
      <c r="C57" s="2"/>
      <c r="D57" s="12"/>
      <c r="E57" s="12"/>
      <c r="F57" s="103"/>
      <c r="G57" s="32"/>
      <c r="H57" s="38"/>
      <c r="I57" s="41"/>
      <c r="J57" s="34"/>
      <c r="K57" s="8"/>
      <c r="L57" s="57"/>
      <c r="M57" s="57"/>
      <c r="N57" s="58"/>
    </row>
    <row r="58" spans="1:14" x14ac:dyDescent="0.25">
      <c r="A58" s="2" t="str">
        <f t="shared" si="0"/>
        <v/>
      </c>
      <c r="B58" s="104" t="str">
        <f t="shared" si="1"/>
        <v/>
      </c>
      <c r="C58" s="2"/>
      <c r="D58" s="12"/>
      <c r="E58" s="12"/>
      <c r="F58" s="103"/>
      <c r="G58" s="32"/>
      <c r="H58" s="38"/>
      <c r="I58" s="41"/>
      <c r="J58" s="34"/>
      <c r="K58" s="8"/>
      <c r="L58" s="57"/>
      <c r="M58" s="57"/>
      <c r="N58" s="58"/>
    </row>
    <row r="59" spans="1:14" x14ac:dyDescent="0.25">
      <c r="A59" s="2" t="str">
        <f t="shared" si="0"/>
        <v/>
      </c>
      <c r="B59" s="104" t="str">
        <f t="shared" si="1"/>
        <v/>
      </c>
      <c r="C59" s="2"/>
      <c r="D59" s="12"/>
      <c r="E59" s="12"/>
      <c r="F59" s="103"/>
      <c r="G59" s="32"/>
      <c r="H59" s="38"/>
      <c r="I59" s="41"/>
      <c r="J59" s="34"/>
      <c r="K59" s="8"/>
      <c r="L59" s="57"/>
      <c r="M59" s="57"/>
      <c r="N59" s="58"/>
    </row>
    <row r="60" spans="1:14" x14ac:dyDescent="0.25">
      <c r="A60" s="2" t="str">
        <f t="shared" si="0"/>
        <v/>
      </c>
      <c r="B60" s="104" t="str">
        <f t="shared" si="1"/>
        <v/>
      </c>
      <c r="C60" s="2"/>
      <c r="D60" s="12"/>
      <c r="E60" s="12"/>
      <c r="F60" s="103"/>
      <c r="G60" s="32"/>
      <c r="H60" s="38"/>
      <c r="I60" s="41"/>
      <c r="J60" s="34"/>
      <c r="K60" s="8"/>
      <c r="L60" s="57"/>
      <c r="M60" s="57"/>
      <c r="N60" s="58"/>
    </row>
    <row r="61" spans="1:14" x14ac:dyDescent="0.25">
      <c r="A61" s="2" t="str">
        <f t="shared" si="0"/>
        <v/>
      </c>
      <c r="B61" s="104" t="str">
        <f t="shared" si="1"/>
        <v/>
      </c>
      <c r="C61" s="2"/>
      <c r="D61" s="12"/>
      <c r="E61" s="12"/>
      <c r="F61" s="103"/>
      <c r="G61" s="32"/>
      <c r="H61" s="38"/>
      <c r="I61" s="41"/>
      <c r="J61" s="34"/>
      <c r="K61" s="8"/>
      <c r="L61" s="57"/>
      <c r="M61" s="57"/>
      <c r="N61" s="58"/>
    </row>
    <row r="62" spans="1:14" x14ac:dyDescent="0.25">
      <c r="A62" s="2" t="str">
        <f t="shared" si="0"/>
        <v/>
      </c>
      <c r="B62" s="104" t="str">
        <f t="shared" si="1"/>
        <v/>
      </c>
      <c r="C62" s="2"/>
      <c r="D62" s="12"/>
      <c r="E62" s="12"/>
      <c r="F62" s="103"/>
      <c r="G62" s="32"/>
      <c r="H62" s="38"/>
      <c r="I62" s="41"/>
      <c r="J62" s="34"/>
      <c r="K62" s="8"/>
      <c r="L62" s="57"/>
      <c r="M62" s="57"/>
      <c r="N62" s="58"/>
    </row>
    <row r="63" spans="1:14" x14ac:dyDescent="0.25">
      <c r="A63" s="2" t="str">
        <f t="shared" si="0"/>
        <v/>
      </c>
      <c r="B63" s="104" t="str">
        <f t="shared" si="1"/>
        <v/>
      </c>
      <c r="C63" s="2"/>
      <c r="D63" s="12"/>
      <c r="E63" s="12"/>
      <c r="F63" s="103"/>
      <c r="G63" s="32"/>
      <c r="H63" s="38"/>
      <c r="I63" s="41"/>
      <c r="J63" s="34"/>
      <c r="K63" s="8"/>
      <c r="L63" s="57"/>
      <c r="M63" s="57"/>
      <c r="N63" s="58"/>
    </row>
    <row r="64" spans="1:14" x14ac:dyDescent="0.25">
      <c r="A64" s="2" t="str">
        <f t="shared" si="0"/>
        <v/>
      </c>
      <c r="B64" s="104" t="str">
        <f t="shared" si="1"/>
        <v/>
      </c>
      <c r="C64" s="2"/>
      <c r="D64" s="12"/>
      <c r="E64" s="12"/>
      <c r="F64" s="103"/>
      <c r="G64" s="32"/>
      <c r="H64" s="38"/>
      <c r="I64" s="41"/>
      <c r="J64" s="34"/>
      <c r="K64" s="8"/>
      <c r="L64" s="57"/>
      <c r="M64" s="57"/>
      <c r="N64" s="58"/>
    </row>
    <row r="65" spans="1:14" x14ac:dyDescent="0.25">
      <c r="A65" s="2" t="str">
        <f t="shared" si="0"/>
        <v/>
      </c>
      <c r="B65" s="104" t="str">
        <f t="shared" si="1"/>
        <v/>
      </c>
      <c r="C65" s="2"/>
      <c r="D65" s="12"/>
      <c r="E65" s="12"/>
      <c r="F65" s="103"/>
      <c r="G65" s="32"/>
      <c r="H65" s="38"/>
      <c r="I65" s="41"/>
      <c r="J65" s="34"/>
      <c r="K65" s="8"/>
      <c r="L65" s="57"/>
      <c r="M65" s="57"/>
      <c r="N65" s="58"/>
    </row>
    <row r="66" spans="1:14" x14ac:dyDescent="0.25">
      <c r="A66" s="2" t="str">
        <f t="shared" si="0"/>
        <v/>
      </c>
      <c r="B66" s="104" t="str">
        <f t="shared" si="1"/>
        <v/>
      </c>
      <c r="C66" s="2"/>
      <c r="D66" s="12"/>
      <c r="E66" s="12"/>
      <c r="F66" s="103"/>
      <c r="G66" s="32"/>
      <c r="H66" s="38"/>
      <c r="I66" s="41"/>
      <c r="J66" s="34"/>
      <c r="K66" s="8"/>
      <c r="L66" s="57"/>
      <c r="M66" s="57"/>
      <c r="N66" s="58"/>
    </row>
    <row r="67" spans="1:14" x14ac:dyDescent="0.25">
      <c r="A67" s="2" t="str">
        <f t="shared" ref="A67:A130" si="3">IF(C67&gt;0,"Ville collectivités","")</f>
        <v/>
      </c>
      <c r="B67" s="104" t="str">
        <f t="shared" ref="B67:B130" si="4">IF(A67="Ville collectivités","10%","")</f>
        <v/>
      </c>
      <c r="C67" s="2"/>
      <c r="D67" s="12"/>
      <c r="E67" s="12"/>
      <c r="F67" s="103"/>
      <c r="G67" s="32"/>
      <c r="H67" s="38"/>
      <c r="I67" s="41"/>
      <c r="J67" s="34"/>
      <c r="K67" s="8"/>
      <c r="L67" s="57"/>
      <c r="M67" s="57"/>
      <c r="N67" s="58"/>
    </row>
    <row r="68" spans="1:14" x14ac:dyDescent="0.25">
      <c r="A68" s="2" t="str">
        <f t="shared" si="3"/>
        <v/>
      </c>
      <c r="B68" s="104" t="str">
        <f t="shared" si="4"/>
        <v/>
      </c>
      <c r="C68" s="2"/>
      <c r="D68" s="12"/>
      <c r="E68" s="12"/>
      <c r="F68" s="103"/>
      <c r="G68" s="32"/>
      <c r="H68" s="38"/>
      <c r="I68" s="41"/>
      <c r="J68" s="34"/>
      <c r="K68" s="8"/>
      <c r="L68" s="57"/>
      <c r="M68" s="57"/>
      <c r="N68" s="58"/>
    </row>
    <row r="69" spans="1:14" x14ac:dyDescent="0.25">
      <c r="A69" s="2" t="str">
        <f t="shared" si="3"/>
        <v/>
      </c>
      <c r="B69" s="104" t="str">
        <f t="shared" si="4"/>
        <v/>
      </c>
      <c r="C69" s="2"/>
      <c r="D69" s="12"/>
      <c r="E69" s="12"/>
      <c r="F69" s="103"/>
      <c r="G69" s="32"/>
      <c r="H69" s="38"/>
      <c r="I69" s="41"/>
      <c r="J69" s="34"/>
      <c r="K69" s="8"/>
      <c r="L69" s="57"/>
      <c r="M69" s="57"/>
      <c r="N69" s="58"/>
    </row>
    <row r="70" spans="1:14" x14ac:dyDescent="0.25">
      <c r="A70" s="2" t="str">
        <f t="shared" si="3"/>
        <v/>
      </c>
      <c r="B70" s="104" t="str">
        <f t="shared" si="4"/>
        <v/>
      </c>
      <c r="C70" s="2"/>
      <c r="D70" s="12"/>
      <c r="E70" s="12"/>
      <c r="F70" s="103"/>
      <c r="G70" s="32"/>
      <c r="H70" s="38"/>
      <c r="I70" s="41"/>
      <c r="J70" s="34"/>
      <c r="K70" s="8"/>
      <c r="L70" s="57"/>
      <c r="M70" s="57"/>
      <c r="N70" s="58"/>
    </row>
    <row r="71" spans="1:14" x14ac:dyDescent="0.25">
      <c r="A71" s="2" t="str">
        <f t="shared" si="3"/>
        <v/>
      </c>
      <c r="B71" s="104" t="str">
        <f t="shared" si="4"/>
        <v/>
      </c>
      <c r="C71" s="2"/>
      <c r="D71" s="12"/>
      <c r="E71" s="12"/>
      <c r="F71" s="103"/>
      <c r="G71" s="32"/>
      <c r="H71" s="38"/>
      <c r="I71" s="41"/>
      <c r="J71" s="34"/>
      <c r="K71" s="8"/>
      <c r="L71" s="57"/>
      <c r="M71" s="57"/>
      <c r="N71" s="58"/>
    </row>
    <row r="72" spans="1:14" x14ac:dyDescent="0.25">
      <c r="A72" s="2" t="str">
        <f t="shared" si="3"/>
        <v/>
      </c>
      <c r="B72" s="104" t="str">
        <f t="shared" si="4"/>
        <v/>
      </c>
      <c r="C72" s="2"/>
      <c r="D72" s="12"/>
      <c r="E72" s="12"/>
      <c r="F72" s="103"/>
      <c r="G72" s="32"/>
      <c r="H72" s="38"/>
      <c r="I72" s="41"/>
      <c r="J72" s="34"/>
      <c r="K72" s="8"/>
      <c r="L72" s="57"/>
      <c r="M72" s="57"/>
      <c r="N72" s="58"/>
    </row>
    <row r="73" spans="1:14" x14ac:dyDescent="0.25">
      <c r="A73" s="2" t="str">
        <f t="shared" si="3"/>
        <v/>
      </c>
      <c r="B73" s="104" t="str">
        <f t="shared" si="4"/>
        <v/>
      </c>
      <c r="C73" s="2"/>
      <c r="D73" s="12"/>
      <c r="E73" s="12"/>
      <c r="F73" s="103"/>
      <c r="G73" s="32"/>
      <c r="H73" s="38"/>
      <c r="I73" s="41"/>
      <c r="J73" s="34"/>
      <c r="K73" s="8"/>
      <c r="L73" s="57"/>
      <c r="M73" s="57"/>
      <c r="N73" s="58"/>
    </row>
    <row r="74" spans="1:14" x14ac:dyDescent="0.25">
      <c r="A74" s="2" t="str">
        <f t="shared" si="3"/>
        <v/>
      </c>
      <c r="B74" s="104" t="str">
        <f t="shared" si="4"/>
        <v/>
      </c>
      <c r="C74" s="2"/>
      <c r="D74" s="12"/>
      <c r="E74" s="12"/>
      <c r="F74" s="103"/>
      <c r="G74" s="32"/>
      <c r="H74" s="38"/>
      <c r="I74" s="41"/>
      <c r="J74" s="34"/>
      <c r="K74" s="8"/>
      <c r="L74" s="57"/>
      <c r="M74" s="57"/>
      <c r="N74" s="58"/>
    </row>
    <row r="75" spans="1:14" x14ac:dyDescent="0.25">
      <c r="A75" s="2" t="str">
        <f t="shared" si="3"/>
        <v/>
      </c>
      <c r="B75" s="104" t="str">
        <f t="shared" si="4"/>
        <v/>
      </c>
      <c r="C75" s="2"/>
      <c r="D75" s="12"/>
      <c r="E75" s="12"/>
      <c r="F75" s="103"/>
      <c r="G75" s="32"/>
      <c r="H75" s="38"/>
      <c r="I75" s="41"/>
      <c r="J75" s="34"/>
      <c r="K75" s="8"/>
      <c r="L75" s="57"/>
      <c r="M75" s="57"/>
      <c r="N75" s="58"/>
    </row>
    <row r="76" spans="1:14" x14ac:dyDescent="0.25">
      <c r="A76" s="2" t="str">
        <f t="shared" si="3"/>
        <v/>
      </c>
      <c r="B76" s="104" t="str">
        <f t="shared" si="4"/>
        <v/>
      </c>
      <c r="C76" s="2"/>
      <c r="D76" s="12"/>
      <c r="E76" s="12"/>
      <c r="F76" s="103"/>
      <c r="G76" s="32"/>
      <c r="H76" s="38"/>
      <c r="I76" s="41"/>
      <c r="J76" s="34"/>
      <c r="K76" s="8"/>
      <c r="L76" s="57"/>
      <c r="M76" s="57"/>
      <c r="N76" s="58"/>
    </row>
    <row r="77" spans="1:14" x14ac:dyDescent="0.25">
      <c r="A77" s="2" t="str">
        <f t="shared" si="3"/>
        <v/>
      </c>
      <c r="B77" s="104" t="str">
        <f t="shared" si="4"/>
        <v/>
      </c>
      <c r="C77" s="2"/>
      <c r="D77" s="12"/>
      <c r="E77" s="12"/>
      <c r="F77" s="103"/>
      <c r="G77" s="32"/>
      <c r="H77" s="38"/>
      <c r="I77" s="41"/>
      <c r="J77" s="34"/>
      <c r="K77" s="8"/>
      <c r="L77" s="57"/>
      <c r="M77" s="57"/>
      <c r="N77" s="58"/>
    </row>
    <row r="78" spans="1:14" x14ac:dyDescent="0.25">
      <c r="A78" s="2" t="str">
        <f t="shared" si="3"/>
        <v/>
      </c>
      <c r="B78" s="104" t="str">
        <f t="shared" si="4"/>
        <v/>
      </c>
      <c r="C78" s="2"/>
      <c r="D78" s="12"/>
      <c r="E78" s="12"/>
      <c r="F78" s="103"/>
      <c r="G78" s="32"/>
      <c r="H78" s="38"/>
      <c r="I78" s="41"/>
      <c r="J78" s="34"/>
      <c r="K78" s="8"/>
      <c r="L78" s="57"/>
      <c r="M78" s="57"/>
      <c r="N78" s="58"/>
    </row>
    <row r="79" spans="1:14" x14ac:dyDescent="0.25">
      <c r="A79" s="2" t="str">
        <f t="shared" si="3"/>
        <v/>
      </c>
      <c r="B79" s="104" t="str">
        <f t="shared" si="4"/>
        <v/>
      </c>
      <c r="C79" s="2"/>
      <c r="D79" s="12"/>
      <c r="E79" s="12"/>
      <c r="F79" s="103"/>
      <c r="G79" s="32"/>
      <c r="H79" s="38"/>
      <c r="I79" s="41"/>
      <c r="J79" s="34"/>
      <c r="K79" s="8"/>
      <c r="L79" s="57"/>
      <c r="M79" s="57"/>
      <c r="N79" s="58"/>
    </row>
    <row r="80" spans="1:14" x14ac:dyDescent="0.25">
      <c r="A80" s="2" t="str">
        <f t="shared" si="3"/>
        <v/>
      </c>
      <c r="B80" s="104" t="str">
        <f t="shared" si="4"/>
        <v/>
      </c>
      <c r="C80" s="2"/>
      <c r="D80" s="12"/>
      <c r="E80" s="12"/>
      <c r="F80" s="103"/>
      <c r="G80" s="32"/>
      <c r="H80" s="38"/>
      <c r="I80" s="41"/>
      <c r="J80" s="34"/>
      <c r="K80" s="8"/>
      <c r="L80" s="57"/>
      <c r="M80" s="57"/>
      <c r="N80" s="58"/>
    </row>
    <row r="81" spans="1:14" x14ac:dyDescent="0.25">
      <c r="A81" s="2" t="str">
        <f t="shared" si="3"/>
        <v/>
      </c>
      <c r="B81" s="104" t="str">
        <f t="shared" si="4"/>
        <v/>
      </c>
      <c r="C81" s="2"/>
      <c r="D81" s="12"/>
      <c r="E81" s="12"/>
      <c r="F81" s="103"/>
      <c r="G81" s="32"/>
      <c r="H81" s="38"/>
      <c r="I81" s="41"/>
      <c r="J81" s="34"/>
      <c r="K81" s="8"/>
      <c r="L81" s="57"/>
      <c r="M81" s="57"/>
      <c r="N81" s="58"/>
    </row>
    <row r="82" spans="1:14" x14ac:dyDescent="0.25">
      <c r="A82" s="2" t="str">
        <f t="shared" si="3"/>
        <v/>
      </c>
      <c r="B82" s="104" t="str">
        <f t="shared" si="4"/>
        <v/>
      </c>
      <c r="C82" s="2"/>
      <c r="D82" s="12"/>
      <c r="E82" s="12"/>
      <c r="F82" s="103"/>
      <c r="G82" s="32"/>
      <c r="H82" s="38"/>
      <c r="I82" s="41"/>
      <c r="J82" s="34"/>
      <c r="K82" s="8"/>
      <c r="L82" s="57"/>
      <c r="M82" s="57"/>
      <c r="N82" s="58"/>
    </row>
    <row r="83" spans="1:14" x14ac:dyDescent="0.25">
      <c r="A83" s="2" t="str">
        <f t="shared" si="3"/>
        <v/>
      </c>
      <c r="B83" s="104" t="str">
        <f t="shared" si="4"/>
        <v/>
      </c>
      <c r="C83" s="2"/>
      <c r="D83" s="12"/>
      <c r="E83" s="12"/>
      <c r="F83" s="103"/>
      <c r="G83" s="32"/>
      <c r="H83" s="38"/>
      <c r="I83" s="41"/>
      <c r="J83" s="34"/>
      <c r="K83" s="8"/>
      <c r="L83" s="57"/>
      <c r="M83" s="57"/>
      <c r="N83" s="58"/>
    </row>
    <row r="84" spans="1:14" x14ac:dyDescent="0.25">
      <c r="A84" s="2" t="str">
        <f t="shared" si="3"/>
        <v/>
      </c>
      <c r="B84" s="104" t="str">
        <f t="shared" si="4"/>
        <v/>
      </c>
      <c r="C84" s="2"/>
      <c r="D84" s="12"/>
      <c r="E84" s="12"/>
      <c r="F84" s="103"/>
      <c r="G84" s="32"/>
      <c r="H84" s="38"/>
      <c r="I84" s="41"/>
      <c r="J84" s="34"/>
      <c r="K84" s="8"/>
      <c r="L84" s="57"/>
      <c r="M84" s="57"/>
      <c r="N84" s="58"/>
    </row>
    <row r="85" spans="1:14" x14ac:dyDescent="0.25">
      <c r="A85" s="2" t="str">
        <f t="shared" si="3"/>
        <v/>
      </c>
      <c r="B85" s="104" t="str">
        <f t="shared" si="4"/>
        <v/>
      </c>
      <c r="C85" s="2"/>
      <c r="D85" s="12"/>
      <c r="E85" s="12"/>
      <c r="F85" s="103"/>
      <c r="G85" s="32"/>
      <c r="H85" s="38"/>
      <c r="I85" s="41"/>
      <c r="J85" s="34"/>
      <c r="K85" s="8"/>
      <c r="L85" s="57"/>
      <c r="M85" s="57"/>
      <c r="N85" s="58"/>
    </row>
    <row r="86" spans="1:14" x14ac:dyDescent="0.25">
      <c r="A86" s="2" t="str">
        <f t="shared" si="3"/>
        <v/>
      </c>
      <c r="B86" s="104" t="str">
        <f t="shared" si="4"/>
        <v/>
      </c>
      <c r="C86" s="2"/>
      <c r="D86" s="12"/>
      <c r="E86" s="12"/>
      <c r="F86" s="103"/>
      <c r="G86" s="32"/>
      <c r="H86" s="38"/>
      <c r="I86" s="41"/>
      <c r="J86" s="34"/>
      <c r="K86" s="8"/>
      <c r="L86" s="57"/>
      <c r="M86" s="57"/>
      <c r="N86" s="58"/>
    </row>
    <row r="87" spans="1:14" x14ac:dyDescent="0.25">
      <c r="A87" s="2" t="str">
        <f t="shared" si="3"/>
        <v/>
      </c>
      <c r="B87" s="104" t="str">
        <f t="shared" si="4"/>
        <v/>
      </c>
      <c r="C87" s="2"/>
      <c r="D87" s="12"/>
      <c r="E87" s="12"/>
      <c r="F87" s="103"/>
      <c r="G87" s="32"/>
      <c r="H87" s="38"/>
      <c r="I87" s="41"/>
      <c r="J87" s="34"/>
      <c r="K87" s="8"/>
      <c r="L87" s="57"/>
      <c r="M87" s="57"/>
      <c r="N87" s="58"/>
    </row>
    <row r="88" spans="1:14" x14ac:dyDescent="0.25">
      <c r="A88" s="2" t="str">
        <f t="shared" si="3"/>
        <v/>
      </c>
      <c r="B88" s="104" t="str">
        <f t="shared" si="4"/>
        <v/>
      </c>
      <c r="C88" s="2"/>
      <c r="D88" s="12"/>
      <c r="E88" s="12"/>
      <c r="F88" s="103"/>
      <c r="G88" s="32"/>
      <c r="H88" s="38"/>
      <c r="I88" s="41"/>
      <c r="J88" s="34"/>
      <c r="K88" s="8"/>
      <c r="L88" s="57"/>
      <c r="M88" s="57"/>
      <c r="N88" s="58"/>
    </row>
    <row r="89" spans="1:14" x14ac:dyDescent="0.25">
      <c r="A89" s="2" t="str">
        <f t="shared" si="3"/>
        <v/>
      </c>
      <c r="B89" s="104" t="str">
        <f t="shared" si="4"/>
        <v/>
      </c>
      <c r="C89" s="2"/>
      <c r="D89" s="12"/>
      <c r="E89" s="12"/>
      <c r="F89" s="103"/>
      <c r="G89" s="32"/>
      <c r="H89" s="38"/>
      <c r="I89" s="41"/>
      <c r="J89" s="34"/>
      <c r="K89" s="8"/>
      <c r="L89" s="57"/>
      <c r="M89" s="57"/>
      <c r="N89" s="58"/>
    </row>
    <row r="90" spans="1:14" x14ac:dyDescent="0.25">
      <c r="A90" s="2" t="str">
        <f t="shared" si="3"/>
        <v/>
      </c>
      <c r="B90" s="104" t="str">
        <f t="shared" si="4"/>
        <v/>
      </c>
      <c r="C90" s="2"/>
      <c r="D90" s="12"/>
      <c r="E90" s="12"/>
      <c r="F90" s="103"/>
      <c r="G90" s="32"/>
      <c r="H90" s="38"/>
      <c r="I90" s="41"/>
      <c r="J90" s="34"/>
      <c r="K90" s="8"/>
      <c r="L90" s="57"/>
      <c r="M90" s="57"/>
      <c r="N90" s="58"/>
    </row>
    <row r="91" spans="1:14" x14ac:dyDescent="0.25">
      <c r="A91" s="2" t="str">
        <f t="shared" si="3"/>
        <v/>
      </c>
      <c r="B91" s="104" t="str">
        <f t="shared" si="4"/>
        <v/>
      </c>
      <c r="C91" s="2"/>
      <c r="D91" s="12"/>
      <c r="E91" s="12"/>
      <c r="F91" s="103"/>
      <c r="G91" s="32"/>
      <c r="H91" s="38"/>
      <c r="I91" s="41"/>
      <c r="J91" s="34"/>
      <c r="K91" s="8"/>
      <c r="L91" s="57"/>
      <c r="M91" s="57"/>
      <c r="N91" s="58"/>
    </row>
    <row r="92" spans="1:14" x14ac:dyDescent="0.25">
      <c r="A92" s="2" t="str">
        <f t="shared" si="3"/>
        <v/>
      </c>
      <c r="B92" s="104" t="str">
        <f t="shared" si="4"/>
        <v/>
      </c>
      <c r="C92" s="2"/>
      <c r="D92" s="12"/>
      <c r="E92" s="12"/>
      <c r="F92" s="103"/>
      <c r="G92" s="32"/>
      <c r="H92" s="38"/>
      <c r="I92" s="41"/>
      <c r="J92" s="34"/>
      <c r="K92" s="8"/>
      <c r="L92" s="57"/>
      <c r="M92" s="57"/>
      <c r="N92" s="58"/>
    </row>
    <row r="93" spans="1:14" x14ac:dyDescent="0.25">
      <c r="A93" s="2" t="str">
        <f t="shared" si="3"/>
        <v/>
      </c>
      <c r="B93" s="104" t="str">
        <f t="shared" si="4"/>
        <v/>
      </c>
      <c r="C93" s="2"/>
      <c r="D93" s="12"/>
      <c r="E93" s="12"/>
      <c r="F93" s="103"/>
      <c r="G93" s="32"/>
      <c r="H93" s="38"/>
      <c r="I93" s="41"/>
      <c r="J93" s="34"/>
      <c r="K93" s="8"/>
      <c r="L93" s="57"/>
      <c r="M93" s="57"/>
      <c r="N93" s="58"/>
    </row>
    <row r="94" spans="1:14" x14ac:dyDescent="0.25">
      <c r="A94" s="2" t="str">
        <f t="shared" si="3"/>
        <v/>
      </c>
      <c r="B94" s="104" t="str">
        <f t="shared" si="4"/>
        <v/>
      </c>
      <c r="C94" s="2"/>
      <c r="D94" s="12"/>
      <c r="E94" s="12"/>
      <c r="F94" s="103"/>
      <c r="G94" s="32"/>
      <c r="H94" s="38"/>
      <c r="I94" s="41"/>
      <c r="J94" s="34"/>
      <c r="K94" s="8"/>
      <c r="L94" s="57"/>
      <c r="M94" s="57"/>
      <c r="N94" s="58"/>
    </row>
    <row r="95" spans="1:14" x14ac:dyDescent="0.25">
      <c r="A95" s="2" t="str">
        <f t="shared" si="3"/>
        <v/>
      </c>
      <c r="B95" s="104" t="str">
        <f t="shared" si="4"/>
        <v/>
      </c>
      <c r="C95" s="2"/>
      <c r="D95" s="12"/>
      <c r="E95" s="12"/>
      <c r="F95" s="103"/>
      <c r="G95" s="32"/>
      <c r="H95" s="38"/>
      <c r="I95" s="41"/>
      <c r="J95" s="34"/>
      <c r="K95" s="8"/>
      <c r="L95" s="57"/>
      <c r="M95" s="57"/>
      <c r="N95" s="58"/>
    </row>
    <row r="96" spans="1:14" x14ac:dyDescent="0.25">
      <c r="A96" s="2" t="str">
        <f t="shared" si="3"/>
        <v/>
      </c>
      <c r="B96" s="104" t="str">
        <f t="shared" si="4"/>
        <v/>
      </c>
      <c r="C96" s="2"/>
      <c r="D96" s="12"/>
      <c r="E96" s="12"/>
      <c r="F96" s="103"/>
      <c r="G96" s="32"/>
      <c r="H96" s="38"/>
      <c r="I96" s="41"/>
      <c r="J96" s="34"/>
      <c r="K96" s="8"/>
      <c r="L96" s="57"/>
      <c r="M96" s="57"/>
      <c r="N96" s="58"/>
    </row>
    <row r="97" spans="1:14" x14ac:dyDescent="0.25">
      <c r="A97" s="2" t="str">
        <f t="shared" si="3"/>
        <v/>
      </c>
      <c r="B97" s="104" t="str">
        <f t="shared" si="4"/>
        <v/>
      </c>
      <c r="C97" s="2"/>
      <c r="D97" s="12"/>
      <c r="E97" s="12"/>
      <c r="F97" s="103"/>
      <c r="G97" s="32"/>
      <c r="H97" s="38"/>
      <c r="I97" s="41"/>
      <c r="J97" s="34"/>
      <c r="K97" s="8"/>
      <c r="L97" s="57"/>
      <c r="M97" s="57"/>
      <c r="N97" s="58"/>
    </row>
    <row r="98" spans="1:14" x14ac:dyDescent="0.25">
      <c r="A98" s="2" t="str">
        <f t="shared" si="3"/>
        <v/>
      </c>
      <c r="B98" s="104" t="str">
        <f t="shared" si="4"/>
        <v/>
      </c>
      <c r="C98" s="2"/>
      <c r="D98" s="12"/>
      <c r="E98" s="12"/>
      <c r="F98" s="103"/>
      <c r="G98" s="32"/>
      <c r="H98" s="38"/>
      <c r="I98" s="41"/>
      <c r="J98" s="34"/>
      <c r="K98" s="8"/>
      <c r="L98" s="57"/>
      <c r="M98" s="57"/>
      <c r="N98" s="58"/>
    </row>
    <row r="99" spans="1:14" x14ac:dyDescent="0.25">
      <c r="A99" s="2" t="str">
        <f t="shared" si="3"/>
        <v/>
      </c>
      <c r="B99" s="104" t="str">
        <f t="shared" si="4"/>
        <v/>
      </c>
      <c r="C99" s="2"/>
      <c r="D99" s="12"/>
      <c r="E99" s="12"/>
      <c r="F99" s="103"/>
      <c r="G99" s="32"/>
      <c r="H99" s="38"/>
      <c r="I99" s="41"/>
      <c r="J99" s="34"/>
      <c r="K99" s="8"/>
      <c r="L99" s="57"/>
      <c r="M99" s="57"/>
      <c r="N99" s="58"/>
    </row>
    <row r="100" spans="1:14" x14ac:dyDescent="0.25">
      <c r="A100" s="2" t="str">
        <f t="shared" si="3"/>
        <v/>
      </c>
      <c r="B100" s="104" t="str">
        <f t="shared" si="4"/>
        <v/>
      </c>
      <c r="C100" s="2"/>
      <c r="D100" s="12"/>
      <c r="E100" s="12"/>
      <c r="F100" s="103"/>
      <c r="G100" s="32"/>
      <c r="H100" s="38"/>
      <c r="I100" s="41"/>
      <c r="J100" s="34"/>
      <c r="K100" s="8"/>
      <c r="L100" s="57"/>
      <c r="M100" s="57"/>
      <c r="N100" s="58"/>
    </row>
    <row r="101" spans="1:14" x14ac:dyDescent="0.25">
      <c r="A101" s="2" t="str">
        <f t="shared" si="3"/>
        <v/>
      </c>
      <c r="B101" s="104" t="str">
        <f t="shared" si="4"/>
        <v/>
      </c>
      <c r="C101" s="2"/>
      <c r="D101" s="12"/>
      <c r="E101" s="12"/>
      <c r="F101" s="103"/>
      <c r="G101" s="32"/>
      <c r="H101" s="38"/>
      <c r="I101" s="41"/>
      <c r="J101" s="34"/>
      <c r="K101" s="8"/>
      <c r="L101" s="57"/>
      <c r="M101" s="57"/>
      <c r="N101" s="58"/>
    </row>
    <row r="102" spans="1:14" x14ac:dyDescent="0.25">
      <c r="A102" s="2" t="str">
        <f t="shared" si="3"/>
        <v/>
      </c>
      <c r="B102" s="104" t="str">
        <f t="shared" si="4"/>
        <v/>
      </c>
      <c r="C102" s="2"/>
      <c r="D102" s="12"/>
      <c r="E102" s="12"/>
      <c r="F102" s="103"/>
      <c r="G102" s="32"/>
      <c r="H102" s="38"/>
      <c r="I102" s="41"/>
      <c r="J102" s="34"/>
      <c r="K102" s="8"/>
      <c r="L102" s="57"/>
      <c r="M102" s="57"/>
      <c r="N102" s="58"/>
    </row>
    <row r="103" spans="1:14" x14ac:dyDescent="0.25">
      <c r="A103" s="2" t="str">
        <f t="shared" si="3"/>
        <v/>
      </c>
      <c r="B103" s="104" t="str">
        <f t="shared" si="4"/>
        <v/>
      </c>
      <c r="C103" s="2"/>
      <c r="D103" s="12"/>
      <c r="E103" s="12"/>
      <c r="F103" s="103"/>
      <c r="G103" s="32"/>
      <c r="H103" s="38"/>
      <c r="I103" s="41"/>
      <c r="J103" s="34"/>
      <c r="K103" s="8"/>
      <c r="L103" s="57"/>
      <c r="M103" s="57"/>
      <c r="N103" s="58"/>
    </row>
    <row r="104" spans="1:14" x14ac:dyDescent="0.25">
      <c r="A104" s="2" t="str">
        <f t="shared" si="3"/>
        <v/>
      </c>
      <c r="B104" s="104" t="str">
        <f t="shared" si="4"/>
        <v/>
      </c>
      <c r="C104" s="2"/>
      <c r="D104" s="12"/>
      <c r="E104" s="12"/>
      <c r="F104" s="103"/>
      <c r="G104" s="32"/>
      <c r="H104" s="38"/>
      <c r="I104" s="41"/>
      <c r="J104" s="34"/>
      <c r="K104" s="8"/>
      <c r="L104" s="57"/>
      <c r="M104" s="57"/>
      <c r="N104" s="58"/>
    </row>
    <row r="105" spans="1:14" x14ac:dyDescent="0.25">
      <c r="A105" s="2" t="str">
        <f t="shared" si="3"/>
        <v/>
      </c>
      <c r="B105" s="104" t="str">
        <f t="shared" si="4"/>
        <v/>
      </c>
      <c r="C105" s="2"/>
      <c r="D105" s="12"/>
      <c r="E105" s="12"/>
      <c r="F105" s="103"/>
      <c r="G105" s="32"/>
      <c r="H105" s="38"/>
      <c r="I105" s="41"/>
      <c r="J105" s="34"/>
      <c r="K105" s="8"/>
      <c r="L105" s="57"/>
      <c r="M105" s="57"/>
      <c r="N105" s="58"/>
    </row>
    <row r="106" spans="1:14" x14ac:dyDescent="0.25">
      <c r="A106" s="2" t="str">
        <f t="shared" si="3"/>
        <v/>
      </c>
      <c r="B106" s="104" t="str">
        <f t="shared" si="4"/>
        <v/>
      </c>
      <c r="C106" s="2"/>
      <c r="D106" s="12"/>
      <c r="E106" s="12"/>
      <c r="F106" s="103"/>
      <c r="G106" s="32"/>
      <c r="H106" s="38"/>
      <c r="I106" s="41"/>
      <c r="J106" s="34"/>
      <c r="K106" s="8"/>
      <c r="L106" s="57"/>
      <c r="M106" s="57"/>
      <c r="N106" s="58"/>
    </row>
    <row r="107" spans="1:14" x14ac:dyDescent="0.25">
      <c r="A107" s="2" t="str">
        <f t="shared" si="3"/>
        <v/>
      </c>
      <c r="B107" s="104" t="str">
        <f t="shared" si="4"/>
        <v/>
      </c>
      <c r="C107" s="2"/>
      <c r="D107" s="12"/>
      <c r="E107" s="12"/>
      <c r="F107" s="103"/>
      <c r="G107" s="32"/>
      <c r="H107" s="38"/>
      <c r="I107" s="41"/>
      <c r="J107" s="34"/>
      <c r="K107" s="8"/>
      <c r="L107" s="57"/>
      <c r="M107" s="57"/>
      <c r="N107" s="58"/>
    </row>
    <row r="108" spans="1:14" x14ac:dyDescent="0.25">
      <c r="A108" s="2" t="str">
        <f t="shared" si="3"/>
        <v/>
      </c>
      <c r="B108" s="104" t="str">
        <f t="shared" si="4"/>
        <v/>
      </c>
      <c r="C108" s="2"/>
      <c r="D108" s="12"/>
      <c r="E108" s="12"/>
      <c r="F108" s="103"/>
      <c r="G108" s="32"/>
      <c r="H108" s="38"/>
      <c r="I108" s="41"/>
      <c r="J108" s="34"/>
      <c r="K108" s="8"/>
      <c r="L108" s="57"/>
      <c r="M108" s="57"/>
      <c r="N108" s="58"/>
    </row>
    <row r="109" spans="1:14" x14ac:dyDescent="0.25">
      <c r="A109" s="2" t="str">
        <f t="shared" si="3"/>
        <v/>
      </c>
      <c r="B109" s="104" t="str">
        <f t="shared" si="4"/>
        <v/>
      </c>
      <c r="C109" s="2"/>
      <c r="D109" s="12"/>
      <c r="E109" s="12"/>
      <c r="F109" s="103"/>
      <c r="G109" s="32"/>
      <c r="H109" s="38"/>
      <c r="I109" s="41"/>
      <c r="J109" s="34"/>
      <c r="K109" s="8"/>
      <c r="L109" s="57"/>
      <c r="M109" s="57"/>
      <c r="N109" s="58"/>
    </row>
    <row r="110" spans="1:14" x14ac:dyDescent="0.25">
      <c r="A110" s="2" t="str">
        <f t="shared" si="3"/>
        <v/>
      </c>
      <c r="B110" s="104" t="str">
        <f t="shared" si="4"/>
        <v/>
      </c>
      <c r="C110" s="2"/>
      <c r="D110" s="12"/>
      <c r="E110" s="12"/>
      <c r="F110" s="103"/>
      <c r="G110" s="32"/>
      <c r="H110" s="38"/>
      <c r="I110" s="41"/>
      <c r="J110" s="34"/>
      <c r="K110" s="8"/>
      <c r="L110" s="57"/>
      <c r="M110" s="57"/>
      <c r="N110" s="58"/>
    </row>
    <row r="111" spans="1:14" x14ac:dyDescent="0.25">
      <c r="A111" s="2" t="str">
        <f t="shared" si="3"/>
        <v/>
      </c>
      <c r="B111" s="104" t="str">
        <f t="shared" si="4"/>
        <v/>
      </c>
      <c r="C111" s="2"/>
      <c r="D111" s="12"/>
      <c r="E111" s="12"/>
      <c r="F111" s="103"/>
      <c r="G111" s="32"/>
      <c r="H111" s="38"/>
      <c r="I111" s="41"/>
      <c r="J111" s="34"/>
      <c r="K111" s="8"/>
      <c r="L111" s="57"/>
      <c r="M111" s="57"/>
      <c r="N111" s="58"/>
    </row>
    <row r="112" spans="1:14" x14ac:dyDescent="0.25">
      <c r="A112" s="2" t="str">
        <f t="shared" si="3"/>
        <v/>
      </c>
      <c r="B112" s="104" t="str">
        <f t="shared" si="4"/>
        <v/>
      </c>
      <c r="C112" s="2"/>
      <c r="D112" s="12"/>
      <c r="E112" s="12"/>
      <c r="F112" s="103"/>
      <c r="G112" s="32"/>
      <c r="H112" s="38"/>
      <c r="I112" s="41"/>
      <c r="J112" s="34"/>
      <c r="K112" s="8"/>
      <c r="L112" s="57"/>
      <c r="M112" s="57"/>
      <c r="N112" s="58"/>
    </row>
    <row r="113" spans="1:14" x14ac:dyDescent="0.25">
      <c r="A113" s="2" t="str">
        <f t="shared" si="3"/>
        <v/>
      </c>
      <c r="B113" s="104" t="str">
        <f t="shared" si="4"/>
        <v/>
      </c>
      <c r="C113" s="2"/>
      <c r="D113" s="12"/>
      <c r="E113" s="12"/>
      <c r="F113" s="103"/>
      <c r="G113" s="32"/>
      <c r="H113" s="38"/>
      <c r="I113" s="41"/>
      <c r="J113" s="34"/>
      <c r="K113" s="8"/>
      <c r="L113" s="57"/>
      <c r="M113" s="57"/>
      <c r="N113" s="58"/>
    </row>
    <row r="114" spans="1:14" x14ac:dyDescent="0.25">
      <c r="A114" s="2" t="str">
        <f t="shared" si="3"/>
        <v/>
      </c>
      <c r="B114" s="104" t="str">
        <f t="shared" si="4"/>
        <v/>
      </c>
      <c r="C114" s="2"/>
      <c r="D114" s="12"/>
      <c r="E114" s="12"/>
      <c r="F114" s="103"/>
      <c r="G114" s="32"/>
      <c r="H114" s="38"/>
      <c r="I114" s="41"/>
      <c r="J114" s="34"/>
      <c r="K114" s="8"/>
      <c r="L114" s="57"/>
      <c r="M114" s="57"/>
      <c r="N114" s="58"/>
    </row>
    <row r="115" spans="1:14" x14ac:dyDescent="0.25">
      <c r="A115" s="2" t="str">
        <f t="shared" si="3"/>
        <v/>
      </c>
      <c r="B115" s="104" t="str">
        <f t="shared" si="4"/>
        <v/>
      </c>
      <c r="C115" s="2"/>
      <c r="D115" s="12"/>
      <c r="E115" s="12"/>
      <c r="F115" s="103"/>
      <c r="G115" s="32"/>
      <c r="H115" s="38"/>
      <c r="I115" s="41"/>
      <c r="J115" s="34"/>
      <c r="K115" s="8"/>
      <c r="L115" s="57"/>
      <c r="M115" s="57"/>
      <c r="N115" s="58"/>
    </row>
    <row r="116" spans="1:14" x14ac:dyDescent="0.25">
      <c r="A116" s="2" t="str">
        <f t="shared" si="3"/>
        <v/>
      </c>
      <c r="B116" s="104" t="str">
        <f t="shared" si="4"/>
        <v/>
      </c>
      <c r="C116" s="2"/>
      <c r="D116" s="12"/>
      <c r="E116" s="12"/>
      <c r="F116" s="103"/>
      <c r="G116" s="32"/>
      <c r="H116" s="38"/>
      <c r="I116" s="41"/>
      <c r="J116" s="34"/>
      <c r="K116" s="8"/>
      <c r="L116" s="57"/>
      <c r="M116" s="57"/>
      <c r="N116" s="58"/>
    </row>
    <row r="117" spans="1:14" x14ac:dyDescent="0.25">
      <c r="A117" s="2" t="str">
        <f t="shared" si="3"/>
        <v/>
      </c>
      <c r="B117" s="104" t="str">
        <f t="shared" si="4"/>
        <v/>
      </c>
      <c r="C117" s="2"/>
      <c r="D117" s="12"/>
      <c r="E117" s="12"/>
      <c r="F117" s="103"/>
      <c r="G117" s="32"/>
      <c r="H117" s="38"/>
      <c r="I117" s="41"/>
      <c r="J117" s="34"/>
      <c r="K117" s="8"/>
      <c r="L117" s="57"/>
      <c r="M117" s="57"/>
      <c r="N117" s="58"/>
    </row>
    <row r="118" spans="1:14" x14ac:dyDescent="0.25">
      <c r="A118" s="2" t="str">
        <f t="shared" si="3"/>
        <v/>
      </c>
      <c r="B118" s="104" t="str">
        <f t="shared" si="4"/>
        <v/>
      </c>
      <c r="C118" s="2"/>
      <c r="D118" s="12"/>
      <c r="E118" s="12"/>
      <c r="F118" s="103"/>
      <c r="G118" s="32"/>
      <c r="H118" s="38"/>
      <c r="I118" s="41"/>
      <c r="J118" s="34"/>
      <c r="K118" s="8"/>
      <c r="L118" s="57"/>
      <c r="M118" s="57"/>
      <c r="N118" s="58"/>
    </row>
    <row r="119" spans="1:14" x14ac:dyDescent="0.25">
      <c r="A119" s="2" t="str">
        <f t="shared" si="3"/>
        <v/>
      </c>
      <c r="B119" s="104" t="str">
        <f t="shared" si="4"/>
        <v/>
      </c>
      <c r="C119" s="2"/>
      <c r="D119" s="12"/>
      <c r="E119" s="12"/>
      <c r="F119" s="103"/>
      <c r="G119" s="32"/>
      <c r="H119" s="38"/>
      <c r="I119" s="41"/>
      <c r="J119" s="34"/>
      <c r="K119" s="8"/>
      <c r="L119" s="57"/>
      <c r="M119" s="57"/>
      <c r="N119" s="58"/>
    </row>
    <row r="120" spans="1:14" x14ac:dyDescent="0.25">
      <c r="A120" s="2" t="str">
        <f t="shared" si="3"/>
        <v/>
      </c>
      <c r="B120" s="104" t="str">
        <f t="shared" si="4"/>
        <v/>
      </c>
      <c r="C120" s="2"/>
      <c r="D120" s="12"/>
      <c r="E120" s="12"/>
      <c r="F120" s="103"/>
      <c r="G120" s="32"/>
      <c r="H120" s="38"/>
      <c r="I120" s="41"/>
      <c r="J120" s="34"/>
      <c r="K120" s="8"/>
      <c r="L120" s="57"/>
      <c r="M120" s="57"/>
      <c r="N120" s="58"/>
    </row>
    <row r="121" spans="1:14" x14ac:dyDescent="0.25">
      <c r="A121" s="2" t="str">
        <f t="shared" si="3"/>
        <v/>
      </c>
      <c r="B121" s="104" t="str">
        <f t="shared" si="4"/>
        <v/>
      </c>
      <c r="C121" s="2"/>
      <c r="D121" s="12"/>
      <c r="E121" s="12"/>
      <c r="F121" s="103"/>
      <c r="G121" s="32"/>
      <c r="H121" s="38"/>
      <c r="I121" s="41"/>
      <c r="J121" s="34"/>
      <c r="K121" s="8"/>
      <c r="L121" s="57"/>
      <c r="M121" s="57"/>
      <c r="N121" s="58"/>
    </row>
    <row r="122" spans="1:14" x14ac:dyDescent="0.25">
      <c r="A122" s="2" t="str">
        <f t="shared" si="3"/>
        <v/>
      </c>
      <c r="B122" s="104" t="str">
        <f t="shared" si="4"/>
        <v/>
      </c>
      <c r="C122" s="2"/>
      <c r="D122" s="12"/>
      <c r="E122" s="12"/>
      <c r="F122" s="103"/>
      <c r="G122" s="32"/>
      <c r="H122" s="38"/>
      <c r="I122" s="41"/>
      <c r="J122" s="34"/>
      <c r="K122" s="8"/>
      <c r="L122" s="57"/>
      <c r="M122" s="57"/>
      <c r="N122" s="58"/>
    </row>
    <row r="123" spans="1:14" x14ac:dyDescent="0.25">
      <c r="A123" s="2" t="str">
        <f t="shared" si="3"/>
        <v/>
      </c>
      <c r="B123" s="104" t="str">
        <f t="shared" si="4"/>
        <v/>
      </c>
      <c r="C123" s="2"/>
      <c r="D123" s="12"/>
      <c r="E123" s="12"/>
      <c r="F123" s="103"/>
      <c r="G123" s="32"/>
      <c r="H123" s="38"/>
      <c r="I123" s="41"/>
      <c r="J123" s="34"/>
      <c r="K123" s="8"/>
      <c r="L123" s="57"/>
      <c r="M123" s="57"/>
      <c r="N123" s="58"/>
    </row>
    <row r="124" spans="1:14" x14ac:dyDescent="0.25">
      <c r="A124" s="2" t="str">
        <f t="shared" si="3"/>
        <v/>
      </c>
      <c r="B124" s="104" t="str">
        <f t="shared" si="4"/>
        <v/>
      </c>
      <c r="C124" s="2"/>
      <c r="D124" s="12"/>
      <c r="E124" s="12"/>
      <c r="F124" s="103"/>
      <c r="G124" s="32"/>
      <c r="H124" s="38"/>
      <c r="I124" s="41"/>
      <c r="J124" s="34"/>
      <c r="K124" s="8"/>
      <c r="L124" s="57"/>
      <c r="M124" s="57"/>
      <c r="N124" s="58"/>
    </row>
    <row r="125" spans="1:14" x14ac:dyDescent="0.25">
      <c r="A125" s="2" t="str">
        <f t="shared" si="3"/>
        <v/>
      </c>
      <c r="B125" s="104" t="str">
        <f t="shared" si="4"/>
        <v/>
      </c>
      <c r="C125" s="2"/>
      <c r="D125" s="12"/>
      <c r="E125" s="12"/>
      <c r="F125" s="103"/>
      <c r="G125" s="32"/>
      <c r="H125" s="38"/>
      <c r="I125" s="41"/>
      <c r="J125" s="34"/>
      <c r="K125" s="8"/>
      <c r="L125" s="57"/>
      <c r="M125" s="57"/>
      <c r="N125" s="58"/>
    </row>
    <row r="126" spans="1:14" x14ac:dyDescent="0.25">
      <c r="A126" s="2" t="str">
        <f t="shared" si="3"/>
        <v/>
      </c>
      <c r="B126" s="104" t="str">
        <f t="shared" si="4"/>
        <v/>
      </c>
      <c r="C126" s="2"/>
      <c r="D126" s="12"/>
      <c r="E126" s="12"/>
      <c r="F126" s="103"/>
      <c r="G126" s="32"/>
      <c r="H126" s="38"/>
      <c r="I126" s="41"/>
      <c r="J126" s="34"/>
      <c r="K126" s="8"/>
      <c r="L126" s="57"/>
      <c r="M126" s="57"/>
      <c r="N126" s="58"/>
    </row>
    <row r="127" spans="1:14" x14ac:dyDescent="0.25">
      <c r="A127" s="2" t="str">
        <f t="shared" si="3"/>
        <v/>
      </c>
      <c r="B127" s="104" t="str">
        <f t="shared" si="4"/>
        <v/>
      </c>
      <c r="C127" s="2"/>
      <c r="D127" s="12"/>
      <c r="E127" s="12"/>
      <c r="F127" s="103"/>
      <c r="G127" s="32"/>
      <c r="H127" s="38"/>
      <c r="I127" s="41"/>
      <c r="J127" s="34"/>
      <c r="K127" s="8"/>
      <c r="L127" s="57"/>
      <c r="M127" s="57"/>
      <c r="N127" s="58"/>
    </row>
    <row r="128" spans="1:14" x14ac:dyDescent="0.25">
      <c r="A128" s="2" t="str">
        <f t="shared" si="3"/>
        <v/>
      </c>
      <c r="B128" s="104" t="str">
        <f t="shared" si="4"/>
        <v/>
      </c>
      <c r="C128" s="2"/>
      <c r="D128" s="12"/>
      <c r="E128" s="12"/>
      <c r="F128" s="103"/>
      <c r="G128" s="32"/>
      <c r="H128" s="38"/>
      <c r="I128" s="41"/>
      <c r="J128" s="34"/>
      <c r="K128" s="8"/>
      <c r="L128" s="57"/>
      <c r="M128" s="57"/>
      <c r="N128" s="58"/>
    </row>
    <row r="129" spans="1:14" x14ac:dyDescent="0.25">
      <c r="A129" s="2" t="str">
        <f t="shared" si="3"/>
        <v/>
      </c>
      <c r="B129" s="104" t="str">
        <f t="shared" si="4"/>
        <v/>
      </c>
      <c r="C129" s="2"/>
      <c r="D129" s="12"/>
      <c r="E129" s="12"/>
      <c r="F129" s="103"/>
      <c r="G129" s="32"/>
      <c r="H129" s="38"/>
      <c r="I129" s="41"/>
      <c r="J129" s="34"/>
      <c r="K129" s="8"/>
      <c r="L129" s="57"/>
      <c r="M129" s="57"/>
      <c r="N129" s="58"/>
    </row>
    <row r="130" spans="1:14" x14ac:dyDescent="0.25">
      <c r="A130" s="2" t="str">
        <f t="shared" si="3"/>
        <v/>
      </c>
      <c r="B130" s="104" t="str">
        <f t="shared" si="4"/>
        <v/>
      </c>
      <c r="C130" s="2"/>
      <c r="D130" s="12"/>
      <c r="E130" s="12"/>
      <c r="F130" s="103"/>
      <c r="G130" s="32"/>
      <c r="H130" s="38"/>
      <c r="I130" s="41"/>
      <c r="J130" s="34"/>
      <c r="K130" s="8"/>
      <c r="L130" s="57"/>
      <c r="M130" s="57"/>
      <c r="N130" s="58"/>
    </row>
    <row r="131" spans="1:14" x14ac:dyDescent="0.25">
      <c r="A131" s="2" t="str">
        <f t="shared" ref="A131:A194" si="5">IF(C131&gt;0,"Ville collectivités","")</f>
        <v/>
      </c>
      <c r="B131" s="104" t="str">
        <f t="shared" ref="B131:B194" si="6">IF(A131="Ville collectivités","10%","")</f>
        <v/>
      </c>
      <c r="C131" s="2"/>
      <c r="D131" s="12"/>
      <c r="E131" s="12"/>
      <c r="F131" s="103"/>
      <c r="G131" s="32"/>
      <c r="H131" s="38"/>
      <c r="I131" s="41"/>
      <c r="J131" s="34"/>
      <c r="K131" s="8"/>
      <c r="L131" s="57"/>
      <c r="M131" s="57"/>
      <c r="N131" s="58"/>
    </row>
    <row r="132" spans="1:14" x14ac:dyDescent="0.25">
      <c r="A132" s="2" t="str">
        <f t="shared" si="5"/>
        <v/>
      </c>
      <c r="B132" s="104" t="str">
        <f t="shared" si="6"/>
        <v/>
      </c>
      <c r="C132" s="2"/>
      <c r="D132" s="12"/>
      <c r="E132" s="12"/>
      <c r="F132" s="103"/>
      <c r="G132" s="32"/>
      <c r="H132" s="38"/>
      <c r="I132" s="41"/>
      <c r="J132" s="34"/>
      <c r="K132" s="8"/>
      <c r="L132" s="57"/>
      <c r="M132" s="57"/>
      <c r="N132" s="58"/>
    </row>
    <row r="133" spans="1:14" x14ac:dyDescent="0.25">
      <c r="A133" s="2" t="str">
        <f t="shared" si="5"/>
        <v/>
      </c>
      <c r="B133" s="104" t="str">
        <f t="shared" si="6"/>
        <v/>
      </c>
      <c r="C133" s="2"/>
      <c r="D133" s="12"/>
      <c r="E133" s="12"/>
      <c r="F133" s="103"/>
      <c r="G133" s="32"/>
      <c r="H133" s="38"/>
      <c r="I133" s="41"/>
      <c r="J133" s="34"/>
      <c r="K133" s="8"/>
      <c r="L133" s="57"/>
      <c r="M133" s="57"/>
      <c r="N133" s="58"/>
    </row>
    <row r="134" spans="1:14" x14ac:dyDescent="0.25">
      <c r="A134" s="2" t="str">
        <f t="shared" si="5"/>
        <v/>
      </c>
      <c r="B134" s="104" t="str">
        <f t="shared" si="6"/>
        <v/>
      </c>
      <c r="C134" s="2"/>
      <c r="D134" s="12"/>
      <c r="E134" s="12"/>
      <c r="F134" s="103"/>
      <c r="G134" s="32"/>
      <c r="H134" s="38"/>
      <c r="I134" s="41"/>
      <c r="J134" s="34"/>
      <c r="K134" s="8"/>
      <c r="L134" s="57"/>
      <c r="M134" s="57"/>
      <c r="N134" s="58"/>
    </row>
    <row r="135" spans="1:14" x14ac:dyDescent="0.25">
      <c r="A135" s="2" t="str">
        <f t="shared" si="5"/>
        <v/>
      </c>
      <c r="B135" s="104" t="str">
        <f t="shared" si="6"/>
        <v/>
      </c>
      <c r="C135" s="2"/>
      <c r="D135" s="12"/>
      <c r="E135" s="12"/>
      <c r="F135" s="103"/>
      <c r="G135" s="32"/>
      <c r="H135" s="38"/>
      <c r="I135" s="41"/>
      <c r="J135" s="34"/>
      <c r="K135" s="8"/>
      <c r="L135" s="57"/>
      <c r="M135" s="57"/>
      <c r="N135" s="58"/>
    </row>
    <row r="136" spans="1:14" x14ac:dyDescent="0.25">
      <c r="A136" s="2" t="str">
        <f t="shared" si="5"/>
        <v/>
      </c>
      <c r="B136" s="104" t="str">
        <f t="shared" si="6"/>
        <v/>
      </c>
      <c r="C136" s="2"/>
      <c r="D136" s="12"/>
      <c r="E136" s="12"/>
      <c r="F136" s="103"/>
      <c r="G136" s="32"/>
      <c r="H136" s="38"/>
      <c r="I136" s="41"/>
      <c r="J136" s="34"/>
      <c r="K136" s="8"/>
      <c r="L136" s="57"/>
      <c r="M136" s="57"/>
      <c r="N136" s="58"/>
    </row>
    <row r="137" spans="1:14" x14ac:dyDescent="0.25">
      <c r="A137" s="2" t="str">
        <f t="shared" si="5"/>
        <v/>
      </c>
      <c r="B137" s="104" t="str">
        <f t="shared" si="6"/>
        <v/>
      </c>
      <c r="C137" s="2"/>
      <c r="D137" s="12"/>
      <c r="E137" s="12"/>
      <c r="F137" s="103"/>
      <c r="G137" s="32"/>
      <c r="H137" s="38"/>
      <c r="I137" s="41"/>
      <c r="J137" s="34"/>
      <c r="K137" s="8"/>
      <c r="L137" s="57"/>
      <c r="M137" s="57"/>
      <c r="N137" s="58"/>
    </row>
    <row r="138" spans="1:14" x14ac:dyDescent="0.25">
      <c r="A138" s="2" t="str">
        <f t="shared" si="5"/>
        <v/>
      </c>
      <c r="B138" s="104" t="str">
        <f t="shared" si="6"/>
        <v/>
      </c>
      <c r="C138" s="2"/>
      <c r="D138" s="12"/>
      <c r="E138" s="12"/>
      <c r="F138" s="103"/>
      <c r="G138" s="32"/>
      <c r="H138" s="38"/>
      <c r="I138" s="41"/>
      <c r="J138" s="34"/>
      <c r="K138" s="8"/>
      <c r="L138" s="57"/>
      <c r="M138" s="57"/>
      <c r="N138" s="58"/>
    </row>
    <row r="139" spans="1:14" x14ac:dyDescent="0.25">
      <c r="A139" s="2" t="str">
        <f t="shared" si="5"/>
        <v/>
      </c>
      <c r="B139" s="104" t="str">
        <f t="shared" si="6"/>
        <v/>
      </c>
      <c r="C139" s="2"/>
      <c r="D139" s="12"/>
      <c r="E139" s="12"/>
      <c r="F139" s="103"/>
      <c r="G139" s="32"/>
      <c r="H139" s="38"/>
      <c r="I139" s="41"/>
      <c r="J139" s="34"/>
      <c r="K139" s="8"/>
      <c r="L139" s="57"/>
      <c r="M139" s="57"/>
      <c r="N139" s="58"/>
    </row>
    <row r="140" spans="1:14" x14ac:dyDescent="0.25">
      <c r="A140" s="2" t="str">
        <f t="shared" si="5"/>
        <v/>
      </c>
      <c r="B140" s="104" t="str">
        <f t="shared" si="6"/>
        <v/>
      </c>
      <c r="C140" s="2"/>
      <c r="D140" s="12"/>
      <c r="E140" s="12"/>
      <c r="F140" s="103"/>
      <c r="G140" s="32"/>
      <c r="H140" s="38"/>
      <c r="I140" s="41"/>
      <c r="J140" s="34"/>
      <c r="K140" s="8"/>
      <c r="L140" s="57"/>
      <c r="M140" s="57"/>
      <c r="N140" s="58"/>
    </row>
    <row r="141" spans="1:14" x14ac:dyDescent="0.25">
      <c r="A141" s="2" t="str">
        <f t="shared" si="5"/>
        <v/>
      </c>
      <c r="B141" s="104" t="str">
        <f t="shared" si="6"/>
        <v/>
      </c>
      <c r="C141" s="2"/>
      <c r="D141" s="12"/>
      <c r="E141" s="12"/>
      <c r="F141" s="103"/>
      <c r="G141" s="32"/>
      <c r="H141" s="38"/>
      <c r="I141" s="41"/>
      <c r="J141" s="34"/>
      <c r="K141" s="8"/>
      <c r="L141" s="57"/>
      <c r="M141" s="57"/>
      <c r="N141" s="58"/>
    </row>
    <row r="142" spans="1:14" x14ac:dyDescent="0.25">
      <c r="A142" s="2" t="str">
        <f t="shared" si="5"/>
        <v/>
      </c>
      <c r="B142" s="104" t="str">
        <f t="shared" si="6"/>
        <v/>
      </c>
      <c r="C142" s="2"/>
      <c r="D142" s="12"/>
      <c r="E142" s="12"/>
      <c r="F142" s="103"/>
      <c r="G142" s="32"/>
      <c r="H142" s="38"/>
      <c r="I142" s="41"/>
      <c r="J142" s="34"/>
      <c r="K142" s="8"/>
      <c r="L142" s="57"/>
      <c r="M142" s="57"/>
      <c r="N142" s="58"/>
    </row>
    <row r="143" spans="1:14" x14ac:dyDescent="0.25">
      <c r="A143" s="2" t="str">
        <f t="shared" si="5"/>
        <v/>
      </c>
      <c r="B143" s="104" t="str">
        <f t="shared" si="6"/>
        <v/>
      </c>
      <c r="C143" s="2"/>
      <c r="D143" s="12"/>
      <c r="E143" s="12"/>
      <c r="F143" s="103"/>
      <c r="G143" s="32"/>
      <c r="H143" s="38"/>
      <c r="I143" s="41"/>
      <c r="J143" s="34"/>
      <c r="K143" s="8"/>
      <c r="L143" s="57"/>
      <c r="M143" s="57"/>
      <c r="N143" s="58"/>
    </row>
    <row r="144" spans="1:14" x14ac:dyDescent="0.25">
      <c r="A144" s="2" t="str">
        <f t="shared" si="5"/>
        <v/>
      </c>
      <c r="B144" s="104" t="str">
        <f t="shared" si="6"/>
        <v/>
      </c>
      <c r="C144" s="2"/>
      <c r="D144" s="12"/>
      <c r="E144" s="12"/>
      <c r="F144" s="103"/>
      <c r="G144" s="32"/>
      <c r="H144" s="38"/>
      <c r="I144" s="41"/>
      <c r="J144" s="34"/>
      <c r="K144" s="8"/>
      <c r="L144" s="57"/>
      <c r="M144" s="57"/>
      <c r="N144" s="58"/>
    </row>
    <row r="145" spans="1:14" x14ac:dyDescent="0.25">
      <c r="A145" s="2" t="str">
        <f t="shared" si="5"/>
        <v/>
      </c>
      <c r="B145" s="104" t="str">
        <f t="shared" si="6"/>
        <v/>
      </c>
      <c r="C145" s="2"/>
      <c r="D145" s="12"/>
      <c r="E145" s="12"/>
      <c r="F145" s="103"/>
      <c r="G145" s="32"/>
      <c r="H145" s="38"/>
      <c r="I145" s="41"/>
      <c r="J145" s="34"/>
      <c r="K145" s="8"/>
      <c r="L145" s="57"/>
      <c r="M145" s="57"/>
      <c r="N145" s="58"/>
    </row>
    <row r="146" spans="1:14" x14ac:dyDescent="0.25">
      <c r="A146" s="2" t="str">
        <f t="shared" si="5"/>
        <v/>
      </c>
      <c r="B146" s="104" t="str">
        <f t="shared" si="6"/>
        <v/>
      </c>
      <c r="C146" s="2"/>
      <c r="D146" s="12"/>
      <c r="E146" s="12"/>
      <c r="F146" s="103"/>
      <c r="G146" s="32"/>
      <c r="H146" s="38"/>
      <c r="I146" s="41"/>
      <c r="J146" s="34"/>
      <c r="K146" s="8"/>
      <c r="L146" s="57"/>
      <c r="M146" s="57"/>
      <c r="N146" s="58"/>
    </row>
    <row r="147" spans="1:14" x14ac:dyDescent="0.25">
      <c r="A147" s="2" t="str">
        <f t="shared" si="5"/>
        <v/>
      </c>
      <c r="B147" s="104" t="str">
        <f t="shared" si="6"/>
        <v/>
      </c>
      <c r="C147" s="2"/>
      <c r="D147" s="12"/>
      <c r="E147" s="12"/>
      <c r="F147" s="103"/>
      <c r="G147" s="32"/>
      <c r="H147" s="38"/>
      <c r="I147" s="41"/>
      <c r="J147" s="34"/>
      <c r="K147" s="8"/>
      <c r="L147" s="57"/>
      <c r="M147" s="57"/>
      <c r="N147" s="58"/>
    </row>
    <row r="148" spans="1:14" x14ac:dyDescent="0.25">
      <c r="A148" s="2" t="str">
        <f t="shared" si="5"/>
        <v/>
      </c>
      <c r="B148" s="104" t="str">
        <f t="shared" si="6"/>
        <v/>
      </c>
      <c r="C148" s="2"/>
      <c r="D148" s="12"/>
      <c r="E148" s="12"/>
      <c r="F148" s="103"/>
      <c r="G148" s="32"/>
      <c r="H148" s="38"/>
      <c r="I148" s="41"/>
      <c r="J148" s="34"/>
      <c r="K148" s="8"/>
      <c r="L148" s="57"/>
      <c r="M148" s="57"/>
      <c r="N148" s="58"/>
    </row>
    <row r="149" spans="1:14" x14ac:dyDescent="0.25">
      <c r="A149" s="2" t="str">
        <f t="shared" si="5"/>
        <v/>
      </c>
      <c r="B149" s="104" t="str">
        <f t="shared" si="6"/>
        <v/>
      </c>
      <c r="C149" s="2"/>
      <c r="D149" s="12"/>
      <c r="E149" s="12"/>
      <c r="F149" s="103"/>
      <c r="G149" s="32"/>
      <c r="H149" s="38"/>
      <c r="I149" s="41"/>
      <c r="J149" s="34"/>
      <c r="K149" s="8"/>
      <c r="L149" s="57"/>
      <c r="M149" s="57"/>
      <c r="N149" s="58"/>
    </row>
    <row r="150" spans="1:14" x14ac:dyDescent="0.25">
      <c r="A150" s="2" t="str">
        <f t="shared" si="5"/>
        <v/>
      </c>
      <c r="B150" s="104" t="str">
        <f t="shared" si="6"/>
        <v/>
      </c>
      <c r="C150" s="2"/>
      <c r="D150" s="12"/>
      <c r="E150" s="12"/>
      <c r="F150" s="103"/>
      <c r="G150" s="32"/>
      <c r="H150" s="38"/>
      <c r="I150" s="41"/>
      <c r="J150" s="34"/>
      <c r="K150" s="8"/>
      <c r="L150" s="57"/>
      <c r="M150" s="57"/>
      <c r="N150" s="58"/>
    </row>
    <row r="151" spans="1:14" x14ac:dyDescent="0.25">
      <c r="A151" s="2" t="str">
        <f t="shared" si="5"/>
        <v/>
      </c>
      <c r="B151" s="104" t="str">
        <f t="shared" si="6"/>
        <v/>
      </c>
      <c r="C151" s="2"/>
      <c r="D151" s="12"/>
      <c r="E151" s="12"/>
      <c r="F151" s="103"/>
      <c r="G151" s="32"/>
      <c r="H151" s="38"/>
      <c r="I151" s="41"/>
      <c r="J151" s="34"/>
      <c r="K151" s="8"/>
      <c r="L151" s="57"/>
      <c r="M151" s="57"/>
      <c r="N151" s="58"/>
    </row>
    <row r="152" spans="1:14" x14ac:dyDescent="0.25">
      <c r="A152" s="2" t="str">
        <f t="shared" si="5"/>
        <v/>
      </c>
      <c r="B152" s="104" t="str">
        <f t="shared" si="6"/>
        <v/>
      </c>
      <c r="C152" s="2"/>
      <c r="D152" s="12"/>
      <c r="E152" s="12"/>
      <c r="F152" s="103"/>
      <c r="G152" s="32"/>
      <c r="H152" s="38"/>
      <c r="I152" s="41"/>
      <c r="J152" s="34"/>
      <c r="K152" s="8"/>
      <c r="L152" s="57"/>
      <c r="M152" s="57"/>
      <c r="N152" s="58"/>
    </row>
    <row r="153" spans="1:14" x14ac:dyDescent="0.25">
      <c r="A153" s="2" t="str">
        <f t="shared" si="5"/>
        <v/>
      </c>
      <c r="B153" s="104" t="str">
        <f t="shared" si="6"/>
        <v/>
      </c>
      <c r="C153" s="2"/>
      <c r="D153" s="12"/>
      <c r="E153" s="12"/>
      <c r="F153" s="103"/>
      <c r="G153" s="32"/>
      <c r="H153" s="38"/>
      <c r="I153" s="41"/>
      <c r="J153" s="34"/>
      <c r="K153" s="8"/>
      <c r="L153" s="57"/>
      <c r="M153" s="57"/>
      <c r="N153" s="58"/>
    </row>
    <row r="154" spans="1:14" x14ac:dyDescent="0.25">
      <c r="A154" s="2" t="str">
        <f t="shared" si="5"/>
        <v/>
      </c>
      <c r="B154" s="104" t="str">
        <f t="shared" si="6"/>
        <v/>
      </c>
      <c r="C154" s="2"/>
      <c r="D154" s="12"/>
      <c r="E154" s="12"/>
      <c r="F154" s="103"/>
      <c r="G154" s="32"/>
      <c r="H154" s="38"/>
      <c r="I154" s="41"/>
      <c r="J154" s="34"/>
      <c r="K154" s="8"/>
      <c r="L154" s="57"/>
      <c r="M154" s="57"/>
      <c r="N154" s="58"/>
    </row>
    <row r="155" spans="1:14" x14ac:dyDescent="0.25">
      <c r="A155" s="2" t="str">
        <f t="shared" si="5"/>
        <v/>
      </c>
      <c r="B155" s="104" t="str">
        <f t="shared" si="6"/>
        <v/>
      </c>
      <c r="C155" s="2"/>
      <c r="D155" s="12"/>
      <c r="E155" s="12"/>
      <c r="F155" s="103"/>
      <c r="G155" s="32"/>
      <c r="H155" s="38"/>
      <c r="I155" s="41"/>
      <c r="J155" s="34"/>
      <c r="K155" s="8"/>
      <c r="L155" s="57"/>
      <c r="M155" s="57"/>
      <c r="N155" s="58"/>
    </row>
    <row r="156" spans="1:14" x14ac:dyDescent="0.25">
      <c r="A156" s="2" t="str">
        <f t="shared" si="5"/>
        <v/>
      </c>
      <c r="B156" s="104" t="str">
        <f t="shared" si="6"/>
        <v/>
      </c>
      <c r="C156" s="2"/>
      <c r="D156" s="12"/>
      <c r="E156" s="12"/>
      <c r="F156" s="103"/>
      <c r="G156" s="32"/>
      <c r="H156" s="38"/>
      <c r="I156" s="41"/>
      <c r="J156" s="34"/>
      <c r="K156" s="8"/>
      <c r="L156" s="57"/>
      <c r="M156" s="57"/>
      <c r="N156" s="58"/>
    </row>
    <row r="157" spans="1:14" x14ac:dyDescent="0.25">
      <c r="A157" s="2" t="str">
        <f t="shared" si="5"/>
        <v/>
      </c>
      <c r="B157" s="104" t="str">
        <f t="shared" si="6"/>
        <v/>
      </c>
      <c r="C157" s="2"/>
      <c r="D157" s="12"/>
      <c r="E157" s="12"/>
      <c r="F157" s="103"/>
      <c r="G157" s="32"/>
      <c r="H157" s="38"/>
      <c r="I157" s="41"/>
      <c r="J157" s="34"/>
      <c r="K157" s="8"/>
      <c r="L157" s="57"/>
      <c r="M157" s="57"/>
      <c r="N157" s="58"/>
    </row>
    <row r="158" spans="1:14" x14ac:dyDescent="0.25">
      <c r="A158" s="2" t="str">
        <f t="shared" si="5"/>
        <v/>
      </c>
      <c r="B158" s="104" t="str">
        <f t="shared" si="6"/>
        <v/>
      </c>
      <c r="C158" s="2"/>
      <c r="D158" s="12"/>
      <c r="E158" s="12"/>
      <c r="F158" s="103"/>
      <c r="G158" s="32"/>
      <c r="H158" s="38"/>
      <c r="I158" s="41"/>
      <c r="J158" s="34"/>
      <c r="K158" s="8"/>
      <c r="L158" s="57"/>
      <c r="M158" s="57"/>
      <c r="N158" s="58"/>
    </row>
    <row r="159" spans="1:14" x14ac:dyDescent="0.25">
      <c r="A159" s="2" t="str">
        <f t="shared" si="5"/>
        <v/>
      </c>
      <c r="B159" s="104" t="str">
        <f t="shared" si="6"/>
        <v/>
      </c>
      <c r="C159" s="2"/>
      <c r="D159" s="12"/>
      <c r="E159" s="12"/>
      <c r="F159" s="103"/>
      <c r="G159" s="32"/>
      <c r="H159" s="38"/>
      <c r="I159" s="41"/>
      <c r="J159" s="34"/>
      <c r="K159" s="8"/>
      <c r="L159" s="57"/>
      <c r="M159" s="57"/>
      <c r="N159" s="58"/>
    </row>
    <row r="160" spans="1:14" x14ac:dyDescent="0.25">
      <c r="A160" s="2" t="str">
        <f t="shared" si="5"/>
        <v/>
      </c>
      <c r="B160" s="104" t="str">
        <f t="shared" si="6"/>
        <v/>
      </c>
      <c r="C160" s="2"/>
      <c r="D160" s="12"/>
      <c r="E160" s="12"/>
      <c r="F160" s="103"/>
      <c r="G160" s="32"/>
      <c r="H160" s="38"/>
      <c r="I160" s="41"/>
      <c r="J160" s="34"/>
      <c r="K160" s="8"/>
      <c r="L160" s="57"/>
      <c r="M160" s="57"/>
      <c r="N160" s="58"/>
    </row>
    <row r="161" spans="1:14" x14ac:dyDescent="0.25">
      <c r="A161" s="2" t="str">
        <f t="shared" si="5"/>
        <v/>
      </c>
      <c r="B161" s="104" t="str">
        <f t="shared" si="6"/>
        <v/>
      </c>
      <c r="C161" s="2"/>
      <c r="D161" s="12"/>
      <c r="E161" s="12"/>
      <c r="F161" s="103"/>
      <c r="G161" s="32"/>
      <c r="H161" s="38"/>
      <c r="I161" s="41"/>
      <c r="J161" s="34"/>
      <c r="K161" s="8"/>
      <c r="L161" s="57"/>
      <c r="M161" s="57"/>
      <c r="N161" s="58"/>
    </row>
    <row r="162" spans="1:14" x14ac:dyDescent="0.25">
      <c r="A162" s="2" t="str">
        <f t="shared" si="5"/>
        <v/>
      </c>
      <c r="B162" s="104" t="str">
        <f t="shared" si="6"/>
        <v/>
      </c>
      <c r="C162" s="2"/>
      <c r="D162" s="12"/>
      <c r="E162" s="12"/>
      <c r="F162" s="103"/>
      <c r="G162" s="32"/>
      <c r="H162" s="38"/>
      <c r="I162" s="41"/>
      <c r="J162" s="34"/>
      <c r="K162" s="8"/>
      <c r="L162" s="57"/>
      <c r="M162" s="57"/>
      <c r="N162" s="58"/>
    </row>
    <row r="163" spans="1:14" x14ac:dyDescent="0.25">
      <c r="A163" s="2" t="str">
        <f t="shared" si="5"/>
        <v/>
      </c>
      <c r="B163" s="104" t="str">
        <f t="shared" si="6"/>
        <v/>
      </c>
      <c r="C163" s="2"/>
      <c r="D163" s="12"/>
      <c r="E163" s="12"/>
      <c r="F163" s="103"/>
      <c r="G163" s="32"/>
      <c r="H163" s="38"/>
      <c r="I163" s="41"/>
      <c r="J163" s="34"/>
      <c r="K163" s="8"/>
      <c r="L163" s="57"/>
      <c r="M163" s="57"/>
      <c r="N163" s="58"/>
    </row>
    <row r="164" spans="1:14" x14ac:dyDescent="0.25">
      <c r="A164" s="2" t="str">
        <f t="shared" si="5"/>
        <v/>
      </c>
      <c r="B164" s="104" t="str">
        <f t="shared" si="6"/>
        <v/>
      </c>
      <c r="C164" s="2"/>
      <c r="D164" s="12"/>
      <c r="E164" s="12"/>
      <c r="F164" s="103"/>
      <c r="G164" s="32"/>
      <c r="H164" s="38"/>
      <c r="I164" s="41"/>
      <c r="J164" s="34"/>
      <c r="K164" s="8"/>
      <c r="L164" s="57"/>
      <c r="M164" s="57"/>
      <c r="N164" s="58"/>
    </row>
    <row r="165" spans="1:14" x14ac:dyDescent="0.25">
      <c r="A165" s="2" t="str">
        <f t="shared" si="5"/>
        <v/>
      </c>
      <c r="B165" s="104" t="str">
        <f t="shared" si="6"/>
        <v/>
      </c>
      <c r="C165" s="2"/>
      <c r="D165" s="12"/>
      <c r="E165" s="12"/>
      <c r="F165" s="103"/>
      <c r="G165" s="32"/>
      <c r="H165" s="38"/>
      <c r="I165" s="41"/>
      <c r="J165" s="34"/>
      <c r="K165" s="8"/>
      <c r="L165" s="57"/>
      <c r="M165" s="57"/>
      <c r="N165" s="58"/>
    </row>
    <row r="166" spans="1:14" x14ac:dyDescent="0.25">
      <c r="A166" s="2" t="str">
        <f t="shared" si="5"/>
        <v/>
      </c>
      <c r="B166" s="104" t="str">
        <f t="shared" si="6"/>
        <v/>
      </c>
      <c r="C166" s="2"/>
      <c r="D166" s="12"/>
      <c r="E166" s="12"/>
      <c r="F166" s="103"/>
      <c r="G166" s="32"/>
      <c r="H166" s="38"/>
      <c r="I166" s="41"/>
      <c r="J166" s="34"/>
      <c r="K166" s="8"/>
      <c r="L166" s="57"/>
      <c r="M166" s="57"/>
      <c r="N166" s="58"/>
    </row>
    <row r="167" spans="1:14" x14ac:dyDescent="0.25">
      <c r="A167" s="2" t="str">
        <f t="shared" si="5"/>
        <v/>
      </c>
      <c r="B167" s="104" t="str">
        <f t="shared" si="6"/>
        <v/>
      </c>
      <c r="C167" s="2"/>
      <c r="D167" s="12"/>
      <c r="E167" s="12"/>
      <c r="F167" s="103"/>
      <c r="G167" s="32"/>
      <c r="H167" s="38"/>
      <c r="I167" s="41"/>
      <c r="J167" s="34"/>
      <c r="K167" s="8"/>
      <c r="L167" s="57"/>
      <c r="M167" s="57"/>
      <c r="N167" s="58"/>
    </row>
    <row r="168" spans="1:14" x14ac:dyDescent="0.25">
      <c r="A168" s="2" t="str">
        <f t="shared" si="5"/>
        <v/>
      </c>
      <c r="B168" s="104" t="str">
        <f t="shared" si="6"/>
        <v/>
      </c>
      <c r="C168" s="2"/>
      <c r="D168" s="12"/>
      <c r="E168" s="12"/>
      <c r="F168" s="103"/>
      <c r="G168" s="32"/>
      <c r="H168" s="38"/>
      <c r="I168" s="41"/>
      <c r="J168" s="34"/>
      <c r="K168" s="8"/>
      <c r="L168" s="57"/>
      <c r="M168" s="57"/>
      <c r="N168" s="58"/>
    </row>
    <row r="169" spans="1:14" x14ac:dyDescent="0.25">
      <c r="A169" s="2" t="str">
        <f t="shared" si="5"/>
        <v/>
      </c>
      <c r="B169" s="104" t="str">
        <f t="shared" si="6"/>
        <v/>
      </c>
      <c r="C169" s="2"/>
      <c r="D169" s="12"/>
      <c r="E169" s="12"/>
      <c r="F169" s="103"/>
      <c r="G169" s="32"/>
      <c r="H169" s="38"/>
      <c r="I169" s="41"/>
      <c r="J169" s="34"/>
      <c r="K169" s="8"/>
      <c r="L169" s="57"/>
      <c r="M169" s="57"/>
      <c r="N169" s="58"/>
    </row>
    <row r="170" spans="1:14" x14ac:dyDescent="0.25">
      <c r="A170" s="2" t="str">
        <f t="shared" si="5"/>
        <v/>
      </c>
      <c r="B170" s="104" t="str">
        <f t="shared" si="6"/>
        <v/>
      </c>
      <c r="C170" s="2"/>
      <c r="D170" s="12"/>
      <c r="E170" s="12"/>
      <c r="F170" s="103"/>
      <c r="G170" s="32"/>
      <c r="H170" s="38"/>
      <c r="I170" s="41"/>
      <c r="J170" s="34"/>
      <c r="K170" s="8"/>
      <c r="L170" s="57"/>
      <c r="M170" s="57"/>
      <c r="N170" s="58"/>
    </row>
    <row r="171" spans="1:14" x14ac:dyDescent="0.25">
      <c r="A171" s="2" t="str">
        <f t="shared" si="5"/>
        <v/>
      </c>
      <c r="B171" s="104" t="str">
        <f t="shared" si="6"/>
        <v/>
      </c>
      <c r="C171" s="2"/>
      <c r="D171" s="12"/>
      <c r="E171" s="12"/>
      <c r="F171" s="103"/>
      <c r="G171" s="32"/>
      <c r="H171" s="38"/>
      <c r="I171" s="41"/>
      <c r="J171" s="34"/>
      <c r="K171" s="8"/>
      <c r="L171" s="57"/>
      <c r="M171" s="57"/>
      <c r="N171" s="58"/>
    </row>
    <row r="172" spans="1:14" x14ac:dyDescent="0.25">
      <c r="A172" s="2" t="str">
        <f t="shared" si="5"/>
        <v/>
      </c>
      <c r="B172" s="104" t="str">
        <f t="shared" si="6"/>
        <v/>
      </c>
      <c r="C172" s="2"/>
      <c r="D172" s="12"/>
      <c r="E172" s="12"/>
      <c r="F172" s="103"/>
      <c r="G172" s="32"/>
      <c r="H172" s="38"/>
      <c r="I172" s="41"/>
      <c r="J172" s="34"/>
      <c r="K172" s="8"/>
      <c r="L172" s="57"/>
      <c r="M172" s="57"/>
      <c r="N172" s="58"/>
    </row>
    <row r="173" spans="1:14" x14ac:dyDescent="0.25">
      <c r="A173" s="2" t="str">
        <f t="shared" si="5"/>
        <v/>
      </c>
      <c r="B173" s="104" t="str">
        <f t="shared" si="6"/>
        <v/>
      </c>
      <c r="C173" s="2"/>
      <c r="D173" s="12"/>
      <c r="E173" s="12"/>
      <c r="F173" s="103"/>
      <c r="G173" s="32"/>
      <c r="H173" s="38"/>
      <c r="I173" s="41"/>
      <c r="J173" s="34"/>
      <c r="K173" s="8"/>
      <c r="L173" s="57"/>
      <c r="M173" s="57"/>
      <c r="N173" s="58"/>
    </row>
    <row r="174" spans="1:14" x14ac:dyDescent="0.25">
      <c r="A174" s="2" t="str">
        <f t="shared" si="5"/>
        <v/>
      </c>
      <c r="B174" s="104" t="str">
        <f t="shared" si="6"/>
        <v/>
      </c>
      <c r="C174" s="2"/>
      <c r="D174" s="12"/>
      <c r="E174" s="12"/>
      <c r="F174" s="103"/>
      <c r="G174" s="32"/>
      <c r="H174" s="38"/>
      <c r="I174" s="41"/>
      <c r="J174" s="34"/>
      <c r="K174" s="8"/>
      <c r="L174" s="57"/>
      <c r="M174" s="57"/>
      <c r="N174" s="58"/>
    </row>
    <row r="175" spans="1:14" x14ac:dyDescent="0.25">
      <c r="A175" s="2" t="str">
        <f t="shared" si="5"/>
        <v/>
      </c>
      <c r="B175" s="104" t="str">
        <f t="shared" si="6"/>
        <v/>
      </c>
      <c r="C175" s="2"/>
      <c r="D175" s="12"/>
      <c r="E175" s="12"/>
      <c r="F175" s="103"/>
      <c r="G175" s="32"/>
      <c r="H175" s="38"/>
      <c r="I175" s="41"/>
      <c r="J175" s="34"/>
      <c r="K175" s="8"/>
      <c r="L175" s="57"/>
      <c r="M175" s="57"/>
      <c r="N175" s="58"/>
    </row>
    <row r="176" spans="1:14" x14ac:dyDescent="0.25">
      <c r="A176" s="2" t="str">
        <f t="shared" si="5"/>
        <v/>
      </c>
      <c r="B176" s="104" t="str">
        <f t="shared" si="6"/>
        <v/>
      </c>
      <c r="C176" s="2"/>
      <c r="D176" s="12"/>
      <c r="E176" s="12"/>
      <c r="F176" s="103"/>
      <c r="G176" s="32"/>
      <c r="H176" s="38"/>
      <c r="I176" s="41"/>
      <c r="J176" s="34"/>
      <c r="K176" s="8"/>
      <c r="L176" s="57"/>
      <c r="M176" s="57"/>
      <c r="N176" s="58"/>
    </row>
    <row r="177" spans="1:14" x14ac:dyDescent="0.25">
      <c r="A177" s="2" t="str">
        <f t="shared" si="5"/>
        <v/>
      </c>
      <c r="B177" s="104" t="str">
        <f t="shared" si="6"/>
        <v/>
      </c>
      <c r="C177" s="2"/>
      <c r="D177" s="12"/>
      <c r="E177" s="12"/>
      <c r="F177" s="103"/>
      <c r="G177" s="32"/>
      <c r="H177" s="38"/>
      <c r="I177" s="41"/>
      <c r="J177" s="34"/>
      <c r="K177" s="8"/>
      <c r="L177" s="57"/>
      <c r="M177" s="57"/>
      <c r="N177" s="58"/>
    </row>
    <row r="178" spans="1:14" x14ac:dyDescent="0.25">
      <c r="A178" s="2" t="str">
        <f t="shared" si="5"/>
        <v/>
      </c>
      <c r="B178" s="104" t="str">
        <f t="shared" si="6"/>
        <v/>
      </c>
      <c r="C178" s="2"/>
      <c r="D178" s="12"/>
      <c r="E178" s="12"/>
      <c r="F178" s="103"/>
      <c r="G178" s="32"/>
      <c r="H178" s="38"/>
      <c r="I178" s="41"/>
      <c r="J178" s="34"/>
      <c r="K178" s="8"/>
      <c r="L178" s="57"/>
      <c r="M178" s="57"/>
      <c r="N178" s="58"/>
    </row>
    <row r="179" spans="1:14" x14ac:dyDescent="0.25">
      <c r="A179" s="2" t="str">
        <f t="shared" si="5"/>
        <v/>
      </c>
      <c r="B179" s="104" t="str">
        <f t="shared" si="6"/>
        <v/>
      </c>
      <c r="C179" s="2"/>
      <c r="D179" s="12"/>
      <c r="E179" s="12"/>
      <c r="F179" s="103"/>
      <c r="G179" s="32"/>
      <c r="H179" s="38"/>
      <c r="I179" s="41"/>
      <c r="J179" s="34"/>
      <c r="K179" s="8"/>
      <c r="L179" s="57"/>
      <c r="M179" s="57"/>
      <c r="N179" s="58"/>
    </row>
    <row r="180" spans="1:14" x14ac:dyDescent="0.25">
      <c r="A180" s="2" t="str">
        <f t="shared" si="5"/>
        <v/>
      </c>
      <c r="B180" s="104" t="str">
        <f t="shared" si="6"/>
        <v/>
      </c>
      <c r="C180" s="2"/>
      <c r="D180" s="12"/>
      <c r="E180" s="12"/>
      <c r="F180" s="103"/>
      <c r="G180" s="32"/>
      <c r="H180" s="38"/>
      <c r="I180" s="41"/>
      <c r="J180" s="34"/>
      <c r="K180" s="8"/>
      <c r="L180" s="57"/>
      <c r="M180" s="57"/>
      <c r="N180" s="58"/>
    </row>
    <row r="181" spans="1:14" x14ac:dyDescent="0.25">
      <c r="A181" s="2" t="str">
        <f t="shared" si="5"/>
        <v/>
      </c>
      <c r="B181" s="104" t="str">
        <f t="shared" si="6"/>
        <v/>
      </c>
      <c r="C181" s="2"/>
      <c r="D181" s="12"/>
      <c r="E181" s="12"/>
      <c r="F181" s="103"/>
      <c r="G181" s="32"/>
      <c r="H181" s="38"/>
      <c r="I181" s="41"/>
      <c r="J181" s="34"/>
      <c r="K181" s="8"/>
      <c r="L181" s="57"/>
      <c r="M181" s="57"/>
      <c r="N181" s="58"/>
    </row>
    <row r="182" spans="1:14" x14ac:dyDescent="0.25">
      <c r="A182" s="2" t="str">
        <f t="shared" si="5"/>
        <v/>
      </c>
      <c r="B182" s="104" t="str">
        <f t="shared" si="6"/>
        <v/>
      </c>
      <c r="C182" s="2"/>
      <c r="D182" s="12"/>
      <c r="E182" s="12"/>
      <c r="F182" s="103"/>
      <c r="G182" s="32"/>
      <c r="H182" s="38"/>
      <c r="I182" s="41"/>
      <c r="J182" s="34"/>
      <c r="K182" s="8"/>
      <c r="L182" s="57"/>
      <c r="M182" s="57"/>
      <c r="N182" s="58"/>
    </row>
    <row r="183" spans="1:14" x14ac:dyDescent="0.25">
      <c r="A183" s="2" t="str">
        <f t="shared" si="5"/>
        <v/>
      </c>
      <c r="B183" s="104" t="str">
        <f t="shared" si="6"/>
        <v/>
      </c>
      <c r="C183" s="2"/>
      <c r="D183" s="12"/>
      <c r="E183" s="12"/>
      <c r="F183" s="103"/>
      <c r="G183" s="32"/>
      <c r="H183" s="38"/>
      <c r="I183" s="41"/>
      <c r="J183" s="34"/>
      <c r="K183" s="8"/>
      <c r="L183" s="57"/>
      <c r="M183" s="57"/>
      <c r="N183" s="58"/>
    </row>
    <row r="184" spans="1:14" x14ac:dyDescent="0.25">
      <c r="A184" s="2" t="str">
        <f t="shared" si="5"/>
        <v/>
      </c>
      <c r="B184" s="104" t="str">
        <f t="shared" si="6"/>
        <v/>
      </c>
      <c r="C184" s="2"/>
      <c r="D184" s="12"/>
      <c r="E184" s="12"/>
      <c r="F184" s="103"/>
      <c r="G184" s="32"/>
      <c r="H184" s="38"/>
      <c r="I184" s="41"/>
      <c r="J184" s="34"/>
      <c r="K184" s="8"/>
      <c r="L184" s="57"/>
      <c r="M184" s="57"/>
      <c r="N184" s="58"/>
    </row>
    <row r="185" spans="1:14" x14ac:dyDescent="0.25">
      <c r="A185" s="2" t="str">
        <f t="shared" si="5"/>
        <v/>
      </c>
      <c r="B185" s="104" t="str">
        <f t="shared" si="6"/>
        <v/>
      </c>
      <c r="C185" s="2"/>
      <c r="D185" s="12"/>
      <c r="E185" s="12"/>
      <c r="F185" s="103"/>
      <c r="G185" s="32"/>
      <c r="H185" s="38"/>
      <c r="I185" s="41"/>
      <c r="J185" s="34"/>
      <c r="K185" s="8"/>
      <c r="L185" s="57"/>
      <c r="M185" s="57"/>
      <c r="N185" s="58"/>
    </row>
    <row r="186" spans="1:14" x14ac:dyDescent="0.25">
      <c r="A186" s="2" t="str">
        <f t="shared" si="5"/>
        <v/>
      </c>
      <c r="B186" s="104" t="str">
        <f t="shared" si="6"/>
        <v/>
      </c>
      <c r="C186" s="2"/>
      <c r="D186" s="12"/>
      <c r="E186" s="12"/>
      <c r="F186" s="103"/>
      <c r="G186" s="32"/>
      <c r="H186" s="38"/>
      <c r="I186" s="41"/>
      <c r="J186" s="34"/>
      <c r="K186" s="8"/>
      <c r="L186" s="57"/>
      <c r="M186" s="57"/>
      <c r="N186" s="58"/>
    </row>
    <row r="187" spans="1:14" x14ac:dyDescent="0.25">
      <c r="A187" s="2" t="str">
        <f t="shared" si="5"/>
        <v/>
      </c>
      <c r="B187" s="104" t="str">
        <f t="shared" si="6"/>
        <v/>
      </c>
      <c r="C187" s="2"/>
      <c r="D187" s="12"/>
      <c r="E187" s="12"/>
      <c r="F187" s="103"/>
      <c r="G187" s="32"/>
      <c r="H187" s="38"/>
      <c r="I187" s="41"/>
      <c r="J187" s="34"/>
      <c r="K187" s="8"/>
      <c r="L187" s="57"/>
      <c r="M187" s="57"/>
      <c r="N187" s="58"/>
    </row>
    <row r="188" spans="1:14" x14ac:dyDescent="0.25">
      <c r="A188" s="2" t="str">
        <f t="shared" si="5"/>
        <v/>
      </c>
      <c r="B188" s="104" t="str">
        <f t="shared" si="6"/>
        <v/>
      </c>
      <c r="C188" s="2"/>
      <c r="D188" s="12"/>
      <c r="E188" s="12"/>
      <c r="F188" s="103"/>
      <c r="G188" s="32"/>
      <c r="H188" s="38"/>
      <c r="I188" s="41"/>
      <c r="J188" s="34"/>
      <c r="K188" s="8"/>
      <c r="L188" s="57"/>
      <c r="M188" s="57"/>
      <c r="N188" s="58"/>
    </row>
    <row r="189" spans="1:14" x14ac:dyDescent="0.25">
      <c r="A189" s="2" t="str">
        <f t="shared" si="5"/>
        <v/>
      </c>
      <c r="B189" s="104" t="str">
        <f t="shared" si="6"/>
        <v/>
      </c>
      <c r="C189" s="2"/>
      <c r="D189" s="12"/>
      <c r="E189" s="12"/>
      <c r="F189" s="103"/>
      <c r="G189" s="32"/>
      <c r="H189" s="38"/>
      <c r="I189" s="41"/>
      <c r="J189" s="34"/>
      <c r="K189" s="8"/>
      <c r="L189" s="57"/>
      <c r="M189" s="57"/>
      <c r="N189" s="58"/>
    </row>
    <row r="190" spans="1:14" x14ac:dyDescent="0.25">
      <c r="A190" s="2" t="str">
        <f t="shared" si="5"/>
        <v/>
      </c>
      <c r="B190" s="104" t="str">
        <f t="shared" si="6"/>
        <v/>
      </c>
      <c r="C190" s="2"/>
      <c r="D190" s="12"/>
      <c r="E190" s="12"/>
      <c r="F190" s="103"/>
      <c r="G190" s="32"/>
      <c r="H190" s="38"/>
      <c r="I190" s="41"/>
      <c r="J190" s="34"/>
      <c r="K190" s="8"/>
      <c r="L190" s="57"/>
      <c r="M190" s="57"/>
      <c r="N190" s="58"/>
    </row>
    <row r="191" spans="1:14" x14ac:dyDescent="0.25">
      <c r="A191" s="2" t="str">
        <f t="shared" si="5"/>
        <v/>
      </c>
      <c r="B191" s="104" t="str">
        <f t="shared" si="6"/>
        <v/>
      </c>
      <c r="C191" s="2"/>
      <c r="D191" s="12"/>
      <c r="E191" s="12"/>
      <c r="F191" s="103"/>
      <c r="G191" s="32"/>
      <c r="H191" s="38"/>
      <c r="I191" s="41"/>
      <c r="J191" s="34"/>
      <c r="K191" s="8"/>
      <c r="L191" s="57"/>
      <c r="M191" s="57"/>
      <c r="N191" s="58"/>
    </row>
    <row r="192" spans="1:14" x14ac:dyDescent="0.25">
      <c r="A192" s="2" t="str">
        <f t="shared" si="5"/>
        <v/>
      </c>
      <c r="B192" s="104" t="str">
        <f t="shared" si="6"/>
        <v/>
      </c>
      <c r="C192" s="2"/>
      <c r="D192" s="12"/>
      <c r="E192" s="12"/>
      <c r="F192" s="103"/>
      <c r="G192" s="32"/>
      <c r="H192" s="38"/>
      <c r="I192" s="41"/>
      <c r="J192" s="34"/>
      <c r="K192" s="8"/>
      <c r="L192" s="57"/>
      <c r="M192" s="57"/>
      <c r="N192" s="58"/>
    </row>
    <row r="193" spans="1:14" x14ac:dyDescent="0.25">
      <c r="A193" s="2" t="str">
        <f t="shared" si="5"/>
        <v/>
      </c>
      <c r="B193" s="104" t="str">
        <f t="shared" si="6"/>
        <v/>
      </c>
      <c r="C193" s="2"/>
      <c r="D193" s="12"/>
      <c r="E193" s="12"/>
      <c r="F193" s="103"/>
      <c r="G193" s="32"/>
      <c r="H193" s="38"/>
      <c r="I193" s="41"/>
      <c r="J193" s="34"/>
      <c r="K193" s="8"/>
      <c r="L193" s="57"/>
      <c r="M193" s="57"/>
      <c r="N193" s="58"/>
    </row>
    <row r="194" spans="1:14" x14ac:dyDescent="0.25">
      <c r="A194" s="2" t="str">
        <f t="shared" si="5"/>
        <v/>
      </c>
      <c r="B194" s="104" t="str">
        <f t="shared" si="6"/>
        <v/>
      </c>
      <c r="C194" s="2"/>
      <c r="D194" s="12"/>
      <c r="E194" s="12"/>
      <c r="F194" s="103"/>
      <c r="G194" s="32"/>
      <c r="H194" s="38"/>
      <c r="I194" s="41"/>
      <c r="J194" s="34"/>
      <c r="K194" s="8"/>
      <c r="L194" s="57"/>
      <c r="M194" s="57"/>
      <c r="N194" s="58"/>
    </row>
    <row r="195" spans="1:14" x14ac:dyDescent="0.25">
      <c r="A195" s="2" t="str">
        <f t="shared" ref="A195:A258" si="7">IF(C195&gt;0,"Ville collectivités","")</f>
        <v/>
      </c>
      <c r="B195" s="104" t="str">
        <f t="shared" ref="B195:B258" si="8">IF(A195="Ville collectivités","10%","")</f>
        <v/>
      </c>
      <c r="C195" s="2"/>
      <c r="D195" s="12"/>
      <c r="E195" s="12"/>
      <c r="F195" s="103"/>
      <c r="G195" s="32"/>
      <c r="H195" s="38"/>
      <c r="I195" s="41"/>
      <c r="J195" s="34"/>
      <c r="K195" s="8"/>
      <c r="L195" s="57"/>
      <c r="M195" s="57"/>
      <c r="N195" s="58"/>
    </row>
    <row r="196" spans="1:14" x14ac:dyDescent="0.25">
      <c r="A196" s="2" t="str">
        <f t="shared" si="7"/>
        <v/>
      </c>
      <c r="B196" s="104" t="str">
        <f t="shared" si="8"/>
        <v/>
      </c>
      <c r="C196" s="2"/>
      <c r="D196" s="12"/>
      <c r="E196" s="12"/>
      <c r="F196" s="103"/>
      <c r="G196" s="32"/>
      <c r="H196" s="38"/>
      <c r="I196" s="41"/>
      <c r="J196" s="34"/>
      <c r="K196" s="8"/>
      <c r="L196" s="57"/>
      <c r="M196" s="57"/>
      <c r="N196" s="58"/>
    </row>
    <row r="197" spans="1:14" x14ac:dyDescent="0.25">
      <c r="A197" s="2" t="str">
        <f t="shared" si="7"/>
        <v/>
      </c>
      <c r="B197" s="104" t="str">
        <f t="shared" si="8"/>
        <v/>
      </c>
      <c r="C197" s="2"/>
      <c r="D197" s="12"/>
      <c r="E197" s="12"/>
      <c r="F197" s="103"/>
      <c r="G197" s="32"/>
      <c r="H197" s="38"/>
      <c r="I197" s="41"/>
      <c r="J197" s="34"/>
      <c r="K197" s="8"/>
      <c r="L197" s="57"/>
      <c r="M197" s="57"/>
      <c r="N197" s="58"/>
    </row>
    <row r="198" spans="1:14" x14ac:dyDescent="0.25">
      <c r="A198" s="2" t="str">
        <f t="shared" si="7"/>
        <v/>
      </c>
      <c r="B198" s="104" t="str">
        <f t="shared" si="8"/>
        <v/>
      </c>
      <c r="C198" s="2"/>
      <c r="D198" s="12"/>
      <c r="E198" s="12"/>
      <c r="F198" s="103"/>
      <c r="G198" s="32"/>
      <c r="H198" s="38"/>
      <c r="I198" s="41"/>
      <c r="J198" s="34"/>
      <c r="K198" s="8"/>
      <c r="L198" s="57"/>
      <c r="M198" s="57"/>
      <c r="N198" s="58"/>
    </row>
    <row r="199" spans="1:14" x14ac:dyDescent="0.25">
      <c r="A199" s="2" t="str">
        <f t="shared" si="7"/>
        <v/>
      </c>
      <c r="B199" s="104" t="str">
        <f t="shared" si="8"/>
        <v/>
      </c>
      <c r="C199" s="2"/>
      <c r="D199" s="12"/>
      <c r="E199" s="12"/>
      <c r="F199" s="103"/>
      <c r="G199" s="32"/>
      <c r="H199" s="38"/>
      <c r="I199" s="41"/>
      <c r="J199" s="34"/>
      <c r="K199" s="8"/>
      <c r="L199" s="57"/>
      <c r="M199" s="57"/>
      <c r="N199" s="58"/>
    </row>
    <row r="200" spans="1:14" x14ac:dyDescent="0.25">
      <c r="A200" s="2" t="str">
        <f t="shared" si="7"/>
        <v/>
      </c>
      <c r="B200" s="104" t="str">
        <f t="shared" si="8"/>
        <v/>
      </c>
      <c r="C200" s="2"/>
      <c r="D200" s="12"/>
      <c r="E200" s="12"/>
      <c r="F200" s="103"/>
      <c r="G200" s="32"/>
      <c r="H200" s="38"/>
      <c r="I200" s="41"/>
      <c r="J200" s="34"/>
      <c r="K200" s="8"/>
      <c r="L200" s="57"/>
      <c r="M200" s="57"/>
      <c r="N200" s="58"/>
    </row>
    <row r="201" spans="1:14" x14ac:dyDescent="0.25">
      <c r="A201" s="2" t="str">
        <f t="shared" si="7"/>
        <v/>
      </c>
      <c r="B201" s="104" t="str">
        <f t="shared" si="8"/>
        <v/>
      </c>
      <c r="C201" s="2"/>
      <c r="D201" s="12"/>
      <c r="E201" s="12"/>
      <c r="F201" s="103"/>
      <c r="G201" s="32"/>
      <c r="H201" s="38"/>
      <c r="I201" s="41"/>
      <c r="J201" s="34"/>
      <c r="K201" s="8"/>
      <c r="L201" s="57"/>
      <c r="M201" s="57"/>
      <c r="N201" s="58"/>
    </row>
    <row r="202" spans="1:14" x14ac:dyDescent="0.25">
      <c r="A202" s="2" t="str">
        <f t="shared" si="7"/>
        <v/>
      </c>
      <c r="B202" s="104" t="str">
        <f t="shared" si="8"/>
        <v/>
      </c>
      <c r="C202" s="2"/>
      <c r="D202" s="12"/>
      <c r="E202" s="12"/>
      <c r="F202" s="103"/>
      <c r="G202" s="32"/>
      <c r="H202" s="38"/>
      <c r="I202" s="41"/>
      <c r="J202" s="34"/>
      <c r="K202" s="8"/>
      <c r="L202" s="57"/>
      <c r="M202" s="57"/>
      <c r="N202" s="58"/>
    </row>
    <row r="203" spans="1:14" x14ac:dyDescent="0.25">
      <c r="A203" s="2" t="str">
        <f t="shared" si="7"/>
        <v/>
      </c>
      <c r="B203" s="104" t="str">
        <f t="shared" si="8"/>
        <v/>
      </c>
      <c r="C203" s="2"/>
      <c r="D203" s="12"/>
      <c r="E203" s="12"/>
      <c r="F203" s="103"/>
      <c r="G203" s="32"/>
      <c r="H203" s="38"/>
      <c r="I203" s="41"/>
      <c r="J203" s="34"/>
      <c r="K203" s="8"/>
      <c r="L203" s="57"/>
      <c r="M203" s="57"/>
      <c r="N203" s="58"/>
    </row>
    <row r="204" spans="1:14" x14ac:dyDescent="0.25">
      <c r="A204" s="2" t="str">
        <f t="shared" si="7"/>
        <v/>
      </c>
      <c r="B204" s="104" t="str">
        <f t="shared" si="8"/>
        <v/>
      </c>
      <c r="C204" s="2"/>
      <c r="D204" s="12"/>
      <c r="E204" s="12"/>
      <c r="F204" s="103"/>
      <c r="G204" s="32"/>
      <c r="H204" s="38"/>
      <c r="I204" s="41"/>
      <c r="J204" s="34"/>
      <c r="K204" s="8"/>
      <c r="L204" s="57"/>
      <c r="M204" s="57"/>
      <c r="N204" s="58"/>
    </row>
    <row r="205" spans="1:14" x14ac:dyDescent="0.25">
      <c r="A205" s="2" t="str">
        <f t="shared" si="7"/>
        <v/>
      </c>
      <c r="B205" s="104" t="str">
        <f t="shared" si="8"/>
        <v/>
      </c>
      <c r="C205" s="2"/>
      <c r="D205" s="12"/>
      <c r="E205" s="12"/>
      <c r="F205" s="103"/>
      <c r="G205" s="32"/>
      <c r="H205" s="38"/>
      <c r="I205" s="41"/>
      <c r="J205" s="34"/>
      <c r="K205" s="8"/>
      <c r="L205" s="57"/>
      <c r="M205" s="57"/>
      <c r="N205" s="58"/>
    </row>
    <row r="206" spans="1:14" x14ac:dyDescent="0.25">
      <c r="A206" s="2" t="str">
        <f t="shared" si="7"/>
        <v/>
      </c>
      <c r="B206" s="104" t="str">
        <f t="shared" si="8"/>
        <v/>
      </c>
      <c r="C206" s="2"/>
      <c r="D206" s="12"/>
      <c r="E206" s="12"/>
      <c r="F206" s="103"/>
      <c r="G206" s="32"/>
      <c r="H206" s="38"/>
      <c r="I206" s="41"/>
      <c r="J206" s="34"/>
      <c r="K206" s="8"/>
      <c r="L206" s="57"/>
      <c r="M206" s="57"/>
      <c r="N206" s="58"/>
    </row>
    <row r="207" spans="1:14" x14ac:dyDescent="0.25">
      <c r="A207" s="2" t="str">
        <f t="shared" si="7"/>
        <v/>
      </c>
      <c r="B207" s="104" t="str">
        <f t="shared" si="8"/>
        <v/>
      </c>
      <c r="C207" s="2"/>
      <c r="D207" s="12"/>
      <c r="E207" s="12"/>
      <c r="F207" s="103"/>
      <c r="G207" s="32"/>
      <c r="H207" s="38"/>
      <c r="I207" s="41"/>
      <c r="J207" s="34"/>
      <c r="K207" s="8"/>
      <c r="L207" s="57"/>
      <c r="M207" s="57"/>
      <c r="N207" s="58"/>
    </row>
    <row r="208" spans="1:14" x14ac:dyDescent="0.25">
      <c r="A208" s="2" t="str">
        <f t="shared" si="7"/>
        <v/>
      </c>
      <c r="B208" s="104" t="str">
        <f t="shared" si="8"/>
        <v/>
      </c>
      <c r="C208" s="2"/>
      <c r="D208" s="12"/>
      <c r="E208" s="12"/>
      <c r="F208" s="103"/>
      <c r="G208" s="32"/>
      <c r="H208" s="38"/>
      <c r="I208" s="41"/>
      <c r="J208" s="34"/>
      <c r="K208" s="8"/>
      <c r="L208" s="57"/>
      <c r="M208" s="57"/>
      <c r="N208" s="58"/>
    </row>
    <row r="209" spans="1:14" x14ac:dyDescent="0.25">
      <c r="A209" s="2" t="str">
        <f t="shared" si="7"/>
        <v/>
      </c>
      <c r="B209" s="104" t="str">
        <f t="shared" si="8"/>
        <v/>
      </c>
      <c r="C209" s="2"/>
      <c r="D209" s="12"/>
      <c r="E209" s="12"/>
      <c r="F209" s="103"/>
      <c r="G209" s="32"/>
      <c r="H209" s="38"/>
      <c r="I209" s="41"/>
      <c r="J209" s="34"/>
      <c r="K209" s="8"/>
      <c r="L209" s="57"/>
      <c r="M209" s="57"/>
      <c r="N209" s="58"/>
    </row>
    <row r="210" spans="1:14" x14ac:dyDescent="0.25">
      <c r="A210" s="2" t="str">
        <f t="shared" si="7"/>
        <v/>
      </c>
      <c r="B210" s="104" t="str">
        <f t="shared" si="8"/>
        <v/>
      </c>
      <c r="C210" s="2"/>
      <c r="D210" s="12"/>
      <c r="E210" s="12"/>
      <c r="F210" s="103"/>
      <c r="G210" s="32"/>
      <c r="H210" s="38"/>
      <c r="I210" s="41"/>
      <c r="J210" s="34"/>
      <c r="K210" s="8"/>
      <c r="L210" s="57"/>
      <c r="M210" s="57"/>
      <c r="N210" s="58"/>
    </row>
    <row r="211" spans="1:14" x14ac:dyDescent="0.25">
      <c r="A211" s="2" t="str">
        <f t="shared" si="7"/>
        <v/>
      </c>
      <c r="B211" s="104" t="str">
        <f t="shared" si="8"/>
        <v/>
      </c>
      <c r="C211" s="2"/>
      <c r="D211" s="12"/>
      <c r="E211" s="12"/>
      <c r="F211" s="103"/>
      <c r="G211" s="32"/>
      <c r="H211" s="38"/>
      <c r="I211" s="41"/>
      <c r="J211" s="34"/>
      <c r="K211" s="8"/>
      <c r="L211" s="57"/>
      <c r="M211" s="57"/>
      <c r="N211" s="58"/>
    </row>
    <row r="212" spans="1:14" x14ac:dyDescent="0.25">
      <c r="A212" s="2" t="str">
        <f t="shared" si="7"/>
        <v/>
      </c>
      <c r="B212" s="104" t="str">
        <f t="shared" si="8"/>
        <v/>
      </c>
      <c r="C212" s="2"/>
      <c r="D212" s="12"/>
      <c r="E212" s="12"/>
      <c r="F212" s="103"/>
      <c r="G212" s="32"/>
      <c r="H212" s="38"/>
      <c r="I212" s="41"/>
      <c r="J212" s="34"/>
      <c r="K212" s="8"/>
      <c r="L212" s="57"/>
      <c r="M212" s="57"/>
      <c r="N212" s="58"/>
    </row>
    <row r="213" spans="1:14" x14ac:dyDescent="0.25">
      <c r="A213" s="2" t="str">
        <f t="shared" si="7"/>
        <v/>
      </c>
      <c r="B213" s="104" t="str">
        <f t="shared" si="8"/>
        <v/>
      </c>
      <c r="C213" s="2"/>
      <c r="D213" s="12"/>
      <c r="E213" s="12"/>
      <c r="F213" s="103"/>
      <c r="G213" s="32"/>
      <c r="H213" s="38"/>
      <c r="I213" s="41"/>
      <c r="J213" s="34"/>
      <c r="K213" s="8"/>
      <c r="L213" s="57"/>
      <c r="M213" s="57"/>
      <c r="N213" s="58"/>
    </row>
    <row r="214" spans="1:14" x14ac:dyDescent="0.25">
      <c r="A214" s="2" t="str">
        <f t="shared" si="7"/>
        <v/>
      </c>
      <c r="B214" s="104" t="str">
        <f t="shared" si="8"/>
        <v/>
      </c>
      <c r="C214" s="2"/>
      <c r="D214" s="12"/>
      <c r="E214" s="12"/>
      <c r="F214" s="103"/>
      <c r="G214" s="32"/>
      <c r="H214" s="38"/>
      <c r="I214" s="41"/>
      <c r="J214" s="34"/>
      <c r="K214" s="8"/>
      <c r="L214" s="57"/>
      <c r="M214" s="57"/>
      <c r="N214" s="58"/>
    </row>
    <row r="215" spans="1:14" x14ac:dyDescent="0.25">
      <c r="A215" s="2" t="str">
        <f t="shared" si="7"/>
        <v/>
      </c>
      <c r="B215" s="104" t="str">
        <f t="shared" si="8"/>
        <v/>
      </c>
      <c r="C215" s="2"/>
      <c r="D215" s="12"/>
      <c r="E215" s="12"/>
      <c r="F215" s="103"/>
      <c r="G215" s="32"/>
      <c r="H215" s="38"/>
      <c r="I215" s="41"/>
      <c r="J215" s="34"/>
      <c r="K215" s="8"/>
      <c r="L215" s="57"/>
      <c r="M215" s="57"/>
      <c r="N215" s="58"/>
    </row>
    <row r="216" spans="1:14" x14ac:dyDescent="0.25">
      <c r="A216" s="2" t="str">
        <f t="shared" si="7"/>
        <v/>
      </c>
      <c r="B216" s="104" t="str">
        <f t="shared" si="8"/>
        <v/>
      </c>
      <c r="C216" s="2"/>
      <c r="D216" s="12"/>
      <c r="E216" s="12"/>
      <c r="F216" s="103"/>
      <c r="G216" s="32"/>
      <c r="H216" s="38"/>
      <c r="I216" s="41"/>
      <c r="J216" s="34"/>
      <c r="K216" s="8"/>
      <c r="L216" s="57"/>
      <c r="M216" s="57"/>
      <c r="N216" s="58"/>
    </row>
    <row r="217" spans="1:14" x14ac:dyDescent="0.25">
      <c r="A217" s="2" t="str">
        <f t="shared" si="7"/>
        <v/>
      </c>
      <c r="B217" s="104" t="str">
        <f t="shared" si="8"/>
        <v/>
      </c>
      <c r="C217" s="2"/>
      <c r="D217" s="12"/>
      <c r="E217" s="12"/>
      <c r="F217" s="103"/>
      <c r="G217" s="32"/>
      <c r="H217" s="38"/>
      <c r="I217" s="41"/>
      <c r="J217" s="34"/>
      <c r="K217" s="8"/>
      <c r="L217" s="57"/>
      <c r="M217" s="57"/>
      <c r="N217" s="58"/>
    </row>
    <row r="218" spans="1:14" x14ac:dyDescent="0.25">
      <c r="A218" s="2" t="str">
        <f t="shared" si="7"/>
        <v/>
      </c>
      <c r="B218" s="104" t="str">
        <f t="shared" si="8"/>
        <v/>
      </c>
      <c r="C218" s="2"/>
      <c r="D218" s="12"/>
      <c r="E218" s="12"/>
      <c r="F218" s="103"/>
      <c r="G218" s="32"/>
      <c r="H218" s="38"/>
      <c r="I218" s="41"/>
      <c r="J218" s="34"/>
      <c r="K218" s="8"/>
      <c r="L218" s="57"/>
      <c r="M218" s="57"/>
      <c r="N218" s="58"/>
    </row>
    <row r="219" spans="1:14" x14ac:dyDescent="0.25">
      <c r="A219" s="2" t="str">
        <f t="shared" si="7"/>
        <v/>
      </c>
      <c r="B219" s="104" t="str">
        <f t="shared" si="8"/>
        <v/>
      </c>
      <c r="C219" s="2"/>
      <c r="D219" s="12"/>
      <c r="E219" s="12"/>
      <c r="F219" s="103"/>
      <c r="G219" s="32"/>
      <c r="H219" s="38"/>
      <c r="I219" s="41"/>
      <c r="J219" s="34"/>
      <c r="K219" s="8"/>
      <c r="L219" s="57"/>
      <c r="M219" s="57"/>
      <c r="N219" s="58"/>
    </row>
    <row r="220" spans="1:14" x14ac:dyDescent="0.25">
      <c r="A220" s="2" t="str">
        <f t="shared" si="7"/>
        <v/>
      </c>
      <c r="B220" s="104" t="str">
        <f t="shared" si="8"/>
        <v/>
      </c>
      <c r="C220" s="2"/>
      <c r="D220" s="12"/>
      <c r="E220" s="12"/>
      <c r="F220" s="103"/>
      <c r="G220" s="32"/>
      <c r="H220" s="38"/>
      <c r="I220" s="41"/>
      <c r="J220" s="34"/>
      <c r="K220" s="8"/>
      <c r="L220" s="57"/>
      <c r="M220" s="57"/>
      <c r="N220" s="58"/>
    </row>
    <row r="221" spans="1:14" x14ac:dyDescent="0.25">
      <c r="A221" s="2" t="str">
        <f t="shared" si="7"/>
        <v/>
      </c>
      <c r="B221" s="104" t="str">
        <f t="shared" si="8"/>
        <v/>
      </c>
      <c r="C221" s="2"/>
      <c r="D221" s="12"/>
      <c r="E221" s="12"/>
      <c r="F221" s="103"/>
      <c r="G221" s="32"/>
      <c r="H221" s="38"/>
      <c r="I221" s="41"/>
      <c r="J221" s="34"/>
      <c r="K221" s="8"/>
      <c r="L221" s="57"/>
      <c r="M221" s="57"/>
      <c r="N221" s="58"/>
    </row>
    <row r="222" spans="1:14" x14ac:dyDescent="0.25">
      <c r="A222" s="2" t="str">
        <f t="shared" si="7"/>
        <v/>
      </c>
      <c r="B222" s="104" t="str">
        <f t="shared" si="8"/>
        <v/>
      </c>
      <c r="C222" s="2"/>
      <c r="D222" s="12"/>
      <c r="E222" s="12"/>
      <c r="F222" s="103"/>
      <c r="G222" s="32"/>
      <c r="H222" s="38"/>
      <c r="I222" s="41"/>
      <c r="J222" s="34"/>
      <c r="K222" s="8"/>
      <c r="L222" s="57"/>
      <c r="M222" s="57"/>
      <c r="N222" s="58"/>
    </row>
    <row r="223" spans="1:14" x14ac:dyDescent="0.25">
      <c r="A223" s="2" t="str">
        <f t="shared" si="7"/>
        <v/>
      </c>
      <c r="B223" s="104" t="str">
        <f t="shared" si="8"/>
        <v/>
      </c>
      <c r="C223" s="2"/>
      <c r="D223" s="12"/>
      <c r="E223" s="12"/>
      <c r="F223" s="103"/>
      <c r="G223" s="32"/>
      <c r="H223" s="38"/>
      <c r="I223" s="41"/>
      <c r="J223" s="34"/>
      <c r="K223" s="8"/>
      <c r="L223" s="57"/>
      <c r="M223" s="57"/>
      <c r="N223" s="58"/>
    </row>
    <row r="224" spans="1:14" x14ac:dyDescent="0.25">
      <c r="A224" s="2" t="str">
        <f t="shared" si="7"/>
        <v/>
      </c>
      <c r="B224" s="104" t="str">
        <f t="shared" si="8"/>
        <v/>
      </c>
      <c r="C224" s="2"/>
      <c r="D224" s="12"/>
      <c r="E224" s="12"/>
      <c r="F224" s="103"/>
      <c r="G224" s="32"/>
      <c r="H224" s="38"/>
      <c r="I224" s="41"/>
      <c r="J224" s="34"/>
      <c r="K224" s="8"/>
      <c r="L224" s="57"/>
      <c r="M224" s="57"/>
      <c r="N224" s="58"/>
    </row>
    <row r="225" spans="1:14" x14ac:dyDescent="0.25">
      <c r="A225" s="2" t="str">
        <f t="shared" si="7"/>
        <v/>
      </c>
      <c r="B225" s="104" t="str">
        <f t="shared" si="8"/>
        <v/>
      </c>
      <c r="C225" s="2"/>
      <c r="D225" s="12"/>
      <c r="E225" s="12"/>
      <c r="F225" s="103"/>
      <c r="G225" s="32"/>
      <c r="H225" s="38"/>
      <c r="I225" s="41"/>
      <c r="J225" s="34"/>
      <c r="K225" s="8"/>
      <c r="L225" s="57"/>
      <c r="M225" s="57"/>
      <c r="N225" s="58"/>
    </row>
    <row r="226" spans="1:14" x14ac:dyDescent="0.25">
      <c r="A226" s="2" t="str">
        <f t="shared" si="7"/>
        <v/>
      </c>
      <c r="B226" s="104" t="str">
        <f t="shared" si="8"/>
        <v/>
      </c>
      <c r="C226" s="2"/>
      <c r="D226" s="12"/>
      <c r="E226" s="12"/>
      <c r="F226" s="103"/>
      <c r="G226" s="32"/>
      <c r="H226" s="38"/>
      <c r="I226" s="41"/>
      <c r="J226" s="34"/>
      <c r="K226" s="8"/>
      <c r="L226" s="57"/>
      <c r="M226" s="57"/>
      <c r="N226" s="58"/>
    </row>
    <row r="227" spans="1:14" x14ac:dyDescent="0.25">
      <c r="A227" s="2" t="str">
        <f t="shared" si="7"/>
        <v/>
      </c>
      <c r="B227" s="104" t="str">
        <f t="shared" si="8"/>
        <v/>
      </c>
      <c r="C227" s="2"/>
      <c r="D227" s="12"/>
      <c r="E227" s="12"/>
      <c r="F227" s="103"/>
      <c r="G227" s="32"/>
      <c r="H227" s="38"/>
      <c r="I227" s="41"/>
      <c r="J227" s="34"/>
      <c r="K227" s="8"/>
      <c r="L227" s="57"/>
      <c r="M227" s="57"/>
      <c r="N227" s="58"/>
    </row>
    <row r="228" spans="1:14" x14ac:dyDescent="0.25">
      <c r="A228" s="2" t="str">
        <f t="shared" si="7"/>
        <v/>
      </c>
      <c r="B228" s="104" t="str">
        <f t="shared" si="8"/>
        <v/>
      </c>
      <c r="C228" s="2"/>
      <c r="D228" s="12"/>
      <c r="E228" s="12"/>
      <c r="F228" s="103"/>
      <c r="G228" s="32"/>
      <c r="H228" s="38"/>
      <c r="I228" s="41"/>
      <c r="J228" s="34"/>
      <c r="K228" s="8"/>
      <c r="L228" s="57"/>
      <c r="M228" s="57"/>
      <c r="N228" s="58"/>
    </row>
    <row r="229" spans="1:14" x14ac:dyDescent="0.25">
      <c r="A229" s="2" t="str">
        <f t="shared" si="7"/>
        <v/>
      </c>
      <c r="B229" s="104" t="str">
        <f t="shared" si="8"/>
        <v/>
      </c>
      <c r="C229" s="2"/>
      <c r="D229" s="12"/>
      <c r="E229" s="12"/>
      <c r="F229" s="103"/>
      <c r="G229" s="32"/>
      <c r="H229" s="38"/>
      <c r="I229" s="41"/>
      <c r="J229" s="34"/>
      <c r="K229" s="8"/>
      <c r="L229" s="57"/>
      <c r="M229" s="57"/>
      <c r="N229" s="58"/>
    </row>
    <row r="230" spans="1:14" x14ac:dyDescent="0.25">
      <c r="A230" s="2" t="str">
        <f t="shared" si="7"/>
        <v/>
      </c>
      <c r="B230" s="104" t="str">
        <f t="shared" si="8"/>
        <v/>
      </c>
      <c r="C230" s="2"/>
      <c r="D230" s="12"/>
      <c r="E230" s="12"/>
      <c r="F230" s="103"/>
      <c r="G230" s="32"/>
      <c r="H230" s="38"/>
      <c r="I230" s="41"/>
      <c r="J230" s="34"/>
      <c r="K230" s="8"/>
      <c r="L230" s="57"/>
      <c r="M230" s="57"/>
      <c r="N230" s="58"/>
    </row>
    <row r="231" spans="1:14" x14ac:dyDescent="0.25">
      <c r="A231" s="2" t="str">
        <f t="shared" si="7"/>
        <v/>
      </c>
      <c r="B231" s="104" t="str">
        <f t="shared" si="8"/>
        <v/>
      </c>
      <c r="C231" s="2"/>
      <c r="D231" s="12"/>
      <c r="E231" s="12"/>
      <c r="F231" s="103"/>
      <c r="G231" s="32"/>
      <c r="H231" s="38"/>
      <c r="I231" s="41"/>
      <c r="J231" s="34"/>
      <c r="K231" s="8"/>
      <c r="L231" s="57"/>
      <c r="M231" s="57"/>
      <c r="N231" s="58"/>
    </row>
    <row r="232" spans="1:14" x14ac:dyDescent="0.25">
      <c r="A232" s="2" t="str">
        <f t="shared" si="7"/>
        <v/>
      </c>
      <c r="B232" s="104" t="str">
        <f t="shared" si="8"/>
        <v/>
      </c>
      <c r="C232" s="2"/>
      <c r="D232" s="12"/>
      <c r="E232" s="12"/>
      <c r="F232" s="103"/>
      <c r="G232" s="32"/>
      <c r="H232" s="38"/>
      <c r="I232" s="41"/>
      <c r="J232" s="34"/>
      <c r="K232" s="8"/>
      <c r="L232" s="57"/>
      <c r="M232" s="57"/>
      <c r="N232" s="58"/>
    </row>
    <row r="233" spans="1:14" x14ac:dyDescent="0.25">
      <c r="A233" s="2" t="str">
        <f t="shared" si="7"/>
        <v/>
      </c>
      <c r="B233" s="104" t="str">
        <f t="shared" si="8"/>
        <v/>
      </c>
      <c r="C233" s="2"/>
      <c r="D233" s="12"/>
      <c r="E233" s="12"/>
      <c r="F233" s="103"/>
      <c r="G233" s="32"/>
      <c r="H233" s="38"/>
      <c r="I233" s="41"/>
      <c r="J233" s="34"/>
      <c r="K233" s="8"/>
      <c r="L233" s="57"/>
      <c r="M233" s="57"/>
      <c r="N233" s="58"/>
    </row>
    <row r="234" spans="1:14" x14ac:dyDescent="0.25">
      <c r="A234" s="2" t="str">
        <f t="shared" si="7"/>
        <v/>
      </c>
      <c r="B234" s="104" t="str">
        <f t="shared" si="8"/>
        <v/>
      </c>
      <c r="C234" s="2"/>
      <c r="D234" s="12"/>
      <c r="E234" s="12"/>
      <c r="F234" s="103"/>
      <c r="G234" s="32"/>
      <c r="H234" s="38"/>
      <c r="I234" s="41"/>
      <c r="J234" s="34"/>
      <c r="K234" s="8"/>
      <c r="L234" s="57"/>
      <c r="M234" s="57"/>
      <c r="N234" s="58"/>
    </row>
    <row r="235" spans="1:14" x14ac:dyDescent="0.25">
      <c r="A235" s="2" t="str">
        <f t="shared" si="7"/>
        <v/>
      </c>
      <c r="B235" s="104" t="str">
        <f t="shared" si="8"/>
        <v/>
      </c>
      <c r="C235" s="2"/>
      <c r="D235" s="12"/>
      <c r="E235" s="12"/>
      <c r="F235" s="103"/>
      <c r="G235" s="32"/>
      <c r="H235" s="38"/>
      <c r="I235" s="41"/>
      <c r="J235" s="34"/>
      <c r="K235" s="8"/>
      <c r="L235" s="57"/>
      <c r="M235" s="57"/>
      <c r="N235" s="58"/>
    </row>
    <row r="236" spans="1:14" x14ac:dyDescent="0.25">
      <c r="A236" s="2" t="str">
        <f t="shared" si="7"/>
        <v/>
      </c>
      <c r="B236" s="104" t="str">
        <f t="shared" si="8"/>
        <v/>
      </c>
      <c r="C236" s="2"/>
      <c r="D236" s="12"/>
      <c r="E236" s="12"/>
      <c r="F236" s="103"/>
      <c r="G236" s="32"/>
      <c r="H236" s="38"/>
      <c r="I236" s="41"/>
      <c r="J236" s="34"/>
      <c r="K236" s="8"/>
      <c r="L236" s="57"/>
      <c r="M236" s="57"/>
      <c r="N236" s="58"/>
    </row>
    <row r="237" spans="1:14" x14ac:dyDescent="0.25">
      <c r="A237" s="2" t="str">
        <f t="shared" si="7"/>
        <v/>
      </c>
      <c r="B237" s="104" t="str">
        <f t="shared" si="8"/>
        <v/>
      </c>
      <c r="C237" s="2"/>
      <c r="D237" s="12"/>
      <c r="E237" s="12"/>
      <c r="F237" s="103"/>
      <c r="G237" s="32"/>
      <c r="H237" s="38"/>
      <c r="I237" s="41"/>
      <c r="J237" s="34"/>
      <c r="K237" s="8"/>
      <c r="L237" s="57"/>
      <c r="M237" s="57"/>
      <c r="N237" s="58"/>
    </row>
    <row r="238" spans="1:14" x14ac:dyDescent="0.25">
      <c r="A238" s="2" t="str">
        <f t="shared" si="7"/>
        <v/>
      </c>
      <c r="B238" s="104" t="str">
        <f t="shared" si="8"/>
        <v/>
      </c>
      <c r="C238" s="2"/>
      <c r="D238" s="12"/>
      <c r="E238" s="12"/>
      <c r="F238" s="103"/>
      <c r="G238" s="32"/>
      <c r="H238" s="38"/>
      <c r="I238" s="41"/>
      <c r="J238" s="34"/>
      <c r="K238" s="8"/>
      <c r="L238" s="57"/>
      <c r="M238" s="57"/>
      <c r="N238" s="58"/>
    </row>
    <row r="239" spans="1:14" x14ac:dyDescent="0.25">
      <c r="A239" s="2" t="str">
        <f t="shared" si="7"/>
        <v/>
      </c>
      <c r="B239" s="104" t="str">
        <f t="shared" si="8"/>
        <v/>
      </c>
      <c r="C239" s="2"/>
      <c r="D239" s="12"/>
      <c r="E239" s="12"/>
      <c r="F239" s="103"/>
      <c r="G239" s="32"/>
      <c r="H239" s="38"/>
      <c r="I239" s="41"/>
      <c r="J239" s="34"/>
      <c r="K239" s="8"/>
      <c r="L239" s="57"/>
      <c r="M239" s="57"/>
      <c r="N239" s="58"/>
    </row>
    <row r="240" spans="1:14" x14ac:dyDescent="0.25">
      <c r="A240" s="2" t="str">
        <f t="shared" si="7"/>
        <v/>
      </c>
      <c r="B240" s="104" t="str">
        <f t="shared" si="8"/>
        <v/>
      </c>
      <c r="C240" s="2"/>
      <c r="D240" s="12"/>
      <c r="E240" s="12"/>
      <c r="F240" s="103"/>
      <c r="G240" s="32"/>
      <c r="H240" s="38"/>
      <c r="I240" s="41"/>
      <c r="J240" s="34"/>
      <c r="K240" s="8"/>
      <c r="L240" s="57"/>
      <c r="M240" s="57"/>
      <c r="N240" s="58"/>
    </row>
    <row r="241" spans="1:14" x14ac:dyDescent="0.25">
      <c r="A241" s="2" t="str">
        <f t="shared" si="7"/>
        <v/>
      </c>
      <c r="B241" s="104" t="str">
        <f t="shared" si="8"/>
        <v/>
      </c>
      <c r="C241" s="2"/>
      <c r="D241" s="12"/>
      <c r="E241" s="12"/>
      <c r="F241" s="103"/>
      <c r="G241" s="32"/>
      <c r="H241" s="38"/>
      <c r="I241" s="41"/>
      <c r="J241" s="34"/>
      <c r="K241" s="8"/>
      <c r="L241" s="57"/>
      <c r="M241" s="57"/>
      <c r="N241" s="58"/>
    </row>
    <row r="242" spans="1:14" x14ac:dyDescent="0.25">
      <c r="A242" s="2" t="str">
        <f t="shared" si="7"/>
        <v/>
      </c>
      <c r="B242" s="104" t="str">
        <f t="shared" si="8"/>
        <v/>
      </c>
      <c r="C242" s="2"/>
      <c r="D242" s="12"/>
      <c r="E242" s="12"/>
      <c r="F242" s="103"/>
      <c r="G242" s="32"/>
      <c r="H242" s="38"/>
      <c r="I242" s="41"/>
      <c r="J242" s="34"/>
      <c r="K242" s="8"/>
      <c r="L242" s="57"/>
      <c r="M242" s="57"/>
      <c r="N242" s="58"/>
    </row>
    <row r="243" spans="1:14" x14ac:dyDescent="0.25">
      <c r="A243" s="2" t="str">
        <f t="shared" si="7"/>
        <v/>
      </c>
      <c r="B243" s="104" t="str">
        <f t="shared" si="8"/>
        <v/>
      </c>
      <c r="C243" s="2"/>
      <c r="D243" s="12"/>
      <c r="E243" s="12"/>
      <c r="F243" s="103"/>
      <c r="G243" s="32"/>
      <c r="H243" s="38"/>
      <c r="I243" s="41"/>
      <c r="J243" s="34"/>
      <c r="K243" s="8"/>
      <c r="L243" s="57"/>
      <c r="M243" s="57"/>
      <c r="N243" s="58"/>
    </row>
    <row r="244" spans="1:14" x14ac:dyDescent="0.25">
      <c r="A244" s="2" t="str">
        <f t="shared" si="7"/>
        <v/>
      </c>
      <c r="B244" s="104" t="str">
        <f t="shared" si="8"/>
        <v/>
      </c>
      <c r="C244" s="2"/>
      <c r="D244" s="12"/>
      <c r="E244" s="12"/>
      <c r="F244" s="103"/>
      <c r="G244" s="32"/>
      <c r="H244" s="38"/>
      <c r="I244" s="41"/>
      <c r="J244" s="34"/>
      <c r="K244" s="8"/>
      <c r="L244" s="57"/>
      <c r="M244" s="57"/>
      <c r="N244" s="58"/>
    </row>
    <row r="245" spans="1:14" x14ac:dyDescent="0.25">
      <c r="A245" s="2" t="str">
        <f t="shared" si="7"/>
        <v/>
      </c>
      <c r="B245" s="104" t="str">
        <f t="shared" si="8"/>
        <v/>
      </c>
      <c r="C245" s="2"/>
      <c r="D245" s="12"/>
      <c r="E245" s="12"/>
      <c r="F245" s="103"/>
      <c r="G245" s="32"/>
      <c r="H245" s="38"/>
      <c r="I245" s="41"/>
      <c r="J245" s="34"/>
      <c r="K245" s="8"/>
      <c r="L245" s="57"/>
      <c r="M245" s="57"/>
      <c r="N245" s="58"/>
    </row>
    <row r="246" spans="1:14" x14ac:dyDescent="0.25">
      <c r="A246" s="2" t="str">
        <f t="shared" si="7"/>
        <v/>
      </c>
      <c r="B246" s="104" t="str">
        <f t="shared" si="8"/>
        <v/>
      </c>
      <c r="C246" s="2"/>
      <c r="D246" s="12"/>
      <c r="E246" s="12"/>
      <c r="F246" s="103"/>
      <c r="G246" s="32"/>
      <c r="H246" s="38"/>
      <c r="I246" s="41"/>
      <c r="J246" s="34"/>
      <c r="K246" s="8"/>
      <c r="L246" s="57"/>
      <c r="M246" s="57"/>
      <c r="N246" s="58"/>
    </row>
    <row r="247" spans="1:14" x14ac:dyDescent="0.25">
      <c r="A247" s="2" t="str">
        <f t="shared" si="7"/>
        <v/>
      </c>
      <c r="B247" s="104" t="str">
        <f t="shared" si="8"/>
        <v/>
      </c>
      <c r="C247" s="2"/>
      <c r="D247" s="12"/>
      <c r="E247" s="12"/>
      <c r="F247" s="103"/>
      <c r="G247" s="32"/>
      <c r="H247" s="38"/>
      <c r="I247" s="41"/>
      <c r="J247" s="34"/>
      <c r="K247" s="8"/>
      <c r="L247" s="57"/>
      <c r="M247" s="57"/>
      <c r="N247" s="58"/>
    </row>
    <row r="248" spans="1:14" x14ac:dyDescent="0.25">
      <c r="A248" s="2" t="str">
        <f t="shared" si="7"/>
        <v/>
      </c>
      <c r="B248" s="104" t="str">
        <f t="shared" si="8"/>
        <v/>
      </c>
      <c r="C248" s="2"/>
      <c r="D248" s="12"/>
      <c r="E248" s="12"/>
      <c r="F248" s="103"/>
      <c r="G248" s="32"/>
      <c r="H248" s="38"/>
      <c r="I248" s="41"/>
      <c r="J248" s="34"/>
      <c r="K248" s="8"/>
      <c r="L248" s="57"/>
      <c r="M248" s="57"/>
      <c r="N248" s="58"/>
    </row>
    <row r="249" spans="1:14" x14ac:dyDescent="0.25">
      <c r="A249" s="2" t="str">
        <f t="shared" si="7"/>
        <v/>
      </c>
      <c r="B249" s="104" t="str">
        <f t="shared" si="8"/>
        <v/>
      </c>
      <c r="C249" s="2"/>
      <c r="D249" s="12"/>
      <c r="E249" s="12"/>
      <c r="F249" s="103"/>
      <c r="G249" s="32"/>
      <c r="H249" s="38"/>
      <c r="I249" s="41"/>
      <c r="J249" s="34"/>
      <c r="K249" s="8"/>
      <c r="L249" s="57"/>
      <c r="M249" s="57"/>
      <c r="N249" s="58"/>
    </row>
    <row r="250" spans="1:14" x14ac:dyDescent="0.25">
      <c r="A250" s="2" t="str">
        <f t="shared" si="7"/>
        <v/>
      </c>
      <c r="B250" s="104" t="str">
        <f t="shared" si="8"/>
        <v/>
      </c>
      <c r="C250" s="2"/>
      <c r="D250" s="12"/>
      <c r="E250" s="12"/>
      <c r="F250" s="103"/>
      <c r="G250" s="32"/>
      <c r="H250" s="38"/>
      <c r="I250" s="41"/>
      <c r="J250" s="34"/>
      <c r="K250" s="8"/>
      <c r="L250" s="57"/>
      <c r="M250" s="57"/>
      <c r="N250" s="58"/>
    </row>
    <row r="251" spans="1:14" x14ac:dyDescent="0.25">
      <c r="A251" s="2" t="str">
        <f t="shared" si="7"/>
        <v/>
      </c>
      <c r="B251" s="104" t="str">
        <f t="shared" si="8"/>
        <v/>
      </c>
      <c r="C251" s="2"/>
      <c r="D251" s="12"/>
      <c r="E251" s="12"/>
      <c r="F251" s="103"/>
      <c r="G251" s="32"/>
      <c r="H251" s="38"/>
      <c r="I251" s="41"/>
      <c r="J251" s="34"/>
      <c r="K251" s="8"/>
      <c r="L251" s="57"/>
      <c r="M251" s="57"/>
      <c r="N251" s="58"/>
    </row>
    <row r="252" spans="1:14" x14ac:dyDescent="0.25">
      <c r="A252" s="2" t="str">
        <f t="shared" si="7"/>
        <v/>
      </c>
      <c r="B252" s="104" t="str">
        <f t="shared" si="8"/>
        <v/>
      </c>
      <c r="C252" s="2"/>
      <c r="D252" s="12"/>
      <c r="E252" s="12"/>
      <c r="F252" s="103"/>
      <c r="G252" s="32"/>
      <c r="H252" s="38"/>
      <c r="I252" s="41"/>
      <c r="J252" s="34"/>
      <c r="K252" s="8"/>
      <c r="L252" s="57"/>
      <c r="M252" s="57"/>
      <c r="N252" s="58"/>
    </row>
    <row r="253" spans="1:14" x14ac:dyDescent="0.25">
      <c r="A253" s="2" t="str">
        <f t="shared" si="7"/>
        <v/>
      </c>
      <c r="B253" s="104" t="str">
        <f t="shared" si="8"/>
        <v/>
      </c>
      <c r="C253" s="2"/>
      <c r="D253" s="12"/>
      <c r="E253" s="12"/>
      <c r="F253" s="103"/>
      <c r="G253" s="32"/>
      <c r="H253" s="38"/>
      <c r="I253" s="41"/>
      <c r="J253" s="34"/>
      <c r="K253" s="8"/>
      <c r="L253" s="57"/>
      <c r="M253" s="57"/>
      <c r="N253" s="58"/>
    </row>
    <row r="254" spans="1:14" x14ac:dyDescent="0.25">
      <c r="A254" s="2" t="str">
        <f t="shared" si="7"/>
        <v/>
      </c>
      <c r="B254" s="104" t="str">
        <f t="shared" si="8"/>
        <v/>
      </c>
      <c r="C254" s="2"/>
      <c r="D254" s="12"/>
      <c r="E254" s="12"/>
      <c r="F254" s="103"/>
      <c r="G254" s="32"/>
      <c r="H254" s="38"/>
      <c r="I254" s="41"/>
      <c r="J254" s="34"/>
      <c r="K254" s="8"/>
      <c r="L254" s="57"/>
      <c r="M254" s="57"/>
      <c r="N254" s="58"/>
    </row>
    <row r="255" spans="1:14" x14ac:dyDescent="0.25">
      <c r="A255" s="2" t="str">
        <f t="shared" si="7"/>
        <v/>
      </c>
      <c r="B255" s="104" t="str">
        <f t="shared" si="8"/>
        <v/>
      </c>
      <c r="C255" s="2"/>
      <c r="D255" s="12"/>
      <c r="E255" s="12"/>
      <c r="F255" s="103"/>
      <c r="G255" s="32"/>
      <c r="H255" s="38"/>
      <c r="I255" s="41"/>
      <c r="J255" s="34"/>
      <c r="K255" s="8"/>
      <c r="L255" s="57"/>
      <c r="M255" s="57"/>
      <c r="N255" s="58"/>
    </row>
    <row r="256" spans="1:14" x14ac:dyDescent="0.25">
      <c r="A256" s="2" t="str">
        <f t="shared" si="7"/>
        <v/>
      </c>
      <c r="B256" s="104" t="str">
        <f t="shared" si="8"/>
        <v/>
      </c>
      <c r="C256" s="2"/>
      <c r="D256" s="12"/>
      <c r="E256" s="12"/>
      <c r="F256" s="103"/>
      <c r="G256" s="32"/>
      <c r="H256" s="38"/>
      <c r="I256" s="41"/>
      <c r="J256" s="34"/>
      <c r="K256" s="8"/>
      <c r="L256" s="57"/>
      <c r="M256" s="57"/>
      <c r="N256" s="58"/>
    </row>
    <row r="257" spans="1:14" x14ac:dyDescent="0.25">
      <c r="A257" s="2" t="str">
        <f t="shared" si="7"/>
        <v/>
      </c>
      <c r="B257" s="104" t="str">
        <f t="shared" si="8"/>
        <v/>
      </c>
      <c r="C257" s="2"/>
      <c r="D257" s="12"/>
      <c r="E257" s="12"/>
      <c r="F257" s="103"/>
      <c r="G257" s="32"/>
      <c r="H257" s="38"/>
      <c r="I257" s="41"/>
      <c r="J257" s="34"/>
      <c r="K257" s="8"/>
      <c r="L257" s="57"/>
      <c r="M257" s="57"/>
      <c r="N257" s="58"/>
    </row>
    <row r="258" spans="1:14" x14ac:dyDescent="0.25">
      <c r="A258" s="2" t="str">
        <f t="shared" si="7"/>
        <v/>
      </c>
      <c r="B258" s="104" t="str">
        <f t="shared" si="8"/>
        <v/>
      </c>
      <c r="C258" s="2"/>
      <c r="D258" s="12"/>
      <c r="E258" s="12"/>
      <c r="F258" s="103"/>
      <c r="G258" s="32"/>
      <c r="H258" s="38"/>
      <c r="I258" s="41"/>
      <c r="J258" s="34"/>
      <c r="K258" s="8"/>
      <c r="L258" s="57"/>
      <c r="M258" s="57"/>
      <c r="N258" s="58"/>
    </row>
    <row r="259" spans="1:14" x14ac:dyDescent="0.25">
      <c r="A259" s="2" t="str">
        <f t="shared" ref="A259:A312" si="9">IF(C259&gt;0,"Ville collectivités","")</f>
        <v/>
      </c>
      <c r="B259" s="104" t="str">
        <f t="shared" ref="B259:B312" si="10">IF(A259="Ville collectivités","10%","")</f>
        <v/>
      </c>
      <c r="C259" s="2"/>
      <c r="D259" s="12"/>
      <c r="E259" s="12"/>
      <c r="F259" s="103"/>
      <c r="G259" s="32"/>
      <c r="H259" s="38"/>
      <c r="I259" s="41"/>
      <c r="J259" s="34"/>
      <c r="K259" s="8"/>
      <c r="L259" s="57"/>
      <c r="M259" s="57"/>
      <c r="N259" s="58"/>
    </row>
    <row r="260" spans="1:14" x14ac:dyDescent="0.25">
      <c r="A260" s="2" t="str">
        <f t="shared" si="9"/>
        <v/>
      </c>
      <c r="B260" s="104" t="str">
        <f t="shared" si="10"/>
        <v/>
      </c>
      <c r="C260" s="2"/>
      <c r="D260" s="12"/>
      <c r="E260" s="12"/>
      <c r="F260" s="103"/>
      <c r="G260" s="32"/>
      <c r="H260" s="38"/>
      <c r="I260" s="41"/>
      <c r="J260" s="34"/>
      <c r="K260" s="8"/>
      <c r="L260" s="57"/>
      <c r="M260" s="57"/>
      <c r="N260" s="58"/>
    </row>
    <row r="261" spans="1:14" x14ac:dyDescent="0.25">
      <c r="A261" s="2" t="str">
        <f t="shared" si="9"/>
        <v/>
      </c>
      <c r="B261" s="104" t="str">
        <f t="shared" si="10"/>
        <v/>
      </c>
      <c r="C261" s="2"/>
      <c r="D261" s="12"/>
      <c r="E261" s="12"/>
      <c r="F261" s="103"/>
      <c r="G261" s="32"/>
      <c r="H261" s="38"/>
      <c r="I261" s="41"/>
      <c r="J261" s="34"/>
      <c r="K261" s="8"/>
      <c r="L261" s="57"/>
      <c r="M261" s="57"/>
      <c r="N261" s="58"/>
    </row>
    <row r="262" spans="1:14" x14ac:dyDescent="0.25">
      <c r="A262" s="2" t="str">
        <f t="shared" si="9"/>
        <v/>
      </c>
      <c r="B262" s="104" t="str">
        <f t="shared" si="10"/>
        <v/>
      </c>
      <c r="C262" s="2"/>
      <c r="D262" s="12"/>
      <c r="E262" s="12"/>
      <c r="F262" s="103"/>
      <c r="G262" s="32"/>
      <c r="H262" s="38"/>
      <c r="I262" s="41"/>
      <c r="J262" s="34"/>
      <c r="K262" s="8"/>
      <c r="L262" s="57"/>
      <c r="M262" s="57"/>
      <c r="N262" s="58"/>
    </row>
    <row r="263" spans="1:14" x14ac:dyDescent="0.25">
      <c r="A263" s="2" t="str">
        <f t="shared" si="9"/>
        <v/>
      </c>
      <c r="B263" s="104" t="str">
        <f t="shared" si="10"/>
        <v/>
      </c>
      <c r="C263" s="2"/>
      <c r="D263" s="12"/>
      <c r="E263" s="12"/>
      <c r="F263" s="103"/>
      <c r="G263" s="32"/>
      <c r="H263" s="38"/>
      <c r="I263" s="41"/>
      <c r="J263" s="34"/>
      <c r="K263" s="8"/>
      <c r="L263" s="57"/>
      <c r="M263" s="57"/>
      <c r="N263" s="58"/>
    </row>
    <row r="264" spans="1:14" x14ac:dyDescent="0.25">
      <c r="A264" s="2" t="str">
        <f t="shared" si="9"/>
        <v/>
      </c>
      <c r="B264" s="104" t="str">
        <f t="shared" si="10"/>
        <v/>
      </c>
      <c r="C264" s="2"/>
      <c r="D264" s="12"/>
      <c r="E264" s="12"/>
      <c r="F264" s="103"/>
      <c r="G264" s="32"/>
      <c r="H264" s="38"/>
      <c r="I264" s="41"/>
      <c r="J264" s="34"/>
      <c r="K264" s="8"/>
      <c r="L264" s="57"/>
      <c r="M264" s="57"/>
      <c r="N264" s="58"/>
    </row>
    <row r="265" spans="1:14" x14ac:dyDescent="0.25">
      <c r="A265" s="2" t="str">
        <f t="shared" si="9"/>
        <v/>
      </c>
      <c r="B265" s="104" t="str">
        <f t="shared" si="10"/>
        <v/>
      </c>
      <c r="C265" s="2"/>
      <c r="D265" s="12"/>
      <c r="E265" s="12"/>
      <c r="F265" s="103"/>
      <c r="G265" s="32"/>
      <c r="H265" s="38"/>
      <c r="I265" s="41"/>
      <c r="J265" s="34"/>
      <c r="K265" s="8"/>
      <c r="L265" s="57"/>
      <c r="M265" s="57"/>
      <c r="N265" s="58"/>
    </row>
    <row r="266" spans="1:14" x14ac:dyDescent="0.25">
      <c r="A266" s="2" t="str">
        <f t="shared" si="9"/>
        <v/>
      </c>
      <c r="B266" s="104" t="str">
        <f t="shared" si="10"/>
        <v/>
      </c>
      <c r="C266" s="2"/>
      <c r="D266" s="12"/>
      <c r="E266" s="12"/>
      <c r="F266" s="103"/>
      <c r="G266" s="32"/>
      <c r="H266" s="38"/>
      <c r="I266" s="41"/>
      <c r="J266" s="34"/>
      <c r="K266" s="8"/>
      <c r="L266" s="57"/>
      <c r="M266" s="57"/>
      <c r="N266" s="58"/>
    </row>
    <row r="267" spans="1:14" x14ac:dyDescent="0.25">
      <c r="A267" s="2" t="str">
        <f t="shared" si="9"/>
        <v/>
      </c>
      <c r="B267" s="104" t="str">
        <f t="shared" si="10"/>
        <v/>
      </c>
      <c r="C267" s="2"/>
      <c r="D267" s="12"/>
      <c r="E267" s="12"/>
      <c r="F267" s="103"/>
      <c r="G267" s="32"/>
      <c r="H267" s="38"/>
      <c r="I267" s="41"/>
      <c r="J267" s="34"/>
      <c r="K267" s="8"/>
      <c r="L267" s="57"/>
      <c r="M267" s="57"/>
      <c r="N267" s="58"/>
    </row>
    <row r="268" spans="1:14" x14ac:dyDescent="0.25">
      <c r="A268" s="2" t="str">
        <f t="shared" si="9"/>
        <v/>
      </c>
      <c r="B268" s="104" t="str">
        <f t="shared" si="10"/>
        <v/>
      </c>
      <c r="C268" s="2"/>
      <c r="D268" s="12"/>
      <c r="E268" s="12"/>
      <c r="F268" s="103"/>
      <c r="G268" s="32"/>
      <c r="H268" s="38"/>
      <c r="I268" s="41"/>
      <c r="J268" s="34"/>
      <c r="K268" s="8"/>
      <c r="L268" s="57"/>
      <c r="M268" s="57"/>
      <c r="N268" s="58"/>
    </row>
    <row r="269" spans="1:14" x14ac:dyDescent="0.25">
      <c r="A269" s="2" t="str">
        <f t="shared" si="9"/>
        <v/>
      </c>
      <c r="B269" s="104" t="str">
        <f t="shared" si="10"/>
        <v/>
      </c>
      <c r="C269" s="2"/>
      <c r="D269" s="12"/>
      <c r="E269" s="12"/>
      <c r="F269" s="103"/>
      <c r="G269" s="32"/>
      <c r="H269" s="38"/>
      <c r="I269" s="41"/>
      <c r="J269" s="34"/>
      <c r="K269" s="8"/>
      <c r="L269" s="57"/>
      <c r="M269" s="57"/>
      <c r="N269" s="58"/>
    </row>
    <row r="270" spans="1:14" x14ac:dyDescent="0.25">
      <c r="A270" s="2" t="str">
        <f t="shared" si="9"/>
        <v/>
      </c>
      <c r="B270" s="104" t="str">
        <f t="shared" si="10"/>
        <v/>
      </c>
      <c r="C270" s="2"/>
      <c r="D270" s="12"/>
      <c r="E270" s="12"/>
      <c r="F270" s="103"/>
      <c r="G270" s="32"/>
      <c r="H270" s="38"/>
      <c r="I270" s="41"/>
      <c r="J270" s="34"/>
      <c r="K270" s="8"/>
      <c r="L270" s="57"/>
      <c r="M270" s="57"/>
      <c r="N270" s="58"/>
    </row>
    <row r="271" spans="1:14" x14ac:dyDescent="0.25">
      <c r="A271" s="2" t="str">
        <f t="shared" si="9"/>
        <v/>
      </c>
      <c r="B271" s="104" t="str">
        <f t="shared" si="10"/>
        <v/>
      </c>
      <c r="C271" s="2"/>
      <c r="D271" s="12"/>
      <c r="E271" s="12"/>
      <c r="F271" s="103"/>
      <c r="G271" s="32"/>
      <c r="H271" s="38"/>
      <c r="I271" s="41"/>
      <c r="J271" s="34"/>
      <c r="K271" s="8"/>
      <c r="L271" s="57"/>
      <c r="M271" s="57"/>
      <c r="N271" s="58"/>
    </row>
    <row r="272" spans="1:14" x14ac:dyDescent="0.25">
      <c r="A272" s="2" t="str">
        <f t="shared" si="9"/>
        <v/>
      </c>
      <c r="B272" s="104" t="str">
        <f t="shared" si="10"/>
        <v/>
      </c>
      <c r="C272" s="2"/>
      <c r="D272" s="12"/>
      <c r="E272" s="12"/>
      <c r="F272" s="103"/>
      <c r="G272" s="32"/>
      <c r="H272" s="38"/>
      <c r="I272" s="41"/>
      <c r="J272" s="34"/>
      <c r="K272" s="8"/>
      <c r="L272" s="57"/>
      <c r="M272" s="57"/>
      <c r="N272" s="58"/>
    </row>
    <row r="273" spans="1:14" x14ac:dyDescent="0.25">
      <c r="A273" s="2" t="str">
        <f t="shared" si="9"/>
        <v/>
      </c>
      <c r="B273" s="104" t="str">
        <f t="shared" si="10"/>
        <v/>
      </c>
      <c r="C273" s="2"/>
      <c r="D273" s="12"/>
      <c r="E273" s="12"/>
      <c r="F273" s="103"/>
      <c r="G273" s="32"/>
      <c r="H273" s="38"/>
      <c r="I273" s="41"/>
      <c r="J273" s="34"/>
      <c r="K273" s="8"/>
      <c r="L273" s="57"/>
      <c r="M273" s="57"/>
      <c r="N273" s="58"/>
    </row>
    <row r="274" spans="1:14" x14ac:dyDescent="0.25">
      <c r="A274" s="2" t="str">
        <f t="shared" si="9"/>
        <v/>
      </c>
      <c r="B274" s="104" t="str">
        <f t="shared" si="10"/>
        <v/>
      </c>
      <c r="C274" s="2"/>
      <c r="D274" s="12"/>
      <c r="E274" s="12"/>
      <c r="F274" s="103"/>
      <c r="G274" s="32"/>
      <c r="H274" s="38"/>
      <c r="I274" s="41"/>
      <c r="J274" s="34"/>
      <c r="K274" s="8"/>
      <c r="L274" s="57"/>
      <c r="M274" s="57"/>
      <c r="N274" s="58"/>
    </row>
    <row r="275" spans="1:14" x14ac:dyDescent="0.25">
      <c r="A275" s="2" t="str">
        <f t="shared" si="9"/>
        <v/>
      </c>
      <c r="B275" s="104" t="str">
        <f t="shared" si="10"/>
        <v/>
      </c>
      <c r="C275" s="2"/>
      <c r="D275" s="12"/>
      <c r="E275" s="12"/>
      <c r="F275" s="103"/>
      <c r="G275" s="32"/>
      <c r="H275" s="38"/>
      <c r="I275" s="41"/>
      <c r="J275" s="34"/>
      <c r="K275" s="8"/>
      <c r="L275" s="57"/>
      <c r="M275" s="57"/>
      <c r="N275" s="58"/>
    </row>
    <row r="276" spans="1:14" x14ac:dyDescent="0.25">
      <c r="A276" s="2" t="str">
        <f t="shared" si="9"/>
        <v/>
      </c>
      <c r="B276" s="104" t="str">
        <f t="shared" si="10"/>
        <v/>
      </c>
      <c r="C276" s="2"/>
      <c r="D276" s="12"/>
      <c r="E276" s="12"/>
      <c r="F276" s="103"/>
      <c r="G276" s="32"/>
      <c r="H276" s="38"/>
      <c r="I276" s="41"/>
      <c r="J276" s="34"/>
      <c r="K276" s="8"/>
      <c r="L276" s="57"/>
      <c r="M276" s="57"/>
      <c r="N276" s="58"/>
    </row>
    <row r="277" spans="1:14" x14ac:dyDescent="0.25">
      <c r="A277" s="2" t="str">
        <f t="shared" si="9"/>
        <v/>
      </c>
      <c r="B277" s="104" t="str">
        <f t="shared" si="10"/>
        <v/>
      </c>
      <c r="C277" s="2"/>
      <c r="D277" s="12"/>
      <c r="E277" s="12"/>
      <c r="F277" s="103"/>
      <c r="G277" s="32"/>
      <c r="H277" s="38"/>
      <c r="I277" s="41"/>
      <c r="J277" s="34"/>
      <c r="K277" s="8"/>
      <c r="L277" s="57"/>
      <c r="M277" s="57"/>
      <c r="N277" s="58"/>
    </row>
    <row r="278" spans="1:14" x14ac:dyDescent="0.25">
      <c r="A278" s="2" t="str">
        <f t="shared" si="9"/>
        <v/>
      </c>
      <c r="B278" s="104" t="str">
        <f t="shared" si="10"/>
        <v/>
      </c>
      <c r="C278" s="2"/>
      <c r="D278" s="12"/>
      <c r="E278" s="12"/>
      <c r="F278" s="103"/>
      <c r="G278" s="32"/>
      <c r="H278" s="38"/>
      <c r="I278" s="41"/>
      <c r="J278" s="34"/>
      <c r="K278" s="8"/>
      <c r="L278" s="57"/>
      <c r="M278" s="57"/>
      <c r="N278" s="58"/>
    </row>
    <row r="279" spans="1:14" x14ac:dyDescent="0.25">
      <c r="A279" s="2" t="str">
        <f t="shared" si="9"/>
        <v/>
      </c>
      <c r="B279" s="104" t="str">
        <f t="shared" si="10"/>
        <v/>
      </c>
      <c r="C279" s="2"/>
      <c r="D279" s="12"/>
      <c r="E279" s="12"/>
      <c r="F279" s="103"/>
      <c r="G279" s="32"/>
      <c r="H279" s="38"/>
      <c r="I279" s="41"/>
      <c r="J279" s="34"/>
      <c r="K279" s="8"/>
      <c r="L279" s="57"/>
      <c r="M279" s="57"/>
      <c r="N279" s="58"/>
    </row>
    <row r="280" spans="1:14" x14ac:dyDescent="0.25">
      <c r="A280" s="2" t="str">
        <f t="shared" si="9"/>
        <v/>
      </c>
      <c r="B280" s="104" t="str">
        <f t="shared" si="10"/>
        <v/>
      </c>
      <c r="C280" s="2"/>
      <c r="D280" s="12"/>
      <c r="E280" s="12"/>
      <c r="F280" s="103"/>
      <c r="G280" s="32"/>
      <c r="H280" s="38"/>
      <c r="I280" s="41"/>
      <c r="J280" s="34"/>
      <c r="K280" s="8"/>
      <c r="L280" s="57"/>
      <c r="M280" s="57"/>
      <c r="N280" s="58"/>
    </row>
    <row r="281" spans="1:14" x14ac:dyDescent="0.25">
      <c r="A281" s="2" t="str">
        <f t="shared" si="9"/>
        <v/>
      </c>
      <c r="B281" s="104" t="str">
        <f t="shared" si="10"/>
        <v/>
      </c>
      <c r="C281" s="2"/>
      <c r="D281" s="12"/>
      <c r="E281" s="12"/>
      <c r="F281" s="103"/>
      <c r="G281" s="32"/>
      <c r="H281" s="38"/>
      <c r="I281" s="41"/>
      <c r="J281" s="34"/>
      <c r="K281" s="8"/>
      <c r="L281" s="57"/>
      <c r="M281" s="57"/>
      <c r="N281" s="58"/>
    </row>
    <row r="282" spans="1:14" x14ac:dyDescent="0.25">
      <c r="A282" s="2" t="str">
        <f t="shared" si="9"/>
        <v/>
      </c>
      <c r="B282" s="104" t="str">
        <f t="shared" si="10"/>
        <v/>
      </c>
      <c r="C282" s="2"/>
      <c r="D282" s="12"/>
      <c r="E282" s="12"/>
      <c r="F282" s="103"/>
      <c r="G282" s="32"/>
      <c r="H282" s="38"/>
      <c r="I282" s="41"/>
      <c r="J282" s="34"/>
      <c r="K282" s="8"/>
      <c r="L282" s="57"/>
      <c r="M282" s="57"/>
      <c r="N282" s="58"/>
    </row>
    <row r="283" spans="1:14" x14ac:dyDescent="0.25">
      <c r="A283" s="2" t="str">
        <f t="shared" si="9"/>
        <v/>
      </c>
      <c r="B283" s="104" t="str">
        <f t="shared" si="10"/>
        <v/>
      </c>
      <c r="C283" s="2"/>
      <c r="D283" s="12"/>
      <c r="E283" s="12"/>
      <c r="F283" s="103"/>
      <c r="G283" s="32"/>
      <c r="H283" s="38"/>
      <c r="I283" s="41"/>
      <c r="J283" s="34"/>
      <c r="K283" s="8"/>
      <c r="L283" s="57"/>
      <c r="M283" s="57"/>
      <c r="N283" s="58"/>
    </row>
    <row r="284" spans="1:14" x14ac:dyDescent="0.25">
      <c r="A284" s="2" t="str">
        <f t="shared" si="9"/>
        <v/>
      </c>
      <c r="B284" s="104" t="str">
        <f t="shared" si="10"/>
        <v/>
      </c>
      <c r="C284" s="2"/>
      <c r="D284" s="12"/>
      <c r="E284" s="12"/>
      <c r="F284" s="103"/>
      <c r="G284" s="32"/>
      <c r="H284" s="38"/>
      <c r="I284" s="41"/>
      <c r="J284" s="34"/>
      <c r="K284" s="8"/>
      <c r="L284" s="57"/>
      <c r="M284" s="57"/>
      <c r="N284" s="58"/>
    </row>
    <row r="285" spans="1:14" x14ac:dyDescent="0.25">
      <c r="A285" s="2" t="str">
        <f t="shared" si="9"/>
        <v/>
      </c>
      <c r="B285" s="104" t="str">
        <f t="shared" si="10"/>
        <v/>
      </c>
      <c r="C285" s="2"/>
      <c r="D285" s="12"/>
      <c r="E285" s="12"/>
      <c r="F285" s="103"/>
      <c r="G285" s="32"/>
      <c r="H285" s="38"/>
      <c r="I285" s="41"/>
      <c r="J285" s="34"/>
      <c r="K285" s="8"/>
      <c r="L285" s="57"/>
      <c r="M285" s="57"/>
      <c r="N285" s="58"/>
    </row>
    <row r="286" spans="1:14" x14ac:dyDescent="0.25">
      <c r="A286" s="2" t="str">
        <f t="shared" si="9"/>
        <v/>
      </c>
      <c r="B286" s="104" t="str">
        <f t="shared" si="10"/>
        <v/>
      </c>
      <c r="C286" s="2"/>
      <c r="D286" s="12"/>
      <c r="E286" s="12"/>
      <c r="F286" s="103"/>
      <c r="G286" s="32"/>
      <c r="H286" s="38"/>
      <c r="I286" s="41"/>
      <c r="J286" s="34"/>
      <c r="K286" s="8"/>
      <c r="L286" s="57"/>
      <c r="M286" s="57"/>
      <c r="N286" s="58"/>
    </row>
    <row r="287" spans="1:14" x14ac:dyDescent="0.25">
      <c r="A287" s="2" t="str">
        <f t="shared" si="9"/>
        <v/>
      </c>
      <c r="B287" s="104" t="str">
        <f t="shared" si="10"/>
        <v/>
      </c>
      <c r="C287" s="2"/>
      <c r="D287" s="12"/>
      <c r="E287" s="12"/>
      <c r="F287" s="103"/>
      <c r="G287" s="32"/>
      <c r="H287" s="38"/>
      <c r="I287" s="41"/>
      <c r="J287" s="34"/>
      <c r="K287" s="8"/>
      <c r="L287" s="57"/>
      <c r="M287" s="57"/>
      <c r="N287" s="58"/>
    </row>
    <row r="288" spans="1:14" x14ac:dyDescent="0.25">
      <c r="A288" s="2" t="str">
        <f t="shared" si="9"/>
        <v/>
      </c>
      <c r="B288" s="104" t="str">
        <f t="shared" si="10"/>
        <v/>
      </c>
      <c r="C288" s="2"/>
      <c r="D288" s="12"/>
      <c r="E288" s="12"/>
      <c r="F288" s="103"/>
      <c r="G288" s="32"/>
      <c r="H288" s="38"/>
      <c r="I288" s="41"/>
      <c r="J288" s="34"/>
      <c r="K288" s="8"/>
      <c r="L288" s="57"/>
      <c r="M288" s="57"/>
      <c r="N288" s="58"/>
    </row>
    <row r="289" spans="1:14" x14ac:dyDescent="0.25">
      <c r="A289" s="2" t="str">
        <f t="shared" si="9"/>
        <v/>
      </c>
      <c r="B289" s="104" t="str">
        <f t="shared" si="10"/>
        <v/>
      </c>
      <c r="C289" s="2"/>
      <c r="D289" s="12"/>
      <c r="E289" s="12"/>
      <c r="F289" s="103"/>
      <c r="G289" s="32"/>
      <c r="H289" s="38"/>
      <c r="I289" s="41"/>
      <c r="J289" s="34"/>
      <c r="K289" s="8"/>
      <c r="L289" s="57"/>
      <c r="M289" s="57"/>
      <c r="N289" s="58"/>
    </row>
    <row r="290" spans="1:14" x14ac:dyDescent="0.25">
      <c r="A290" s="2" t="str">
        <f t="shared" si="9"/>
        <v/>
      </c>
      <c r="B290" s="104" t="str">
        <f t="shared" si="10"/>
        <v/>
      </c>
      <c r="C290" s="2"/>
      <c r="D290" s="12"/>
      <c r="E290" s="12"/>
      <c r="F290" s="103"/>
      <c r="G290" s="32"/>
      <c r="H290" s="38"/>
      <c r="I290" s="41"/>
      <c r="J290" s="34"/>
      <c r="K290" s="8"/>
      <c r="L290" s="57"/>
      <c r="M290" s="57"/>
      <c r="N290" s="58"/>
    </row>
    <row r="291" spans="1:14" x14ac:dyDescent="0.25">
      <c r="A291" s="2" t="str">
        <f t="shared" si="9"/>
        <v/>
      </c>
      <c r="B291" s="104" t="str">
        <f t="shared" si="10"/>
        <v/>
      </c>
      <c r="C291" s="2"/>
      <c r="D291" s="12"/>
      <c r="E291" s="12"/>
      <c r="F291" s="103"/>
      <c r="G291" s="32"/>
      <c r="H291" s="38"/>
      <c r="I291" s="41"/>
      <c r="J291" s="34"/>
      <c r="K291" s="8"/>
      <c r="L291" s="57"/>
      <c r="M291" s="57"/>
      <c r="N291" s="58"/>
    </row>
    <row r="292" spans="1:14" x14ac:dyDescent="0.25">
      <c r="A292" s="2" t="str">
        <f t="shared" si="9"/>
        <v/>
      </c>
      <c r="B292" s="104" t="str">
        <f t="shared" si="10"/>
        <v/>
      </c>
      <c r="C292" s="2"/>
      <c r="D292" s="12"/>
      <c r="E292" s="12"/>
      <c r="F292" s="103"/>
      <c r="G292" s="32"/>
      <c r="H292" s="38"/>
      <c r="I292" s="41"/>
      <c r="J292" s="34"/>
      <c r="K292" s="8"/>
      <c r="L292" s="57"/>
      <c r="M292" s="57"/>
      <c r="N292" s="58"/>
    </row>
    <row r="293" spans="1:14" x14ac:dyDescent="0.25">
      <c r="A293" s="2" t="str">
        <f t="shared" si="9"/>
        <v/>
      </c>
      <c r="B293" s="104" t="str">
        <f t="shared" si="10"/>
        <v/>
      </c>
      <c r="C293" s="2"/>
      <c r="D293" s="12"/>
      <c r="E293" s="12"/>
      <c r="F293" s="103"/>
      <c r="G293" s="32"/>
      <c r="H293" s="38"/>
      <c r="I293" s="41"/>
      <c r="J293" s="34"/>
      <c r="K293" s="8"/>
      <c r="L293" s="57"/>
      <c r="M293" s="57"/>
      <c r="N293" s="58"/>
    </row>
    <row r="294" spans="1:14" x14ac:dyDescent="0.25">
      <c r="A294" s="2" t="str">
        <f t="shared" si="9"/>
        <v/>
      </c>
      <c r="B294" s="104" t="str">
        <f t="shared" si="10"/>
        <v/>
      </c>
      <c r="C294" s="2"/>
      <c r="D294" s="12"/>
      <c r="E294" s="12"/>
      <c r="F294" s="103"/>
      <c r="G294" s="32"/>
      <c r="H294" s="38"/>
      <c r="I294" s="41"/>
      <c r="J294" s="34"/>
      <c r="K294" s="8"/>
      <c r="L294" s="57"/>
      <c r="M294" s="57"/>
      <c r="N294" s="58"/>
    </row>
    <row r="295" spans="1:14" x14ac:dyDescent="0.25">
      <c r="A295" s="2" t="str">
        <f t="shared" si="9"/>
        <v/>
      </c>
      <c r="B295" s="104" t="str">
        <f t="shared" si="10"/>
        <v/>
      </c>
      <c r="C295" s="2"/>
      <c r="D295" s="12"/>
      <c r="E295" s="12"/>
      <c r="F295" s="103"/>
      <c r="G295" s="32"/>
      <c r="H295" s="38"/>
      <c r="I295" s="41"/>
      <c r="J295" s="34"/>
      <c r="K295" s="8"/>
      <c r="L295" s="57"/>
      <c r="M295" s="57"/>
      <c r="N295" s="58"/>
    </row>
    <row r="296" spans="1:14" x14ac:dyDescent="0.25">
      <c r="A296" s="2" t="str">
        <f t="shared" si="9"/>
        <v/>
      </c>
      <c r="B296" s="104" t="str">
        <f t="shared" si="10"/>
        <v/>
      </c>
      <c r="C296" s="2"/>
      <c r="D296" s="12"/>
      <c r="E296" s="12"/>
      <c r="F296" s="103"/>
      <c r="G296" s="32"/>
      <c r="H296" s="38"/>
      <c r="I296" s="41"/>
      <c r="J296" s="34"/>
      <c r="K296" s="8"/>
      <c r="L296" s="57"/>
      <c r="M296" s="57"/>
      <c r="N296" s="58"/>
    </row>
    <row r="297" spans="1:14" x14ac:dyDescent="0.25">
      <c r="A297" s="2" t="str">
        <f t="shared" si="9"/>
        <v/>
      </c>
      <c r="B297" s="104" t="str">
        <f t="shared" si="10"/>
        <v/>
      </c>
      <c r="C297" s="2"/>
      <c r="D297" s="12"/>
      <c r="E297" s="12"/>
      <c r="F297" s="103"/>
      <c r="G297" s="32"/>
      <c r="H297" s="38"/>
      <c r="I297" s="41"/>
      <c r="J297" s="34"/>
      <c r="K297" s="8"/>
      <c r="L297" s="57"/>
      <c r="M297" s="57"/>
      <c r="N297" s="58"/>
    </row>
    <row r="298" spans="1:14" x14ac:dyDescent="0.25">
      <c r="A298" s="2" t="str">
        <f t="shared" si="9"/>
        <v/>
      </c>
      <c r="B298" s="104" t="str">
        <f t="shared" si="10"/>
        <v/>
      </c>
      <c r="C298" s="2"/>
      <c r="D298" s="12"/>
      <c r="E298" s="12"/>
      <c r="F298" s="103"/>
      <c r="G298" s="32"/>
      <c r="H298" s="38"/>
      <c r="I298" s="41"/>
      <c r="J298" s="34"/>
      <c r="K298" s="8"/>
      <c r="L298" s="57"/>
      <c r="M298" s="57"/>
      <c r="N298" s="58"/>
    </row>
    <row r="299" spans="1:14" x14ac:dyDescent="0.25">
      <c r="A299" s="2" t="str">
        <f t="shared" si="9"/>
        <v/>
      </c>
      <c r="B299" s="104" t="str">
        <f t="shared" si="10"/>
        <v/>
      </c>
      <c r="C299" s="2"/>
      <c r="D299" s="12"/>
      <c r="E299" s="12"/>
      <c r="F299" s="103"/>
      <c r="G299" s="32"/>
      <c r="H299" s="38"/>
      <c r="I299" s="41"/>
      <c r="J299" s="34"/>
      <c r="K299" s="8"/>
      <c r="L299" s="57"/>
      <c r="M299" s="57"/>
      <c r="N299" s="58"/>
    </row>
    <row r="300" spans="1:14" x14ac:dyDescent="0.25">
      <c r="A300" s="2" t="str">
        <f t="shared" si="9"/>
        <v/>
      </c>
      <c r="B300" s="104" t="str">
        <f t="shared" si="10"/>
        <v/>
      </c>
      <c r="C300" s="2"/>
      <c r="D300" s="12"/>
      <c r="E300" s="12"/>
      <c r="F300" s="103"/>
      <c r="G300" s="32"/>
      <c r="H300" s="38"/>
      <c r="I300" s="41"/>
      <c r="J300" s="34"/>
      <c r="K300" s="8"/>
      <c r="L300" s="57"/>
      <c r="M300" s="57"/>
      <c r="N300" s="58"/>
    </row>
    <row r="301" spans="1:14" x14ac:dyDescent="0.25">
      <c r="A301" s="2" t="str">
        <f t="shared" si="9"/>
        <v/>
      </c>
      <c r="B301" s="104" t="str">
        <f t="shared" si="10"/>
        <v/>
      </c>
      <c r="C301" s="2"/>
      <c r="D301" s="12"/>
      <c r="E301" s="12"/>
      <c r="F301" s="103"/>
      <c r="G301" s="32"/>
      <c r="H301" s="38"/>
      <c r="I301" s="41"/>
      <c r="J301" s="34"/>
      <c r="K301" s="8"/>
      <c r="L301" s="57"/>
      <c r="M301" s="57"/>
      <c r="N301" s="58"/>
    </row>
    <row r="302" spans="1:14" x14ac:dyDescent="0.25">
      <c r="A302" s="2" t="str">
        <f t="shared" si="9"/>
        <v/>
      </c>
      <c r="B302" s="104" t="str">
        <f t="shared" si="10"/>
        <v/>
      </c>
      <c r="C302" s="2"/>
      <c r="D302" s="12"/>
      <c r="E302" s="12"/>
      <c r="F302" s="103"/>
      <c r="G302" s="32"/>
      <c r="H302" s="38"/>
      <c r="I302" s="41"/>
      <c r="J302" s="34"/>
      <c r="K302" s="8"/>
      <c r="L302" s="57"/>
      <c r="M302" s="57"/>
      <c r="N302" s="58"/>
    </row>
    <row r="303" spans="1:14" x14ac:dyDescent="0.25">
      <c r="A303" s="2" t="str">
        <f t="shared" si="9"/>
        <v/>
      </c>
      <c r="B303" s="104" t="str">
        <f t="shared" si="10"/>
        <v/>
      </c>
      <c r="C303" s="2"/>
      <c r="D303" s="12"/>
      <c r="E303" s="12"/>
      <c r="F303" s="103"/>
      <c r="G303" s="32"/>
      <c r="H303" s="38"/>
      <c r="I303" s="41"/>
      <c r="J303" s="34"/>
      <c r="K303" s="8"/>
      <c r="L303" s="57"/>
      <c r="M303" s="57"/>
      <c r="N303" s="58"/>
    </row>
    <row r="304" spans="1:14" x14ac:dyDescent="0.25">
      <c r="A304" s="2" t="str">
        <f t="shared" si="9"/>
        <v/>
      </c>
      <c r="B304" s="104" t="str">
        <f t="shared" si="10"/>
        <v/>
      </c>
      <c r="C304" s="2"/>
      <c r="D304" s="12"/>
      <c r="E304" s="12"/>
      <c r="F304" s="103"/>
      <c r="G304" s="32"/>
      <c r="H304" s="38"/>
      <c r="I304" s="41"/>
      <c r="J304" s="34"/>
      <c r="K304" s="8"/>
      <c r="L304" s="57"/>
      <c r="M304" s="57"/>
      <c r="N304" s="58"/>
    </row>
    <row r="305" spans="1:14" x14ac:dyDescent="0.25">
      <c r="A305" s="2" t="str">
        <f t="shared" si="9"/>
        <v/>
      </c>
      <c r="B305" s="104" t="str">
        <f t="shared" si="10"/>
        <v/>
      </c>
      <c r="C305" s="2"/>
      <c r="D305" s="12"/>
      <c r="E305" s="12"/>
      <c r="F305" s="103"/>
      <c r="G305" s="32"/>
      <c r="H305" s="38"/>
      <c r="I305" s="41"/>
      <c r="J305" s="34"/>
      <c r="K305" s="8"/>
      <c r="L305" s="57"/>
      <c r="M305" s="57"/>
      <c r="N305" s="58"/>
    </row>
    <row r="306" spans="1:14" x14ac:dyDescent="0.25">
      <c r="A306" s="2" t="str">
        <f t="shared" si="9"/>
        <v/>
      </c>
      <c r="B306" s="104" t="str">
        <f t="shared" si="10"/>
        <v/>
      </c>
      <c r="C306" s="2"/>
      <c r="D306" s="12"/>
      <c r="E306" s="12"/>
      <c r="F306" s="103"/>
      <c r="G306" s="32"/>
      <c r="H306" s="38"/>
      <c r="I306" s="41"/>
      <c r="J306" s="34"/>
      <c r="K306" s="8"/>
      <c r="L306" s="57"/>
      <c r="M306" s="57"/>
      <c r="N306" s="58"/>
    </row>
    <row r="307" spans="1:14" x14ac:dyDescent="0.25">
      <c r="A307" s="2" t="str">
        <f t="shared" si="9"/>
        <v/>
      </c>
      <c r="B307" s="104" t="str">
        <f t="shared" si="10"/>
        <v/>
      </c>
      <c r="C307" s="2"/>
      <c r="D307" s="12"/>
      <c r="E307" s="12"/>
      <c r="F307" s="103"/>
      <c r="G307" s="32"/>
      <c r="H307" s="38"/>
      <c r="I307" s="41"/>
      <c r="J307" s="34"/>
      <c r="K307" s="8"/>
      <c r="L307" s="57"/>
      <c r="M307" s="57"/>
      <c r="N307" s="58"/>
    </row>
    <row r="308" spans="1:14" x14ac:dyDescent="0.25">
      <c r="A308" s="2" t="str">
        <f t="shared" si="9"/>
        <v/>
      </c>
      <c r="B308" s="104" t="str">
        <f t="shared" si="10"/>
        <v/>
      </c>
      <c r="C308" s="2"/>
      <c r="D308" s="12"/>
      <c r="E308" s="12"/>
      <c r="F308" s="103"/>
      <c r="G308" s="32"/>
      <c r="H308" s="38"/>
      <c r="I308" s="41"/>
      <c r="J308" s="34"/>
      <c r="K308" s="8"/>
      <c r="L308" s="57"/>
      <c r="M308" s="57"/>
      <c r="N308" s="58"/>
    </row>
    <row r="309" spans="1:14" x14ac:dyDescent="0.25">
      <c r="A309" s="2" t="str">
        <f t="shared" si="9"/>
        <v/>
      </c>
      <c r="B309" s="104" t="str">
        <f t="shared" si="10"/>
        <v/>
      </c>
      <c r="C309" s="2"/>
      <c r="D309" s="12"/>
      <c r="E309" s="12"/>
      <c r="F309" s="103"/>
      <c r="G309" s="32"/>
      <c r="H309" s="38"/>
      <c r="I309" s="41"/>
      <c r="J309" s="34"/>
      <c r="K309" s="8"/>
      <c r="L309" s="57"/>
      <c r="M309" s="57"/>
      <c r="N309" s="58"/>
    </row>
    <row r="310" spans="1:14" x14ac:dyDescent="0.25">
      <c r="A310" s="2" t="str">
        <f t="shared" si="9"/>
        <v/>
      </c>
      <c r="B310" s="104" t="str">
        <f t="shared" si="10"/>
        <v/>
      </c>
      <c r="C310" s="2"/>
      <c r="D310" s="12"/>
      <c r="E310" s="12"/>
      <c r="F310" s="103"/>
      <c r="G310" s="32"/>
      <c r="H310" s="38"/>
      <c r="I310" s="41"/>
      <c r="J310" s="34"/>
      <c r="K310" s="8"/>
      <c r="L310" s="57"/>
      <c r="M310" s="57"/>
      <c r="N310" s="58"/>
    </row>
    <row r="311" spans="1:14" x14ac:dyDescent="0.25">
      <c r="A311" s="2" t="str">
        <f t="shared" si="9"/>
        <v/>
      </c>
      <c r="B311" s="104" t="str">
        <f t="shared" si="10"/>
        <v/>
      </c>
      <c r="C311" s="2"/>
      <c r="D311" s="12"/>
      <c r="E311" s="12"/>
      <c r="F311" s="103"/>
      <c r="G311" s="32"/>
      <c r="H311" s="38"/>
      <c r="I311" s="41"/>
      <c r="J311" s="34"/>
      <c r="K311" s="8"/>
      <c r="L311" s="57"/>
      <c r="M311" s="57"/>
      <c r="N311" s="58"/>
    </row>
    <row r="312" spans="1:14" x14ac:dyDescent="0.25">
      <c r="A312" s="2" t="str">
        <f t="shared" si="9"/>
        <v/>
      </c>
      <c r="B312" s="104" t="str">
        <f t="shared" si="10"/>
        <v/>
      </c>
      <c r="C312" s="2"/>
      <c r="F312" s="103"/>
      <c r="G312" s="33"/>
      <c r="H312" s="37"/>
      <c r="I312" s="40"/>
      <c r="J312" s="35"/>
    </row>
  </sheetData>
  <pageMargins left="0.25" right="0.25" top="0.75" bottom="0.75" header="0.3" footer="0.3"/>
  <pageSetup paperSize="9" scale="3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9"/>
  <sheetViews>
    <sheetView workbookViewId="0">
      <selection activeCell="A21" sqref="A21"/>
    </sheetView>
  </sheetViews>
  <sheetFormatPr baseColWidth="10" defaultRowHeight="15" x14ac:dyDescent="0.25"/>
  <cols>
    <col min="1" max="1" width="13.5703125" bestFit="1" customWidth="1"/>
    <col min="2" max="2" width="22.5703125" bestFit="1" customWidth="1"/>
    <col min="3" max="3" width="19.140625" bestFit="1" customWidth="1"/>
  </cols>
  <sheetData>
    <row r="2" spans="1:5" x14ac:dyDescent="0.25">
      <c r="A2" s="1" t="s">
        <v>46</v>
      </c>
      <c r="B2" s="1" t="s">
        <v>47</v>
      </c>
      <c r="C2" s="1" t="s">
        <v>52</v>
      </c>
      <c r="D2" s="1" t="s">
        <v>109</v>
      </c>
      <c r="E2" s="1" t="s">
        <v>110</v>
      </c>
    </row>
    <row r="3" spans="1:5" x14ac:dyDescent="0.25">
      <c r="A3" t="s">
        <v>50</v>
      </c>
      <c r="B3" s="17" t="s">
        <v>136</v>
      </c>
      <c r="C3" t="s">
        <v>136</v>
      </c>
      <c r="D3" s="89">
        <v>0</v>
      </c>
      <c r="E3" t="s">
        <v>101</v>
      </c>
    </row>
    <row r="4" spans="1:5" x14ac:dyDescent="0.25">
      <c r="A4" t="s">
        <v>51</v>
      </c>
      <c r="B4" s="17" t="s">
        <v>17</v>
      </c>
      <c r="C4" t="s">
        <v>53</v>
      </c>
      <c r="D4" s="89">
        <v>0.1</v>
      </c>
      <c r="E4" t="s">
        <v>102</v>
      </c>
    </row>
    <row r="5" spans="1:5" x14ac:dyDescent="0.25">
      <c r="B5" s="17" t="s">
        <v>137</v>
      </c>
      <c r="D5" s="89">
        <v>0.12</v>
      </c>
      <c r="E5" t="s">
        <v>103</v>
      </c>
    </row>
    <row r="6" spans="1:5" x14ac:dyDescent="0.25">
      <c r="B6" s="17" t="s">
        <v>53</v>
      </c>
      <c r="E6" t="s">
        <v>104</v>
      </c>
    </row>
    <row r="7" spans="1:5" x14ac:dyDescent="0.25">
      <c r="E7" t="s">
        <v>105</v>
      </c>
    </row>
    <row r="8" spans="1:5" x14ac:dyDescent="0.25">
      <c r="E8" t="s">
        <v>123</v>
      </c>
    </row>
    <row r="9" spans="1:5" x14ac:dyDescent="0.25">
      <c r="E9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2020 (1 sept -&gt; 31 aout)</vt:lpstr>
      <vt:lpstr>Boutique Paris</vt:lpstr>
      <vt:lpstr>Boutique TDJ</vt:lpstr>
      <vt:lpstr>Draft</vt:lpstr>
      <vt:lpstr>Boutique Ville collect</vt:lpstr>
      <vt:lpstr>Source</vt:lpstr>
      <vt:lpstr>entités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CATTET</dc:creator>
  <cp:lastModifiedBy>Guy Blancher</cp:lastModifiedBy>
  <cp:lastPrinted>2014-11-14T11:37:50Z</cp:lastPrinted>
  <dcterms:created xsi:type="dcterms:W3CDTF">2014-06-18T08:54:11Z</dcterms:created>
  <dcterms:modified xsi:type="dcterms:W3CDTF">2021-02-11T12:28:31Z</dcterms:modified>
</cp:coreProperties>
</file>