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25" windowHeight="7110" activeTab="1"/>
  </bookViews>
  <sheets>
    <sheet name="2020" sheetId="7" r:id="rId1"/>
    <sheet name="2021" sheetId="8" r:id="rId2"/>
    <sheet name="Modif" sheetId="9" state="hidden" r:id="rId3"/>
  </sheets>
  <definedNames>
    <definedName name="_xlnm._FilterDatabase" localSheetId="0" hidden="1">'2020'!#REF!</definedName>
    <definedName name="_xlnm._FilterDatabase" localSheetId="1" hidden="1">'2021'!#REF!</definedName>
  </definedNames>
  <calcPr calcId="162913"/>
</workbook>
</file>

<file path=xl/calcChain.xml><?xml version="1.0" encoding="utf-8"?>
<calcChain xmlns="http://schemas.openxmlformats.org/spreadsheetml/2006/main">
  <c r="D3" i="8" l="1"/>
  <c r="C3" i="8"/>
  <c r="A3" i="8" l="1"/>
  <c r="F3" i="8" s="1"/>
  <c r="H14" i="7"/>
  <c r="J14" i="7"/>
  <c r="E3" i="8" l="1"/>
  <c r="H13" i="7"/>
  <c r="J13" i="7"/>
  <c r="H12" i="7"/>
  <c r="J12" i="7"/>
  <c r="H11" i="7"/>
  <c r="J11" i="7"/>
  <c r="K14" i="7" s="1"/>
  <c r="H10" i="7"/>
  <c r="J10" i="7"/>
  <c r="K13" i="7" s="1"/>
  <c r="H9" i="7"/>
  <c r="J9" i="7"/>
  <c r="K12" i="7" s="1"/>
  <c r="H8" i="7"/>
  <c r="J8" i="7"/>
  <c r="K11" i="7" s="1"/>
  <c r="K8" i="7"/>
  <c r="J6" i="7"/>
  <c r="K9" i="7" s="1"/>
  <c r="J7" i="7"/>
  <c r="K10" i="7" s="1"/>
  <c r="H7" i="7"/>
  <c r="H6" i="7"/>
  <c r="K7" i="7" l="1"/>
  <c r="K6" i="7"/>
  <c r="D3" i="7" l="1"/>
  <c r="C3" i="7"/>
  <c r="A3" i="7" l="1"/>
  <c r="E3" i="7" l="1"/>
  <c r="F3" i="7"/>
</calcChain>
</file>

<file path=xl/sharedStrings.xml><?xml version="1.0" encoding="utf-8"?>
<sst xmlns="http://schemas.openxmlformats.org/spreadsheetml/2006/main" count="67" uniqueCount="31">
  <si>
    <t>Date</t>
  </si>
  <si>
    <t>Libellé</t>
  </si>
  <si>
    <t>Code</t>
  </si>
  <si>
    <t>Numéro DAF</t>
  </si>
  <si>
    <t>Fiche RAF</t>
  </si>
  <si>
    <t>Observations</t>
  </si>
  <si>
    <t>Nom règlementaire pour site intradef (pour INFO)</t>
  </si>
  <si>
    <t>Plage de numérotation</t>
  </si>
  <si>
    <t>1er numéro</t>
  </si>
  <si>
    <t>Dernier numéro</t>
  </si>
  <si>
    <t>DH42</t>
  </si>
  <si>
    <t>DS37</t>
  </si>
  <si>
    <t>Initial</t>
  </si>
  <si>
    <t>Modifié</t>
  </si>
  <si>
    <t>TOTAL documents</t>
  </si>
  <si>
    <t>Nombre de modification</t>
  </si>
  <si>
    <t>PP1</t>
  </si>
  <si>
    <t>PP2</t>
  </si>
  <si>
    <t>Formation test 1</t>
  </si>
  <si>
    <t>Formation test 2</t>
  </si>
  <si>
    <t>Formation test 3</t>
  </si>
  <si>
    <t>Formation test 4</t>
  </si>
  <si>
    <t>Nom pour sauvegarder le fichier</t>
  </si>
  <si>
    <t>20210104_NP_Saisir_le_libellé_court_de_l'AF_DH42_200001</t>
  </si>
  <si>
    <t>% Déc</t>
  </si>
  <si>
    <t>% MODéc</t>
  </si>
  <si>
    <t>Modifiée</t>
  </si>
  <si>
    <t>Cumul des modifications</t>
  </si>
  <si>
    <t>dernière modif</t>
  </si>
  <si>
    <t>Nombre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</si>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</sst>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2"/>
      <color theme="1"/>
      <name val="Arial Black"/>
      <family val="2"/>
    </font>
    <font>
      <sz val="10"/>
      <color theme="1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theme="1"/>
      <name val="Arial Black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scheme val="minor"/>
    </font>
    <font>
      <sz val="10"/>
      <color theme="1"/>
      <name val="Calibri"/>
      <scheme val="minor"/>
    </font>
    <font>
      <sz val="10"/>
      <color rgb="FFFFFF00"/>
      <name val="Calibri"/>
      <scheme val="minor"/>
    </font>
    <font>
      <b/>
      <sz val="14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3" fillId="0" borderId="5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7" fillId="3" borderId="7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/>
    </xf>
    <xf numFmtId="1" fontId="9" fillId="0" borderId="0" xfId="0" applyNumberFormat="1" applyFont="1" applyAlignment="1"/>
    <xf numFmtId="1" fontId="11" fillId="0" borderId="6" xfId="0" applyNumberFormat="1" applyFont="1" applyBorder="1" applyAlignment="1">
      <alignment horizontal="center" vertical="center"/>
    </xf>
    <xf numFmtId="1" fontId="9" fillId="0" borderId="6" xfId="1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 wrapText="1"/>
    </xf>
    <xf numFmtId="0" fontId="14" fillId="3" borderId="7" xfId="0" applyNumberFormat="1" applyFont="1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15" fillId="0" borderId="6" xfId="0" applyNumberFormat="1" applyFont="1" applyBorder="1" applyAlignment="1">
      <alignment horizontal="center" vertical="center"/>
    </xf>
    <xf numFmtId="1" fontId="15" fillId="0" borderId="6" xfId="1" applyNumberFormat="1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10" fillId="2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Border="1"/>
    <xf numFmtId="14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9" fillId="0" borderId="0" xfId="1" applyNumberFormat="1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center"/>
    </xf>
    <xf numFmtId="1" fontId="9" fillId="0" borderId="0" xfId="0" applyNumberFormat="1" applyFont="1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wrapText="1"/>
    </xf>
  </cellXfs>
  <cellStyles count="2">
    <cellStyle name="Lien hypertexte" xfId="1" builtinId="8"/>
    <cellStyle name="Normal" xfId="0" builtinId="0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border outline="0"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FFFF00"/>
        <name val="Calibri"/>
        <scheme val="minor"/>
      </font>
      <numFmt numFmtId="0" formatCode="General"/>
      <fill>
        <patternFill patternType="solid">
          <fgColor indexed="64"/>
          <bgColor theme="6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rgb="FF000000"/>
        </left>
        <right/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>
        <top style="medium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FF00"/>
        <name val="Calibri"/>
        <scheme val="minor"/>
      </font>
      <numFmt numFmtId="0" formatCode="General"/>
      <fill>
        <patternFill patternType="solid">
          <fgColor indexed="64"/>
          <bgColor theme="6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rgb="FF000000"/>
        </left>
        <right/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>
        <top style="medium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indent="0" justifyLastLine="0" shrinkToFit="0" readingOrder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1504950</xdr:colOff>
      <xdr:row>9</xdr:row>
      <xdr:rowOff>28575</xdr:rowOff>
    </xdr:from>
    <xdr:to>
      <xdr:col>9</xdr:col>
      <xdr:colOff>2371725</xdr:colOff>
      <xdr:row>10</xdr:row>
      <xdr:rowOff>142875</xdr:rowOff>
    </xdr:to>
    <xdr:sp macro="" textlink="">
      <xdr:nvSpPr>
        <xdr:cNvPr id="2" name="ZoneTexte 1"/>
        <xdr:cNvSpPr txBox="1"/>
      </xdr:nvSpPr>
      <xdr:spPr>
        <a:xfrm>
          <a:off x="11182350" y="2000250"/>
          <a:ext cx="4552950" cy="3143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Le nombre de modification</a:t>
          </a:r>
          <a:r>
            <a:rPr lang="fr-FR" sz="1100" b="1" baseline="0"/>
            <a:t> devrai être 4 car en 2020 il était à 3.</a:t>
          </a:r>
          <a:endParaRPr lang="fr-FR" sz="1100" b="1"/>
        </a:p>
      </xdr:txBody>
    </xdr:sp>
    <xdr:clientData/>
  </xdr:twoCellAnchor>
  <xdr:twoCellAnchor>
    <xdr:from>
      <xdr:col>6</xdr:col>
      <xdr:colOff>1304925</xdr:colOff>
      <xdr:row>5</xdr:row>
      <xdr:rowOff>209550</xdr:rowOff>
    </xdr:from>
    <xdr:to>
      <xdr:col>8</xdr:col>
      <xdr:colOff>1504950</xdr:colOff>
      <xdr:row>9</xdr:row>
      <xdr:rowOff>185738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8172450" y="1295400"/>
          <a:ext cx="3009900" cy="862013"/>
        </a:xfrm>
        <a:prstGeom prst="straightConnector1">
          <a:avLst/>
        </a:prstGeom>
        <a:ln w="635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4" name="Tableau2021" displayName="Tableau2021" ref="A5:J14" totalsRowShown="0" headerRowDxfId="29" dataDxfId="27" headerRowBorderDxfId="28" tableBorderDxfId="26" totalsRowBorderDxfId="25">
  <autoFilter ref="A5:J14"/>
  <tableColumns count="10">
    <tableColumn id="1" name="Numéro DAF" dataDxfId="24"/>
    <tableColumn id="2" name="Date" dataDxfId="23"/>
    <tableColumn id="3" name="Libellé" dataDxfId="22"/>
    <tableColumn id="4" name="Code" dataDxfId="21">
      <calculatedColumnFormula>J3</calculatedColumnFormula>
    </tableColumn>
    <tableColumn id="8" name="Initial" dataDxfId="20"/>
    <tableColumn id="9" name="Modifié" dataDxfId="19"/>
    <tableColumn id="7" name="Nombre de modification" dataDxfId="18" dataCellStyle="Lien hypertexte"/>
    <tableColumn id="6" name="Fiche RAF" dataDxfId="17" dataCellStyle="Lien hypertexte">
      <calculatedColumnFormula>HYPERLINK("D:\PLT Travail\Fiches Raf"&amp;"\"&amp;$C6&amp;".pdf","Lien fiche RAF")</calculatedColumnFormula>
    </tableColumn>
    <tableColumn id="10" name="Observations" dataDxfId="16"/>
    <tableColumn id="5" name="Nom pour sauvegarder le fichier" dataDxfId="15">
      <calculatedColumnFormula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20212" displayName="Tableau20212" ref="A5:J7" totalsRowShown="0" headerRowDxfId="0" dataDxfId="14" headerRowBorderDxfId="1" tableBorderDxfId="13" totalsRowBorderDxfId="12">
  <autoFilter ref="A5:J7"/>
  <tableColumns count="10">
    <tableColumn id="1" name="Numéro DAF" dataDxfId="11"/>
    <tableColumn id="2" name="Date" dataDxfId="10"/>
    <tableColumn id="3" name="Libellé" dataDxfId="9"/>
    <tableColumn id="4" name="Code" dataDxfId="8"/>
    <tableColumn id="8" name="Initial" dataDxfId="7"/>
    <tableColumn id="9" name="Modifié" dataDxfId="6"/>
    <tableColumn id="7" name="Nombre de modification" dataDxfId="5" dataCellStyle="Lien hypertexte"/>
    <tableColumn id="6" name="Fiche RAF" dataDxfId="4" dataCellStyle="Lien hypertexte"/>
    <tableColumn id="10" name="Observations" dataDxfId="3"/>
    <tableColumn id="5" name="Nom pour sauvegarder le fichier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4"/>
  <sheetViews>
    <sheetView topLeftCell="D1" workbookViewId="0">
      <pane ySplit="5" topLeftCell="A6" activePane="bottomLeft" state="frozen"/>
      <selection pane="bottomLeft" activeCell="A5" sqref="A5:J5"/>
    </sheetView>
  </sheetViews>
  <sheetFormatPr baseColWidth="10" defaultRowHeight="15.75" x14ac:dyDescent="0.25"/>
  <cols>
    <col min="1" max="1" width="14.42578125" style="4" customWidth="1"/>
    <col min="2" max="2" width="13.5703125" style="3" customWidth="1"/>
    <col min="3" max="3" width="41.28515625" style="7" customWidth="1"/>
    <col min="4" max="4" width="11.42578125" style="1" customWidth="1"/>
    <col min="5" max="5" width="12" customWidth="1"/>
    <col min="6" max="6" width="10.28515625" customWidth="1"/>
    <col min="7" max="7" width="42.140625" style="30" customWidth="1"/>
    <col min="8" max="8" width="13.42578125" style="2" hidden="1" customWidth="1"/>
    <col min="9" max="9" width="55.28515625" style="22" customWidth="1"/>
    <col min="10" max="10" width="50.42578125" style="7" customWidth="1"/>
    <col min="11" max="11" width="79.28515625" hidden="1" customWidth="1"/>
    <col min="12" max="12" width="3.85546875" customWidth="1"/>
  </cols>
  <sheetData>
    <row r="1" spans="1:11" ht="10.5" customHeight="1" thickBot="1" x14ac:dyDescent="0.3">
      <c r="I1" s="46" t="s">
        <v>7</v>
      </c>
      <c r="J1" s="46"/>
    </row>
    <row r="2" spans="1:11" ht="22.5" customHeight="1" thickBot="1" x14ac:dyDescent="0.3">
      <c r="A2" s="43" t="s">
        <v>14</v>
      </c>
      <c r="B2" s="44"/>
      <c r="C2" s="17" t="s">
        <v>12</v>
      </c>
      <c r="D2" s="9" t="s">
        <v>26</v>
      </c>
      <c r="E2" s="28" t="s">
        <v>24</v>
      </c>
      <c r="F2" s="28" t="s">
        <v>25</v>
      </c>
      <c r="G2" s="47"/>
      <c r="I2" s="19" t="s">
        <v>8</v>
      </c>
      <c r="J2" s="39" t="s">
        <v>9</v>
      </c>
    </row>
    <row r="3" spans="1:11" ht="20.25" thickBot="1" x14ac:dyDescent="0.45">
      <c r="A3" s="45">
        <f>C3+D3</f>
        <v>9</v>
      </c>
      <c r="B3" s="44"/>
      <c r="C3" s="18">
        <f>SUM(Tableau2021[Initial])</f>
        <v>4</v>
      </c>
      <c r="D3" s="9">
        <f>SUM(Tableau2021[Modifié])</f>
        <v>5</v>
      </c>
      <c r="E3" s="29">
        <f>IFERROR(C3/$A$3," ")</f>
        <v>0.44444444444444442</v>
      </c>
      <c r="F3" s="29">
        <f>IFERROR(D3/$A$3," ")</f>
        <v>0.55555555555555558</v>
      </c>
      <c r="G3" s="48"/>
      <c r="I3" s="13">
        <v>203500</v>
      </c>
      <c r="J3" s="13">
        <v>204499</v>
      </c>
    </row>
    <row r="4" spans="1:11" x14ac:dyDescent="0.25">
      <c r="I4" s="21"/>
      <c r="J4" s="1"/>
    </row>
    <row r="5" spans="1:11" s="24" customFormat="1" ht="16.5" thickBot="1" x14ac:dyDescent="0.3">
      <c r="A5" s="10" t="s">
        <v>3</v>
      </c>
      <c r="B5" s="16" t="s">
        <v>0</v>
      </c>
      <c r="C5" s="12" t="s">
        <v>1</v>
      </c>
      <c r="D5" s="11" t="s">
        <v>2</v>
      </c>
      <c r="E5" s="11" t="s">
        <v>12</v>
      </c>
      <c r="F5" s="11" t="s">
        <v>13</v>
      </c>
      <c r="G5" s="11" t="s">
        <v>15</v>
      </c>
      <c r="H5" s="12" t="s">
        <v>4</v>
      </c>
      <c r="I5" s="23" t="s">
        <v>5</v>
      </c>
      <c r="J5" s="25" t="s">
        <v>22</v>
      </c>
      <c r="K5" s="11" t="s">
        <v>6</v>
      </c>
    </row>
    <row r="6" spans="1:11" ht="19.5" thickBot="1" x14ac:dyDescent="0.3">
      <c r="A6" s="14">
        <v>204300</v>
      </c>
      <c r="B6" s="15">
        <v>44119</v>
      </c>
      <c r="C6" s="8" t="s">
        <v>18</v>
      </c>
      <c r="D6" s="42" t="s">
        <v>10</v>
      </c>
      <c r="E6" s="5">
        <v>1</v>
      </c>
      <c r="F6" s="5"/>
      <c r="G6" s="40">
        <v>0</v>
      </c>
      <c r="H6" s="6" t="str">
        <f t="shared" ref="H6:H13" si="0">HYPERLINK("D:\PLT Travail\Fiches Raf"&amp;"\"&amp;$C6&amp;".pdf","Lien fiche RAF")</f>
        <v>Lien fiche RAF</v>
      </c>
      <c r="I6" s="26"/>
      <c r="J6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Formation_test_1_DH42_Initial_204300</v>
      </c>
      <c r="K6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20201015_NP_Formation_test_1_DH42_204300</v>
      </c>
    </row>
    <row r="7" spans="1:11" ht="16.5" thickBot="1" x14ac:dyDescent="0.3">
      <c r="A7" s="14">
        <v>204301</v>
      </c>
      <c r="B7" s="15">
        <v>44119</v>
      </c>
      <c r="C7" s="8" t="s">
        <v>19</v>
      </c>
      <c r="D7" s="5" t="s">
        <v>11</v>
      </c>
      <c r="E7" s="5">
        <v>1</v>
      </c>
      <c r="F7" s="5"/>
      <c r="G7" s="31">
        <v>0</v>
      </c>
      <c r="H7" s="6" t="str">
        <f t="shared" si="0"/>
        <v>Lien fiche RAF</v>
      </c>
      <c r="I7" s="26"/>
      <c r="J7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Formation_test_2_DS37_Initial_204301</v>
      </c>
      <c r="K7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20201015_NP_Formation_test_2_DS37_204301</v>
      </c>
    </row>
    <row r="8" spans="1:11" ht="16.5" thickBot="1" x14ac:dyDescent="0.3">
      <c r="A8" s="14">
        <v>204302</v>
      </c>
      <c r="B8" s="15">
        <v>44119</v>
      </c>
      <c r="C8" s="8" t="s">
        <v>20</v>
      </c>
      <c r="D8" s="5" t="s">
        <v>16</v>
      </c>
      <c r="E8" s="5">
        <v>1</v>
      </c>
      <c r="F8" s="5"/>
      <c r="G8" s="31">
        <v>0</v>
      </c>
      <c r="H8" s="6" t="str">
        <f t="shared" si="0"/>
        <v>Lien fiche RAF</v>
      </c>
      <c r="I8" s="26"/>
      <c r="J8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Formation_test_3_PP1_Initial_204302</v>
      </c>
      <c r="K8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20201015_NP_Formation_test_3_PP1_204302</v>
      </c>
    </row>
    <row r="9" spans="1:11" ht="19.5" thickBot="1" x14ac:dyDescent="0.3">
      <c r="A9" s="14">
        <v>204303</v>
      </c>
      <c r="B9" s="15">
        <v>44119</v>
      </c>
      <c r="C9" s="8" t="s">
        <v>18</v>
      </c>
      <c r="D9" s="42" t="s">
        <v>10</v>
      </c>
      <c r="E9" s="5"/>
      <c r="F9" s="35">
        <v>1</v>
      </c>
      <c r="G9" s="40">
        <v>1</v>
      </c>
      <c r="H9" s="6" t="str">
        <f t="shared" si="0"/>
        <v>Lien fiche RAF</v>
      </c>
      <c r="I9" s="26"/>
      <c r="J9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Formation_test_1_DH42_Modif_204303</v>
      </c>
      <c r="K9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20201015_NP_Formation_test_1_DH42_204303</v>
      </c>
    </row>
    <row r="10" spans="1:11" ht="16.5" thickBot="1" x14ac:dyDescent="0.3">
      <c r="A10" s="14">
        <v>204304</v>
      </c>
      <c r="B10" s="15">
        <v>44119</v>
      </c>
      <c r="C10" s="8" t="s">
        <v>21</v>
      </c>
      <c r="D10" s="5" t="s">
        <v>17</v>
      </c>
      <c r="E10" s="5">
        <v>1</v>
      </c>
      <c r="F10" s="5"/>
      <c r="G10" s="31">
        <v>0</v>
      </c>
      <c r="H10" s="6" t="str">
        <f t="shared" si="0"/>
        <v>Lien fiche RAF</v>
      </c>
      <c r="I10" s="26"/>
      <c r="J10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Formation_test_4_PP2_Initial_204304</v>
      </c>
      <c r="K10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20201015_NP_Formation_test_4_PP2_204304</v>
      </c>
    </row>
    <row r="11" spans="1:11" ht="19.5" thickBot="1" x14ac:dyDescent="0.3">
      <c r="A11" s="14">
        <v>204305</v>
      </c>
      <c r="B11" s="15">
        <v>44119</v>
      </c>
      <c r="C11" s="8" t="s">
        <v>18</v>
      </c>
      <c r="D11" s="42" t="s">
        <v>10</v>
      </c>
      <c r="E11" s="5"/>
      <c r="F11" s="35">
        <v>1</v>
      </c>
      <c r="G11" s="41">
        <v>2</v>
      </c>
      <c r="H11" s="6" t="str">
        <f t="shared" si="0"/>
        <v>Lien fiche RAF</v>
      </c>
      <c r="I11" s="26"/>
      <c r="J11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Formation_test_1_DH42_Modif_204305</v>
      </c>
      <c r="K11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20201015_NP_Formation_test_1_DH42_204305</v>
      </c>
    </row>
    <row r="12" spans="1:11" ht="16.5" thickBot="1" x14ac:dyDescent="0.3">
      <c r="A12" s="14">
        <v>204306</v>
      </c>
      <c r="B12" s="15">
        <v>44119</v>
      </c>
      <c r="C12" s="8" t="s">
        <v>20</v>
      </c>
      <c r="D12" s="5" t="s">
        <v>16</v>
      </c>
      <c r="E12" s="5"/>
      <c r="F12" s="5">
        <v>1</v>
      </c>
      <c r="G12" s="32">
        <v>1</v>
      </c>
      <c r="H12" s="6" t="str">
        <f t="shared" si="0"/>
        <v>Lien fiche RAF</v>
      </c>
      <c r="I12" s="26"/>
      <c r="J12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Formation_test_3_PP1_Modif_204306</v>
      </c>
      <c r="K12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20201015_NP_Formation_test_3_PP1_204306</v>
      </c>
    </row>
    <row r="13" spans="1:11" ht="16.5" thickBot="1" x14ac:dyDescent="0.3">
      <c r="A13" s="14">
        <v>204307</v>
      </c>
      <c r="B13" s="15">
        <v>44119</v>
      </c>
      <c r="C13" s="8" t="s">
        <v>19</v>
      </c>
      <c r="D13" s="5" t="s">
        <v>11</v>
      </c>
      <c r="E13" s="5"/>
      <c r="F13" s="5">
        <v>1</v>
      </c>
      <c r="G13" s="32">
        <v>2</v>
      </c>
      <c r="H13" s="6" t="str">
        <f t="shared" si="0"/>
        <v>Lien fiche RAF</v>
      </c>
      <c r="I13" s="26"/>
      <c r="J13" s="27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Formation_test_2_DS37_Modif_204307</v>
      </c>
      <c r="K13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20201015_NP_Formation_test_2_DS37_204307</v>
      </c>
    </row>
    <row r="14" spans="1:11" ht="18.75" x14ac:dyDescent="0.25">
      <c r="A14" s="36">
        <v>204308</v>
      </c>
      <c r="B14" s="15">
        <v>44119</v>
      </c>
      <c r="C14" s="8" t="s">
        <v>18</v>
      </c>
      <c r="D14" s="42" t="s">
        <v>10</v>
      </c>
      <c r="E14" s="5"/>
      <c r="F14" s="35">
        <v>1</v>
      </c>
      <c r="G14" s="41">
        <v>3</v>
      </c>
      <c r="H14" s="6" t="str">
        <f>HYPERLINK("D:\PLT Travail\Fiches Raf"&amp;"\"&amp;$C14&amp;".pdf","Lien fiche RAF")</f>
        <v>Lien fiche RAF</v>
      </c>
      <c r="I14" s="33"/>
      <c r="J14" s="34" t="str">
        <f>IF(AND(ISBLANK(Tableau2021[[#This Row],[Initial]]),ISBLANK(Tableau2021[[#This Row],[Modifié]])),"",IF(AND((Tableau2021[[#This Row],[Initial]]=1),(Tableau2021[[#This Row],[Modifié]]=1)),"Incohérence entre Initial et modifié",SUBSTITUTE(Tableau2021[[#This Row],[Libellé]]," ","_") &amp; "_" &amp; Tableau2021[[#This Row],[Code]] &amp; "_" &amp;(IF(ISBLANK(Tableau2021[[#This Row],[Initial]]),"Modif","Initial"))&amp;"_" &amp; Tableau2021[[#This Row],[Numéro DAF]]))</f>
        <v>Formation_test_1_DH42_Modif_204308</v>
      </c>
      <c r="K14" s="20" t="str">
        <f>(TEXT(Tableau2021[[#This Row],[Date]],"aaaammjj")) &amp; "_NP_" &amp; (SUBSTITUTE(Tableau2021[[#This Row],[Libellé]]," ","_") &amp; "_" &amp; Tableau2021[[#This Row],[Code]] &amp; "_" &amp; Tableau2021[[#This Row],[Numéro DAF]])</f>
        <v>20201015_NP_Formation_test_1_DH42_204308</v>
      </c>
    </row>
  </sheetData>
  <mergeCells count="4">
    <mergeCell ref="A2:B2"/>
    <mergeCell ref="A3:B3"/>
    <mergeCell ref="I1:J1"/>
    <mergeCell ref="G2:G3"/>
  </mergeCells>
  <dataValidations count="1">
    <dataValidation type="date" allowBlank="1" showInputMessage="1" showErrorMessage="1" sqref="B4:B1048576">
      <formula1>42736</formula1>
      <formula2>401768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8"/>
  <sheetViews>
    <sheetView tabSelected="1" workbookViewId="0">
      <pane ySplit="5" topLeftCell="A6" activePane="bottomLeft" state="frozen"/>
      <selection pane="bottomLeft" activeCell="B17" sqref="B17"/>
    </sheetView>
  </sheetViews>
  <sheetFormatPr baseColWidth="10" defaultRowHeight="15.75" x14ac:dyDescent="0.25"/>
  <cols>
    <col min="1" max="1" width="14.42578125" style="4" customWidth="1"/>
    <col min="2" max="2" width="13.5703125" style="3" customWidth="1"/>
    <col min="3" max="3" width="41.28515625" style="7" customWidth="1"/>
    <col min="4" max="4" width="11.42578125" style="1" customWidth="1"/>
    <col min="5" max="5" width="12" customWidth="1"/>
    <col min="6" max="6" width="10.28515625" customWidth="1"/>
    <col min="7" max="7" width="42.140625" style="30" customWidth="1"/>
    <col min="8" max="8" width="13.42578125" style="2" hidden="1" customWidth="1"/>
    <col min="9" max="9" width="55.28515625" style="22" customWidth="1"/>
    <col min="10" max="10" width="50.42578125" style="7" customWidth="1"/>
    <col min="11" max="11" width="79.28515625" hidden="1" customWidth="1"/>
  </cols>
  <sheetData>
    <row r="1" spans="1:12" ht="10.5" customHeight="1" thickBot="1" x14ac:dyDescent="0.3">
      <c r="I1" s="46" t="s">
        <v>7</v>
      </c>
      <c r="J1" s="46"/>
    </row>
    <row r="2" spans="1:12" ht="22.5" customHeight="1" thickBot="1" x14ac:dyDescent="0.3">
      <c r="A2" s="43" t="s">
        <v>14</v>
      </c>
      <c r="B2" s="44"/>
      <c r="C2" s="37" t="s">
        <v>12</v>
      </c>
      <c r="D2" s="38" t="s">
        <v>26</v>
      </c>
      <c r="E2" s="28" t="s">
        <v>24</v>
      </c>
      <c r="F2" s="28" t="s">
        <v>25</v>
      </c>
      <c r="G2" s="47"/>
      <c r="I2" s="39" t="s">
        <v>8</v>
      </c>
      <c r="J2" s="39" t="s">
        <v>9</v>
      </c>
    </row>
    <row r="3" spans="1:12" ht="20.25" thickBot="1" x14ac:dyDescent="0.45">
      <c r="A3" s="45">
        <f>C3+D3</f>
        <v>0</v>
      </c>
      <c r="B3" s="44"/>
      <c r="C3" s="38">
        <f>SUM(Tableau20212[Initial])</f>
        <v>0</v>
      </c>
      <c r="D3" s="38">
        <f>SUM(Tableau20212[Modifié])</f>
        <v>0</v>
      </c>
      <c r="E3" s="29" t="str">
        <f>IFERROR(C3/$A$3," ")</f>
        <v xml:space="preserve"> </v>
      </c>
      <c r="F3" s="29" t="str">
        <f>IFERROR(D3/$A$3," ")</f>
        <v xml:space="preserve"> </v>
      </c>
      <c r="G3" s="48"/>
      <c r="I3" s="13">
        <v>200000</v>
      </c>
      <c r="J3" s="13">
        <v>210000</v>
      </c>
    </row>
    <row r="4" spans="1:12" x14ac:dyDescent="0.25">
      <c r="I4" s="21"/>
      <c r="J4" s="1"/>
    </row>
    <row r="5" spans="1:12" s="24" customFormat="1" ht="16.5" thickBot="1" x14ac:dyDescent="0.3">
      <c r="A5" s="10" t="s">
        <v>3</v>
      </c>
      <c r="B5" s="16" t="s">
        <v>0</v>
      </c>
      <c r="C5" s="12" t="s">
        <v>1</v>
      </c>
      <c r="D5" s="11" t="s">
        <v>2</v>
      </c>
      <c r="E5" s="11" t="s">
        <v>12</v>
      </c>
      <c r="F5" s="11" t="s">
        <v>13</v>
      </c>
      <c r="G5" s="11" t="s">
        <v>15</v>
      </c>
      <c r="H5" s="12" t="s">
        <v>4</v>
      </c>
      <c r="I5" s="23" t="s">
        <v>5</v>
      </c>
      <c r="J5" s="25" t="s">
        <v>22</v>
      </c>
      <c r="K5" s="11" t="s">
        <v>6</v>
      </c>
    </row>
    <row r="6" spans="1:12" ht="19.5" thickBot="1" x14ac:dyDescent="0.3">
      <c r="A6" s="14"/>
      <c r="B6" s="15"/>
      <c r="C6" s="8"/>
      <c r="D6" s="35"/>
      <c r="E6" s="5"/>
      <c r="F6" s="5"/>
      <c r="G6" s="40"/>
      <c r="H6" s="6"/>
      <c r="I6" s="26"/>
      <c r="J6" s="27"/>
      <c r="K6" s="20" t="s">
        <v>23</v>
      </c>
      <c r="L6" t="s">
        <v>30</v>
      </c>
    </row>
    <row r="7" spans="1:12" s="50" customFormat="1" ht="18.75" x14ac:dyDescent="0.25">
      <c r="A7" s="14"/>
      <c r="B7" s="15"/>
      <c r="C7" s="8"/>
      <c r="D7" s="5"/>
      <c r="E7" s="5"/>
      <c r="F7" s="5"/>
      <c r="G7" s="41"/>
      <c r="H7" s="6"/>
      <c r="I7" s="26"/>
      <c r="J7" s="27"/>
      <c r="L7" s="50" t="s">
        <v>30</v>
      </c>
    </row>
    <row r="8" spans="1:12" s="50" customFormat="1" x14ac:dyDescent="0.25">
      <c r="A8" s="61"/>
      <c r="B8" s="56"/>
      <c r="C8" s="57"/>
      <c r="D8" s="58"/>
      <c r="G8" s="62"/>
      <c r="H8" s="63"/>
      <c r="I8" s="64"/>
      <c r="J8" s="57"/>
    </row>
  </sheetData>
  <mergeCells count="4">
    <mergeCell ref="I1:J1"/>
    <mergeCell ref="A2:B2"/>
    <mergeCell ref="G2:G3"/>
    <mergeCell ref="A3:B3"/>
  </mergeCells>
  <dataValidations count="1">
    <dataValidation type="date" allowBlank="1" showInputMessage="1" showErrorMessage="1" sqref="B4:B1048576">
      <formula1>42736</formula1>
      <formula2>401768</formula2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workbookViewId="0">
      <selection activeCell="H14" sqref="H14"/>
    </sheetView>
  </sheetViews>
  <sheetFormatPr baseColWidth="10" defaultRowHeight="15" x14ac:dyDescent="0.25"/>
  <cols>
    <col min="1" max="1" width="11.42578125" style="60"/>
    <col min="2" max="2" width="15.42578125" style="60" customWidth="1"/>
    <col min="3" max="3" width="11.42578125" style="60"/>
  </cols>
  <sheetData>
    <row r="1" spans="1:4" ht="21" x14ac:dyDescent="0.35">
      <c r="A1" s="59" t="s">
        <v>27</v>
      </c>
    </row>
    <row r="3" spans="1:4" x14ac:dyDescent="0.25">
      <c r="A3" s="49" t="s">
        <v>2</v>
      </c>
      <c r="B3" s="49" t="s">
        <v>28</v>
      </c>
      <c r="C3" s="49" t="s">
        <v>29</v>
      </c>
    </row>
    <row r="4" spans="1:4" x14ac:dyDescent="0.25">
      <c r="A4" s="52" t="s">
        <v>10</v>
      </c>
      <c r="B4" s="51">
        <v>44119</v>
      </c>
      <c r="C4" s="53">
        <v>3</v>
      </c>
      <c r="D4" s="50"/>
    </row>
    <row r="5" spans="1:4" x14ac:dyDescent="0.25">
      <c r="A5" s="52" t="s">
        <v>11</v>
      </c>
      <c r="B5" s="51">
        <v>44119</v>
      </c>
      <c r="C5" s="53">
        <v>2</v>
      </c>
      <c r="D5" s="50"/>
    </row>
    <row r="6" spans="1:4" x14ac:dyDescent="0.25">
      <c r="A6" s="52" t="s">
        <v>16</v>
      </c>
      <c r="B6" s="51">
        <v>44119</v>
      </c>
      <c r="C6" s="53">
        <v>1</v>
      </c>
      <c r="D6" s="50"/>
    </row>
    <row r="7" spans="1:4" x14ac:dyDescent="0.25">
      <c r="A7" s="52" t="s">
        <v>17</v>
      </c>
      <c r="B7" s="51">
        <v>44119</v>
      </c>
      <c r="C7" s="54">
        <v>0</v>
      </c>
      <c r="D7" s="50"/>
    </row>
    <row r="8" spans="1:4" x14ac:dyDescent="0.25">
      <c r="A8" s="55"/>
      <c r="B8" s="55"/>
      <c r="C8" s="55"/>
      <c r="D8" s="50"/>
    </row>
  </sheetData>
  <dataValidations count="1">
    <dataValidation type="date" allowBlank="1" showInputMessage="1" showErrorMessage="1" sqref="B4:B7">
      <formula1>42736</formula1>
      <formula2>401768</formula2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2020</vt:lpstr>
      <vt:lpstr>2021</vt:lpstr>
      <vt:lpstr>Modif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Guy Blancher</cp:lastModifiedBy>
  <dcterms:created xsi:type="dcterms:W3CDTF">2014-08-18T15:07:49Z</dcterms:created>
  <dcterms:modified xsi:type="dcterms:W3CDTF">2021-01-04T20:17:45Z</dcterms:modified>
</cp:coreProperties>
</file>