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40" windowHeight="10125" tabRatio="816"/>
  </bookViews>
  <sheets>
    <sheet name="Chariot d'urgence" sheetId="2" r:id="rId1"/>
    <sheet name="Bon de commande" sheetId="3" r:id="rId2"/>
  </sheets>
  <definedNames>
    <definedName name="_xlnm.Print_Titles" localSheetId="0">'Chariot d''urgence'!$4:$4</definedName>
  </definedNames>
  <calcPr calcId="152511"/>
</workbook>
</file>

<file path=xl/calcChain.xml><?xml version="1.0" encoding="utf-8"?>
<calcChain xmlns="http://schemas.openxmlformats.org/spreadsheetml/2006/main">
  <c r="E14" i="2" l="1"/>
  <c r="E11" i="2" l="1"/>
  <c r="E5" i="2"/>
  <c r="H5" i="2"/>
  <c r="E6" i="2"/>
  <c r="H6" i="2"/>
  <c r="E7" i="2"/>
  <c r="H7" i="2"/>
  <c r="E8" i="2"/>
  <c r="H8" i="2"/>
  <c r="E9" i="2"/>
  <c r="H9" i="2"/>
  <c r="E10" i="2"/>
  <c r="H10" i="2"/>
  <c r="H11" i="2"/>
  <c r="E12" i="2"/>
  <c r="H12" i="2"/>
  <c r="E13" i="2"/>
  <c r="H13" i="2"/>
  <c r="H14" i="2"/>
  <c r="E15" i="2"/>
  <c r="H15" i="2"/>
  <c r="E16" i="2"/>
  <c r="H16" i="2"/>
  <c r="E17" i="2"/>
  <c r="H17" i="2"/>
  <c r="E18" i="2"/>
  <c r="H18" i="2"/>
  <c r="E19" i="2"/>
  <c r="H19" i="2"/>
</calcChain>
</file>

<file path=xl/sharedStrings.xml><?xml version="1.0" encoding="utf-8"?>
<sst xmlns="http://schemas.openxmlformats.org/spreadsheetml/2006/main" count="53" uniqueCount="41">
  <si>
    <t>Commandes</t>
  </si>
  <si>
    <t>Adrénaline sol.inj.amp.</t>
  </si>
  <si>
    <t>1mg/1ml</t>
  </si>
  <si>
    <t>Numéro de lot</t>
  </si>
  <si>
    <t>Dénomination</t>
  </si>
  <si>
    <t>Dosage</t>
  </si>
  <si>
    <t>Qté utilisée</t>
  </si>
  <si>
    <t>Atropine sol.inj.amp.</t>
  </si>
  <si>
    <t>0,5mg/1ml</t>
  </si>
  <si>
    <t>Chlorure de sodium solution 0,9%</t>
  </si>
  <si>
    <t>500 ml</t>
  </si>
  <si>
    <t>Diazepam sol.inj.amp.</t>
  </si>
  <si>
    <t>10mg/2ml</t>
  </si>
  <si>
    <t>Furosemide sol.inj.amp.</t>
  </si>
  <si>
    <t>20mg/2ml</t>
  </si>
  <si>
    <t>Glucose 30% hypertonique amp.</t>
  </si>
  <si>
    <t>10 ml</t>
  </si>
  <si>
    <t xml:space="preserve">Glucagon </t>
  </si>
  <si>
    <t>Glucose solution 5%</t>
  </si>
  <si>
    <t>Méthylprednisolone lyophilisat et sol.inj.flc+amp</t>
  </si>
  <si>
    <t>40mg/2ml</t>
  </si>
  <si>
    <t>Nicardipine LP gélule</t>
  </si>
  <si>
    <t>50mg</t>
  </si>
  <si>
    <t>Salbutamol susp.en flacon pour inhalation</t>
  </si>
  <si>
    <t>100mg/dose</t>
  </si>
  <si>
    <t>Terbutaline inj.</t>
  </si>
  <si>
    <t>5mg/2ml</t>
  </si>
  <si>
    <t>Tiapride sol.inj.amp</t>
  </si>
  <si>
    <t>100mg/2ml</t>
  </si>
  <si>
    <t>Trinitrine sol.sublinguale en flacon pulvérisateur</t>
  </si>
  <si>
    <t>0,15mg/dose</t>
  </si>
  <si>
    <t>Stylo Epipen</t>
  </si>
  <si>
    <t>Date de péremption</t>
  </si>
  <si>
    <t xml:space="preserve"> Périmé dans :</t>
  </si>
  <si>
    <t>Qté disponible</t>
  </si>
  <si>
    <t>Qté définie</t>
  </si>
  <si>
    <t>Nom produit</t>
  </si>
  <si>
    <t>Quantité</t>
  </si>
  <si>
    <t>Commentaire</t>
  </si>
  <si>
    <t>http://forum.excel-pratique.com/post498829.html#p498829</t>
  </si>
  <si>
    <t>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</si>
</sst>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8" x14ac:knownFonts="1">
    <font>
      <sz val="14"/>
      <name val="Arial"/>
    </font>
    <font>
      <sz val="9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indexed="8"/>
      <name val="Century Gothic"/>
      <family val="2"/>
    </font>
    <font>
      <sz val="12"/>
      <color indexed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u/>
      <sz val="14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indent="1"/>
    </xf>
    <xf numFmtId="0" fontId="1" fillId="0" borderId="0" xfId="0" applyFont="1" applyBorder="1" applyAlignment="1">
      <alignment horizontal="left" indent="1"/>
    </xf>
    <xf numFmtId="0" fontId="2" fillId="0" borderId="0" xfId="0" applyFont="1" applyBorder="1"/>
    <xf numFmtId="0" fontId="1" fillId="0" borderId="2" xfId="0" applyFont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/>
    <xf numFmtId="0" fontId="9" fillId="0" borderId="2" xfId="0" applyFont="1" applyBorder="1" applyAlignment="1">
      <alignment horizontal="center" vertical="center"/>
    </xf>
    <xf numFmtId="0" fontId="12" fillId="0" borderId="2" xfId="0" applyFont="1" applyBorder="1" applyProtection="1"/>
    <xf numFmtId="164" fontId="13" fillId="2" borderId="2" xfId="0" applyNumberFormat="1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2" fillId="0" borderId="2" xfId="0" applyFont="1" applyBorder="1" applyAlignment="1" applyProtection="1">
      <alignment horizontal="left"/>
    </xf>
    <xf numFmtId="0" fontId="12" fillId="0" borderId="2" xfId="0" applyFont="1" applyBorder="1" applyAlignment="1" applyProtection="1">
      <alignment horizontal="center"/>
    </xf>
    <xf numFmtId="0" fontId="1" fillId="3" borderId="3" xfId="0" applyFont="1" applyFill="1" applyBorder="1" applyAlignment="1">
      <alignment horizontal="left" vertical="center" indent="1"/>
    </xf>
    <xf numFmtId="0" fontId="1" fillId="3" borderId="2" xfId="0" quotePrefix="1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vertical="center" indent="1"/>
    </xf>
    <xf numFmtId="164" fontId="13" fillId="2" borderId="2" xfId="0" applyNumberFormat="1" applyFont="1" applyFill="1" applyBorder="1" applyAlignment="1" applyProtection="1">
      <alignment vertical="center" wrapText="1"/>
    </xf>
    <xf numFmtId="0" fontId="12" fillId="3" borderId="2" xfId="0" applyFont="1" applyFill="1" applyBorder="1" applyAlignment="1" applyProtection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/>
    </xf>
    <xf numFmtId="0" fontId="16" fillId="0" borderId="2" xfId="0" applyFont="1" applyBorder="1"/>
    <xf numFmtId="0" fontId="17" fillId="0" borderId="0" xfId="1"/>
    <xf numFmtId="0" fontId="12" fillId="0" borderId="2" xfId="0" applyFont="1" applyFill="1" applyBorder="1" applyProtection="1"/>
    <xf numFmtId="0" fontId="3" fillId="0" borderId="0" xfId="0" applyFont="1" applyBorder="1" applyAlignment="1">
      <alignment horizontal="center" vertical="center"/>
    </xf>
    <xf numFmtId="0" fontId="12" fillId="0" borderId="3" xfId="0" applyFont="1" applyBorder="1" applyAlignment="1" applyProtection="1"/>
    <xf numFmtId="0" fontId="12" fillId="0" borderId="4" xfId="0" applyFont="1" applyBorder="1" applyAlignment="1" applyProtection="1"/>
  </cellXfs>
  <cellStyles count="2">
    <cellStyle name="Lien hypertexte" xfId="1" builtinId="8"/>
    <cellStyle name="Normal" xfId="0" builtinId="0"/>
  </cellStyles>
  <dxfs count="2">
    <dxf>
      <font>
        <color rgb="FFFF000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314325</xdr:colOff>
      <xdr:row>1</xdr:row>
      <xdr:rowOff>180975</xdr:rowOff>
    </xdr:from>
    <xdr:to>
      <xdr:col>4</xdr:col>
      <xdr:colOff>152400</xdr:colOff>
      <xdr:row>2</xdr:row>
      <xdr:rowOff>76199</xdr:rowOff>
    </xdr:to>
    <xdr:sp macro="[0]!Commander" textlink="">
      <xdr:nvSpPr>
        <xdr:cNvPr id="5" name="ZoneTexte 4"/>
        <xdr:cNvSpPr txBox="1"/>
      </xdr:nvSpPr>
      <xdr:spPr>
        <a:xfrm>
          <a:off x="4791075" y="409575"/>
          <a:ext cx="952500" cy="3143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Commander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post4988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2"/>
  <sheetViews>
    <sheetView tabSelected="1" zoomScaleNormal="100" workbookViewId="0">
      <selection activeCell="J10" sqref="J10"/>
    </sheetView>
  </sheetViews>
  <sheetFormatPr baseColWidth="10" defaultRowHeight="18" x14ac:dyDescent="0.25"/>
  <cols>
    <col min="1" max="1" width="26.08984375" style="4" bestFit="1" customWidth="1"/>
    <col min="2" max="2" width="8.81640625" style="20" customWidth="1"/>
    <col min="3" max="3" width="7.81640625" style="4" bestFit="1" customWidth="1"/>
    <col min="4" max="4" width="10.6328125" customWidth="1"/>
    <col min="5" max="5" width="11.54296875" bestFit="1" customWidth="1"/>
    <col min="6" max="6" width="7" bestFit="1" customWidth="1"/>
    <col min="7" max="7" width="7.1796875" bestFit="1" customWidth="1"/>
    <col min="8" max="8" width="9" bestFit="1" customWidth="1"/>
    <col min="9" max="9" width="9.1796875" bestFit="1" customWidth="1"/>
  </cols>
  <sheetData>
    <row r="1" spans="1:11" x14ac:dyDescent="0.25">
      <c r="B1" s="19"/>
    </row>
    <row r="2" spans="1:11" s="5" customFormat="1" ht="33" customHeight="1" x14ac:dyDescent="0.35">
      <c r="A2" s="39"/>
      <c r="B2" s="39"/>
      <c r="C2" s="39"/>
      <c r="D2" s="39"/>
      <c r="E2" s="39"/>
      <c r="F2" s="39"/>
      <c r="G2" s="39"/>
      <c r="H2" s="39"/>
      <c r="I2" s="39"/>
    </row>
    <row r="3" spans="1:11" x14ac:dyDescent="0.25">
      <c r="A3" s="3"/>
      <c r="D3" s="12"/>
    </row>
    <row r="4" spans="1:11" s="9" customFormat="1" ht="45" customHeight="1" x14ac:dyDescent="0.25">
      <c r="A4" s="16" t="s">
        <v>4</v>
      </c>
      <c r="B4" s="17" t="s">
        <v>5</v>
      </c>
      <c r="C4" s="15" t="s">
        <v>3</v>
      </c>
      <c r="D4" s="26" t="s">
        <v>32</v>
      </c>
      <c r="E4" s="26" t="s">
        <v>33</v>
      </c>
      <c r="F4" s="17" t="s">
        <v>35</v>
      </c>
      <c r="G4" s="18" t="s">
        <v>6</v>
      </c>
      <c r="H4" s="29" t="s">
        <v>34</v>
      </c>
      <c r="I4" s="28" t="s">
        <v>0</v>
      </c>
    </row>
    <row r="5" spans="1:11" s="2" customFormat="1" ht="17.100000000000001" customHeight="1" x14ac:dyDescent="0.3">
      <c r="A5" s="38" t="s">
        <v>1</v>
      </c>
      <c r="B5" s="21" t="s">
        <v>2</v>
      </c>
      <c r="C5" s="14"/>
      <c r="D5" s="30">
        <v>42767</v>
      </c>
      <c r="E5" s="10" t="str">
        <f ca="1">IF(OR(D5=""),"",IF(D5&lt;=TODAY(),"Périmé",IF(DATEDIF(TODAY(),D5,"m")&gt;0,DATEDIF(TODAY(),D5,"m")&amp;" mois et ","")&amp;DATEDIF(TODAY(),D5,"md")&amp;IF(DATEDIF(TODAY(),D5,"md")=1," jour"," jours")))</f>
        <v>14 jours</v>
      </c>
      <c r="F5" s="22">
        <v>10</v>
      </c>
      <c r="G5" s="11">
        <v>0</v>
      </c>
      <c r="H5" s="11" t="str">
        <f>IF(OR(F5=0,G5=0),"",SUM(F5-G5))</f>
        <v/>
      </c>
      <c r="I5" s="13"/>
    </row>
    <row r="6" spans="1:11" s="2" customFormat="1" ht="17.100000000000001" customHeight="1" x14ac:dyDescent="0.3">
      <c r="A6" s="38" t="s">
        <v>7</v>
      </c>
      <c r="B6" s="21" t="s">
        <v>8</v>
      </c>
      <c r="C6" s="23"/>
      <c r="D6" s="30"/>
      <c r="E6" s="10" t="str">
        <f ca="1">IF(OR(D6=""),"",IF(D6&lt;=TODAY(),"Périmé",IF(DATEDIF(TODAY(),D6,"m")&gt;0,DATEDIF(TODAY(),D6,"m")&amp;" mois et ","")&amp;DATEDIF(TODAY(),D6,"md")&amp;IF(DATEDIF(TODAY(),D6,"md")=1," jour"," jours")))</f>
        <v/>
      </c>
      <c r="F6" s="22">
        <v>10</v>
      </c>
      <c r="G6" s="11">
        <v>10</v>
      </c>
      <c r="H6" s="11">
        <f>IF(OR(F6=0,G6=0),"",SUM(F6-G6))</f>
        <v>0</v>
      </c>
      <c r="I6" s="13"/>
    </row>
    <row r="7" spans="1:11" s="2" customFormat="1" ht="17.100000000000001" customHeight="1" x14ac:dyDescent="0.3">
      <c r="A7" s="38" t="s">
        <v>9</v>
      </c>
      <c r="B7" s="21" t="s">
        <v>10</v>
      </c>
      <c r="C7" s="24"/>
      <c r="D7" s="30"/>
      <c r="E7" s="10" t="str">
        <f ca="1">IF(OR(D7=""),"",IF(D7&lt;=TODAY(),"Périmé",IF(DATEDIF(TODAY(),D7,"m")&gt;0,DATEDIF(TODAY(),D7,"m")&amp;" mois et ","")&amp;DATEDIF(TODAY(),D7,"md")&amp;IF(DATEDIF(TODAY(),D7,"md")=1," jour"," jours")))</f>
        <v/>
      </c>
      <c r="F7" s="22">
        <v>2</v>
      </c>
      <c r="G7" s="11">
        <v>2</v>
      </c>
      <c r="H7" s="11">
        <f>IF(OR(F7=0,G7=0),"",SUM(F7-G7))</f>
        <v>0</v>
      </c>
      <c r="I7" s="13"/>
      <c r="K7" s="7"/>
    </row>
    <row r="8" spans="1:11" s="2" customFormat="1" ht="17.100000000000001" customHeight="1" x14ac:dyDescent="0.3">
      <c r="A8" s="38" t="s">
        <v>11</v>
      </c>
      <c r="B8" s="21" t="s">
        <v>12</v>
      </c>
      <c r="C8" s="24"/>
      <c r="D8" s="30"/>
      <c r="E8" s="10" t="str">
        <f ca="1">IF(OR(D8=""),"",IF(D8&lt;=TODAY(),"Périmé",IF(DATEDIF(TODAY(),D8,"m")&gt;0,DATEDIF(TODAY(),D8,"m")&amp;" mois et ","")&amp;DATEDIF(TODAY(),D8,"md")&amp;IF(DATEDIF(TODAY(),D8,"md")=1," jour"," jours")))</f>
        <v/>
      </c>
      <c r="F8" s="22">
        <v>6</v>
      </c>
      <c r="G8" s="11">
        <v>6</v>
      </c>
      <c r="H8" s="11">
        <f>IF(OR(F8=0,G8=0),"",SUM(F8-G8))</f>
        <v>0</v>
      </c>
      <c r="I8" s="13"/>
    </row>
    <row r="9" spans="1:11" s="2" customFormat="1" ht="17.100000000000001" customHeight="1" x14ac:dyDescent="0.3">
      <c r="A9" s="38" t="s">
        <v>13</v>
      </c>
      <c r="B9" s="21" t="s">
        <v>14</v>
      </c>
      <c r="C9" s="24"/>
      <c r="D9" s="30">
        <v>42856</v>
      </c>
      <c r="E9" s="10" t="str">
        <f ca="1">IF(OR(D9=""),"Périmé",IF(D9&lt;=TODAY(),"Périmé",IF(DATEDIF(TODAY(),D9,"m")&gt;0,DATEDIF(TODAY(),D9,"m")&amp;" mois et ","")&amp;DATEDIF(TODAY(),D9,"md")&amp;IF(DATEDIF(TODAY(),D9,"md")=1," jour"," jours")))</f>
        <v>3 mois et 13 jours</v>
      </c>
      <c r="F9" s="22">
        <v>6</v>
      </c>
      <c r="G9" s="11">
        <v>2</v>
      </c>
      <c r="H9" s="11">
        <f>IF(OR(F9=0,G9=0),"",SUM(F9-G9))</f>
        <v>4</v>
      </c>
      <c r="I9" s="13"/>
    </row>
    <row r="10" spans="1:11" s="2" customFormat="1" ht="17.100000000000001" customHeight="1" x14ac:dyDescent="0.3">
      <c r="A10" s="38" t="s">
        <v>15</v>
      </c>
      <c r="B10" s="21" t="s">
        <v>16</v>
      </c>
      <c r="C10" s="24"/>
      <c r="D10" s="30">
        <v>42736</v>
      </c>
      <c r="E10" s="10" t="str">
        <f t="shared" ref="E10:E18" ca="1" si="0">IF(OR(D10=""),"Périmé",IF(D10&lt;=TODAY(),"Périmé",IF(DATEDIF(TODAY(),D10,"m")&gt;0,DATEDIF(TODAY(),D10,"m")&amp;" mois et ","")&amp;DATEDIF(TODAY(),D10,"md")&amp;IF(DATEDIF(TODAY(),D10,"md")=1," jour"," jours")))</f>
        <v>Périmé</v>
      </c>
      <c r="F10" s="22">
        <v>10</v>
      </c>
      <c r="G10" s="6">
        <v>9</v>
      </c>
      <c r="H10" s="11">
        <f t="shared" ref="H10:H19" si="1">IF(OR(F10=0,G10=0),"",SUM(F10-G10))</f>
        <v>1</v>
      </c>
      <c r="I10" s="13"/>
    </row>
    <row r="11" spans="1:11" s="2" customFormat="1" ht="17.100000000000001" customHeight="1" x14ac:dyDescent="0.3">
      <c r="A11" s="38" t="s">
        <v>17</v>
      </c>
      <c r="B11" s="21" t="s">
        <v>2</v>
      </c>
      <c r="C11" s="25"/>
      <c r="D11" s="30"/>
      <c r="E11" s="10" t="str">
        <f ca="1">IF(OR(D11=""),"Périmé",IF(D11&lt;=TODAY(),"Périmé",IF(DATEDIF(TODAY(),D11,"m")&gt;0,DATEDIF(TODAY(),D11,"m")&amp;" mois et ","")&amp;DATEDIF(TODAY(),D11,"md")&amp;IF(DATEDIF(TODAY(),D11,"md")=1," jour"," jours")))</f>
        <v>Périmé</v>
      </c>
      <c r="F11" s="22">
        <v>1</v>
      </c>
      <c r="G11" s="6">
        <v>1</v>
      </c>
      <c r="H11" s="11">
        <f t="shared" si="1"/>
        <v>0</v>
      </c>
      <c r="I11" s="13"/>
    </row>
    <row r="12" spans="1:11" s="2" customFormat="1" ht="17.100000000000001" customHeight="1" x14ac:dyDescent="0.3">
      <c r="A12" s="38" t="s">
        <v>18</v>
      </c>
      <c r="B12" s="21" t="s">
        <v>10</v>
      </c>
      <c r="C12" s="25"/>
      <c r="D12" s="30"/>
      <c r="E12" s="10" t="str">
        <f t="shared" ca="1" si="0"/>
        <v>Périmé</v>
      </c>
      <c r="F12" s="22">
        <v>2</v>
      </c>
      <c r="G12" s="6">
        <v>2</v>
      </c>
      <c r="H12" s="11">
        <f t="shared" si="1"/>
        <v>0</v>
      </c>
      <c r="I12" s="13"/>
    </row>
    <row r="13" spans="1:11" s="2" customFormat="1" ht="17.100000000000001" customHeight="1" x14ac:dyDescent="0.3">
      <c r="A13" s="38" t="s">
        <v>19</v>
      </c>
      <c r="B13" s="21" t="s">
        <v>20</v>
      </c>
      <c r="C13" s="25"/>
      <c r="D13" s="30">
        <v>43160</v>
      </c>
      <c r="E13" s="10" t="str">
        <f t="shared" ca="1" si="0"/>
        <v>13 mois et 11 jours</v>
      </c>
      <c r="F13" s="22">
        <v>3</v>
      </c>
      <c r="G13" s="6">
        <v>2</v>
      </c>
      <c r="H13" s="11">
        <f t="shared" si="1"/>
        <v>1</v>
      </c>
      <c r="I13" s="13"/>
    </row>
    <row r="14" spans="1:11" s="2" customFormat="1" ht="17.100000000000001" customHeight="1" x14ac:dyDescent="0.3">
      <c r="A14" s="38" t="s">
        <v>21</v>
      </c>
      <c r="B14" s="21" t="s">
        <v>22</v>
      </c>
      <c r="C14" s="25"/>
      <c r="D14" s="30"/>
      <c r="E14" s="10" t="str">
        <f ca="1">IF(OR(D14=""),"Périmé",IF(D14&lt;=TODAY(),"Périmé",IF(DATEDIF(TODAY(),D14,"m")&gt;0,DATEDIF(TODAY(),D14,"m")&amp;" mois et ","")&amp;DATEDIF(TODAY(),D14,"md")&amp;IF(DATEDIF(TODAY(),D14,"md")=1," jour"," jours")))</f>
        <v>Périmé</v>
      </c>
      <c r="F14" s="22">
        <v>10</v>
      </c>
      <c r="G14" s="6">
        <v>10</v>
      </c>
      <c r="H14" s="11">
        <f t="shared" si="1"/>
        <v>0</v>
      </c>
      <c r="I14" s="13"/>
    </row>
    <row r="15" spans="1:11" s="2" customFormat="1" ht="17.100000000000001" customHeight="1" x14ac:dyDescent="0.3">
      <c r="A15" s="38" t="s">
        <v>23</v>
      </c>
      <c r="B15" s="21" t="s">
        <v>24</v>
      </c>
      <c r="C15" s="25"/>
      <c r="D15" s="30"/>
      <c r="E15" s="10" t="str">
        <f t="shared" ca="1" si="0"/>
        <v>Périmé</v>
      </c>
      <c r="F15" s="22">
        <v>1</v>
      </c>
      <c r="G15" s="6">
        <v>1</v>
      </c>
      <c r="H15" s="11">
        <f t="shared" si="1"/>
        <v>0</v>
      </c>
      <c r="I15" s="13"/>
    </row>
    <row r="16" spans="1:11" s="2" customFormat="1" ht="17.100000000000001" customHeight="1" x14ac:dyDescent="0.3">
      <c r="A16" s="38" t="s">
        <v>25</v>
      </c>
      <c r="B16" s="21" t="s">
        <v>26</v>
      </c>
      <c r="C16" s="25"/>
      <c r="D16" s="30"/>
      <c r="E16" s="10" t="str">
        <f t="shared" ca="1" si="0"/>
        <v>Périmé</v>
      </c>
      <c r="F16" s="27">
        <v>3</v>
      </c>
      <c r="G16" s="6">
        <v>3</v>
      </c>
      <c r="H16" s="11">
        <f t="shared" si="1"/>
        <v>0</v>
      </c>
      <c r="I16" s="13"/>
    </row>
    <row r="17" spans="1:9" s="2" customFormat="1" ht="17.100000000000001" customHeight="1" x14ac:dyDescent="0.3">
      <c r="A17" s="38" t="s">
        <v>27</v>
      </c>
      <c r="B17" s="21" t="s">
        <v>28</v>
      </c>
      <c r="C17" s="25"/>
      <c r="D17" s="30"/>
      <c r="E17" s="10" t="str">
        <f t="shared" ca="1" si="0"/>
        <v>Périmé</v>
      </c>
      <c r="F17" s="22">
        <v>3</v>
      </c>
      <c r="G17" s="6">
        <v>3</v>
      </c>
      <c r="H17" s="11">
        <f t="shared" si="1"/>
        <v>0</v>
      </c>
      <c r="I17" s="13"/>
    </row>
    <row r="18" spans="1:9" s="2" customFormat="1" ht="17.100000000000001" customHeight="1" x14ac:dyDescent="0.3">
      <c r="A18" s="38" t="s">
        <v>29</v>
      </c>
      <c r="B18" s="21" t="s">
        <v>30</v>
      </c>
      <c r="C18" s="25"/>
      <c r="D18" s="30"/>
      <c r="E18" s="10" t="str">
        <f t="shared" ca="1" si="0"/>
        <v>Périmé</v>
      </c>
      <c r="F18" s="22">
        <v>1</v>
      </c>
      <c r="G18" s="6">
        <v>1</v>
      </c>
      <c r="H18" s="11">
        <f t="shared" si="1"/>
        <v>0</v>
      </c>
      <c r="I18" s="13"/>
    </row>
    <row r="19" spans="1:9" s="2" customFormat="1" ht="17.100000000000001" customHeight="1" x14ac:dyDescent="0.3">
      <c r="A19" s="38" t="s">
        <v>31</v>
      </c>
      <c r="B19" s="21"/>
      <c r="C19" s="24"/>
      <c r="D19" s="30"/>
      <c r="E19" s="10" t="str">
        <f ca="1">IF(OR(D19=""),"Périmé",IF(D19&lt;=TODAY(),"Périmé",IF(DATEDIF(TODAY(),D19,"m")&gt;0,DATEDIF(TODAY(),D19,"m")&amp;" mois et ","")&amp;DATEDIF(TODAY(),D19,"md")&amp;IF(DATEDIF(TODAY(),D19,"md")=1," jour"," jours")))</f>
        <v>Périmé</v>
      </c>
      <c r="F19" s="22">
        <v>1</v>
      </c>
      <c r="G19" s="6">
        <v>1</v>
      </c>
      <c r="H19" s="11">
        <f t="shared" si="1"/>
        <v>0</v>
      </c>
      <c r="I19" s="13"/>
    </row>
    <row r="20" spans="1:9" x14ac:dyDescent="0.25">
      <c r="D20" s="1"/>
      <c r="E20" s="1"/>
    </row>
    <row r="22" spans="1:9" x14ac:dyDescent="0.25">
      <c r="A22" s="8"/>
      <c r="B22" s="19"/>
      <c r="C22" s="8"/>
    </row>
  </sheetData>
  <mergeCells count="1">
    <mergeCell ref="A2:I2"/>
  </mergeCells>
  <phoneticPr fontId="0" type="noConversion"/>
  <conditionalFormatting sqref="E6:E19">
    <cfRule type="cellIs" dxfId="1" priority="3" stopIfTrue="1" operator="between">
      <formula>"Périmé"</formula>
      <formula>"Périmé"</formula>
    </cfRule>
  </conditionalFormatting>
  <conditionalFormatting sqref="I5:I19">
    <cfRule type="cellIs" dxfId="0" priority="2" stopIfTrue="1" operator="equal">
      <formula>"à commander"</formula>
    </cfRule>
  </conditionalFormatting>
  <printOptions horizontalCentered="1" verticalCentered="1"/>
  <pageMargins left="0.27559055118110237" right="0" top="0.59055118110236227" bottom="0.47244094488188981" header="0" footer="0"/>
  <pageSetup paperSize="9" orientation="landscape" horizontalDpi="180" verticalDpi="180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workbookViewId="0">
      <selection activeCell="G10" sqref="G10"/>
    </sheetView>
  </sheetViews>
  <sheetFormatPr baseColWidth="10" defaultRowHeight="18" x14ac:dyDescent="0.25"/>
  <cols>
    <col min="1" max="1" width="23.90625" customWidth="1"/>
    <col min="2" max="2" width="8.1796875" customWidth="1"/>
    <col min="3" max="3" width="9.36328125" style="1" bestFit="1" customWidth="1"/>
    <col min="4" max="4" width="10.90625" style="1"/>
    <col min="5" max="5" width="12.08984375" bestFit="1" customWidth="1"/>
  </cols>
  <sheetData>
    <row r="1" spans="1:9" x14ac:dyDescent="0.25">
      <c r="A1" s="31" t="s">
        <v>36</v>
      </c>
      <c r="B1" s="31"/>
      <c r="C1" s="32" t="s">
        <v>5</v>
      </c>
      <c r="D1" s="33" t="s">
        <v>37</v>
      </c>
      <c r="E1" s="34" t="s">
        <v>38</v>
      </c>
    </row>
    <row r="2" spans="1:9" x14ac:dyDescent="0.25">
      <c r="A2" s="40"/>
      <c r="B2" s="41"/>
      <c r="C2" s="21"/>
      <c r="D2" s="22"/>
      <c r="E2" s="36"/>
      <c r="G2" s="37" t="s">
        <v>39</v>
      </c>
    </row>
    <row r="3" spans="1:9" x14ac:dyDescent="0.25">
      <c r="A3" s="40"/>
      <c r="B3" s="41"/>
      <c r="C3" s="21"/>
      <c r="D3" s="22"/>
      <c r="E3" s="36"/>
    </row>
    <row r="4" spans="1:9" x14ac:dyDescent="0.25">
      <c r="A4" s="40"/>
      <c r="B4" s="41"/>
      <c r="C4" s="21"/>
      <c r="D4" s="22"/>
      <c r="E4" s="36"/>
    </row>
    <row r="5" spans="1:9" x14ac:dyDescent="0.25">
      <c r="A5" s="40"/>
      <c r="B5" s="41"/>
      <c r="C5" s="21"/>
      <c r="D5" s="22"/>
      <c r="E5" s="36"/>
      <c r="I5" t="s">
        <v>40</v>
      </c>
    </row>
    <row r="6" spans="1:9" x14ac:dyDescent="0.25">
      <c r="A6" s="40"/>
      <c r="B6" s="41"/>
      <c r="C6" s="21"/>
      <c r="D6" s="22"/>
      <c r="E6" s="36"/>
    </row>
    <row r="7" spans="1:9" x14ac:dyDescent="0.25">
      <c r="A7" s="40"/>
      <c r="B7" s="41"/>
      <c r="C7" s="21"/>
      <c r="D7" s="22"/>
      <c r="E7" s="36"/>
    </row>
    <row r="8" spans="1:9" x14ac:dyDescent="0.25">
      <c r="A8" s="40"/>
      <c r="B8" s="41"/>
      <c r="C8" s="21"/>
      <c r="D8" s="27"/>
      <c r="E8" s="36"/>
    </row>
    <row r="9" spans="1:9" x14ac:dyDescent="0.25">
      <c r="A9" s="40"/>
      <c r="B9" s="41"/>
      <c r="C9" s="21"/>
      <c r="D9" s="22"/>
      <c r="E9" s="36"/>
    </row>
    <row r="10" spans="1:9" x14ac:dyDescent="0.25">
      <c r="A10" s="40"/>
      <c r="B10" s="41"/>
      <c r="C10" s="21"/>
      <c r="D10" s="22"/>
      <c r="E10" s="36"/>
      <c r="I10" t="s">
        <v>40</v>
      </c>
    </row>
    <row r="11" spans="1:9" x14ac:dyDescent="0.25">
      <c r="A11" s="40"/>
      <c r="B11" s="41"/>
      <c r="C11" s="21"/>
      <c r="D11" s="22"/>
      <c r="E11" s="36"/>
      <c r="I11" t="s">
        <v>40</v>
      </c>
    </row>
    <row r="12" spans="1:9" x14ac:dyDescent="0.25">
      <c r="A12" s="40"/>
      <c r="B12" s="41"/>
      <c r="C12" s="21"/>
      <c r="D12" s="22"/>
      <c r="E12" s="36"/>
      <c r="I12" t="s">
        <v>40</v>
      </c>
    </row>
    <row r="13" spans="1:9" x14ac:dyDescent="0.25">
      <c r="A13" s="40"/>
      <c r="B13" s="41"/>
      <c r="C13" s="21"/>
      <c r="D13" s="22"/>
      <c r="E13" s="36"/>
    </row>
    <row r="14" spans="1:9" x14ac:dyDescent="0.25">
      <c r="A14" s="40"/>
      <c r="B14" s="41"/>
      <c r="C14" s="21"/>
      <c r="D14" s="22"/>
      <c r="E14" s="36"/>
      <c r="I14" t="s">
        <v>40</v>
      </c>
    </row>
    <row r="15" spans="1:9" x14ac:dyDescent="0.25">
      <c r="A15" s="40"/>
      <c r="B15" s="41"/>
      <c r="C15" s="21"/>
      <c r="D15" s="22"/>
      <c r="E15" s="36"/>
      <c r="I15" t="s">
        <v>40</v>
      </c>
    </row>
    <row r="16" spans="1:9" x14ac:dyDescent="0.25">
      <c r="A16" s="40"/>
      <c r="B16" s="41"/>
      <c r="C16" s="22"/>
      <c r="D16" s="35"/>
      <c r="E16" s="36"/>
      <c r="I16" t="s">
        <v>40</v>
      </c>
    </row>
    <row r="17" spans="9:9" x14ac:dyDescent="0.25">
      <c r="I17" t="s">
        <v>40</v>
      </c>
    </row>
    <row r="18" spans="9:9" x14ac:dyDescent="0.25">
      <c r="I18" t="s">
        <v>40</v>
      </c>
    </row>
    <row r="19" spans="9:9" x14ac:dyDescent="0.25">
      <c r="I19" t="s">
        <v>40</v>
      </c>
    </row>
  </sheetData>
  <mergeCells count="15">
    <mergeCell ref="A2:B2"/>
    <mergeCell ref="A16:B16"/>
    <mergeCell ref="A15:B15"/>
    <mergeCell ref="A14:B14"/>
    <mergeCell ref="A13:B13"/>
    <mergeCell ref="A11:B11"/>
    <mergeCell ref="A10:B10"/>
    <mergeCell ref="A9:B9"/>
    <mergeCell ref="A8:B8"/>
    <mergeCell ref="A7:B7"/>
    <mergeCell ref="A6:B6"/>
    <mergeCell ref="A5:B5"/>
    <mergeCell ref="A4:B4"/>
    <mergeCell ref="A12:B12"/>
    <mergeCell ref="A3:B3"/>
  </mergeCells>
  <hyperlinks>
    <hyperlink ref="G2" r:id="rId1" location="p498829"/>
  </hyperlinks>
  <pageMargins left="0.70866141732283472" right="0.31496062992125984" top="0.74803149606299213" bottom="0.74803149606299213" header="0.31496062992125984" footer="0.31496062992125984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Chariot d'urgence</vt:lpstr>
      <vt:lpstr>Bon de commande</vt:lpstr>
      <vt:lpstr>'Chariot d''urgence'!Impression_des_titres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LARRUE CHRISTIAN</dc:creator>
  <cp:lastModifiedBy>gmb</cp:lastModifiedBy>
  <cp:lastPrinted>2016-12-13T14:39:35Z</cp:lastPrinted>
  <dcterms:created xsi:type="dcterms:W3CDTF">2003-08-03T22:23:06Z</dcterms:created>
  <dcterms:modified xsi:type="dcterms:W3CDTF">2017-01-18T14:40:35Z</dcterms:modified>
</cp:coreProperties>
</file>