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45" windowHeight="8970"/>
  </bookViews>
  <sheets>
    <sheet name="Liste compos pour Julien" sheetId="1" r:id="rId1"/>
  </sheets>
  <calcPr calcId="162913"/>
</workbook>
</file>

<file path=xl/calcChain.xml><?xml version="1.0" encoding="utf-8"?>
<calcChain xmlns="http://schemas.openxmlformats.org/spreadsheetml/2006/main">
  <c r="AS27" i="1" l="1"/>
  <c r="B2" i="1" a="1"/>
  <c r="B2" i="1" s="1"/>
  <c r="B3" i="1" a="1"/>
  <c r="B3" i="1" s="1"/>
  <c r="C3" i="1" s="1"/>
  <c r="D4" i="1"/>
  <c r="E24" i="1" l="1" a="1"/>
  <c r="E24" i="1" s="1"/>
  <c r="F24" i="1" a="1"/>
  <c r="F24" i="1" s="1"/>
  <c r="G24" i="1" a="1"/>
  <c r="G24" i="1" s="1"/>
  <c r="B4" i="1" a="1"/>
  <c r="B4" i="1" s="1"/>
  <c r="C4" i="1" s="1"/>
  <c r="B5" i="1" a="1"/>
  <c r="B5" i="1" s="1"/>
  <c r="B6" i="1" a="1"/>
  <c r="B6" i="1" s="1"/>
  <c r="B7" i="1" a="1"/>
  <c r="B7" i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D3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" i="1"/>
  <c r="H24" i="1" l="1" a="1"/>
  <c r="H24" i="1" s="1"/>
  <c r="I24" i="1" a="1"/>
  <c r="I24" i="1" s="1"/>
  <c r="J24" i="1" a="1"/>
  <c r="J24" i="1" s="1"/>
  <c r="K24" i="1" l="1" a="1"/>
  <c r="K24" i="1" s="1"/>
  <c r="M24" i="1" l="1" a="1"/>
  <c r="M24" i="1" s="1"/>
  <c r="L24" i="1" a="1"/>
  <c r="L24" i="1" s="1"/>
  <c r="N24" i="1" a="1"/>
  <c r="N24" i="1" s="1"/>
  <c r="O24" i="1" l="1" a="1"/>
  <c r="O24" i="1" s="1"/>
  <c r="P24" i="1" l="1" a="1"/>
  <c r="P24" i="1" s="1"/>
  <c r="Q24" i="1" l="1" a="1"/>
  <c r="Q24" i="1" s="1"/>
  <c r="R24" i="1" l="1" a="1"/>
  <c r="R24" i="1" s="1"/>
  <c r="S24" i="1" l="1" a="1"/>
  <c r="S24" i="1" s="1"/>
  <c r="T24" i="1" l="1" a="1"/>
  <c r="T24" i="1" s="1"/>
  <c r="U24" i="1" l="1" a="1"/>
  <c r="U24" i="1" s="1"/>
  <c r="W24" i="1" l="1" a="1"/>
  <c r="W24" i="1" s="1"/>
  <c r="X24" i="1" a="1"/>
  <c r="X24" i="1" s="1"/>
  <c r="Y24" i="1" a="1"/>
  <c r="Y24" i="1" s="1"/>
  <c r="Z24" i="1" a="1"/>
  <c r="Z24" i="1" s="1"/>
  <c r="AA24" i="1" a="1"/>
  <c r="AA24" i="1" s="1"/>
  <c r="AB24" i="1" a="1"/>
  <c r="AB24" i="1" s="1"/>
  <c r="AC24" i="1" a="1"/>
  <c r="AC24" i="1" s="1"/>
  <c r="AD24" i="1" a="1"/>
  <c r="AD24" i="1" s="1"/>
  <c r="AE24" i="1" a="1"/>
  <c r="AE24" i="1" s="1"/>
  <c r="AF24" i="1" a="1"/>
  <c r="AF24" i="1" s="1"/>
  <c r="AG24" i="1" a="1"/>
  <c r="AG24" i="1" s="1"/>
  <c r="AH24" i="1" a="1"/>
  <c r="AH24" i="1" s="1"/>
  <c r="AI24" i="1" a="1"/>
  <c r="AI24" i="1" s="1"/>
  <c r="AJ24" i="1" a="1"/>
  <c r="AJ24" i="1" s="1"/>
  <c r="AK24" i="1" a="1"/>
  <c r="AK24" i="1" s="1"/>
  <c r="AL24" i="1" a="1"/>
  <c r="AL24" i="1" s="1"/>
  <c r="AM24" i="1" a="1"/>
  <c r="AM24" i="1" s="1"/>
  <c r="AN24" i="1" a="1"/>
  <c r="AN24" i="1" s="1"/>
  <c r="AO24" i="1" a="1"/>
  <c r="AO24" i="1" s="1"/>
  <c r="AP24" i="1" a="1"/>
  <c r="AP24" i="1" s="1"/>
  <c r="AQ24" i="1" a="1"/>
  <c r="AQ24" i="1" s="1"/>
  <c r="AR24" i="1" a="1"/>
  <c r="AR24" i="1" s="1"/>
  <c r="AS24" i="1" a="1"/>
  <c r="AS24" i="1" s="1"/>
  <c r="AT24" i="1" a="1"/>
  <c r="AT24" i="1" s="1"/>
  <c r="AU24" i="1" a="1"/>
  <c r="AU24" i="1" s="1"/>
  <c r="AV24" i="1" a="1"/>
  <c r="AV24" i="1" s="1"/>
  <c r="AW24" i="1" a="1"/>
  <c r="AW24" i="1" s="1"/>
  <c r="AX24" i="1" a="1"/>
  <c r="AX24" i="1" s="1"/>
  <c r="V24" i="1" a="1"/>
  <c r="V24" i="1" s="1"/>
  <c r="C2" i="1" l="1"/>
  <c r="C22" i="1" l="1"/>
  <c r="C21" i="1"/>
  <c r="C6" i="1"/>
  <c r="C5" i="1"/>
  <c r="C16" i="1"/>
  <c r="C7" i="1"/>
  <c r="C17" i="1"/>
  <c r="C18" i="1"/>
  <c r="C8" i="1"/>
  <c r="C19" i="1"/>
  <c r="C9" i="1"/>
  <c r="C10" i="1"/>
  <c r="C11" i="1"/>
  <c r="C12" i="1"/>
  <c r="C20" i="1"/>
  <c r="C13" i="1"/>
  <c r="C14" i="1"/>
  <c r="C15" i="1"/>
</calcChain>
</file>

<file path=xl/sharedStrings.xml><?xml version="1.0" encoding="utf-8"?>
<sst xmlns="http://schemas.openxmlformats.org/spreadsheetml/2006/main" count="26" uniqueCount="26">
  <si>
    <t>America</t>
  </si>
  <si>
    <t>Bossa do Paris</t>
  </si>
  <si>
    <t>Chanson d'amour</t>
  </si>
  <si>
    <t>J'aime Personne</t>
  </si>
  <si>
    <t>Juillet</t>
  </si>
  <si>
    <t>Le Temps</t>
  </si>
  <si>
    <t>Le Ventre</t>
  </si>
  <si>
    <t>Nuage</t>
  </si>
  <si>
    <t>Riritournelle</t>
  </si>
  <si>
    <t>Tant Pis J'Te Jette</t>
  </si>
  <si>
    <t>The Show</t>
  </si>
  <si>
    <t>Tonight (A Blue Dream)</t>
  </si>
  <si>
    <t>Vagabond</t>
  </si>
  <si>
    <t>DUREE MOYENNE EN SECONDES</t>
  </si>
  <si>
    <t>DUREE MOYENNE (MM:SS)</t>
  </si>
  <si>
    <t xml:space="preserve">                                      DATE
TITRE</t>
  </si>
  <si>
    <t>Et ça Recommence</t>
  </si>
  <si>
    <t xml:space="preserve">Le Petit Train     </t>
  </si>
  <si>
    <t>NOMBRE D'UTILISATION</t>
  </si>
  <si>
    <t xml:space="preserve">La chanson de l'hélicoptère     </t>
  </si>
  <si>
    <t>Restons guérandais</t>
  </si>
  <si>
    <t xml:space="preserve">Ma Rue </t>
  </si>
  <si>
    <t xml:space="preserve">Je ne sais pas </t>
  </si>
  <si>
    <t>Retard</t>
  </si>
  <si>
    <r>
      <t>Chanson d'amour</t>
    </r>
    <r>
      <rPr>
        <sz val="8"/>
        <color theme="1"/>
        <rFont val="Calibri"/>
        <family val="2"/>
        <scheme val="minor"/>
      </rPr>
      <t xml:space="preserve">  (version 3)</t>
    </r>
  </si>
  <si>
    <t>Durée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</si>
</sst>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 diagonalDown="1">
      <left/>
      <right/>
      <top/>
      <bottom/>
      <diagonal style="thin">
        <color auto="1"/>
      </diagonal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14" fillId="0" borderId="0" xfId="0" applyFont="1"/>
    <xf numFmtId="45" fontId="14" fillId="0" borderId="0" xfId="0" applyNumberFormat="1" applyFont="1"/>
    <xf numFmtId="0" fontId="0" fillId="0" borderId="0" xfId="0" applyFont="1" applyFill="1"/>
    <xf numFmtId="0" fontId="0" fillId="0" borderId="0" xfId="0" applyFill="1"/>
    <xf numFmtId="0" fontId="16" fillId="0" borderId="10" xfId="0" applyFont="1" applyFill="1" applyBorder="1" applyAlignment="1">
      <alignment wrapText="1"/>
    </xf>
    <xf numFmtId="0" fontId="16" fillId="0" borderId="0" xfId="0" applyFont="1" applyFill="1" applyAlignment="1">
      <alignment vertical="center" wrapText="1"/>
    </xf>
    <xf numFmtId="0" fontId="20" fillId="0" borderId="0" xfId="0" applyFont="1" applyFill="1" applyAlignment="1">
      <alignment vertical="center" wrapText="1"/>
    </xf>
    <xf numFmtId="14" fontId="20" fillId="0" borderId="0" xfId="0" applyNumberFormat="1" applyFont="1" applyFill="1" applyAlignment="1">
      <alignment horizontal="right" vertical="center"/>
    </xf>
    <xf numFmtId="14" fontId="19" fillId="0" borderId="0" xfId="0" applyNumberFormat="1" applyFont="1" applyFill="1" applyAlignment="1">
      <alignment horizontal="right" vertical="center"/>
    </xf>
    <xf numFmtId="14" fontId="19" fillId="0" borderId="0" xfId="0" applyNumberFormat="1" applyFont="1" applyFill="1" applyAlignment="1">
      <alignment vertical="center"/>
    </xf>
    <xf numFmtId="14" fontId="16" fillId="0" borderId="0" xfId="0" applyNumberFormat="1" applyFont="1" applyFill="1" applyAlignment="1">
      <alignment vertical="center"/>
    </xf>
    <xf numFmtId="14" fontId="16" fillId="0" borderId="0" xfId="0" applyNumberFormat="1" applyFont="1" applyFill="1" applyBorder="1" applyAlignment="1">
      <alignment vertical="center" wrapText="1"/>
    </xf>
    <xf numFmtId="0" fontId="16" fillId="0" borderId="0" xfId="0" applyFont="1" applyFill="1" applyAlignment="1">
      <alignment vertical="center"/>
    </xf>
    <xf numFmtId="45" fontId="0" fillId="0" borderId="0" xfId="0" applyNumberFormat="1" applyFill="1"/>
    <xf numFmtId="0" fontId="0" fillId="0" borderId="0" xfId="0" applyNumberFormat="1" applyFill="1"/>
    <xf numFmtId="20" fontId="0" fillId="0" borderId="0" xfId="0" applyNumberFormat="1" applyFill="1"/>
    <xf numFmtId="0" fontId="0" fillId="33" borderId="0" xfId="0" applyNumberFormat="1" applyFill="1"/>
    <xf numFmtId="45" fontId="0" fillId="33" borderId="0" xfId="0" applyNumberFormat="1" applyFill="1"/>
    <xf numFmtId="0" fontId="0" fillId="33" borderId="0" xfId="0" applyFill="1"/>
    <xf numFmtId="20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247650</xdr:colOff>
      <xdr:row>1</xdr:row>
      <xdr:rowOff>152400</xdr:rowOff>
    </xdr:from>
    <xdr:to>
      <xdr:col>46</xdr:col>
      <xdr:colOff>695325</xdr:colOff>
      <xdr:row>6</xdr:row>
      <xdr:rowOff>28575</xdr:rowOff>
    </xdr:to>
    <xdr:sp macro="" textlink="">
      <xdr:nvSpPr>
        <xdr:cNvPr id="3" name="ZoneTexte 2"/>
        <xdr:cNvSpPr txBox="1"/>
      </xdr:nvSpPr>
      <xdr:spPr>
        <a:xfrm>
          <a:off x="36061650" y="723900"/>
          <a:ext cx="2590800" cy="828675"/>
        </a:xfrm>
        <a:prstGeom prst="round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</a:t>
          </a:r>
          <a:r>
            <a:rPr lang="fr-FR" sz="1100" baseline="0"/>
            <a:t> vérification se fait chaque fois qu'on valide une valeur dans la plage jaune (extensible) et les colonnes semblables sont repérées par leur titre mis en jaune.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27"/>
  <sheetViews>
    <sheetView tabSelected="1" workbookViewId="0">
      <pane xSplit="1" topLeftCell="AL1" activePane="topRight" state="frozen"/>
      <selection pane="topRight" activeCell="BA10" sqref="BA10"/>
    </sheetView>
  </sheetViews>
  <sheetFormatPr baseColWidth="10" defaultRowHeight="15" x14ac:dyDescent="0.25"/>
  <cols>
    <col min="1" max="1" width="25.28515625" customWidth="1"/>
    <col min="2" max="2" width="10.7109375" customWidth="1"/>
    <col min="3" max="3" width="13.42578125" customWidth="1"/>
    <col min="4" max="21" width="14" customWidth="1"/>
    <col min="22" max="35" width="10.7109375" bestFit="1" customWidth="1"/>
    <col min="36" max="50" width="10.7109375" customWidth="1"/>
  </cols>
  <sheetData>
    <row r="1" spans="1:52" s="13" customFormat="1" ht="45" x14ac:dyDescent="0.25">
      <c r="A1" s="5" t="s">
        <v>15</v>
      </c>
      <c r="B1" s="6" t="s">
        <v>14</v>
      </c>
      <c r="C1" s="6" t="s">
        <v>13</v>
      </c>
      <c r="D1" s="6" t="s">
        <v>18</v>
      </c>
      <c r="E1" s="7"/>
      <c r="F1" s="8">
        <v>44178</v>
      </c>
      <c r="G1" s="8">
        <v>44177</v>
      </c>
      <c r="H1" s="8">
        <v>44176</v>
      </c>
      <c r="I1" s="8">
        <v>44174</v>
      </c>
      <c r="J1" s="8">
        <v>44173</v>
      </c>
      <c r="K1" s="9">
        <v>44072</v>
      </c>
      <c r="L1" s="9">
        <v>44069</v>
      </c>
      <c r="M1" s="9">
        <v>44068</v>
      </c>
      <c r="N1" s="9">
        <v>44067</v>
      </c>
      <c r="O1" s="9">
        <v>44066</v>
      </c>
      <c r="P1" s="9">
        <v>44064</v>
      </c>
      <c r="Q1" s="10">
        <v>44062</v>
      </c>
      <c r="R1" s="10">
        <v>44061</v>
      </c>
      <c r="S1" s="10">
        <v>44060</v>
      </c>
      <c r="T1" s="10">
        <v>44059</v>
      </c>
      <c r="U1" s="10">
        <v>44055</v>
      </c>
      <c r="V1" s="10">
        <v>44053</v>
      </c>
      <c r="W1" s="10">
        <v>44052</v>
      </c>
      <c r="X1" s="10">
        <v>44051</v>
      </c>
      <c r="Y1" s="10">
        <v>44047</v>
      </c>
      <c r="Z1" s="10">
        <v>44046</v>
      </c>
      <c r="AA1" s="10">
        <v>44044</v>
      </c>
      <c r="AB1" s="10">
        <v>44040</v>
      </c>
      <c r="AC1" s="10">
        <v>44038</v>
      </c>
      <c r="AD1" s="10">
        <v>44036</v>
      </c>
      <c r="AE1" s="11">
        <v>44011</v>
      </c>
      <c r="AF1" s="11">
        <v>44009</v>
      </c>
      <c r="AG1" s="11">
        <v>44008</v>
      </c>
      <c r="AH1" s="11">
        <v>44007</v>
      </c>
      <c r="AI1" s="11">
        <v>44006</v>
      </c>
      <c r="AJ1" s="11">
        <v>44005</v>
      </c>
      <c r="AK1" s="11">
        <v>44004</v>
      </c>
      <c r="AL1" s="11">
        <v>44003</v>
      </c>
      <c r="AM1" s="11">
        <v>44001</v>
      </c>
      <c r="AN1" s="11">
        <v>44000</v>
      </c>
      <c r="AO1" s="11">
        <v>43999</v>
      </c>
      <c r="AP1" s="11">
        <v>43997</v>
      </c>
      <c r="AQ1" s="11">
        <v>43996</v>
      </c>
      <c r="AR1" s="11">
        <v>43995</v>
      </c>
      <c r="AS1" s="11">
        <v>43992</v>
      </c>
      <c r="AT1" s="11">
        <v>43982</v>
      </c>
      <c r="AU1" s="12">
        <v>43975</v>
      </c>
      <c r="AV1" s="12">
        <v>43974</v>
      </c>
      <c r="AW1" s="12">
        <v>43973</v>
      </c>
      <c r="AX1" s="12">
        <v>43972</v>
      </c>
    </row>
    <row r="2" spans="1:52" s="4" customFormat="1" x14ac:dyDescent="0.25">
      <c r="A2" s="3" t="s">
        <v>24</v>
      </c>
      <c r="B2" s="14">
        <f t="array" ref="B2">AVERAGE(IF(E2:AX2&lt;&gt;0,E2:AX2))</f>
        <v>3.6226851851851854E-3</v>
      </c>
      <c r="C2" s="15">
        <f t="shared" ref="C2:C22" si="0">SUM(MINUTE(B2)*60,SECOND(B2))</f>
        <v>313</v>
      </c>
      <c r="D2" s="15">
        <f>COUNTA(E2:AX2)</f>
        <v>2</v>
      </c>
      <c r="E2" s="17"/>
      <c r="F2" s="17"/>
      <c r="G2" s="17"/>
      <c r="H2" s="18"/>
      <c r="I2" s="17"/>
      <c r="J2" s="17"/>
      <c r="K2" s="17"/>
      <c r="L2" s="18">
        <v>3.6226851851851854E-3</v>
      </c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9"/>
      <c r="AE2" s="19"/>
      <c r="AF2" s="19"/>
      <c r="AG2" s="19"/>
      <c r="AH2" s="18">
        <v>3.6226851851851854E-3</v>
      </c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</row>
    <row r="3" spans="1:52" s="4" customFormat="1" x14ac:dyDescent="0.25">
      <c r="A3" s="3" t="s">
        <v>23</v>
      </c>
      <c r="B3" s="14">
        <f t="array" ref="B3">AVERAGE(IF(E3:AX3&lt;&gt;0,E3:AX3))</f>
        <v>2.7777777777777779E-3</v>
      </c>
      <c r="C3" s="15">
        <f>SUM(MINUTE(B3)*60,SECOND(B3))</f>
        <v>240</v>
      </c>
      <c r="D3" s="15">
        <f t="shared" ref="D3:D22" si="1">COUNTA(E3:AX3)</f>
        <v>8</v>
      </c>
      <c r="E3" s="17"/>
      <c r="F3" s="18">
        <v>2.7777777777777779E-3</v>
      </c>
      <c r="G3" s="17"/>
      <c r="H3" s="17"/>
      <c r="I3" s="17"/>
      <c r="J3" s="18">
        <v>2.7777777777777779E-3</v>
      </c>
      <c r="K3" s="17"/>
      <c r="L3" s="17"/>
      <c r="M3" s="18">
        <v>2.7777777777777779E-3</v>
      </c>
      <c r="N3" s="18"/>
      <c r="O3" s="17"/>
      <c r="P3" s="17"/>
      <c r="Q3" s="17"/>
      <c r="R3" s="18">
        <v>2.7777777777777779E-3</v>
      </c>
      <c r="S3" s="18"/>
      <c r="T3" s="17"/>
      <c r="U3" s="18"/>
      <c r="V3" s="17"/>
      <c r="W3" s="18">
        <v>2.7777777777777779E-3</v>
      </c>
      <c r="X3" s="17"/>
      <c r="Y3" s="17"/>
      <c r="Z3" s="18">
        <v>2.7777777777777779E-3</v>
      </c>
      <c r="AA3" s="17"/>
      <c r="AB3" s="17"/>
      <c r="AC3" s="17"/>
      <c r="AD3" s="18">
        <v>2.7777777777777779E-3</v>
      </c>
      <c r="AE3" s="18">
        <v>2.7777777777777779E-3</v>
      </c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</row>
    <row r="4" spans="1:52" s="4" customFormat="1" x14ac:dyDescent="0.25">
      <c r="A4" s="3" t="s">
        <v>22</v>
      </c>
      <c r="B4" s="14">
        <f t="array" ref="B4">AVERAGE(IF(E4:AX4&lt;&gt;0,E4:AX4))</f>
        <v>3.8554526748971188E-3</v>
      </c>
      <c r="C4" s="15">
        <f>SUM(MINUTE(B4)*60,SECOND(B4))</f>
        <v>333</v>
      </c>
      <c r="D4" s="15">
        <f>COUNTA(E4:AX4)</f>
        <v>9</v>
      </c>
      <c r="E4" s="17"/>
      <c r="F4" s="17"/>
      <c r="G4" s="18">
        <v>3.8425925925925923E-3</v>
      </c>
      <c r="H4" s="17"/>
      <c r="I4" s="17"/>
      <c r="J4" s="17"/>
      <c r="K4" s="18">
        <v>3.8425925925925923E-3</v>
      </c>
      <c r="L4" s="17"/>
      <c r="M4" s="17"/>
      <c r="N4" s="18">
        <v>3.8425925925925923E-3</v>
      </c>
      <c r="O4" s="17"/>
      <c r="P4" s="17"/>
      <c r="Q4" s="17"/>
      <c r="R4" s="18">
        <v>3.8425925925925923E-3</v>
      </c>
      <c r="S4" s="17"/>
      <c r="T4" s="17"/>
      <c r="U4" s="17"/>
      <c r="V4" s="18">
        <v>3.8425925925925923E-3</v>
      </c>
      <c r="W4" s="17"/>
      <c r="X4" s="17"/>
      <c r="Y4" s="17"/>
      <c r="Z4" s="18">
        <v>3.8425925925925923E-3</v>
      </c>
      <c r="AA4" s="17"/>
      <c r="AB4" s="17"/>
      <c r="AC4" s="17"/>
      <c r="AD4" s="18">
        <v>3.8425925925925923E-3</v>
      </c>
      <c r="AE4" s="18">
        <v>3.9814814814814817E-3</v>
      </c>
      <c r="AF4" s="18">
        <v>3.8194444444444443E-3</v>
      </c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6"/>
    </row>
    <row r="5" spans="1:52" s="4" customFormat="1" x14ac:dyDescent="0.25">
      <c r="A5" s="3" t="s">
        <v>21</v>
      </c>
      <c r="B5" s="14">
        <f t="array" ref="B5">AVERAGE(IF(E5:AX5&lt;&gt;0,E5:AX5))</f>
        <v>3.2858796296296295E-3</v>
      </c>
      <c r="C5" s="15">
        <f t="shared" si="0"/>
        <v>284</v>
      </c>
      <c r="D5" s="15">
        <f t="shared" si="1"/>
        <v>10</v>
      </c>
      <c r="E5" s="18"/>
      <c r="F5" s="18">
        <v>3.2754629629629631E-3</v>
      </c>
      <c r="G5" s="17"/>
      <c r="H5" s="17"/>
      <c r="I5" s="18">
        <v>3.2754629629629631E-3</v>
      </c>
      <c r="J5" s="17"/>
      <c r="K5" s="17"/>
      <c r="L5" s="17"/>
      <c r="M5" s="18">
        <v>3.2754629629629631E-3</v>
      </c>
      <c r="N5" s="18"/>
      <c r="O5" s="17"/>
      <c r="P5" s="17"/>
      <c r="Q5" s="17"/>
      <c r="R5" s="18">
        <v>3.2754629629629631E-3</v>
      </c>
      <c r="S5" s="17"/>
      <c r="T5" s="17"/>
      <c r="U5" s="17"/>
      <c r="V5" s="18">
        <v>3.2754629629629631E-3</v>
      </c>
      <c r="W5" s="17"/>
      <c r="X5" s="17"/>
      <c r="Y5" s="17"/>
      <c r="Z5" s="18">
        <v>3.2754629629629631E-3</v>
      </c>
      <c r="AA5" s="17"/>
      <c r="AB5" s="17"/>
      <c r="AC5" s="17"/>
      <c r="AD5" s="18">
        <v>3.2754629629629631E-3</v>
      </c>
      <c r="AE5" s="19"/>
      <c r="AF5" s="19"/>
      <c r="AG5" s="18">
        <v>3.2638888888888891E-3</v>
      </c>
      <c r="AH5" s="19"/>
      <c r="AI5" s="19"/>
      <c r="AJ5" s="18">
        <v>3.3333333333333335E-3</v>
      </c>
      <c r="AK5" s="18">
        <v>3.3333333333333335E-3</v>
      </c>
      <c r="AL5" s="18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</row>
    <row r="6" spans="1:52" s="4" customFormat="1" x14ac:dyDescent="0.25">
      <c r="A6" s="3" t="s">
        <v>20</v>
      </c>
      <c r="B6" s="14">
        <f t="array" ref="B6">AVERAGE(IF(E6:AX6&lt;&gt;0,E6:AX6))</f>
        <v>2.7109053497942387E-3</v>
      </c>
      <c r="C6" s="15">
        <f t="shared" si="0"/>
        <v>234</v>
      </c>
      <c r="D6" s="15">
        <f t="shared" si="1"/>
        <v>9</v>
      </c>
      <c r="E6" s="17"/>
      <c r="F6" s="17"/>
      <c r="G6" s="17"/>
      <c r="H6" s="18">
        <v>2.685185185185185E-3</v>
      </c>
      <c r="I6" s="17"/>
      <c r="J6" s="17"/>
      <c r="K6" s="17"/>
      <c r="L6" s="18">
        <v>2.685185185185185E-3</v>
      </c>
      <c r="M6" s="17"/>
      <c r="N6" s="17"/>
      <c r="O6" s="17"/>
      <c r="P6" s="18">
        <v>2.685185185185185E-3</v>
      </c>
      <c r="Q6" s="17"/>
      <c r="R6" s="17"/>
      <c r="S6" s="17"/>
      <c r="T6" s="18">
        <v>2.685185185185185E-3</v>
      </c>
      <c r="U6" s="18"/>
      <c r="V6" s="17"/>
      <c r="W6" s="17"/>
      <c r="X6" s="17"/>
      <c r="Y6" s="18">
        <v>2.6967592592592594E-3</v>
      </c>
      <c r="Z6" s="18"/>
      <c r="AA6" s="17"/>
      <c r="AB6" s="17"/>
      <c r="AC6" s="17"/>
      <c r="AD6" s="18">
        <v>2.6967592592592594E-3</v>
      </c>
      <c r="AE6" s="19"/>
      <c r="AF6" s="19"/>
      <c r="AG6" s="18">
        <v>2.685185185185185E-3</v>
      </c>
      <c r="AH6" s="18">
        <v>2.7083333333333334E-3</v>
      </c>
      <c r="AI6" s="19"/>
      <c r="AJ6" s="19"/>
      <c r="AK6" s="19"/>
      <c r="AL6" s="18">
        <v>2.8703703703703708E-3</v>
      </c>
      <c r="AM6" s="19"/>
      <c r="AN6" s="18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</row>
    <row r="7" spans="1:52" s="4" customFormat="1" x14ac:dyDescent="0.25">
      <c r="A7" s="4" t="s">
        <v>2</v>
      </c>
      <c r="B7" s="14">
        <f t="array" ref="B7">AVERAGE(IF(E7:AX7&lt;&gt;0,E7:AX7))</f>
        <v>2.9089506172839514E-3</v>
      </c>
      <c r="C7" s="15">
        <f t="shared" si="0"/>
        <v>251</v>
      </c>
      <c r="D7" s="15">
        <f t="shared" si="1"/>
        <v>9</v>
      </c>
      <c r="E7" s="17"/>
      <c r="F7" s="17"/>
      <c r="G7" s="17"/>
      <c r="H7" s="18">
        <v>2.8703703703703708E-3</v>
      </c>
      <c r="I7" s="17"/>
      <c r="J7" s="17"/>
      <c r="K7" s="17"/>
      <c r="L7" s="18"/>
      <c r="M7" s="17"/>
      <c r="N7" s="17"/>
      <c r="O7" s="17"/>
      <c r="P7" s="18">
        <v>2.8703703703703708E-3</v>
      </c>
      <c r="Q7" s="18"/>
      <c r="R7" s="17"/>
      <c r="S7" s="17"/>
      <c r="T7" s="17"/>
      <c r="U7" s="18">
        <v>2.8703703703703708E-3</v>
      </c>
      <c r="V7" s="17"/>
      <c r="W7" s="17"/>
      <c r="X7" s="17"/>
      <c r="Y7" s="18">
        <v>2.9050925925925928E-3</v>
      </c>
      <c r="Z7" s="17"/>
      <c r="AA7" s="17"/>
      <c r="AB7" s="17"/>
      <c r="AC7" s="18">
        <v>2.9050925925925928E-3</v>
      </c>
      <c r="AD7" s="18"/>
      <c r="AE7" s="18"/>
      <c r="AF7" s="18"/>
      <c r="AG7" s="18"/>
      <c r="AH7" s="18"/>
      <c r="AI7" s="18"/>
      <c r="AJ7" s="18"/>
      <c r="AK7" s="18"/>
      <c r="AL7" s="18">
        <v>2.9050925925925928E-3</v>
      </c>
      <c r="AM7" s="18"/>
      <c r="AN7" s="18"/>
      <c r="AO7" s="18"/>
      <c r="AP7" s="18"/>
      <c r="AQ7" s="18">
        <v>3.0787037037037037E-3</v>
      </c>
      <c r="AR7" s="18"/>
      <c r="AS7" s="18"/>
      <c r="AT7" s="18"/>
      <c r="AU7" s="19"/>
      <c r="AV7" s="19"/>
      <c r="AW7" s="18">
        <v>2.8472222222222219E-3</v>
      </c>
      <c r="AX7" s="18">
        <v>2.9282407407407412E-3</v>
      </c>
      <c r="AY7" s="20"/>
    </row>
    <row r="8" spans="1:52" s="4" customFormat="1" x14ac:dyDescent="0.25">
      <c r="A8" s="4" t="s">
        <v>4</v>
      </c>
      <c r="B8" s="14">
        <f t="array" ref="B8">AVERAGE(IF(E8:AX8&lt;&gt;0,E8:AX8))</f>
        <v>4.0267255892255894E-3</v>
      </c>
      <c r="C8" s="15">
        <f t="shared" si="0"/>
        <v>348</v>
      </c>
      <c r="D8" s="15">
        <f t="shared" si="1"/>
        <v>11</v>
      </c>
      <c r="E8" s="18"/>
      <c r="F8" s="17"/>
      <c r="G8" s="17"/>
      <c r="H8" s="17"/>
      <c r="I8" s="18">
        <v>4.0740740740740746E-3</v>
      </c>
      <c r="J8" s="17"/>
      <c r="K8" s="17"/>
      <c r="L8" s="17"/>
      <c r="M8" s="18">
        <v>4.0740740740740746E-3</v>
      </c>
      <c r="N8" s="17"/>
      <c r="O8" s="17"/>
      <c r="P8" s="17"/>
      <c r="Q8" s="18">
        <v>4.0740740740740746E-3</v>
      </c>
      <c r="R8" s="17"/>
      <c r="S8" s="17"/>
      <c r="T8" s="17"/>
      <c r="U8" s="18">
        <v>4.0740740740740746E-3</v>
      </c>
      <c r="V8" s="17"/>
      <c r="W8" s="17"/>
      <c r="X8" s="17"/>
      <c r="Y8" s="18">
        <v>4.0740740740740746E-3</v>
      </c>
      <c r="Z8" s="18"/>
      <c r="AA8" s="17"/>
      <c r="AB8" s="17"/>
      <c r="AC8" s="17"/>
      <c r="AD8" s="18">
        <v>4.0740740740740746E-3</v>
      </c>
      <c r="AE8" s="18"/>
      <c r="AF8" s="18">
        <v>3.9004629629629632E-3</v>
      </c>
      <c r="AG8" s="18"/>
      <c r="AH8" s="18"/>
      <c r="AI8" s="18"/>
      <c r="AJ8" s="18"/>
      <c r="AK8" s="18">
        <v>3.9351851851851857E-3</v>
      </c>
      <c r="AL8" s="18"/>
      <c r="AM8" s="18"/>
      <c r="AN8" s="18"/>
      <c r="AO8" s="18">
        <v>3.9699074074074072E-3</v>
      </c>
      <c r="AP8" s="18"/>
      <c r="AQ8" s="18"/>
      <c r="AR8" s="18"/>
      <c r="AS8" s="18">
        <v>4.0624999999999993E-3</v>
      </c>
      <c r="AT8" s="18">
        <v>3.9814814814814817E-3</v>
      </c>
      <c r="AU8" s="19"/>
      <c r="AV8" s="19"/>
      <c r="AW8" s="19"/>
      <c r="AX8" s="19"/>
      <c r="AY8" s="19"/>
    </row>
    <row r="9" spans="1:52" s="4" customFormat="1" x14ac:dyDescent="0.25">
      <c r="A9" s="4" t="s">
        <v>6</v>
      </c>
      <c r="B9" s="14">
        <f t="array" ref="B9">AVERAGE(IF(E9:AX9&lt;&gt;0,E9:AX9))</f>
        <v>1.255979938271605E-2</v>
      </c>
      <c r="C9" s="15">
        <f t="shared" si="0"/>
        <v>1085</v>
      </c>
      <c r="D9" s="15">
        <f t="shared" si="1"/>
        <v>12</v>
      </c>
      <c r="E9" s="17"/>
      <c r="F9" s="18">
        <v>2.2916666666666667E-3</v>
      </c>
      <c r="G9" s="18"/>
      <c r="H9" s="17"/>
      <c r="I9" s="17"/>
      <c r="J9" s="17"/>
      <c r="K9" s="18">
        <v>2.2916666666666667E-3</v>
      </c>
      <c r="L9" s="18"/>
      <c r="M9" s="17"/>
      <c r="N9" s="17"/>
      <c r="O9" s="17"/>
      <c r="P9" s="18">
        <v>2.2916666666666667E-3</v>
      </c>
      <c r="Q9" s="17"/>
      <c r="R9" s="17"/>
      <c r="S9" s="17"/>
      <c r="T9" s="18">
        <v>2.2916666666666667E-3</v>
      </c>
      <c r="U9" s="17"/>
      <c r="V9" s="17"/>
      <c r="W9" s="17"/>
      <c r="X9" s="18">
        <v>2.2916666666666667E-3</v>
      </c>
      <c r="Y9" s="17"/>
      <c r="Z9" s="17"/>
      <c r="AA9" s="18">
        <v>2.2916666666666667E-3</v>
      </c>
      <c r="AB9" s="17"/>
      <c r="AC9" s="17"/>
      <c r="AD9" s="18"/>
      <c r="AE9" s="18"/>
      <c r="AF9" s="18">
        <v>2.3842592592592591E-3</v>
      </c>
      <c r="AG9" s="18"/>
      <c r="AH9" s="18"/>
      <c r="AI9" s="18"/>
      <c r="AJ9" s="18">
        <v>2.3495370370370371E-3</v>
      </c>
      <c r="AK9" s="18"/>
      <c r="AL9" s="18"/>
      <c r="AM9" s="18"/>
      <c r="AN9" s="18">
        <v>2.3726851851851851E-3</v>
      </c>
      <c r="AO9" s="18"/>
      <c r="AP9" s="18"/>
      <c r="AQ9" s="18">
        <v>2.4305555555555556E-3</v>
      </c>
      <c r="AR9" s="18"/>
      <c r="AS9" s="18"/>
      <c r="AT9" s="18"/>
      <c r="AU9" s="19"/>
      <c r="AV9" s="19"/>
      <c r="AW9" s="20">
        <v>0.125</v>
      </c>
      <c r="AX9" s="18">
        <v>2.4305555555555556E-3</v>
      </c>
      <c r="AY9" s="19"/>
    </row>
    <row r="10" spans="1:52" s="4" customFormat="1" x14ac:dyDescent="0.25">
      <c r="A10" s="4" t="s">
        <v>7</v>
      </c>
      <c r="B10" s="14">
        <f t="array" ref="B10">AVERAGE(IF(E10:AX10&lt;&gt;0,E10:AX10))</f>
        <v>4.2708333333333339E-3</v>
      </c>
      <c r="C10" s="15">
        <f t="shared" si="0"/>
        <v>369</v>
      </c>
      <c r="D10" s="15">
        <f t="shared" si="1"/>
        <v>11</v>
      </c>
      <c r="E10" s="18">
        <v>4.0740740740740746E-3</v>
      </c>
      <c r="F10" s="17"/>
      <c r="G10" s="17"/>
      <c r="H10" s="17"/>
      <c r="I10" s="18">
        <v>4.0740740740740746E-3</v>
      </c>
      <c r="J10" s="17"/>
      <c r="K10" s="17"/>
      <c r="L10" s="17"/>
      <c r="M10" s="18">
        <v>4.0740740740740746E-3</v>
      </c>
      <c r="N10" s="17"/>
      <c r="O10" s="17"/>
      <c r="P10" s="17"/>
      <c r="Q10" s="18">
        <v>4.0740740740740746E-3</v>
      </c>
      <c r="R10" s="18"/>
      <c r="S10" s="17"/>
      <c r="T10" s="17"/>
      <c r="U10" s="17"/>
      <c r="V10" s="18">
        <v>4.0740740740740746E-3</v>
      </c>
      <c r="W10" s="18"/>
      <c r="X10" s="17"/>
      <c r="Y10" s="17"/>
      <c r="Z10" s="18">
        <v>4.0740740740740746E-3</v>
      </c>
      <c r="AA10" s="17"/>
      <c r="AB10" s="17"/>
      <c r="AC10" s="17"/>
      <c r="AD10" s="18"/>
      <c r="AE10" s="18">
        <v>4.0740740740740746E-3</v>
      </c>
      <c r="AF10" s="18"/>
      <c r="AG10" s="18"/>
      <c r="AH10" s="18"/>
      <c r="AI10" s="18"/>
      <c r="AJ10" s="18">
        <v>4.1782407407407402E-3</v>
      </c>
      <c r="AK10" s="18"/>
      <c r="AL10" s="18"/>
      <c r="AM10" s="18"/>
      <c r="AN10" s="18">
        <v>4.2592592592592595E-3</v>
      </c>
      <c r="AO10" s="18"/>
      <c r="AP10" s="18"/>
      <c r="AQ10" s="18"/>
      <c r="AR10" s="18">
        <v>4.5601851851851853E-3</v>
      </c>
      <c r="AS10" s="18"/>
      <c r="AT10" s="18">
        <v>5.4629629629629637E-3</v>
      </c>
      <c r="AU10" s="19"/>
      <c r="AV10" s="19"/>
      <c r="AW10" s="19"/>
      <c r="AX10" s="19"/>
      <c r="AY10" s="19"/>
    </row>
    <row r="11" spans="1:52" s="4" customFormat="1" x14ac:dyDescent="0.25">
      <c r="A11" s="4" t="s">
        <v>8</v>
      </c>
      <c r="B11" s="14">
        <f t="array" ref="B11">AVERAGE(IF(E11:AX11&lt;&gt;0,E11:AX11))</f>
        <v>5.3206018518518515E-3</v>
      </c>
      <c r="C11" s="15">
        <f t="shared" si="0"/>
        <v>460</v>
      </c>
      <c r="D11" s="15">
        <f t="shared" si="1"/>
        <v>10</v>
      </c>
      <c r="E11" s="18">
        <v>5.208333333333333E-3</v>
      </c>
      <c r="F11" s="17"/>
      <c r="G11" s="18"/>
      <c r="H11" s="17"/>
      <c r="I11" s="17"/>
      <c r="J11" s="17"/>
      <c r="K11" s="18"/>
      <c r="L11" s="18"/>
      <c r="M11" s="17"/>
      <c r="N11" s="17"/>
      <c r="O11" s="17"/>
      <c r="P11" s="18">
        <v>5.208333333333333E-3</v>
      </c>
      <c r="Q11" s="17"/>
      <c r="R11" s="17"/>
      <c r="S11" s="17"/>
      <c r="T11" s="18">
        <v>5.208333333333333E-3</v>
      </c>
      <c r="U11" s="17"/>
      <c r="V11" s="17"/>
      <c r="W11" s="17"/>
      <c r="X11" s="18">
        <v>5.0347222222222225E-3</v>
      </c>
      <c r="Y11" s="17"/>
      <c r="Z11" s="17"/>
      <c r="AA11" s="17"/>
      <c r="AB11" s="18">
        <v>5.0347222222222225E-3</v>
      </c>
      <c r="AC11" s="17"/>
      <c r="AD11" s="18"/>
      <c r="AE11" s="18"/>
      <c r="AF11" s="18"/>
      <c r="AG11" s="18"/>
      <c r="AH11" s="18"/>
      <c r="AI11" s="18">
        <v>5.347222222222222E-3</v>
      </c>
      <c r="AJ11" s="18"/>
      <c r="AK11" s="18"/>
      <c r="AL11" s="18"/>
      <c r="AM11" s="18">
        <v>5.37037037037037E-3</v>
      </c>
      <c r="AN11" s="18"/>
      <c r="AO11" s="18"/>
      <c r="AP11" s="18">
        <v>5.5092592592592589E-3</v>
      </c>
      <c r="AQ11" s="18"/>
      <c r="AR11" s="18"/>
      <c r="AS11" s="18"/>
      <c r="AT11" s="18"/>
      <c r="AU11" s="18">
        <v>6.2499999999999995E-3</v>
      </c>
      <c r="AV11" s="18">
        <v>5.0347222222222225E-3</v>
      </c>
      <c r="AW11" s="19"/>
      <c r="AX11" s="19"/>
      <c r="AY11" s="20"/>
    </row>
    <row r="12" spans="1:52" s="4" customFormat="1" x14ac:dyDescent="0.25">
      <c r="A12" s="4" t="s">
        <v>9</v>
      </c>
      <c r="B12" s="14">
        <f t="array" ref="B12">AVERAGE(IF(E12:AX12&lt;&gt;0,E12:AX12))</f>
        <v>2.9335016835016835E-3</v>
      </c>
      <c r="C12" s="15">
        <f t="shared" si="0"/>
        <v>253</v>
      </c>
      <c r="D12" s="15">
        <f t="shared" si="1"/>
        <v>11</v>
      </c>
      <c r="E12" s="17"/>
      <c r="F12" s="17"/>
      <c r="G12" s="17"/>
      <c r="H12" s="18">
        <v>2.9166666666666668E-3</v>
      </c>
      <c r="I12" s="17"/>
      <c r="J12" s="17"/>
      <c r="K12" s="17"/>
      <c r="L12" s="18">
        <v>2.9166666666666668E-3</v>
      </c>
      <c r="M12" s="17"/>
      <c r="N12" s="17"/>
      <c r="O12" s="17"/>
      <c r="P12" s="18">
        <v>2.9166666666666668E-3</v>
      </c>
      <c r="Q12" s="18"/>
      <c r="R12" s="17"/>
      <c r="S12" s="17"/>
      <c r="T12" s="17"/>
      <c r="U12" s="18">
        <v>2.9166666666666668E-3</v>
      </c>
      <c r="V12" s="17"/>
      <c r="W12" s="17"/>
      <c r="X12" s="17"/>
      <c r="Y12" s="18">
        <v>2.9282407407407412E-3</v>
      </c>
      <c r="Z12" s="17"/>
      <c r="AA12" s="17"/>
      <c r="AB12" s="17"/>
      <c r="AC12" s="18">
        <v>2.9282407407407412E-3</v>
      </c>
      <c r="AD12" s="18"/>
      <c r="AE12" s="18"/>
      <c r="AF12" s="18"/>
      <c r="AG12" s="18"/>
      <c r="AH12" s="18">
        <v>2.9629629629629628E-3</v>
      </c>
      <c r="AI12" s="18"/>
      <c r="AJ12" s="18"/>
      <c r="AK12" s="18">
        <v>2.9282407407407412E-3</v>
      </c>
      <c r="AL12" s="18"/>
      <c r="AM12" s="18"/>
      <c r="AN12" s="18"/>
      <c r="AO12" s="18"/>
      <c r="AP12" s="18">
        <v>2.9745370370370373E-3</v>
      </c>
      <c r="AQ12" s="18"/>
      <c r="AR12" s="18"/>
      <c r="AS12" s="18"/>
      <c r="AT12" s="18"/>
      <c r="AU12" s="19"/>
      <c r="AV12" s="19"/>
      <c r="AW12" s="18">
        <v>2.9513888888888888E-3</v>
      </c>
      <c r="AX12" s="18">
        <v>2.9282407407407412E-3</v>
      </c>
      <c r="AY12" s="19"/>
    </row>
    <row r="13" spans="1:52" s="4" customFormat="1" x14ac:dyDescent="0.25">
      <c r="A13" s="4" t="s">
        <v>11</v>
      </c>
      <c r="B13" s="14">
        <f t="array" ref="B13">AVERAGE(IF(E13:AX13&lt;&gt;0,E13:AX13))</f>
        <v>4.6770833333333334E-3</v>
      </c>
      <c r="C13" s="15">
        <f t="shared" si="0"/>
        <v>404</v>
      </c>
      <c r="D13" s="15">
        <f t="shared" si="1"/>
        <v>10</v>
      </c>
      <c r="E13" s="17"/>
      <c r="F13" s="17"/>
      <c r="G13" s="17"/>
      <c r="H13" s="18">
        <v>4.6064814814814814E-3</v>
      </c>
      <c r="I13" s="17"/>
      <c r="J13" s="17"/>
      <c r="K13" s="17"/>
      <c r="L13" s="18">
        <v>4.6064814814814814E-3</v>
      </c>
      <c r="M13" s="18"/>
      <c r="N13" s="17"/>
      <c r="O13" s="17"/>
      <c r="P13" s="17"/>
      <c r="Q13" s="18">
        <v>4.6064814814814814E-3</v>
      </c>
      <c r="R13" s="17"/>
      <c r="S13" s="17"/>
      <c r="T13" s="17"/>
      <c r="U13" s="18">
        <v>4.6064814814814814E-3</v>
      </c>
      <c r="V13" s="17"/>
      <c r="W13" s="17"/>
      <c r="X13" s="17"/>
      <c r="Y13" s="18"/>
      <c r="Z13" s="17"/>
      <c r="AA13" s="17"/>
      <c r="AB13" s="17"/>
      <c r="AC13" s="18">
        <v>4.6064814814814814E-3</v>
      </c>
      <c r="AD13" s="18"/>
      <c r="AE13" s="18"/>
      <c r="AF13" s="18"/>
      <c r="AG13" s="18"/>
      <c r="AH13" s="18">
        <v>4.5370370370370365E-3</v>
      </c>
      <c r="AI13" s="18"/>
      <c r="AJ13" s="18"/>
      <c r="AK13" s="18"/>
      <c r="AL13" s="18">
        <v>4.6064814814814814E-3</v>
      </c>
      <c r="AM13" s="18"/>
      <c r="AN13" s="18"/>
      <c r="AO13" s="18">
        <v>4.7685185185185183E-3</v>
      </c>
      <c r="AP13" s="18"/>
      <c r="AQ13" s="18"/>
      <c r="AR13" s="18"/>
      <c r="AS13" s="18">
        <v>4.9074074074074072E-3</v>
      </c>
      <c r="AT13" s="18">
        <v>4.9189814814814816E-3</v>
      </c>
      <c r="AU13" s="19"/>
      <c r="AV13" s="19"/>
      <c r="AW13" s="19"/>
      <c r="AX13" s="19"/>
      <c r="AY13" s="19"/>
    </row>
    <row r="14" spans="1:52" s="4" customFormat="1" x14ac:dyDescent="0.25">
      <c r="A14" s="4" t="s">
        <v>12</v>
      </c>
      <c r="B14" s="14">
        <f t="array" ref="B14">AVERAGE(IF(E14:AX14&lt;&gt;0,E14:AX14))</f>
        <v>2.130681818181818E-3</v>
      </c>
      <c r="C14" s="15">
        <f t="shared" si="0"/>
        <v>184</v>
      </c>
      <c r="D14" s="15">
        <f t="shared" si="1"/>
        <v>11</v>
      </c>
      <c r="E14" s="17"/>
      <c r="F14" s="17"/>
      <c r="G14" s="18">
        <v>2.1180555555555553E-3</v>
      </c>
      <c r="H14" s="17"/>
      <c r="I14" s="17"/>
      <c r="J14" s="17"/>
      <c r="K14" s="18">
        <v>2.1180555555555553E-3</v>
      </c>
      <c r="L14" s="17"/>
      <c r="M14" s="17"/>
      <c r="N14" s="17"/>
      <c r="O14" s="18">
        <v>2.1180555555555553E-3</v>
      </c>
      <c r="P14" s="18"/>
      <c r="Q14" s="17"/>
      <c r="R14" s="17"/>
      <c r="S14" s="17"/>
      <c r="T14" s="18">
        <v>2.1180555555555553E-3</v>
      </c>
      <c r="U14" s="17"/>
      <c r="V14" s="17"/>
      <c r="W14" s="17"/>
      <c r="X14" s="18">
        <v>2.1296296296296298E-3</v>
      </c>
      <c r="Y14" s="17"/>
      <c r="Z14" s="17"/>
      <c r="AA14" s="17"/>
      <c r="AB14" s="18">
        <v>2.1296296296296298E-3</v>
      </c>
      <c r="AC14" s="17"/>
      <c r="AD14" s="18"/>
      <c r="AE14" s="18"/>
      <c r="AF14" s="18"/>
      <c r="AG14" s="18"/>
      <c r="AH14" s="18"/>
      <c r="AI14" s="18">
        <v>2.1180555555555553E-3</v>
      </c>
      <c r="AJ14" s="18"/>
      <c r="AK14" s="18"/>
      <c r="AL14" s="18"/>
      <c r="AM14" s="18">
        <v>2.2800925925925927E-3</v>
      </c>
      <c r="AN14" s="18"/>
      <c r="AO14" s="18"/>
      <c r="AP14" s="18">
        <v>2.1296296296296298E-3</v>
      </c>
      <c r="AQ14" s="18"/>
      <c r="AR14" s="18"/>
      <c r="AS14" s="18">
        <v>2.0949074074074073E-3</v>
      </c>
      <c r="AT14" s="18">
        <v>2.0833333333333333E-3</v>
      </c>
      <c r="AU14" s="19"/>
      <c r="AV14" s="19"/>
      <c r="AW14" s="19"/>
      <c r="AX14" s="19"/>
      <c r="AY14" s="20"/>
    </row>
    <row r="15" spans="1:52" s="4" customFormat="1" x14ac:dyDescent="0.25">
      <c r="A15" s="4" t="s">
        <v>0</v>
      </c>
      <c r="B15" s="14">
        <f t="array" ref="B15">AVERAGE(IF(E15:AX15&lt;&gt;0,E15:AX15))</f>
        <v>2.8115354938271601E-3</v>
      </c>
      <c r="C15" s="15">
        <f t="shared" si="0"/>
        <v>243</v>
      </c>
      <c r="D15" s="15">
        <f t="shared" si="1"/>
        <v>12</v>
      </c>
      <c r="E15" s="17"/>
      <c r="F15" s="18">
        <v>2.7777777777777779E-3</v>
      </c>
      <c r="G15" s="17"/>
      <c r="H15" s="17"/>
      <c r="I15" s="17"/>
      <c r="J15" s="18">
        <v>2.7777777777777779E-3</v>
      </c>
      <c r="K15" s="17"/>
      <c r="L15" s="17"/>
      <c r="M15" s="17"/>
      <c r="N15" s="18">
        <v>2.7777777777777779E-3</v>
      </c>
      <c r="O15" s="17"/>
      <c r="P15" s="17"/>
      <c r="Q15" s="17"/>
      <c r="R15" s="18">
        <v>2.7777777777777779E-3</v>
      </c>
      <c r="S15" s="17"/>
      <c r="T15" s="17"/>
      <c r="U15" s="17"/>
      <c r="V15" s="18">
        <v>2.7777777777777779E-3</v>
      </c>
      <c r="W15" s="18"/>
      <c r="X15" s="17"/>
      <c r="Y15" s="17"/>
      <c r="Z15" s="17"/>
      <c r="AA15" s="18">
        <v>2.7777777777777779E-3</v>
      </c>
      <c r="AB15" s="17"/>
      <c r="AC15" s="17"/>
      <c r="AD15" s="18"/>
      <c r="AE15" s="18"/>
      <c r="AF15" s="18">
        <v>2.9513888888888888E-3</v>
      </c>
      <c r="AG15" s="18"/>
      <c r="AH15" s="18"/>
      <c r="AI15" s="18"/>
      <c r="AJ15" s="18">
        <v>2.7430555555555559E-3</v>
      </c>
      <c r="AK15" s="18"/>
      <c r="AL15" s="18"/>
      <c r="AM15" s="18"/>
      <c r="AN15" s="18">
        <v>2.7546296296296294E-3</v>
      </c>
      <c r="AO15" s="18"/>
      <c r="AP15" s="18"/>
      <c r="AQ15" s="18"/>
      <c r="AR15" s="18">
        <v>2.7546296296296294E-3</v>
      </c>
      <c r="AS15" s="18">
        <v>2.9166666666666668E-3</v>
      </c>
      <c r="AT15" s="18">
        <v>2.9513888888888888E-3</v>
      </c>
      <c r="AU15" s="18"/>
      <c r="AV15" s="18"/>
      <c r="AW15" s="18"/>
      <c r="AX15" s="18"/>
      <c r="AY15" s="19"/>
    </row>
    <row r="16" spans="1:52" s="4" customFormat="1" x14ac:dyDescent="0.25">
      <c r="A16" s="4" t="s">
        <v>1</v>
      </c>
      <c r="B16" s="14">
        <f t="array" ref="B16">AVERAGE(IF(E16:AX16&lt;&gt;0,E16:AX16))</f>
        <v>3.806905864197531E-3</v>
      </c>
      <c r="C16" s="15">
        <f t="shared" si="0"/>
        <v>329</v>
      </c>
      <c r="D16" s="15">
        <f t="shared" si="1"/>
        <v>12</v>
      </c>
      <c r="E16" s="18">
        <v>3.8078703703703707E-3</v>
      </c>
      <c r="F16" s="18"/>
      <c r="G16" s="18"/>
      <c r="H16" s="17"/>
      <c r="I16" s="17"/>
      <c r="J16" s="18">
        <v>3.8078703703703707E-3</v>
      </c>
      <c r="K16" s="18"/>
      <c r="L16" s="17"/>
      <c r="M16" s="17"/>
      <c r="N16" s="17"/>
      <c r="O16" s="18">
        <v>3.8078703703703707E-3</v>
      </c>
      <c r="P16" s="17"/>
      <c r="Q16" s="17"/>
      <c r="R16" s="17"/>
      <c r="S16" s="18">
        <v>4.0740740740740746E-3</v>
      </c>
      <c r="T16" s="17"/>
      <c r="U16" s="17"/>
      <c r="V16" s="17"/>
      <c r="W16" s="18">
        <v>4.0740740740740746E-3</v>
      </c>
      <c r="X16" s="17"/>
      <c r="Y16" s="17"/>
      <c r="Z16" s="17"/>
      <c r="AA16" s="18">
        <v>2.9513888888888888E-3</v>
      </c>
      <c r="AB16" s="17"/>
      <c r="AC16" s="17"/>
      <c r="AD16" s="18"/>
      <c r="AE16" s="18"/>
      <c r="AF16" s="18">
        <v>3.6111111111111114E-3</v>
      </c>
      <c r="AG16" s="18"/>
      <c r="AH16" s="18"/>
      <c r="AI16" s="18"/>
      <c r="AJ16" s="18"/>
      <c r="AK16" s="18">
        <v>3.8888888888888883E-3</v>
      </c>
      <c r="AL16" s="18"/>
      <c r="AM16" s="18"/>
      <c r="AN16" s="18"/>
      <c r="AO16" s="18">
        <v>3.2638888888888891E-3</v>
      </c>
      <c r="AP16" s="18"/>
      <c r="AQ16" s="18"/>
      <c r="AR16" s="18">
        <v>3.8310185185185183E-3</v>
      </c>
      <c r="AS16" s="18"/>
      <c r="AT16" s="18"/>
      <c r="AU16" s="18">
        <v>3.8425925925925923E-3</v>
      </c>
      <c r="AV16" s="18">
        <v>4.7222222222222223E-3</v>
      </c>
      <c r="AW16" s="19"/>
      <c r="AX16" s="19"/>
      <c r="AY16" s="19"/>
    </row>
    <row r="17" spans="1:51" s="4" customFormat="1" x14ac:dyDescent="0.25">
      <c r="A17" s="4" t="s">
        <v>16</v>
      </c>
      <c r="B17" s="14">
        <f t="array" ref="B17">AVERAGE(IF(E17:AX17&lt;&gt;0,E17:AX17))</f>
        <v>4.8695286195286199E-3</v>
      </c>
      <c r="C17" s="15">
        <f t="shared" si="0"/>
        <v>421</v>
      </c>
      <c r="D17" s="15">
        <f t="shared" si="1"/>
        <v>11</v>
      </c>
      <c r="E17" s="18"/>
      <c r="F17" s="18"/>
      <c r="G17" s="17"/>
      <c r="H17" s="17"/>
      <c r="I17" s="18">
        <v>4.7453703703703703E-3</v>
      </c>
      <c r="J17" s="18"/>
      <c r="K17" s="17"/>
      <c r="L17" s="17"/>
      <c r="M17" s="17"/>
      <c r="N17" s="18">
        <v>4.7453703703703703E-3</v>
      </c>
      <c r="O17" s="18"/>
      <c r="P17" s="17"/>
      <c r="Q17" s="17"/>
      <c r="R17" s="17"/>
      <c r="S17" s="18">
        <v>4.7453703703703703E-3</v>
      </c>
      <c r="T17" s="17"/>
      <c r="U17" s="17"/>
      <c r="V17" s="17"/>
      <c r="W17" s="18">
        <v>4.7453703703703703E-3</v>
      </c>
      <c r="X17" s="18"/>
      <c r="Y17" s="17"/>
      <c r="Z17" s="17"/>
      <c r="AA17" s="17"/>
      <c r="AB17" s="18">
        <v>4.7453703703703703E-3</v>
      </c>
      <c r="AC17" s="17"/>
      <c r="AD17" s="18"/>
      <c r="AE17" s="18"/>
      <c r="AF17" s="18"/>
      <c r="AG17" s="18">
        <v>4.7453703703703703E-3</v>
      </c>
      <c r="AH17" s="18"/>
      <c r="AI17" s="18"/>
      <c r="AJ17" s="18"/>
      <c r="AK17" s="18"/>
      <c r="AL17" s="18">
        <v>5.0925925925925921E-3</v>
      </c>
      <c r="AM17" s="18"/>
      <c r="AN17" s="18">
        <v>5.4398148148148149E-3</v>
      </c>
      <c r="AO17" s="18"/>
      <c r="AP17" s="18"/>
      <c r="AQ17" s="18">
        <v>5.185185185185185E-3</v>
      </c>
      <c r="AR17" s="18"/>
      <c r="AS17" s="18"/>
      <c r="AT17" s="18"/>
      <c r="AU17" s="18">
        <v>5.138888888888889E-3</v>
      </c>
      <c r="AV17" s="18">
        <v>4.2361111111111106E-3</v>
      </c>
      <c r="AW17" s="19"/>
      <c r="AX17" s="19"/>
      <c r="AY17" s="19"/>
    </row>
    <row r="18" spans="1:51" s="4" customFormat="1" x14ac:dyDescent="0.25">
      <c r="A18" s="4" t="s">
        <v>3</v>
      </c>
      <c r="B18" s="14">
        <f t="array" ref="B18">AVERAGE(IF(E18:AX18&lt;&gt;0,E18:AX18))</f>
        <v>2.880979938271605E-3</v>
      </c>
      <c r="C18" s="15">
        <f t="shared" si="0"/>
        <v>249</v>
      </c>
      <c r="D18" s="15">
        <f t="shared" si="1"/>
        <v>12</v>
      </c>
      <c r="E18" s="17"/>
      <c r="F18" s="17"/>
      <c r="G18" s="18">
        <v>2.8703703703703708E-3</v>
      </c>
      <c r="H18" s="17"/>
      <c r="I18" s="17"/>
      <c r="J18" s="17"/>
      <c r="K18" s="18">
        <v>2.8703703703703708E-3</v>
      </c>
      <c r="L18" s="17"/>
      <c r="M18" s="17"/>
      <c r="N18" s="17"/>
      <c r="O18" s="18">
        <v>2.8703703703703708E-3</v>
      </c>
      <c r="P18" s="18"/>
      <c r="Q18" s="17"/>
      <c r="R18" s="17"/>
      <c r="S18" s="17"/>
      <c r="T18" s="18">
        <v>2.8703703703703708E-3</v>
      </c>
      <c r="U18" s="18"/>
      <c r="V18" s="17"/>
      <c r="W18" s="17"/>
      <c r="X18" s="17"/>
      <c r="Y18" s="18">
        <v>2.8819444444444444E-3</v>
      </c>
      <c r="Z18" s="17"/>
      <c r="AA18" s="17"/>
      <c r="AB18" s="17"/>
      <c r="AC18" s="18">
        <v>2.8819444444444444E-3</v>
      </c>
      <c r="AD18" s="18"/>
      <c r="AE18" s="18"/>
      <c r="AF18" s="18"/>
      <c r="AG18" s="18">
        <v>2.8472222222222219E-3</v>
      </c>
      <c r="AH18" s="18"/>
      <c r="AI18" s="18"/>
      <c r="AJ18" s="18"/>
      <c r="AK18" s="18"/>
      <c r="AL18" s="18">
        <v>2.8819444444444444E-3</v>
      </c>
      <c r="AM18" s="18"/>
      <c r="AN18" s="18"/>
      <c r="AO18" s="18">
        <v>2.9861111111111113E-3</v>
      </c>
      <c r="AP18" s="18"/>
      <c r="AQ18" s="18"/>
      <c r="AR18" s="18">
        <v>2.8703703703703708E-3</v>
      </c>
      <c r="AS18" s="18"/>
      <c r="AT18" s="18"/>
      <c r="AU18" s="19"/>
      <c r="AV18" s="19"/>
      <c r="AW18" s="18">
        <v>2.8819444444444444E-3</v>
      </c>
      <c r="AX18" s="18">
        <v>2.8587962962962963E-3</v>
      </c>
      <c r="AY18" s="19"/>
    </row>
    <row r="19" spans="1:51" s="4" customFormat="1" x14ac:dyDescent="0.25">
      <c r="A19" s="4" t="s">
        <v>5</v>
      </c>
      <c r="B19" s="14">
        <f t="array" ref="B19">AVERAGE(IF(E19:AX19&lt;&gt;0,E19:AX19))</f>
        <v>3.0555555555555557E-3</v>
      </c>
      <c r="C19" s="15">
        <f t="shared" si="0"/>
        <v>264</v>
      </c>
      <c r="D19" s="15">
        <f t="shared" si="1"/>
        <v>12</v>
      </c>
      <c r="E19" s="17"/>
      <c r="F19" s="18">
        <v>2.9513888888888888E-3</v>
      </c>
      <c r="G19" s="17"/>
      <c r="H19" s="17"/>
      <c r="I19" s="17"/>
      <c r="J19" s="18">
        <v>2.9513888888888888E-3</v>
      </c>
      <c r="K19" s="17"/>
      <c r="L19" s="17"/>
      <c r="M19" s="18"/>
      <c r="N19" s="18">
        <v>2.9513888888888888E-3</v>
      </c>
      <c r="O19" s="17"/>
      <c r="P19" s="17"/>
      <c r="Q19" s="17"/>
      <c r="R19" s="18">
        <v>2.9513888888888888E-3</v>
      </c>
      <c r="S19" s="18"/>
      <c r="T19" s="18"/>
      <c r="U19" s="18"/>
      <c r="V19" s="17"/>
      <c r="W19" s="18">
        <v>2.9513888888888888E-3</v>
      </c>
      <c r="X19" s="17"/>
      <c r="Y19" s="17"/>
      <c r="Z19" s="17"/>
      <c r="AA19" s="18">
        <v>2.9513888888888888E-3</v>
      </c>
      <c r="AB19" s="17"/>
      <c r="AC19" s="17"/>
      <c r="AD19" s="18"/>
      <c r="AE19" s="18">
        <v>3.2175925925925926E-3</v>
      </c>
      <c r="AF19" s="18"/>
      <c r="AG19" s="18"/>
      <c r="AH19" s="18"/>
      <c r="AI19" s="18">
        <v>3.1365740740740742E-3</v>
      </c>
      <c r="AJ19" s="18"/>
      <c r="AK19" s="18"/>
      <c r="AL19" s="18"/>
      <c r="AM19" s="18">
        <v>3.1944444444444442E-3</v>
      </c>
      <c r="AN19" s="18"/>
      <c r="AO19" s="18"/>
      <c r="AP19" s="18">
        <v>3.3449074074074071E-3</v>
      </c>
      <c r="AQ19" s="18"/>
      <c r="AR19" s="18"/>
      <c r="AS19" s="18"/>
      <c r="AT19" s="18"/>
      <c r="AU19" s="19"/>
      <c r="AV19" s="19"/>
      <c r="AW19" s="18">
        <v>3.0671296296296297E-3</v>
      </c>
      <c r="AX19" s="18">
        <v>2.9976851851851848E-3</v>
      </c>
      <c r="AY19" s="20"/>
    </row>
    <row r="20" spans="1:51" s="4" customFormat="1" x14ac:dyDescent="0.25">
      <c r="A20" s="4" t="s">
        <v>10</v>
      </c>
      <c r="B20" s="14">
        <f t="array" ref="B20">AVERAGE(IF(E20:AX20&lt;&gt;0,E20:AX20))</f>
        <v>3.0536265432098762E-3</v>
      </c>
      <c r="C20" s="15">
        <f t="shared" si="0"/>
        <v>264</v>
      </c>
      <c r="D20" s="15">
        <f t="shared" si="1"/>
        <v>12</v>
      </c>
      <c r="E20" s="17"/>
      <c r="F20" s="17"/>
      <c r="G20" s="18">
        <v>3.0555555555555557E-3</v>
      </c>
      <c r="H20" s="17"/>
      <c r="I20" s="17"/>
      <c r="J20" s="17"/>
      <c r="K20" s="18">
        <v>3.0555555555555557E-3</v>
      </c>
      <c r="L20" s="17"/>
      <c r="M20" s="17"/>
      <c r="N20" s="17"/>
      <c r="O20" s="18">
        <v>3.0555555555555557E-3</v>
      </c>
      <c r="P20" s="17"/>
      <c r="Q20" s="17"/>
      <c r="R20" s="17"/>
      <c r="S20" s="18">
        <v>3.1249999999999997E-3</v>
      </c>
      <c r="T20" s="18"/>
      <c r="U20" s="17"/>
      <c r="V20" s="17"/>
      <c r="W20" s="17"/>
      <c r="X20" s="18">
        <v>3.1249999999999997E-3</v>
      </c>
      <c r="Y20" s="17"/>
      <c r="Z20" s="17"/>
      <c r="AA20" s="18">
        <v>2.9513888888888888E-3</v>
      </c>
      <c r="AB20" s="17"/>
      <c r="AC20" s="17"/>
      <c r="AD20" s="18"/>
      <c r="AE20" s="18">
        <v>3.1249999999999997E-3</v>
      </c>
      <c r="AF20" s="18"/>
      <c r="AG20" s="18"/>
      <c r="AH20" s="18"/>
      <c r="AI20" s="18">
        <v>3.3101851851851851E-3</v>
      </c>
      <c r="AJ20" s="18"/>
      <c r="AK20" s="18"/>
      <c r="AL20" s="18"/>
      <c r="AM20" s="18">
        <v>3.2523148148148151E-3</v>
      </c>
      <c r="AN20" s="18"/>
      <c r="AO20" s="18"/>
      <c r="AP20" s="18"/>
      <c r="AQ20" s="18">
        <v>3.3564814814814811E-3</v>
      </c>
      <c r="AR20" s="18"/>
      <c r="AS20" s="18"/>
      <c r="AT20" s="18"/>
      <c r="AU20" s="19"/>
      <c r="AV20" s="19"/>
      <c r="AW20" s="18">
        <v>2.5462962962962961E-3</v>
      </c>
      <c r="AX20" s="18">
        <v>2.685185185185185E-3</v>
      </c>
      <c r="AY20" s="20"/>
    </row>
    <row r="21" spans="1:51" s="4" customFormat="1" x14ac:dyDescent="0.25">
      <c r="A21" s="4" t="s">
        <v>19</v>
      </c>
      <c r="B21" s="14">
        <f t="array" ref="B21">AVERAGE(IF(E21:AX21&lt;&gt;0,E21:AX21))</f>
        <v>2.3881172839506173E-3</v>
      </c>
      <c r="C21" s="15">
        <f t="shared" si="0"/>
        <v>206</v>
      </c>
      <c r="D21" s="15">
        <f t="shared" si="1"/>
        <v>15</v>
      </c>
      <c r="E21" s="18"/>
      <c r="F21" s="18"/>
      <c r="G21" s="18">
        <v>2.3958333333333336E-3</v>
      </c>
      <c r="H21" s="18"/>
      <c r="I21" s="17"/>
      <c r="J21" s="18">
        <v>2.3958333333333336E-3</v>
      </c>
      <c r="K21" s="17"/>
      <c r="L21" s="17"/>
      <c r="M21" s="17"/>
      <c r="N21" s="17"/>
      <c r="O21" s="18">
        <v>2.3958333333333336E-3</v>
      </c>
      <c r="P21" s="17"/>
      <c r="Q21" s="17"/>
      <c r="R21" s="17"/>
      <c r="S21" s="18">
        <v>2.3958333333333336E-3</v>
      </c>
      <c r="T21" s="18"/>
      <c r="U21" s="17"/>
      <c r="V21" s="17"/>
      <c r="W21" s="17"/>
      <c r="X21" s="18">
        <v>2.3958333333333336E-3</v>
      </c>
      <c r="Y21" s="17"/>
      <c r="Z21" s="17"/>
      <c r="AA21" s="17"/>
      <c r="AB21" s="18">
        <v>2.3958333333333336E-3</v>
      </c>
      <c r="AC21" s="17"/>
      <c r="AD21" s="19"/>
      <c r="AE21" s="19"/>
      <c r="AF21" s="19"/>
      <c r="AG21" s="18">
        <v>2.5462962962962961E-3</v>
      </c>
      <c r="AH21" s="18">
        <v>2.2916666666666667E-3</v>
      </c>
      <c r="AI21" s="18">
        <v>2.3611111111111111E-3</v>
      </c>
      <c r="AJ21" s="18">
        <v>2.3958333333333336E-3</v>
      </c>
      <c r="AK21" s="18">
        <v>2.3842592592592591E-3</v>
      </c>
      <c r="AL21" s="18">
        <v>2.3611111111111111E-3</v>
      </c>
      <c r="AM21" s="18">
        <v>2.3148148148148151E-3</v>
      </c>
      <c r="AN21" s="18">
        <v>2.5925925925925925E-3</v>
      </c>
      <c r="AO21" s="18">
        <v>2.1990740740740742E-3</v>
      </c>
      <c r="AP21" s="19"/>
      <c r="AQ21" s="19"/>
      <c r="AR21" s="19"/>
      <c r="AS21" s="19"/>
      <c r="AT21" s="19"/>
      <c r="AU21" s="19"/>
      <c r="AV21" s="19"/>
      <c r="AW21" s="19"/>
      <c r="AX21" s="19"/>
      <c r="AY21" s="20"/>
    </row>
    <row r="22" spans="1:51" s="4" customFormat="1" x14ac:dyDescent="0.25">
      <c r="A22" s="4" t="s">
        <v>17</v>
      </c>
      <c r="B22" s="14">
        <f t="array" ref="B22">AVERAGE(IF(E22:AX22&lt;&gt;0,E22:AX22))</f>
        <v>8.3188657407407408E-4</v>
      </c>
      <c r="C22" s="15">
        <f t="shared" si="0"/>
        <v>72</v>
      </c>
      <c r="D22" s="15">
        <f t="shared" si="1"/>
        <v>16</v>
      </c>
      <c r="E22" s="14">
        <v>8.449074074074075E-4</v>
      </c>
      <c r="F22" s="14"/>
      <c r="G22" s="15"/>
      <c r="H22" s="14">
        <v>8.449074074074075E-4</v>
      </c>
      <c r="I22" s="15"/>
      <c r="J22" s="14">
        <v>8.449074074074075E-4</v>
      </c>
      <c r="K22" s="15"/>
      <c r="L22" s="14">
        <v>8.449074074074075E-4</v>
      </c>
      <c r="M22" s="14"/>
      <c r="N22" s="15"/>
      <c r="O22" s="15"/>
      <c r="P22" s="15"/>
      <c r="Q22" s="14">
        <v>8.449074074074075E-4</v>
      </c>
      <c r="R22" s="15"/>
      <c r="S22" s="15"/>
      <c r="T22" s="15"/>
      <c r="U22" s="14">
        <v>8.449074074074075E-4</v>
      </c>
      <c r="V22" s="15"/>
      <c r="W22" s="15"/>
      <c r="X22" s="15"/>
      <c r="Y22" s="14"/>
      <c r="Z22" s="15"/>
      <c r="AA22" s="15"/>
      <c r="AB22" s="15"/>
      <c r="AC22" s="14">
        <v>8.1018518518518516E-4</v>
      </c>
      <c r="AG22" s="14">
        <v>8.1018518518518516E-4</v>
      </c>
      <c r="AJ22" s="14">
        <v>8.564814814814815E-4</v>
      </c>
      <c r="AK22" s="14">
        <v>8.564814814814815E-4</v>
      </c>
      <c r="AL22" s="14">
        <v>7.9861111111111105E-4</v>
      </c>
      <c r="AM22" s="14">
        <v>8.1018518518518516E-4</v>
      </c>
      <c r="AN22" s="14">
        <v>8.1018518518518516E-4</v>
      </c>
      <c r="AO22" s="14">
        <v>8.2175925925925917E-4</v>
      </c>
      <c r="AP22" s="14">
        <v>8.6805555555555551E-4</v>
      </c>
      <c r="AQ22" s="14">
        <v>7.9861111111111105E-4</v>
      </c>
      <c r="AY22" s="16"/>
    </row>
    <row r="24" spans="1:51" s="1" customFormat="1" x14ac:dyDescent="0.25">
      <c r="A24" s="1" t="s">
        <v>25</v>
      </c>
      <c r="E24" s="2">
        <f t="array" ref="E24">SUM(IF(E2:E22&lt;&gt;0,E2:E22))</f>
        <v>1.3935185185185186E-2</v>
      </c>
      <c r="F24" s="2">
        <f t="array" ref="F24">SUM(IF(F2:F22&lt;&gt;0,F2:F22))</f>
        <v>1.4074074074074076E-2</v>
      </c>
      <c r="G24" s="2">
        <f t="array" ref="G24">SUM(IF(G2:G22&lt;&gt;0,G2:G22))</f>
        <v>1.4282407407407407E-2</v>
      </c>
      <c r="H24" s="2">
        <f t="array" ref="H24">SUM(IF(H2:H22&lt;&gt;0,H2:H22))</f>
        <v>1.3923611111111111E-2</v>
      </c>
      <c r="I24" s="2">
        <f t="array" ref="I24">SUM(IF(I2:I22&lt;&gt;0,I2:I22))</f>
        <v>1.6168981481481486E-2</v>
      </c>
      <c r="J24" s="2">
        <f t="array" ref="J24">SUM(IF(J2:J22&lt;&gt;0,J2:J22))</f>
        <v>1.5555555555555555E-2</v>
      </c>
      <c r="K24" s="2">
        <f t="array" ref="K24">SUM(IF(K2:K22&lt;&gt;0,K2:K22))</f>
        <v>1.4178240740740741E-2</v>
      </c>
      <c r="L24" s="2">
        <f t="array" ref="L24">SUM(IF(L2:L22&lt;&gt;0,L2:L22))</f>
        <v>1.4675925925925924E-2</v>
      </c>
      <c r="M24" s="2">
        <f t="array" ref="M24">SUM(IF(M2:M22&lt;&gt;0,M2:M22))</f>
        <v>1.4201388888888888E-2</v>
      </c>
      <c r="N24" s="2">
        <f t="array" ref="N24">SUM(IF(N2:N22&lt;&gt;0,N2:N22))</f>
        <v>1.4317129629629629E-2</v>
      </c>
      <c r="O24" s="2">
        <f t="array" ref="O24">SUM(IF(O2:O22&lt;&gt;0,O2:O22))</f>
        <v>1.4247685185185186E-2</v>
      </c>
      <c r="P24" s="2">
        <f t="array" ref="P24">SUM(IF(P2:P22&lt;&gt;0,P2:P22))</f>
        <v>1.5972222222222224E-2</v>
      </c>
      <c r="Q24" s="2">
        <f t="array" ref="Q24">SUM(IF(Q2:Q22&lt;&gt;0,Q2:Q22))</f>
        <v>1.3599537037037037E-2</v>
      </c>
      <c r="R24" s="2">
        <f t="array" ref="R24">SUM(IF(R2:R22&lt;&gt;0,R2:R22))</f>
        <v>1.5625E-2</v>
      </c>
      <c r="S24" s="2">
        <f t="array" ref="S24">SUM(IF(S2:S22&lt;&gt;0,S2:S22))</f>
        <v>1.4340277777777778E-2</v>
      </c>
      <c r="T24" s="2">
        <f t="array" ref="T24">SUM(IF(T2:T22&lt;&gt;0,T2:T22))</f>
        <v>1.5173611111111112E-2</v>
      </c>
      <c r="U24" s="2">
        <f t="array" ref="U24">SUM(IF(U2:U22&lt;&gt;0,U2:U22))</f>
        <v>1.5312500000000001E-2</v>
      </c>
      <c r="V24" s="2">
        <f t="array" ref="V24">SUM(IF(V2:V22&lt;&gt;0,V2:V22))</f>
        <v>1.3969907407407408E-2</v>
      </c>
      <c r="W24" s="2">
        <f t="array" ref="W24">SUM(IF(W2:W22&lt;&gt;0,W2:W22))</f>
        <v>1.4548611111111111E-2</v>
      </c>
      <c r="X24" s="2">
        <f t="array" ref="X24">SUM(IF(X2:X22&lt;&gt;0,X2:X22))</f>
        <v>1.4976851851851852E-2</v>
      </c>
      <c r="Y24" s="2">
        <f t="array" ref="Y24">SUM(IF(Y2:Y22&lt;&gt;0,Y2:Y22))</f>
        <v>1.5486111111111114E-2</v>
      </c>
      <c r="Z24" s="2">
        <f t="array" ref="Z24">SUM(IF(Z2:Z22&lt;&gt;0,Z2:Z22))</f>
        <v>1.3969907407407407E-2</v>
      </c>
      <c r="AA24" s="2">
        <f t="array" ref="AA24">SUM(IF(AA2:AA22&lt;&gt;0,AA2:AA22))</f>
        <v>1.3923611111111111E-2</v>
      </c>
      <c r="AB24" s="2">
        <f t="array" ref="AB24">SUM(IF(AB2:AB22&lt;&gt;0,AB2:AB22))</f>
        <v>1.4305555555555556E-2</v>
      </c>
      <c r="AC24" s="2">
        <f t="array" ref="AC24">SUM(IF(AC2:AC22&lt;&gt;0,AC2:AC22))</f>
        <v>1.4131944444444444E-2</v>
      </c>
      <c r="AD24" s="2">
        <f t="array" ref="AD24">SUM(IF(AD2:AD22&lt;&gt;0,AD2:AD22))</f>
        <v>1.6666666666666666E-2</v>
      </c>
      <c r="AE24" s="2">
        <f t="array" ref="AE24">SUM(IF(AE2:AE22&lt;&gt;0,AE2:AE22))</f>
        <v>1.7175925925925928E-2</v>
      </c>
      <c r="AF24" s="2">
        <f t="array" ref="AF24">SUM(IF(AF2:AF22&lt;&gt;0,AF2:AF22))</f>
        <v>1.6666666666666666E-2</v>
      </c>
      <c r="AG24" s="2">
        <f t="array" ref="AG24">SUM(IF(AG2:AG22&lt;&gt;0,AG2:AG22))</f>
        <v>1.6898148148148145E-2</v>
      </c>
      <c r="AH24" s="2">
        <f t="array" ref="AH24">SUM(IF(AH2:AH22&lt;&gt;0,AH2:AH22))</f>
        <v>1.6122685185185184E-2</v>
      </c>
      <c r="AI24" s="2">
        <f t="array" ref="AI24">SUM(IF(AI2:AI22&lt;&gt;0,AI2:AI22))</f>
        <v>1.6273148148148148E-2</v>
      </c>
      <c r="AJ24" s="2">
        <f t="array" ref="AJ24">SUM(IF(AJ2:AJ22&lt;&gt;0,AJ2:AJ22))</f>
        <v>1.5856481481481482E-2</v>
      </c>
      <c r="AK24" s="2">
        <f t="array" ref="AK24">SUM(IF(AK2:AK22&lt;&gt;0,AK2:AK22))</f>
        <v>1.7326388888888891E-2</v>
      </c>
      <c r="AL24" s="2">
        <f t="array" ref="AL24">SUM(IF(AL2:AL22&lt;&gt;0,AL2:AL22))</f>
        <v>2.1516203703703704E-2</v>
      </c>
      <c r="AM24" s="2">
        <f t="array" ref="AM24">SUM(IF(AM2:AM22&lt;&gt;0,AM2:AM22))</f>
        <v>1.7222222222222222E-2</v>
      </c>
      <c r="AN24" s="2">
        <f t="array" ref="AN24">SUM(IF(AN2:AN22&lt;&gt;0,AN2:AN22))</f>
        <v>1.8229166666666664E-2</v>
      </c>
      <c r="AO24" s="2">
        <f t="array" ref="AO24">SUM(IF(AO2:AO22&lt;&gt;0,AO2:AO22))</f>
        <v>1.800925925925926E-2</v>
      </c>
      <c r="AP24" s="2">
        <f t="array" ref="AP24">SUM(IF(AP2:AP22&lt;&gt;0,AP2:AP22))</f>
        <v>1.4826388888888889E-2</v>
      </c>
      <c r="AQ24" s="2">
        <f t="array" ref="AQ24">SUM(IF(AQ2:AQ22&lt;&gt;0,AQ2:AQ22))</f>
        <v>1.4849537037037036E-2</v>
      </c>
      <c r="AR24" s="2">
        <f t="array" ref="AR24">SUM(IF(AR2:AR22&lt;&gt;0,AR2:AR22))</f>
        <v>1.4016203703703704E-2</v>
      </c>
      <c r="AS24" s="2">
        <f t="array" ref="AS24">SUM(IF(AS2:AS22&lt;&gt;0,AS2:AS22))</f>
        <v>1.3981481481481478E-2</v>
      </c>
      <c r="AT24" s="2">
        <f t="array" ref="AT24">SUM(IF(AT2:AT22&lt;&gt;0,AT2:AT22))</f>
        <v>1.939814814814815E-2</v>
      </c>
      <c r="AU24" s="2">
        <f t="array" ref="AU24">SUM(IF(AU2:AU22&lt;&gt;0,AU2:AU22))</f>
        <v>1.5231481481481481E-2</v>
      </c>
      <c r="AV24" s="2">
        <f t="array" ref="AV24">SUM(IF(AV2:AV22&lt;&gt;0,AV2:AV22))</f>
        <v>1.3993055555555555E-2</v>
      </c>
      <c r="AW24" s="2">
        <f t="array" ref="AW24">SUM(IF(AW2:AW22&lt;&gt;0,AW2:AW22))</f>
        <v>0.13929398148148148</v>
      </c>
      <c r="AX24" s="2">
        <f t="array" ref="AX24">SUM(IF(AX2:AX22&lt;&gt;0,AX2:AX22))</f>
        <v>1.6828703703703707E-2</v>
      </c>
    </row>
    <row r="27" spans="1:51" x14ac:dyDescent="0.25">
      <c r="AS27">
        <f>COLUMN()</f>
        <v>45</v>
      </c>
    </row>
  </sheetData>
  <sortState columnSort="1" ref="E1:X22">
    <sortCondition descending="1" ref="E1:X1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compos pour Julien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AUBRON</dc:creator>
  <cp:lastModifiedBy>Guy Blancher</cp:lastModifiedBy>
  <dcterms:created xsi:type="dcterms:W3CDTF">2020-07-22T14:48:25Z</dcterms:created>
  <dcterms:modified xsi:type="dcterms:W3CDTF">2020-12-13T21:54:31Z</dcterms:modified>
</cp:coreProperties>
</file>