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65" windowHeight="9825" activeTab="1"/>
  </bookViews>
  <sheets>
    <sheet name="Planning par salarié" sheetId="13" r:id="rId1"/>
    <sheet name="Base semaine paire" sheetId="11" r:id="rId2"/>
    <sheet name="Planning par salarié (2)" sheetId="14" r:id="rId3"/>
  </sheets>
  <externalReferences>
    <externalReference r:id="rId4"/>
    <externalReference r:id="rId5"/>
  </externalReferences>
  <definedNames>
    <definedName name="_xlnm._FilterDatabase" localSheetId="1" hidden="1">'Base semaine paire'!$I$1:$I$200</definedName>
    <definedName name="_xlnm.Criteria" localSheetId="1">'Base semaine paire'!$I$1:$I$200</definedName>
    <definedName name="_xlnm.Extract" localSheetId="1">'Base semaine paire'!$J$1:$J$200</definedName>
    <definedName name="Lu.p.ma.CS1" localSheetId="2">#REF!</definedName>
    <definedName name="Lu.p.ma.CS1">#REF!</definedName>
    <definedName name="N°_BOM">[1]Var_1!$A$3:$A$65</definedName>
    <definedName name="personnel">'[2]Semaine 41'!$H$28:$H$29</definedName>
  </definedNames>
  <calcPr calcId="162913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4" l="1"/>
  <c r="B23" i="14"/>
  <c r="B18" i="14"/>
  <c r="B13" i="14"/>
  <c r="L16" i="14" s="1"/>
  <c r="L11" i="14"/>
  <c r="H11" i="14"/>
  <c r="D11" i="14"/>
  <c r="L10" i="14"/>
  <c r="H10" i="14"/>
  <c r="D10" i="14"/>
  <c r="L9" i="14"/>
  <c r="D9" i="14"/>
  <c r="L8" i="14"/>
  <c r="D8" i="14"/>
  <c r="B8" i="14"/>
  <c r="D16" i="14" s="1"/>
  <c r="B3" i="14"/>
  <c r="H14" i="14" s="1"/>
  <c r="F3" i="14" l="1"/>
  <c r="J3" i="14"/>
  <c r="N3" i="14"/>
  <c r="F4" i="14"/>
  <c r="J4" i="14"/>
  <c r="N4" i="14"/>
  <c r="F5" i="14"/>
  <c r="J5" i="14"/>
  <c r="N5" i="14"/>
  <c r="F6" i="14"/>
  <c r="J6" i="14"/>
  <c r="N6" i="14"/>
  <c r="H8" i="14"/>
  <c r="H9" i="14"/>
  <c r="F13" i="14"/>
  <c r="J13" i="14"/>
  <c r="N13" i="14"/>
  <c r="F14" i="14"/>
  <c r="J14" i="14"/>
  <c r="N14" i="14"/>
  <c r="F15" i="14"/>
  <c r="J15" i="14"/>
  <c r="N15" i="14"/>
  <c r="F16" i="14"/>
  <c r="J16" i="14"/>
  <c r="N16" i="14"/>
  <c r="D3" i="14"/>
  <c r="H3" i="14"/>
  <c r="L3" i="14"/>
  <c r="D4" i="14"/>
  <c r="H4" i="14"/>
  <c r="L4" i="14"/>
  <c r="D5" i="14"/>
  <c r="H5" i="14"/>
  <c r="L5" i="14"/>
  <c r="D6" i="14"/>
  <c r="H6" i="14"/>
  <c r="L6" i="14"/>
  <c r="F8" i="14"/>
  <c r="J8" i="14"/>
  <c r="N8" i="14"/>
  <c r="F9" i="14"/>
  <c r="J9" i="14"/>
  <c r="N9" i="14"/>
  <c r="F10" i="14"/>
  <c r="J10" i="14"/>
  <c r="N10" i="14"/>
  <c r="F11" i="14"/>
  <c r="J11" i="14"/>
  <c r="N11" i="14"/>
  <c r="D13" i="14"/>
  <c r="H13" i="14"/>
  <c r="L13" i="14"/>
  <c r="D14" i="14"/>
  <c r="L14" i="14"/>
  <c r="D15" i="14"/>
  <c r="H15" i="14"/>
  <c r="L15" i="14"/>
  <c r="H16" i="14"/>
</calcChain>
</file>

<file path=xl/sharedStrings.xml><?xml version="1.0" encoding="utf-8"?>
<sst xmlns="http://schemas.openxmlformats.org/spreadsheetml/2006/main" count="400" uniqueCount="72">
  <si>
    <t>OM</t>
  </si>
  <si>
    <t>CS</t>
  </si>
  <si>
    <t>Jeudi</t>
  </si>
  <si>
    <t>Mardi</t>
  </si>
  <si>
    <t>Mercredi</t>
  </si>
  <si>
    <t>Vendredi</t>
  </si>
  <si>
    <t>BOM 1</t>
  </si>
  <si>
    <t>Flux</t>
  </si>
  <si>
    <t>Chauffeur</t>
  </si>
  <si>
    <t>BOM 2</t>
  </si>
  <si>
    <t>BOM 3</t>
  </si>
  <si>
    <t>BOM 4</t>
  </si>
  <si>
    <t>BOM 5</t>
  </si>
  <si>
    <t>CS / OM</t>
  </si>
  <si>
    <t>Heure départ</t>
  </si>
  <si>
    <t>n°BOM</t>
  </si>
  <si>
    <t>Code Tournée</t>
  </si>
  <si>
    <t>Tournée</t>
  </si>
  <si>
    <t>Lu.p.ma.CS1</t>
  </si>
  <si>
    <t>Responsable :</t>
  </si>
  <si>
    <t>Affectations</t>
  </si>
  <si>
    <t>Lu.p.ma.OM2</t>
  </si>
  <si>
    <t>Lu.p.ma.OM3</t>
  </si>
  <si>
    <t>LUNDI APRES MIDI</t>
  </si>
  <si>
    <t xml:space="preserve">MARDI MATIN </t>
  </si>
  <si>
    <t>MARDI APRES MIDI</t>
  </si>
  <si>
    <t>Ma.p.ma.CS1</t>
  </si>
  <si>
    <t>Ma.p.ma.OM2</t>
  </si>
  <si>
    <t>Ma.p.ma.CS3</t>
  </si>
  <si>
    <t>Ma.p.ap.CS1</t>
  </si>
  <si>
    <t>Ma.p.ap.OM2</t>
  </si>
  <si>
    <t>MERCREDI MATIN</t>
  </si>
  <si>
    <t>MERCREDI APRES-MIDI</t>
  </si>
  <si>
    <t>Me.p.ma.CS1</t>
  </si>
  <si>
    <t>Me.p.ma.CS2</t>
  </si>
  <si>
    <t>Me.p.ma.CS3</t>
  </si>
  <si>
    <t>Me.p.ap.CS1</t>
  </si>
  <si>
    <t>Me.p.ap.OM2</t>
  </si>
  <si>
    <t>JEUDI MATIN</t>
  </si>
  <si>
    <t>JEUDI APRES MIDI</t>
  </si>
  <si>
    <t>Je.p.ma.OM 1</t>
  </si>
  <si>
    <t>Je.p.ma.OM2</t>
  </si>
  <si>
    <t>Je.p.ma.OM3</t>
  </si>
  <si>
    <t>Je.p.ap.OM1</t>
  </si>
  <si>
    <t>Je.p.ap.OM2</t>
  </si>
  <si>
    <t>VENDREDI MATIN</t>
  </si>
  <si>
    <t>VENDREDI APRES MIDI</t>
  </si>
  <si>
    <t>Ve.p.ma.CS1</t>
  </si>
  <si>
    <t>Ve.p.ma.OM2</t>
  </si>
  <si>
    <t>Ve.p.ap.OM1</t>
  </si>
  <si>
    <t>Ve.p.ap.OM3</t>
  </si>
  <si>
    <t xml:space="preserve">Lundi    </t>
  </si>
  <si>
    <t>Polnareff</t>
  </si>
  <si>
    <t>Michel blanc</t>
  </si>
  <si>
    <t>Aznavour</t>
  </si>
  <si>
    <t>Heure départ :</t>
  </si>
  <si>
    <t>BOM :</t>
  </si>
  <si>
    <t>Flux :</t>
  </si>
  <si>
    <t>Tournée :</t>
  </si>
  <si>
    <t>Lu.p.ap.OM1</t>
  </si>
  <si>
    <t>Lu.p.ap.OM2</t>
  </si>
  <si>
    <t>LUNDI MATIN</t>
  </si>
  <si>
    <t xml:space="preserve">Responsable : </t>
  </si>
  <si>
    <t>Samedi</t>
  </si>
  <si>
    <t>SAMEDI MATIN</t>
  </si>
  <si>
    <t>SAMEDI APRES MIDI</t>
  </si>
  <si>
    <t>Argenton les vallées</t>
  </si>
  <si>
    <t>Noirlieu</t>
  </si>
  <si>
    <t>Mauléon</t>
  </si>
  <si>
    <t>La Forêt sur Sèvre</t>
  </si>
  <si>
    <t>https://forum.excel-pratique.com/excel/recherche-sans-doublons-148846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</si>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</sst>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7" xfId="0" applyBorder="1"/>
    <xf numFmtId="0" fontId="0" fillId="0" borderId="0" xfId="0" applyBorder="1"/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2" borderId="0" xfId="0" applyFill="1"/>
    <xf numFmtId="0" fontId="0" fillId="0" borderId="11" xfId="0" applyBorder="1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/>
    <xf numFmtId="164" fontId="0" fillId="0" borderId="5" xfId="0" applyNumberFormat="1" applyBorder="1" applyAlignment="1">
      <alignment horizontal="center" vertical="center"/>
    </xf>
    <xf numFmtId="0" fontId="0" fillId="0" borderId="12" xfId="0" applyBorder="1"/>
    <xf numFmtId="0" fontId="0" fillId="0" borderId="6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4" fillId="0" borderId="8" xfId="1" applyBorder="1" applyAlignment="1">
      <alignment horizontal="left" vertical="center"/>
    </xf>
    <xf numFmtId="0" fontId="0" fillId="0" borderId="3" xfId="0" applyBorder="1" applyAlignment="1">
      <alignment horizontal="centerContinuous" vertical="center"/>
    </xf>
    <xf numFmtId="0" fontId="0" fillId="0" borderId="9" xfId="0" applyBorder="1" applyAlignment="1">
      <alignment horizontal="centerContinuous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2</xdr:row>
      <xdr:rowOff>66676</xdr:rowOff>
    </xdr:from>
    <xdr:to>
      <xdr:col>10</xdr:col>
      <xdr:colOff>285750</xdr:colOff>
      <xdr:row>5</xdr:row>
      <xdr:rowOff>19051</xdr:rowOff>
    </xdr:to>
    <xdr:sp macro="" textlink="">
      <xdr:nvSpPr>
        <xdr:cNvPr id="2" name="ZoneTexte 1"/>
        <xdr:cNvSpPr txBox="1"/>
      </xdr:nvSpPr>
      <xdr:spPr>
        <a:xfrm>
          <a:off x="11020425" y="666751"/>
          <a:ext cx="2533650" cy="55245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Il</a:t>
          </a:r>
          <a:r>
            <a:rPr lang="fr-FR" sz="1100" baseline="0"/>
            <a:t> ne doit pas y avoir de cellule vide entre 2 noms d'une même période.</a:t>
          </a:r>
          <a:endParaRPr lang="fr-FR" sz="1100"/>
        </a:p>
      </xdr:txBody>
    </xdr:sp>
    <xdr:clientData/>
  </xdr:twoCellAnchor>
  <xdr:twoCellAnchor>
    <xdr:from>
      <xdr:col>7</xdr:col>
      <xdr:colOff>104775</xdr:colOff>
      <xdr:row>2</xdr:row>
      <xdr:rowOff>95250</xdr:rowOff>
    </xdr:from>
    <xdr:to>
      <xdr:col>8</xdr:col>
      <xdr:colOff>533400</xdr:colOff>
      <xdr:row>3</xdr:row>
      <xdr:rowOff>142876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9601200" y="695325"/>
          <a:ext cx="1419225" cy="2476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3</xdr:row>
      <xdr:rowOff>104775</xdr:rowOff>
    </xdr:from>
    <xdr:to>
      <xdr:col>8</xdr:col>
      <xdr:colOff>533400</xdr:colOff>
      <xdr:row>3</xdr:row>
      <xdr:rowOff>142876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9639300" y="904875"/>
          <a:ext cx="1381125" cy="381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3</xdr:row>
      <xdr:rowOff>142876</xdr:rowOff>
    </xdr:from>
    <xdr:to>
      <xdr:col>8</xdr:col>
      <xdr:colOff>533400</xdr:colOff>
      <xdr:row>4</xdr:row>
      <xdr:rowOff>104775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9639300" y="942976"/>
          <a:ext cx="1381125" cy="1619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ublic\09.Proprete\091.Contrats\La%20Rochelle\3013%20Bressuires\06%20Exploitation\09%20Pr&#233;paration%20d&#233;marrage\Planning%20p&#224;p\Dim%20VAR%201_p&#224;p%20v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ympu/Desktop/Planning%20Collecte%20P%20&#224;%20P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j"/>
      <sheetName val="Planning actuel BRANGEON"/>
      <sheetName val="Plan B. new"/>
      <sheetName val="Multimatériaux"/>
      <sheetName val="Ordures ménagères"/>
      <sheetName val="particuliers"/>
      <sheetName val="ANX 2 et 3 - cartons biodéchets"/>
      <sheetName val="ANX 4 - voies étroites"/>
      <sheetName val="COMMUNES EN PAV"/>
      <sheetName val="ANX 6 -GP"/>
      <sheetName val="Anx 11 - Conteneurs OM 2.2"/>
      <sheetName val="Etude OM C1 et C2"/>
      <sheetName val="Feuil1"/>
      <sheetName val="Anx 12 -% présentation"/>
      <sheetName val="1.Populations"/>
      <sheetName val="2.Densités, CU ,productivités"/>
      <sheetName val="3.Tonnages et ratios"/>
      <sheetName val="4.Tonnes sem"/>
      <sheetName val="Jours de collecte"/>
      <sheetName val="5.HLP"/>
      <sheetName val="Secteur_Sem"/>
      <sheetName val="copie-Secteur_Sem"/>
      <sheetName val="6.Dim"/>
      <sheetName val="commentaires modifs"/>
      <sheetName val="7a.Plan.Veh"/>
      <sheetName val="7b.Plan.par flux"/>
      <sheetName val="8.Plan.Humain"/>
      <sheetName val="9.Plan.simplifié"/>
      <sheetName val="10.Synthèse"/>
      <sheetName val="11.Synthèse PAP et PAV"/>
      <sheetName val="Synthèse générale"/>
      <sheetName val="Var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3">
          <cell r="A3" t="str">
            <v>BOM 1</v>
          </cell>
        </row>
        <row r="4">
          <cell r="A4" t="str">
            <v>BOM 2</v>
          </cell>
        </row>
        <row r="5">
          <cell r="A5" t="str">
            <v>BOM 3</v>
          </cell>
        </row>
        <row r="6">
          <cell r="A6" t="str">
            <v>BOM 4</v>
          </cell>
        </row>
        <row r="7">
          <cell r="A7" t="str">
            <v>BOM 5</v>
          </cell>
        </row>
        <row r="8">
          <cell r="A8" t="str">
            <v>BOM 6</v>
          </cell>
        </row>
        <row r="9">
          <cell r="A9" t="str">
            <v>BOM 7</v>
          </cell>
        </row>
        <row r="10">
          <cell r="A10" t="str">
            <v>BOM 8</v>
          </cell>
        </row>
        <row r="11">
          <cell r="A11" t="str">
            <v>BOM 9</v>
          </cell>
        </row>
        <row r="12">
          <cell r="A12" t="str">
            <v>BOM 10</v>
          </cell>
        </row>
        <row r="13">
          <cell r="A13" t="str">
            <v>BOM 11</v>
          </cell>
        </row>
        <row r="14">
          <cell r="A14" t="str">
            <v>BOM 12</v>
          </cell>
        </row>
        <row r="15">
          <cell r="A15" t="str">
            <v>BOM 13</v>
          </cell>
        </row>
        <row r="16">
          <cell r="A16" t="str">
            <v>BOM 14</v>
          </cell>
        </row>
        <row r="17">
          <cell r="A17" t="str">
            <v>BOM 15</v>
          </cell>
        </row>
        <row r="18">
          <cell r="A18" t="str">
            <v>BOM 16</v>
          </cell>
        </row>
        <row r="19">
          <cell r="A19" t="str">
            <v>BOM 17</v>
          </cell>
        </row>
        <row r="20">
          <cell r="A20" t="str">
            <v>BOM 18</v>
          </cell>
        </row>
        <row r="21">
          <cell r="A21" t="str">
            <v>BOM 19</v>
          </cell>
        </row>
        <row r="22">
          <cell r="A22" t="str">
            <v>BOM 20</v>
          </cell>
        </row>
        <row r="23">
          <cell r="A23" t="str">
            <v>BOM 21</v>
          </cell>
        </row>
        <row r="24">
          <cell r="A24" t="str">
            <v>BOM 22</v>
          </cell>
        </row>
        <row r="25">
          <cell r="A25" t="str">
            <v>BOM 23</v>
          </cell>
        </row>
        <row r="26">
          <cell r="A26" t="str">
            <v>BOM 24</v>
          </cell>
        </row>
        <row r="27">
          <cell r="A27" t="str">
            <v>BOM 25</v>
          </cell>
        </row>
        <row r="28">
          <cell r="A28" t="str">
            <v>BOM 26</v>
          </cell>
        </row>
        <row r="29">
          <cell r="A29" t="str">
            <v>BOM 27</v>
          </cell>
        </row>
        <row r="30">
          <cell r="A30" t="str">
            <v>BOM 28</v>
          </cell>
        </row>
        <row r="31">
          <cell r="A31" t="str">
            <v>BOM 29</v>
          </cell>
        </row>
        <row r="32">
          <cell r="A32" t="str">
            <v>BOM 30</v>
          </cell>
        </row>
        <row r="33">
          <cell r="A33" t="str">
            <v>BOM 31</v>
          </cell>
        </row>
        <row r="34">
          <cell r="A34" t="str">
            <v>BOM 32</v>
          </cell>
        </row>
        <row r="35">
          <cell r="A35" t="str">
            <v>BOM 33</v>
          </cell>
        </row>
        <row r="36">
          <cell r="A36" t="str">
            <v>BOM 34</v>
          </cell>
        </row>
        <row r="37">
          <cell r="A37" t="str">
            <v>BOM 35</v>
          </cell>
        </row>
        <row r="38">
          <cell r="A38" t="str">
            <v>BOM 36</v>
          </cell>
        </row>
        <row r="39">
          <cell r="A39" t="str">
            <v>BOM 37</v>
          </cell>
        </row>
        <row r="40">
          <cell r="A40" t="str">
            <v>BOM 38</v>
          </cell>
        </row>
        <row r="41">
          <cell r="A41" t="str">
            <v>BOM 39</v>
          </cell>
        </row>
        <row r="42">
          <cell r="A42" t="str">
            <v>BOM 40</v>
          </cell>
        </row>
        <row r="43">
          <cell r="A43" t="str">
            <v>BOM 41</v>
          </cell>
        </row>
        <row r="44">
          <cell r="A44" t="str">
            <v>BOM 42</v>
          </cell>
        </row>
        <row r="45">
          <cell r="A45" t="str">
            <v>BOM 43</v>
          </cell>
        </row>
        <row r="46">
          <cell r="A46" t="str">
            <v>BOM 44</v>
          </cell>
        </row>
        <row r="47">
          <cell r="A47" t="str">
            <v>BOM 45</v>
          </cell>
        </row>
        <row r="48">
          <cell r="A48" t="str">
            <v>BOM 46</v>
          </cell>
        </row>
        <row r="49">
          <cell r="A49" t="str">
            <v>BOM 47</v>
          </cell>
        </row>
        <row r="50">
          <cell r="A50" t="str">
            <v>BOM 48</v>
          </cell>
        </row>
        <row r="51">
          <cell r="A51" t="str">
            <v>BOM 49</v>
          </cell>
        </row>
        <row r="52">
          <cell r="A52" t="str">
            <v>BOM 50</v>
          </cell>
        </row>
        <row r="53">
          <cell r="A53" t="str">
            <v>BOM 51</v>
          </cell>
        </row>
        <row r="54">
          <cell r="A54" t="str">
            <v>BOM 52</v>
          </cell>
        </row>
        <row r="55">
          <cell r="A55" t="str">
            <v>BOM 53</v>
          </cell>
        </row>
        <row r="56">
          <cell r="A56" t="str">
            <v>BOM 54</v>
          </cell>
        </row>
        <row r="57">
          <cell r="A57" t="str">
            <v>BOM 55</v>
          </cell>
        </row>
        <row r="58">
          <cell r="A58" t="str">
            <v>BOM 56</v>
          </cell>
        </row>
        <row r="59">
          <cell r="A59" t="str">
            <v>BOM 57</v>
          </cell>
        </row>
        <row r="60">
          <cell r="A60" t="str">
            <v>BOM 58</v>
          </cell>
        </row>
        <row r="61">
          <cell r="A61" t="str">
            <v>BOM 59</v>
          </cell>
        </row>
        <row r="62">
          <cell r="A62" t="str">
            <v>BOM 60</v>
          </cell>
        </row>
        <row r="63">
          <cell r="A63" t="str">
            <v>Laveuse</v>
          </cell>
        </row>
        <row r="64">
          <cell r="A64" t="str">
            <v>Balayeuse</v>
          </cell>
        </row>
        <row r="65">
          <cell r="A65" t="str">
            <v>Polybenne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 Nov au 31 Mars"/>
      <sheetName val="1er Avril au 14 Avril "/>
      <sheetName val="15 Avril au 14 Juin"/>
      <sheetName val="15 Juin au 30 Juin"/>
      <sheetName val="1er Juillet au 31 Aout"/>
      <sheetName val="1er Septembre au 15 Septembre"/>
      <sheetName val="16 Septembre au 30 Septembre"/>
      <sheetName val="1er Octobre au 15 Octobre"/>
      <sheetName val="16 Octobre au 31 Octobre"/>
      <sheetName val="Semaine 02"/>
      <sheetName val="Semaine 03"/>
      <sheetName val="Semaine 04"/>
      <sheetName val="Semaine 05"/>
      <sheetName val="Semaine 06"/>
      <sheetName val="Semaine 07"/>
      <sheetName val="Semaine 08"/>
      <sheetName val="Semaine 0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1 V2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 "/>
      <sheetName val="Semaine 39"/>
      <sheetName val="Semaine 40"/>
      <sheetName val="Semaine 41"/>
      <sheetName val="Semaine 42"/>
      <sheetName val="Rue sup suite arret"/>
      <sheetName val="Collectes privées"/>
      <sheetName val="Collecte GDV"/>
      <sheetName val="Etude Chauffeur ripeur"/>
      <sheetName val="mo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28">
          <cell r="H28" t="str">
            <v>TAVIAUX O</v>
          </cell>
        </row>
        <row r="29">
          <cell r="H29" t="str">
            <v>GABORIT T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recherche-sans-doublons-148846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2"/>
  <sheetViews>
    <sheetView workbookViewId="0">
      <selection activeCell="D26" sqref="D26"/>
    </sheetView>
  </sheetViews>
  <sheetFormatPr baseColWidth="10" defaultRowHeight="15" x14ac:dyDescent="0.25"/>
  <cols>
    <col min="1" max="1" width="11.42578125" style="3"/>
    <col min="2" max="2" width="16" customWidth="1"/>
    <col min="3" max="3" width="14.140625" customWidth="1"/>
    <col min="4" max="4" width="18.5703125" customWidth="1"/>
    <col min="5" max="5" width="14.42578125" customWidth="1"/>
    <col min="6" max="6" width="15" customWidth="1"/>
    <col min="7" max="7" width="14.28515625" customWidth="1"/>
    <col min="8" max="9" width="14" customWidth="1"/>
    <col min="10" max="10" width="14.140625" customWidth="1"/>
    <col min="11" max="11" width="13.7109375" customWidth="1"/>
    <col min="12" max="12" width="13.85546875" customWidth="1"/>
    <col min="13" max="14" width="13.5703125" customWidth="1"/>
  </cols>
  <sheetData>
    <row r="1" spans="2:16" ht="15.75" thickBot="1" x14ac:dyDescent="0.3">
      <c r="C1" s="16"/>
      <c r="D1" s="16"/>
      <c r="E1" s="16"/>
      <c r="F1" s="16"/>
      <c r="G1" s="16"/>
      <c r="H1" s="16"/>
      <c r="I1" s="16"/>
      <c r="J1" s="16"/>
      <c r="K1" s="16"/>
      <c r="L1" s="16"/>
      <c r="M1" s="2"/>
      <c r="N1" s="2"/>
    </row>
    <row r="2" spans="2:16" ht="15.75" thickBot="1" x14ac:dyDescent="0.3">
      <c r="C2" s="34" t="s">
        <v>71</v>
      </c>
      <c r="D2" s="35"/>
      <c r="E2" s="34" t="s">
        <v>3</v>
      </c>
      <c r="F2" s="35"/>
      <c r="G2" s="34" t="s">
        <v>4</v>
      </c>
      <c r="H2" s="35"/>
      <c r="I2" s="34" t="s">
        <v>2</v>
      </c>
      <c r="J2" s="35"/>
      <c r="K2" s="34" t="s">
        <v>5</v>
      </c>
      <c r="L2" s="35"/>
      <c r="M2" s="34" t="s">
        <v>63</v>
      </c>
      <c r="N2" s="35"/>
      <c r="O2" s="28"/>
      <c r="P2" s="28"/>
    </row>
    <row r="3" spans="2:16" hidden="1" x14ac:dyDescent="0.25">
      <c r="B3" s="31"/>
      <c r="C3" s="21" t="s">
        <v>55</v>
      </c>
      <c r="D3" s="22"/>
      <c r="E3" s="21" t="s">
        <v>55</v>
      </c>
      <c r="F3" s="22"/>
      <c r="G3" s="21" t="s">
        <v>55</v>
      </c>
      <c r="H3" s="22"/>
      <c r="I3" s="21" t="s">
        <v>55</v>
      </c>
      <c r="J3" s="22"/>
      <c r="K3" s="21" t="s">
        <v>55</v>
      </c>
      <c r="L3" s="22"/>
      <c r="M3" s="21" t="s">
        <v>55</v>
      </c>
      <c r="N3" s="22"/>
    </row>
    <row r="4" spans="2:16" hidden="1" x14ac:dyDescent="0.25">
      <c r="B4" s="32"/>
      <c r="C4" s="23" t="s">
        <v>56</v>
      </c>
      <c r="D4" s="24"/>
      <c r="E4" s="23" t="s">
        <v>56</v>
      </c>
      <c r="F4" s="24"/>
      <c r="G4" s="23" t="s">
        <v>56</v>
      </c>
      <c r="H4" s="24"/>
      <c r="I4" s="23" t="s">
        <v>56</v>
      </c>
      <c r="J4" s="24"/>
      <c r="K4" s="23" t="s">
        <v>56</v>
      </c>
      <c r="L4" s="24"/>
      <c r="M4" s="23" t="s">
        <v>56</v>
      </c>
      <c r="N4" s="24"/>
    </row>
    <row r="5" spans="2:16" hidden="1" x14ac:dyDescent="0.25">
      <c r="B5" s="32"/>
      <c r="C5" s="23" t="s">
        <v>57</v>
      </c>
      <c r="D5" s="24"/>
      <c r="E5" s="23" t="s">
        <v>57</v>
      </c>
      <c r="F5" s="24"/>
      <c r="G5" s="23" t="s">
        <v>57</v>
      </c>
      <c r="H5" s="24"/>
      <c r="I5" s="23" t="s">
        <v>57</v>
      </c>
      <c r="J5" s="24"/>
      <c r="K5" s="23" t="s">
        <v>57</v>
      </c>
      <c r="L5" s="24"/>
      <c r="M5" s="23" t="s">
        <v>57</v>
      </c>
      <c r="N5" s="24"/>
    </row>
    <row r="6" spans="2:16" hidden="1" x14ac:dyDescent="0.25">
      <c r="B6" s="32"/>
      <c r="C6" s="23" t="s">
        <v>58</v>
      </c>
      <c r="D6" s="24"/>
      <c r="E6" s="23" t="s">
        <v>58</v>
      </c>
      <c r="F6" s="24"/>
      <c r="G6" s="23" t="s">
        <v>58</v>
      </c>
      <c r="H6" s="24"/>
      <c r="I6" s="23" t="s">
        <v>58</v>
      </c>
      <c r="J6" s="24"/>
      <c r="K6" s="23" t="s">
        <v>58</v>
      </c>
      <c r="L6" s="24"/>
      <c r="M6" s="23" t="s">
        <v>58</v>
      </c>
      <c r="N6" s="24"/>
    </row>
    <row r="7" spans="2:16" ht="15.75" hidden="1" thickBot="1" x14ac:dyDescent="0.3">
      <c r="B7" s="32"/>
      <c r="C7" s="17"/>
      <c r="D7" s="1"/>
      <c r="E7" s="17"/>
      <c r="F7" s="1"/>
      <c r="G7" s="17"/>
      <c r="H7" s="1"/>
      <c r="I7" s="17"/>
      <c r="J7" s="1"/>
      <c r="K7" s="17"/>
      <c r="L7" s="1"/>
      <c r="M7" s="17"/>
      <c r="N7" s="1"/>
    </row>
    <row r="8" spans="2:16" s="3" customFormat="1" x14ac:dyDescent="0.25">
      <c r="B8" s="31"/>
      <c r="C8" s="21" t="s">
        <v>55</v>
      </c>
      <c r="D8" s="22">
        <v>0.16666666666666666</v>
      </c>
      <c r="E8" s="21" t="s">
        <v>55</v>
      </c>
      <c r="F8" s="22">
        <v>0.54166666666666663</v>
      </c>
      <c r="G8" s="21" t="s">
        <v>55</v>
      </c>
      <c r="H8" s="22">
        <v>0.16666666666666666</v>
      </c>
      <c r="I8" s="21" t="s">
        <v>55</v>
      </c>
      <c r="J8" s="22">
        <v>0.16666666666666666</v>
      </c>
      <c r="K8" s="21" t="s">
        <v>55</v>
      </c>
      <c r="L8" s="22">
        <v>0.16666666666666666</v>
      </c>
      <c r="M8" s="21" t="s">
        <v>55</v>
      </c>
      <c r="N8" s="22"/>
    </row>
    <row r="9" spans="2:16" s="3" customFormat="1" x14ac:dyDescent="0.25">
      <c r="B9" s="32"/>
      <c r="C9" s="23" t="s">
        <v>56</v>
      </c>
      <c r="D9" s="24" t="s">
        <v>6</v>
      </c>
      <c r="E9" s="23" t="s">
        <v>56</v>
      </c>
      <c r="F9" s="24" t="s">
        <v>9</v>
      </c>
      <c r="G9" s="23" t="s">
        <v>56</v>
      </c>
      <c r="H9" s="24" t="s">
        <v>9</v>
      </c>
      <c r="I9" s="23" t="s">
        <v>56</v>
      </c>
      <c r="J9" s="24" t="s">
        <v>9</v>
      </c>
      <c r="K9" s="23" t="s">
        <v>56</v>
      </c>
      <c r="L9" s="24" t="s">
        <v>9</v>
      </c>
      <c r="M9" s="23" t="s">
        <v>56</v>
      </c>
      <c r="N9" s="24"/>
    </row>
    <row r="10" spans="2:16" s="3" customFormat="1" x14ac:dyDescent="0.25">
      <c r="B10" s="32" t="s">
        <v>54</v>
      </c>
      <c r="C10" s="23" t="s">
        <v>57</v>
      </c>
      <c r="D10" s="24" t="s">
        <v>1</v>
      </c>
      <c r="E10" s="23" t="s">
        <v>57</v>
      </c>
      <c r="F10" s="24" t="s">
        <v>0</v>
      </c>
      <c r="G10" s="23" t="s">
        <v>57</v>
      </c>
      <c r="H10" s="24" t="s">
        <v>1</v>
      </c>
      <c r="I10" s="23" t="s">
        <v>57</v>
      </c>
      <c r="J10" s="24" t="s">
        <v>0</v>
      </c>
      <c r="K10" s="23" t="s">
        <v>57</v>
      </c>
      <c r="L10" s="24" t="s">
        <v>0</v>
      </c>
      <c r="M10" s="23" t="s">
        <v>57</v>
      </c>
      <c r="N10" s="24"/>
    </row>
    <row r="11" spans="2:16" s="3" customFormat="1" x14ac:dyDescent="0.25">
      <c r="B11" s="32"/>
      <c r="C11" s="23" t="s">
        <v>58</v>
      </c>
      <c r="D11" s="24" t="s">
        <v>69</v>
      </c>
      <c r="E11" s="23" t="s">
        <v>58</v>
      </c>
      <c r="F11" s="24"/>
      <c r="G11" s="23" t="s">
        <v>58</v>
      </c>
      <c r="H11" s="24"/>
      <c r="I11" s="23" t="s">
        <v>58</v>
      </c>
      <c r="J11" s="24"/>
      <c r="K11" s="23" t="s">
        <v>58</v>
      </c>
      <c r="L11" s="24"/>
      <c r="M11" s="23" t="s">
        <v>58</v>
      </c>
      <c r="N11" s="24"/>
    </row>
    <row r="12" spans="2:16" s="3" customFormat="1" ht="15.75" thickBot="1" x14ac:dyDescent="0.3">
      <c r="B12" s="32"/>
      <c r="C12" s="17"/>
      <c r="D12" s="1"/>
      <c r="E12" s="17"/>
      <c r="F12" s="1"/>
      <c r="G12" s="17"/>
      <c r="H12" s="1"/>
      <c r="I12" s="17"/>
      <c r="J12" s="1"/>
      <c r="K12" s="17"/>
      <c r="L12" s="1"/>
      <c r="M12" s="17"/>
      <c r="N12" s="1"/>
    </row>
    <row r="13" spans="2:16" s="3" customFormat="1" x14ac:dyDescent="0.25">
      <c r="B13" s="31"/>
      <c r="C13" s="21" t="s">
        <v>55</v>
      </c>
      <c r="D13" s="22">
        <v>0.16666666666666666</v>
      </c>
      <c r="E13" s="21" t="s">
        <v>55</v>
      </c>
      <c r="F13" s="22">
        <v>0.54166666666666663</v>
      </c>
      <c r="G13" s="21" t="s">
        <v>55</v>
      </c>
      <c r="H13" s="22">
        <v>0.16666666666666666</v>
      </c>
      <c r="I13" s="21" t="s">
        <v>55</v>
      </c>
      <c r="J13" s="22">
        <v>0.54166666666666663</v>
      </c>
      <c r="K13" s="21" t="s">
        <v>55</v>
      </c>
      <c r="L13" s="22"/>
      <c r="M13" s="21" t="s">
        <v>55</v>
      </c>
      <c r="N13" s="22"/>
    </row>
    <row r="14" spans="2:16" s="3" customFormat="1" x14ac:dyDescent="0.25">
      <c r="B14" s="32"/>
      <c r="C14" s="23" t="s">
        <v>56</v>
      </c>
      <c r="D14" s="24" t="s">
        <v>9</v>
      </c>
      <c r="E14" s="23" t="s">
        <v>56</v>
      </c>
      <c r="F14" s="24" t="s">
        <v>6</v>
      </c>
      <c r="G14" s="23" t="s">
        <v>56</v>
      </c>
      <c r="H14" s="24" t="s">
        <v>10</v>
      </c>
      <c r="I14" s="23" t="s">
        <v>56</v>
      </c>
      <c r="J14" s="24" t="s">
        <v>6</v>
      </c>
      <c r="K14" s="23" t="s">
        <v>56</v>
      </c>
      <c r="L14" s="24"/>
      <c r="M14" s="23" t="s">
        <v>56</v>
      </c>
      <c r="N14" s="24"/>
    </row>
    <row r="15" spans="2:16" s="3" customFormat="1" x14ac:dyDescent="0.25">
      <c r="B15" s="32" t="s">
        <v>52</v>
      </c>
      <c r="C15" s="23" t="s">
        <v>57</v>
      </c>
      <c r="D15" s="24" t="s">
        <v>0</v>
      </c>
      <c r="E15" s="23" t="s">
        <v>57</v>
      </c>
      <c r="F15" s="24" t="s">
        <v>1</v>
      </c>
      <c r="G15" s="23" t="s">
        <v>57</v>
      </c>
      <c r="H15" s="24" t="s">
        <v>13</v>
      </c>
      <c r="I15" s="23" t="s">
        <v>57</v>
      </c>
      <c r="J15" s="24" t="s">
        <v>0</v>
      </c>
      <c r="K15" s="23" t="s">
        <v>57</v>
      </c>
      <c r="L15" s="24"/>
      <c r="M15" s="23" t="s">
        <v>57</v>
      </c>
      <c r="N15" s="24"/>
    </row>
    <row r="16" spans="2:16" s="3" customFormat="1" x14ac:dyDescent="0.25">
      <c r="B16" s="32"/>
      <c r="C16" s="23" t="s">
        <v>58</v>
      </c>
      <c r="D16" s="24" t="s">
        <v>67</v>
      </c>
      <c r="E16" s="23" t="s">
        <v>58</v>
      </c>
      <c r="F16" s="24"/>
      <c r="G16" s="23" t="s">
        <v>58</v>
      </c>
      <c r="H16" s="24"/>
      <c r="I16" s="23" t="s">
        <v>58</v>
      </c>
      <c r="J16" s="24"/>
      <c r="K16" s="23" t="s">
        <v>58</v>
      </c>
      <c r="L16" s="24"/>
      <c r="M16" s="23" t="s">
        <v>58</v>
      </c>
      <c r="N16" s="24"/>
    </row>
    <row r="17" spans="2:14" s="3" customFormat="1" ht="15.75" thickBot="1" x14ac:dyDescent="0.3">
      <c r="B17" s="32"/>
      <c r="C17" s="17"/>
      <c r="D17" s="1"/>
      <c r="E17" s="17"/>
      <c r="F17" s="1"/>
      <c r="G17" s="17"/>
      <c r="H17" s="1"/>
      <c r="I17" s="17"/>
      <c r="J17" s="1"/>
      <c r="K17" s="17"/>
      <c r="L17" s="1"/>
      <c r="M17" s="17"/>
      <c r="N17" s="1"/>
    </row>
    <row r="18" spans="2:14" s="3" customFormat="1" x14ac:dyDescent="0.25">
      <c r="B18" s="31"/>
      <c r="C18" s="21" t="s">
        <v>55</v>
      </c>
      <c r="D18" s="22">
        <v>0.16666666666666666</v>
      </c>
      <c r="E18" s="21" t="s">
        <v>55</v>
      </c>
      <c r="F18" s="22"/>
      <c r="G18" s="21" t="s">
        <v>55</v>
      </c>
      <c r="H18" s="22">
        <v>0.54166666666666663</v>
      </c>
      <c r="I18" s="21" t="s">
        <v>55</v>
      </c>
      <c r="J18" s="22"/>
      <c r="K18" s="21" t="s">
        <v>55</v>
      </c>
      <c r="L18" s="22"/>
      <c r="M18" s="21" t="s">
        <v>55</v>
      </c>
      <c r="N18" s="22"/>
    </row>
    <row r="19" spans="2:14" s="3" customFormat="1" x14ac:dyDescent="0.25">
      <c r="B19" s="32"/>
      <c r="C19" s="23" t="s">
        <v>56</v>
      </c>
      <c r="D19" s="24" t="s">
        <v>10</v>
      </c>
      <c r="E19" s="23" t="s">
        <v>56</v>
      </c>
      <c r="F19" s="24"/>
      <c r="G19" s="23" t="s">
        <v>56</v>
      </c>
      <c r="H19" s="24" t="s">
        <v>9</v>
      </c>
      <c r="I19" s="23" t="s">
        <v>56</v>
      </c>
      <c r="J19" s="24"/>
      <c r="K19" s="23" t="s">
        <v>56</v>
      </c>
      <c r="L19" s="24"/>
      <c r="M19" s="23" t="s">
        <v>56</v>
      </c>
      <c r="N19" s="24"/>
    </row>
    <row r="20" spans="2:14" s="3" customFormat="1" x14ac:dyDescent="0.25">
      <c r="B20" s="32" t="s">
        <v>53</v>
      </c>
      <c r="C20" s="23" t="s">
        <v>57</v>
      </c>
      <c r="D20" s="24" t="s">
        <v>0</v>
      </c>
      <c r="E20" s="23" t="s">
        <v>57</v>
      </c>
      <c r="F20" s="24"/>
      <c r="G20" s="23" t="s">
        <v>57</v>
      </c>
      <c r="H20" s="24" t="s">
        <v>0</v>
      </c>
      <c r="I20" s="23" t="s">
        <v>57</v>
      </c>
      <c r="J20" s="24"/>
      <c r="K20" s="23" t="s">
        <v>57</v>
      </c>
      <c r="L20" s="24"/>
      <c r="M20" s="23" t="s">
        <v>57</v>
      </c>
      <c r="N20" s="24"/>
    </row>
    <row r="21" spans="2:14" s="3" customFormat="1" x14ac:dyDescent="0.25">
      <c r="B21" s="32"/>
      <c r="C21" s="23" t="s">
        <v>58</v>
      </c>
      <c r="D21" s="24" t="s">
        <v>68</v>
      </c>
      <c r="E21" s="23" t="s">
        <v>58</v>
      </c>
      <c r="F21" s="24"/>
      <c r="G21" s="23" t="s">
        <v>58</v>
      </c>
      <c r="H21" s="24"/>
      <c r="I21" s="23" t="s">
        <v>58</v>
      </c>
      <c r="J21" s="24"/>
      <c r="K21" s="23" t="s">
        <v>58</v>
      </c>
      <c r="L21" s="24"/>
      <c r="M21" s="23" t="s">
        <v>58</v>
      </c>
      <c r="N21" s="24"/>
    </row>
    <row r="22" spans="2:14" s="3" customFormat="1" ht="15.75" thickBot="1" x14ac:dyDescent="0.3">
      <c r="B22" s="32"/>
      <c r="C22" s="17"/>
      <c r="D22" s="1"/>
      <c r="E22" s="17"/>
      <c r="F22" s="1"/>
      <c r="G22" s="17"/>
      <c r="H22" s="1"/>
      <c r="I22" s="17"/>
      <c r="J22" s="1"/>
      <c r="K22" s="17"/>
      <c r="L22" s="1"/>
      <c r="M22" s="17"/>
      <c r="N22" s="1"/>
    </row>
    <row r="23" spans="2:14" s="3" customFormat="1" x14ac:dyDescent="0.25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 s="3" customFormat="1" x14ac:dyDescent="0.25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 s="3" customFormat="1" x14ac:dyDescent="0.25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 s="3" customFormat="1" x14ac:dyDescent="0.25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 s="3" customFormat="1" x14ac:dyDescent="0.25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 s="3" customFormat="1" x14ac:dyDescent="0.25"/>
    <row r="29" spans="2:14" s="3" customFormat="1" x14ac:dyDescent="0.25"/>
    <row r="30" spans="2:14" s="3" customFormat="1" x14ac:dyDescent="0.25"/>
    <row r="31" spans="2:14" s="3" customFormat="1" x14ac:dyDescent="0.25"/>
    <row r="32" spans="2:14" s="3" customFormat="1" x14ac:dyDescent="0.25"/>
  </sheetData>
  <mergeCells count="1">
    <mergeCell ref="O2:P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8"/>
  <sheetViews>
    <sheetView tabSelected="1" workbookViewId="0">
      <selection activeCell="E15" sqref="E15"/>
    </sheetView>
  </sheetViews>
  <sheetFormatPr baseColWidth="10" defaultRowHeight="15" x14ac:dyDescent="0.25"/>
  <cols>
    <col min="1" max="1" width="17.85546875" style="3" customWidth="1"/>
    <col min="4" max="4" width="12.140625" customWidth="1"/>
    <col min="5" max="5" width="17.5703125" customWidth="1"/>
    <col min="6" max="6" width="50.7109375" customWidth="1"/>
    <col min="7" max="7" width="21.28515625" style="20" customWidth="1"/>
    <col min="8" max="8" width="14.85546875" customWidth="1"/>
    <col min="9" max="9" width="21.28515625" style="20" customWidth="1"/>
    <col min="10" max="10" width="20.42578125" customWidth="1"/>
  </cols>
  <sheetData>
    <row r="1" spans="2:9" ht="15.75" x14ac:dyDescent="0.25">
      <c r="B1" s="18" t="s">
        <v>61</v>
      </c>
      <c r="C1" s="19"/>
      <c r="D1" s="19"/>
      <c r="E1" s="19"/>
      <c r="F1" s="19"/>
      <c r="G1" s="4" t="s">
        <v>62</v>
      </c>
      <c r="I1" s="33" t="s">
        <v>70</v>
      </c>
    </row>
    <row r="2" spans="2:9" ht="31.5" x14ac:dyDescent="0.25">
      <c r="B2" s="5" t="s">
        <v>14</v>
      </c>
      <c r="C2" s="6" t="s">
        <v>7</v>
      </c>
      <c r="D2" s="6" t="s">
        <v>15</v>
      </c>
      <c r="E2" s="6" t="s">
        <v>16</v>
      </c>
      <c r="F2" s="6" t="s">
        <v>17</v>
      </c>
      <c r="G2" s="12" t="s">
        <v>8</v>
      </c>
      <c r="I2" s="25"/>
    </row>
    <row r="3" spans="2:9" ht="15.75" x14ac:dyDescent="0.25">
      <c r="B3" s="7">
        <v>0.16666666666666666</v>
      </c>
      <c r="C3" s="8" t="s">
        <v>1</v>
      </c>
      <c r="D3" s="8" t="s">
        <v>6</v>
      </c>
      <c r="E3" s="9" t="s">
        <v>18</v>
      </c>
      <c r="F3" s="10" t="s">
        <v>69</v>
      </c>
      <c r="G3" s="10" t="s">
        <v>54</v>
      </c>
      <c r="I3" s="11"/>
    </row>
    <row r="4" spans="2:9" ht="15.75" x14ac:dyDescent="0.25">
      <c r="B4" s="7">
        <v>0.16666666666666666</v>
      </c>
      <c r="C4" s="8" t="s">
        <v>0</v>
      </c>
      <c r="D4" s="8" t="s">
        <v>9</v>
      </c>
      <c r="E4" s="9" t="s">
        <v>21</v>
      </c>
      <c r="F4" s="10" t="s">
        <v>67</v>
      </c>
      <c r="G4" s="10" t="s">
        <v>52</v>
      </c>
      <c r="I4" s="11"/>
    </row>
    <row r="5" spans="2:9" ht="15.75" x14ac:dyDescent="0.25">
      <c r="B5" s="7">
        <v>0.16666666666666666</v>
      </c>
      <c r="C5" s="9" t="s">
        <v>0</v>
      </c>
      <c r="D5" s="8" t="s">
        <v>10</v>
      </c>
      <c r="E5" s="9" t="s">
        <v>22</v>
      </c>
      <c r="F5" s="10" t="s">
        <v>68</v>
      </c>
      <c r="G5" s="10" t="s">
        <v>53</v>
      </c>
      <c r="I5" s="11"/>
    </row>
    <row r="6" spans="2:9" ht="15.75" x14ac:dyDescent="0.25">
      <c r="B6" s="7"/>
      <c r="C6" s="9"/>
      <c r="D6" s="8" t="s">
        <v>11</v>
      </c>
      <c r="E6" s="9"/>
      <c r="F6" s="10"/>
      <c r="G6" s="10"/>
      <c r="I6" s="11"/>
    </row>
    <row r="7" spans="2:9" ht="15.75" x14ac:dyDescent="0.25">
      <c r="B7" s="7"/>
      <c r="C7" s="9"/>
      <c r="D7" s="8" t="s">
        <v>12</v>
      </c>
      <c r="E7" s="9"/>
      <c r="F7" s="10"/>
      <c r="G7" s="10"/>
      <c r="I7" s="11"/>
    </row>
    <row r="8" spans="2:9" ht="15.75" x14ac:dyDescent="0.25">
      <c r="B8" s="7"/>
      <c r="C8" s="9"/>
      <c r="D8" s="8"/>
      <c r="E8" s="9"/>
      <c r="F8" s="10"/>
      <c r="G8" s="10"/>
      <c r="I8" s="11"/>
    </row>
    <row r="9" spans="2:9" ht="15.75" x14ac:dyDescent="0.25">
      <c r="B9" s="13"/>
      <c r="C9" s="14"/>
      <c r="D9" s="15"/>
      <c r="E9" s="14"/>
      <c r="F9" s="11"/>
      <c r="G9" s="11"/>
      <c r="I9" s="11"/>
    </row>
    <row r="10" spans="2:9" s="3" customFormat="1" ht="15.75" x14ac:dyDescent="0.25">
      <c r="B10" s="13"/>
      <c r="C10" s="14"/>
      <c r="D10" s="15"/>
      <c r="E10" s="14"/>
      <c r="F10" s="11"/>
      <c r="G10" s="11"/>
      <c r="I10" s="11"/>
    </row>
    <row r="11" spans="2:9" ht="15.75" x14ac:dyDescent="0.25">
      <c r="B11" s="18" t="s">
        <v>23</v>
      </c>
      <c r="C11" s="19"/>
      <c r="D11" s="19"/>
      <c r="E11" s="19"/>
      <c r="F11" s="19"/>
      <c r="G11" s="4" t="s">
        <v>19</v>
      </c>
      <c r="H11" s="3"/>
      <c r="I11" s="11"/>
    </row>
    <row r="12" spans="2:9" ht="31.5" x14ac:dyDescent="0.25">
      <c r="B12" s="5" t="s">
        <v>14</v>
      </c>
      <c r="C12" s="6" t="s">
        <v>7</v>
      </c>
      <c r="D12" s="6" t="s">
        <v>15</v>
      </c>
      <c r="E12" s="6" t="s">
        <v>16</v>
      </c>
      <c r="F12" s="6" t="s">
        <v>17</v>
      </c>
      <c r="G12" s="12" t="s">
        <v>20</v>
      </c>
      <c r="H12" s="3"/>
      <c r="I12" s="11"/>
    </row>
    <row r="13" spans="2:9" ht="15.75" x14ac:dyDescent="0.25">
      <c r="B13" s="7">
        <v>0.5</v>
      </c>
      <c r="C13" s="8" t="s">
        <v>0</v>
      </c>
      <c r="D13" s="8" t="s">
        <v>6</v>
      </c>
      <c r="E13" s="9" t="s">
        <v>59</v>
      </c>
      <c r="F13" s="10" t="s">
        <v>66</v>
      </c>
      <c r="G13" s="10"/>
      <c r="H13" s="3"/>
      <c r="I13" s="11"/>
    </row>
    <row r="14" spans="2:9" ht="15.75" x14ac:dyDescent="0.25">
      <c r="B14" s="7">
        <v>0.5</v>
      </c>
      <c r="C14" s="8" t="s">
        <v>0</v>
      </c>
      <c r="D14" s="8" t="s">
        <v>9</v>
      </c>
      <c r="E14" s="9" t="s">
        <v>60</v>
      </c>
      <c r="F14" s="10"/>
      <c r="G14" s="10"/>
      <c r="H14" s="3"/>
      <c r="I14" s="11"/>
    </row>
    <row r="15" spans="2:9" ht="15.75" x14ac:dyDescent="0.25">
      <c r="B15" s="7"/>
      <c r="C15" s="9"/>
      <c r="D15" s="9"/>
      <c r="E15" s="9"/>
      <c r="F15" s="10"/>
      <c r="G15" s="10"/>
      <c r="H15" s="3"/>
      <c r="I15" s="11"/>
    </row>
    <row r="16" spans="2:9" ht="15.75" x14ac:dyDescent="0.25">
      <c r="B16" s="7"/>
      <c r="C16" s="9"/>
      <c r="D16" s="8"/>
      <c r="E16" s="9"/>
      <c r="F16" s="10"/>
      <c r="G16" s="10"/>
      <c r="H16" s="3"/>
      <c r="I16" s="11"/>
    </row>
    <row r="17" spans="2:9" ht="15.75" x14ac:dyDescent="0.25">
      <c r="B17" s="7"/>
      <c r="C17" s="9"/>
      <c r="D17" s="8"/>
      <c r="E17" s="9"/>
      <c r="F17" s="10"/>
      <c r="G17" s="10"/>
      <c r="H17" s="3"/>
      <c r="I17" s="11"/>
    </row>
    <row r="18" spans="2:9" ht="15.75" x14ac:dyDescent="0.25">
      <c r="B18" s="7"/>
      <c r="C18" s="9"/>
      <c r="D18" s="8"/>
      <c r="E18" s="9"/>
      <c r="F18" s="10"/>
      <c r="G18" s="10"/>
      <c r="H18" s="3"/>
      <c r="I18" s="11"/>
    </row>
    <row r="19" spans="2:9" ht="15.75" x14ac:dyDescent="0.25">
      <c r="B19" s="13"/>
      <c r="C19" s="15"/>
      <c r="D19" s="15"/>
      <c r="E19" s="14"/>
      <c r="F19" s="11"/>
      <c r="G19" s="11"/>
      <c r="I19"/>
    </row>
    <row r="20" spans="2:9" ht="15.75" x14ac:dyDescent="0.25">
      <c r="B20" s="13"/>
      <c r="C20" s="15"/>
      <c r="D20" s="15"/>
      <c r="E20" s="14"/>
      <c r="F20" s="11"/>
      <c r="G20" s="11"/>
      <c r="I20"/>
    </row>
    <row r="21" spans="2:9" ht="15.75" x14ac:dyDescent="0.25">
      <c r="B21" s="18" t="s">
        <v>24</v>
      </c>
      <c r="C21" s="19"/>
      <c r="D21" s="19"/>
      <c r="E21" s="19"/>
      <c r="F21" s="19"/>
      <c r="G21" s="4" t="s">
        <v>19</v>
      </c>
      <c r="I21"/>
    </row>
    <row r="22" spans="2:9" ht="31.5" x14ac:dyDescent="0.25">
      <c r="B22" s="5" t="s">
        <v>14</v>
      </c>
      <c r="C22" s="12" t="s">
        <v>7</v>
      </c>
      <c r="D22" s="12" t="s">
        <v>15</v>
      </c>
      <c r="E22" s="12" t="s">
        <v>16</v>
      </c>
      <c r="F22" s="12" t="s">
        <v>17</v>
      </c>
      <c r="G22" s="12" t="s">
        <v>20</v>
      </c>
      <c r="I22"/>
    </row>
    <row r="23" spans="2:9" ht="15.75" x14ac:dyDescent="0.25">
      <c r="B23" s="7">
        <v>0.16666666666666666</v>
      </c>
      <c r="C23" s="8" t="s">
        <v>1</v>
      </c>
      <c r="D23" s="8" t="s">
        <v>6</v>
      </c>
      <c r="E23" s="9" t="s">
        <v>26</v>
      </c>
      <c r="F23" s="10"/>
      <c r="G23" s="10"/>
      <c r="I23" s="11"/>
    </row>
    <row r="24" spans="2:9" ht="15.75" x14ac:dyDescent="0.25">
      <c r="B24" s="7">
        <v>0.16666666666666666</v>
      </c>
      <c r="C24" s="8" t="s">
        <v>0</v>
      </c>
      <c r="D24" s="8" t="s">
        <v>9</v>
      </c>
      <c r="E24" s="9" t="s">
        <v>27</v>
      </c>
      <c r="F24" s="10"/>
      <c r="G24" s="10"/>
      <c r="I24" s="11"/>
    </row>
    <row r="25" spans="2:9" ht="15.75" x14ac:dyDescent="0.25">
      <c r="B25" s="7">
        <v>0.16666666666666666</v>
      </c>
      <c r="C25" s="9" t="s">
        <v>1</v>
      </c>
      <c r="D25" s="8" t="s">
        <v>10</v>
      </c>
      <c r="E25" s="9" t="s">
        <v>28</v>
      </c>
      <c r="F25" s="10"/>
      <c r="G25" s="10"/>
      <c r="I25" s="11"/>
    </row>
    <row r="26" spans="2:9" ht="15.75" x14ac:dyDescent="0.25">
      <c r="B26" s="7"/>
      <c r="C26" s="9"/>
      <c r="D26" s="8"/>
      <c r="E26" s="9"/>
      <c r="F26" s="10"/>
      <c r="G26" s="10"/>
      <c r="I26" s="11"/>
    </row>
    <row r="27" spans="2:9" ht="15.75" x14ac:dyDescent="0.25">
      <c r="B27" s="7"/>
      <c r="C27" s="9"/>
      <c r="D27" s="8"/>
      <c r="E27" s="9"/>
      <c r="F27" s="10"/>
      <c r="G27" s="10"/>
      <c r="I27" s="11"/>
    </row>
    <row r="28" spans="2:9" ht="15.75" x14ac:dyDescent="0.25">
      <c r="B28" s="7"/>
      <c r="C28" s="9"/>
      <c r="D28" s="8"/>
      <c r="E28" s="9"/>
      <c r="F28" s="10"/>
      <c r="G28" s="10"/>
      <c r="I28" s="11"/>
    </row>
    <row r="29" spans="2:9" x14ac:dyDescent="0.25">
      <c r="I29"/>
    </row>
    <row r="30" spans="2:9" x14ac:dyDescent="0.25">
      <c r="I30"/>
    </row>
    <row r="31" spans="2:9" ht="15.75" x14ac:dyDescent="0.25">
      <c r="B31" s="18" t="s">
        <v>25</v>
      </c>
      <c r="C31" s="19"/>
      <c r="D31" s="19"/>
      <c r="E31" s="19"/>
      <c r="F31" s="19"/>
      <c r="G31" s="4" t="s">
        <v>19</v>
      </c>
      <c r="I31"/>
    </row>
    <row r="32" spans="2:9" ht="31.5" x14ac:dyDescent="0.25">
      <c r="B32" s="5" t="s">
        <v>14</v>
      </c>
      <c r="C32" s="12" t="s">
        <v>7</v>
      </c>
      <c r="D32" s="12" t="s">
        <v>15</v>
      </c>
      <c r="E32" s="12" t="s">
        <v>16</v>
      </c>
      <c r="F32" s="12" t="s">
        <v>17</v>
      </c>
      <c r="G32" s="12" t="s">
        <v>20</v>
      </c>
      <c r="I32"/>
    </row>
    <row r="33" spans="2:9" ht="15.75" x14ac:dyDescent="0.25">
      <c r="B33" s="7">
        <v>0.54166666666666663</v>
      </c>
      <c r="C33" s="8" t="s">
        <v>1</v>
      </c>
      <c r="D33" s="8" t="s">
        <v>6</v>
      </c>
      <c r="E33" s="9" t="s">
        <v>29</v>
      </c>
      <c r="F33" s="10"/>
      <c r="G33" s="10" t="s">
        <v>52</v>
      </c>
      <c r="I33" s="11"/>
    </row>
    <row r="34" spans="2:9" ht="15.75" x14ac:dyDescent="0.25">
      <c r="B34" s="7">
        <v>0.54166666666666663</v>
      </c>
      <c r="C34" s="8" t="s">
        <v>0</v>
      </c>
      <c r="D34" s="8" t="s">
        <v>9</v>
      </c>
      <c r="E34" s="9" t="s">
        <v>30</v>
      </c>
      <c r="F34" s="10"/>
      <c r="G34" s="10" t="s">
        <v>54</v>
      </c>
      <c r="I34" s="11"/>
    </row>
    <row r="35" spans="2:9" ht="15.75" x14ac:dyDescent="0.25">
      <c r="B35" s="7"/>
      <c r="C35" s="9"/>
      <c r="D35" s="8"/>
      <c r="E35" s="9"/>
      <c r="F35" s="10"/>
      <c r="G35" s="10"/>
      <c r="I35" s="11"/>
    </row>
    <row r="36" spans="2:9" ht="15.75" x14ac:dyDescent="0.25">
      <c r="B36" s="7"/>
      <c r="C36" s="9"/>
      <c r="D36" s="8"/>
      <c r="E36" s="9"/>
      <c r="F36" s="10"/>
      <c r="G36" s="10"/>
      <c r="I36" s="11"/>
    </row>
    <row r="37" spans="2:9" ht="15.75" x14ac:dyDescent="0.25">
      <c r="B37" s="7"/>
      <c r="C37" s="9"/>
      <c r="D37" s="8"/>
      <c r="E37" s="9"/>
      <c r="F37" s="10"/>
      <c r="G37" s="10"/>
      <c r="I37" s="11"/>
    </row>
    <row r="38" spans="2:9" ht="15.75" x14ac:dyDescent="0.25">
      <c r="B38" s="7"/>
      <c r="C38" s="9"/>
      <c r="D38" s="8"/>
      <c r="E38" s="9"/>
      <c r="F38" s="10"/>
      <c r="G38" s="10"/>
      <c r="I38" s="11"/>
    </row>
    <row r="39" spans="2:9" x14ac:dyDescent="0.25">
      <c r="I39"/>
    </row>
    <row r="40" spans="2:9" x14ac:dyDescent="0.25">
      <c r="I40"/>
    </row>
    <row r="41" spans="2:9" ht="15.75" x14ac:dyDescent="0.25">
      <c r="B41" s="18" t="s">
        <v>31</v>
      </c>
      <c r="C41" s="19"/>
      <c r="D41" s="19"/>
      <c r="E41" s="19"/>
      <c r="F41" s="19"/>
      <c r="G41" s="4" t="s">
        <v>19</v>
      </c>
      <c r="I41"/>
    </row>
    <row r="42" spans="2:9" ht="31.5" x14ac:dyDescent="0.25">
      <c r="B42" s="5" t="s">
        <v>14</v>
      </c>
      <c r="C42" s="12" t="s">
        <v>7</v>
      </c>
      <c r="D42" s="12" t="s">
        <v>15</v>
      </c>
      <c r="E42" s="12" t="s">
        <v>16</v>
      </c>
      <c r="F42" s="12" t="s">
        <v>17</v>
      </c>
      <c r="G42" s="12" t="s">
        <v>20</v>
      </c>
      <c r="I42"/>
    </row>
    <row r="43" spans="2:9" ht="15.75" x14ac:dyDescent="0.25">
      <c r="B43" s="7">
        <v>0.16666666666666666</v>
      </c>
      <c r="C43" s="8" t="s">
        <v>1</v>
      </c>
      <c r="D43" s="8" t="s">
        <v>6</v>
      </c>
      <c r="E43" s="9" t="s">
        <v>33</v>
      </c>
      <c r="F43" s="10"/>
      <c r="G43" s="10"/>
      <c r="I43" s="11"/>
    </row>
    <row r="44" spans="2:9" ht="15.75" x14ac:dyDescent="0.25">
      <c r="B44" s="7">
        <v>0.16666666666666666</v>
      </c>
      <c r="C44" s="8" t="s">
        <v>1</v>
      </c>
      <c r="D44" s="8" t="s">
        <v>9</v>
      </c>
      <c r="E44" s="9" t="s">
        <v>34</v>
      </c>
      <c r="F44" s="10"/>
      <c r="G44" s="10" t="s">
        <v>54</v>
      </c>
      <c r="I44" s="11"/>
    </row>
    <row r="45" spans="2:9" ht="15.75" x14ac:dyDescent="0.25">
      <c r="B45" s="7">
        <v>0.16666666666666666</v>
      </c>
      <c r="C45" s="9" t="s">
        <v>13</v>
      </c>
      <c r="D45" s="8" t="s">
        <v>10</v>
      </c>
      <c r="E45" s="9" t="s">
        <v>35</v>
      </c>
      <c r="F45" s="10"/>
      <c r="G45" s="10" t="s">
        <v>52</v>
      </c>
      <c r="I45" s="11"/>
    </row>
    <row r="46" spans="2:9" ht="15.75" x14ac:dyDescent="0.25">
      <c r="B46" s="7"/>
      <c r="C46" s="9"/>
      <c r="D46" s="8"/>
      <c r="E46" s="9"/>
      <c r="F46" s="10"/>
      <c r="G46" s="10"/>
      <c r="I46" s="11"/>
    </row>
    <row r="47" spans="2:9" ht="15.75" x14ac:dyDescent="0.25">
      <c r="B47" s="7"/>
      <c r="C47" s="9"/>
      <c r="D47" s="8"/>
      <c r="E47" s="9"/>
      <c r="F47" s="10"/>
      <c r="G47" s="10"/>
      <c r="I47" s="11"/>
    </row>
    <row r="48" spans="2:9" ht="15.75" x14ac:dyDescent="0.25">
      <c r="B48" s="7"/>
      <c r="C48" s="9"/>
      <c r="D48" s="8"/>
      <c r="E48" s="9"/>
      <c r="F48" s="10"/>
      <c r="G48" s="10"/>
      <c r="I48" s="11"/>
    </row>
    <row r="49" spans="2:9" x14ac:dyDescent="0.25">
      <c r="I49"/>
    </row>
    <row r="50" spans="2:9" x14ac:dyDescent="0.25">
      <c r="I50"/>
    </row>
    <row r="51" spans="2:9" ht="15.75" x14ac:dyDescent="0.25">
      <c r="B51" s="18" t="s">
        <v>32</v>
      </c>
      <c r="C51" s="19"/>
      <c r="D51" s="19"/>
      <c r="E51" s="19"/>
      <c r="F51" s="19"/>
      <c r="G51" s="4" t="s">
        <v>19</v>
      </c>
      <c r="I51"/>
    </row>
    <row r="52" spans="2:9" ht="31.5" x14ac:dyDescent="0.25">
      <c r="B52" s="5" t="s">
        <v>14</v>
      </c>
      <c r="C52" s="12" t="s">
        <v>7</v>
      </c>
      <c r="D52" s="12" t="s">
        <v>15</v>
      </c>
      <c r="E52" s="12" t="s">
        <v>16</v>
      </c>
      <c r="F52" s="12" t="s">
        <v>17</v>
      </c>
      <c r="G52" s="12" t="s">
        <v>20</v>
      </c>
      <c r="I52"/>
    </row>
    <row r="53" spans="2:9" ht="15.75" x14ac:dyDescent="0.25">
      <c r="B53" s="7">
        <v>0.54166666666666663</v>
      </c>
      <c r="C53" s="8" t="s">
        <v>1</v>
      </c>
      <c r="D53" s="8" t="s">
        <v>6</v>
      </c>
      <c r="E53" s="9" t="s">
        <v>36</v>
      </c>
      <c r="F53" s="10"/>
      <c r="G53" s="10"/>
      <c r="I53" s="11"/>
    </row>
    <row r="54" spans="2:9" ht="15.75" x14ac:dyDescent="0.25">
      <c r="B54" s="7">
        <v>0.54166666666666663</v>
      </c>
      <c r="C54" s="8" t="s">
        <v>0</v>
      </c>
      <c r="D54" s="8" t="s">
        <v>9</v>
      </c>
      <c r="E54" s="9" t="s">
        <v>37</v>
      </c>
      <c r="F54" s="10"/>
      <c r="G54" s="10" t="s">
        <v>53</v>
      </c>
      <c r="I54" s="11"/>
    </row>
    <row r="55" spans="2:9" ht="15.75" x14ac:dyDescent="0.25">
      <c r="B55" s="7"/>
      <c r="C55" s="9"/>
      <c r="D55" s="8"/>
      <c r="E55" s="9"/>
      <c r="F55" s="10"/>
      <c r="G55" s="10"/>
      <c r="I55" s="11"/>
    </row>
    <row r="56" spans="2:9" ht="15.75" x14ac:dyDescent="0.25">
      <c r="B56" s="7"/>
      <c r="C56" s="9"/>
      <c r="D56" s="8"/>
      <c r="E56" s="9"/>
      <c r="F56" s="10"/>
      <c r="G56" s="10"/>
      <c r="I56" s="11"/>
    </row>
    <row r="57" spans="2:9" ht="15.75" x14ac:dyDescent="0.25">
      <c r="B57" s="7"/>
      <c r="C57" s="9"/>
      <c r="D57" s="8"/>
      <c r="E57" s="9"/>
      <c r="F57" s="10"/>
      <c r="G57" s="10"/>
      <c r="I57" s="11"/>
    </row>
    <row r="58" spans="2:9" ht="15.75" x14ac:dyDescent="0.25">
      <c r="B58" s="7"/>
      <c r="C58" s="9"/>
      <c r="D58" s="8"/>
      <c r="E58" s="9"/>
      <c r="F58" s="10"/>
      <c r="G58" s="10"/>
      <c r="I58" s="11"/>
    </row>
    <row r="59" spans="2:9" x14ac:dyDescent="0.25">
      <c r="I59"/>
    </row>
    <row r="60" spans="2:9" x14ac:dyDescent="0.25">
      <c r="I60"/>
    </row>
    <row r="61" spans="2:9" ht="15.75" x14ac:dyDescent="0.25">
      <c r="B61" s="18" t="s">
        <v>38</v>
      </c>
      <c r="C61" s="19"/>
      <c r="D61" s="19"/>
      <c r="E61" s="19"/>
      <c r="F61" s="19"/>
      <c r="G61" s="4"/>
      <c r="I61"/>
    </row>
    <row r="62" spans="2:9" ht="31.5" x14ac:dyDescent="0.25">
      <c r="B62" s="5" t="s">
        <v>14</v>
      </c>
      <c r="C62" s="12" t="s">
        <v>7</v>
      </c>
      <c r="D62" s="12" t="s">
        <v>15</v>
      </c>
      <c r="E62" s="12" t="s">
        <v>16</v>
      </c>
      <c r="F62" s="12" t="s">
        <v>17</v>
      </c>
      <c r="G62" s="12" t="s">
        <v>20</v>
      </c>
      <c r="I62"/>
    </row>
    <row r="63" spans="2:9" ht="15.75" x14ac:dyDescent="0.25">
      <c r="B63" s="7">
        <v>0.16666666666666666</v>
      </c>
      <c r="C63" s="8" t="s">
        <v>0</v>
      </c>
      <c r="D63" s="8" t="s">
        <v>6</v>
      </c>
      <c r="E63" s="9" t="s">
        <v>40</v>
      </c>
      <c r="F63" s="10"/>
      <c r="G63" s="10"/>
      <c r="I63" s="11"/>
    </row>
    <row r="64" spans="2:9" ht="15.75" x14ac:dyDescent="0.25">
      <c r="B64" s="7">
        <v>0.16666666666666666</v>
      </c>
      <c r="C64" s="8" t="s">
        <v>0</v>
      </c>
      <c r="D64" s="8" t="s">
        <v>9</v>
      </c>
      <c r="E64" s="9" t="s">
        <v>41</v>
      </c>
      <c r="F64" s="10"/>
      <c r="G64" s="10" t="s">
        <v>54</v>
      </c>
      <c r="I64" s="11"/>
    </row>
    <row r="65" spans="2:9" ht="15.75" x14ac:dyDescent="0.25">
      <c r="B65" s="7">
        <v>0.16666666666666666</v>
      </c>
      <c r="C65" s="9" t="s">
        <v>0</v>
      </c>
      <c r="D65" s="8" t="s">
        <v>10</v>
      </c>
      <c r="E65" s="9" t="s">
        <v>42</v>
      </c>
      <c r="F65" s="10"/>
      <c r="G65" s="10"/>
      <c r="I65" s="11"/>
    </row>
    <row r="66" spans="2:9" ht="15.75" x14ac:dyDescent="0.25">
      <c r="B66" s="7"/>
      <c r="C66" s="9"/>
      <c r="D66" s="8"/>
      <c r="E66" s="9"/>
      <c r="F66" s="10"/>
      <c r="G66" s="10"/>
      <c r="I66" s="11"/>
    </row>
    <row r="67" spans="2:9" ht="15.75" x14ac:dyDescent="0.25">
      <c r="B67" s="7"/>
      <c r="C67" s="9"/>
      <c r="D67" s="8"/>
      <c r="E67" s="9"/>
      <c r="F67" s="10"/>
      <c r="G67" s="10"/>
      <c r="I67" s="11"/>
    </row>
    <row r="68" spans="2:9" ht="15.75" x14ac:dyDescent="0.25">
      <c r="B68" s="7"/>
      <c r="C68" s="9"/>
      <c r="D68" s="8"/>
      <c r="E68" s="9"/>
      <c r="F68" s="10"/>
      <c r="G68" s="10"/>
      <c r="I68" s="11"/>
    </row>
    <row r="69" spans="2:9" x14ac:dyDescent="0.25">
      <c r="I69"/>
    </row>
    <row r="70" spans="2:9" x14ac:dyDescent="0.25">
      <c r="I70"/>
    </row>
    <row r="71" spans="2:9" ht="15.75" x14ac:dyDescent="0.25">
      <c r="B71" s="18" t="s">
        <v>39</v>
      </c>
      <c r="C71" s="19"/>
      <c r="D71" s="19"/>
      <c r="E71" s="19"/>
      <c r="F71" s="19"/>
      <c r="G71" s="4"/>
      <c r="I71"/>
    </row>
    <row r="72" spans="2:9" ht="31.5" x14ac:dyDescent="0.25">
      <c r="B72" s="5" t="s">
        <v>14</v>
      </c>
      <c r="C72" s="12" t="s">
        <v>7</v>
      </c>
      <c r="D72" s="12" t="s">
        <v>15</v>
      </c>
      <c r="E72" s="12" t="s">
        <v>16</v>
      </c>
      <c r="F72" s="12" t="s">
        <v>17</v>
      </c>
      <c r="G72" s="12" t="s">
        <v>20</v>
      </c>
      <c r="I72"/>
    </row>
    <row r="73" spans="2:9" ht="15.75" x14ac:dyDescent="0.25">
      <c r="B73" s="7">
        <v>0.54166666666666663</v>
      </c>
      <c r="C73" s="8" t="s">
        <v>0</v>
      </c>
      <c r="D73" s="8" t="s">
        <v>6</v>
      </c>
      <c r="E73" s="10" t="s">
        <v>43</v>
      </c>
      <c r="F73" s="10"/>
      <c r="G73" s="10" t="s">
        <v>52</v>
      </c>
      <c r="I73" s="11"/>
    </row>
    <row r="74" spans="2:9" ht="15.75" x14ac:dyDescent="0.25">
      <c r="B74" s="7">
        <v>0.54166666666666663</v>
      </c>
      <c r="C74" s="8" t="s">
        <v>0</v>
      </c>
      <c r="D74" s="8" t="s">
        <v>9</v>
      </c>
      <c r="E74" s="10" t="s">
        <v>44</v>
      </c>
      <c r="F74" s="10"/>
      <c r="G74" s="10"/>
      <c r="I74" s="11"/>
    </row>
    <row r="75" spans="2:9" ht="15.75" x14ac:dyDescent="0.25">
      <c r="B75" s="7"/>
      <c r="C75" s="9"/>
      <c r="D75" s="8"/>
      <c r="E75" s="9"/>
      <c r="F75" s="10"/>
      <c r="G75" s="10"/>
      <c r="I75" s="11"/>
    </row>
    <row r="76" spans="2:9" ht="15.75" x14ac:dyDescent="0.25">
      <c r="B76" s="7"/>
      <c r="C76" s="9"/>
      <c r="D76" s="8"/>
      <c r="E76" s="9"/>
      <c r="F76" s="10"/>
      <c r="G76" s="10"/>
      <c r="I76" s="11"/>
    </row>
    <row r="77" spans="2:9" ht="15.75" x14ac:dyDescent="0.25">
      <c r="B77" s="7"/>
      <c r="C77" s="9"/>
      <c r="D77" s="8"/>
      <c r="E77" s="9"/>
      <c r="F77" s="10"/>
      <c r="G77" s="10"/>
      <c r="I77" s="11"/>
    </row>
    <row r="78" spans="2:9" ht="15.75" x14ac:dyDescent="0.25">
      <c r="B78" s="7"/>
      <c r="C78" s="9"/>
      <c r="D78" s="8"/>
      <c r="E78" s="9"/>
      <c r="F78" s="10"/>
      <c r="G78" s="10"/>
      <c r="I78" s="11"/>
    </row>
    <row r="79" spans="2:9" x14ac:dyDescent="0.25">
      <c r="I79"/>
    </row>
    <row r="80" spans="2:9" x14ac:dyDescent="0.25">
      <c r="I80"/>
    </row>
    <row r="81" spans="2:9" ht="15.75" x14ac:dyDescent="0.25">
      <c r="B81" s="18" t="s">
        <v>45</v>
      </c>
      <c r="C81" s="19"/>
      <c r="D81" s="19"/>
      <c r="E81" s="19"/>
      <c r="F81" s="19"/>
      <c r="G81" s="4"/>
      <c r="I81"/>
    </row>
    <row r="82" spans="2:9" ht="31.5" x14ac:dyDescent="0.25">
      <c r="B82" s="5" t="s">
        <v>14</v>
      </c>
      <c r="C82" s="12" t="s">
        <v>7</v>
      </c>
      <c r="D82" s="12" t="s">
        <v>15</v>
      </c>
      <c r="E82" s="12" t="s">
        <v>16</v>
      </c>
      <c r="F82" s="12" t="s">
        <v>17</v>
      </c>
      <c r="G82" s="12" t="s">
        <v>20</v>
      </c>
      <c r="I82"/>
    </row>
    <row r="83" spans="2:9" ht="15.75" x14ac:dyDescent="0.25">
      <c r="B83" s="7">
        <v>0.16666666666666666</v>
      </c>
      <c r="C83" s="8" t="s">
        <v>1</v>
      </c>
      <c r="D83" s="8" t="s">
        <v>6</v>
      </c>
      <c r="E83" s="10" t="s">
        <v>47</v>
      </c>
      <c r="F83" s="10"/>
      <c r="G83" s="10"/>
      <c r="I83" s="11"/>
    </row>
    <row r="84" spans="2:9" ht="15.75" x14ac:dyDescent="0.25">
      <c r="B84" s="7">
        <v>0.16666666666666666</v>
      </c>
      <c r="C84" s="8" t="s">
        <v>0</v>
      </c>
      <c r="D84" s="8" t="s">
        <v>9</v>
      </c>
      <c r="E84" s="10" t="s">
        <v>48</v>
      </c>
      <c r="F84" s="10"/>
      <c r="G84" s="10" t="s">
        <v>54</v>
      </c>
      <c r="I84" s="11"/>
    </row>
    <row r="85" spans="2:9" ht="15.75" x14ac:dyDescent="0.25">
      <c r="B85" s="7"/>
      <c r="C85" s="9"/>
      <c r="D85" s="8"/>
      <c r="E85" s="9"/>
      <c r="F85" s="10"/>
      <c r="G85" s="10"/>
      <c r="I85" s="11"/>
    </row>
    <row r="86" spans="2:9" ht="15.75" x14ac:dyDescent="0.25">
      <c r="B86" s="7"/>
      <c r="C86" s="9"/>
      <c r="D86" s="8"/>
      <c r="E86" s="9"/>
      <c r="F86" s="10"/>
      <c r="G86" s="10"/>
      <c r="I86" s="11"/>
    </row>
    <row r="87" spans="2:9" ht="15.75" x14ac:dyDescent="0.25">
      <c r="B87" s="7"/>
      <c r="C87" s="9"/>
      <c r="D87" s="8"/>
      <c r="E87" s="9"/>
      <c r="F87" s="10"/>
      <c r="G87" s="10"/>
      <c r="I87" s="11"/>
    </row>
    <row r="88" spans="2:9" ht="15.75" x14ac:dyDescent="0.25">
      <c r="B88" s="7"/>
      <c r="C88" s="9"/>
      <c r="D88" s="8"/>
      <c r="E88" s="9"/>
      <c r="F88" s="10"/>
      <c r="G88" s="10"/>
      <c r="I88" s="11"/>
    </row>
    <row r="89" spans="2:9" x14ac:dyDescent="0.25">
      <c r="I89"/>
    </row>
    <row r="90" spans="2:9" x14ac:dyDescent="0.25">
      <c r="I90"/>
    </row>
    <row r="91" spans="2:9" ht="15.75" x14ac:dyDescent="0.25">
      <c r="B91" s="18" t="s">
        <v>46</v>
      </c>
      <c r="C91" s="19"/>
      <c r="D91" s="19"/>
      <c r="E91" s="19"/>
      <c r="F91" s="19"/>
      <c r="G91" s="4"/>
      <c r="I91"/>
    </row>
    <row r="92" spans="2:9" ht="31.5" x14ac:dyDescent="0.25">
      <c r="B92" s="5" t="s">
        <v>14</v>
      </c>
      <c r="C92" s="12" t="s">
        <v>7</v>
      </c>
      <c r="D92" s="12" t="s">
        <v>15</v>
      </c>
      <c r="E92" s="12" t="s">
        <v>16</v>
      </c>
      <c r="F92" s="12" t="s">
        <v>17</v>
      </c>
      <c r="G92" s="12" t="s">
        <v>20</v>
      </c>
      <c r="I92"/>
    </row>
    <row r="93" spans="2:9" ht="15.75" x14ac:dyDescent="0.25">
      <c r="B93" s="7">
        <v>0.54166666666666663</v>
      </c>
      <c r="C93" s="8" t="s">
        <v>0</v>
      </c>
      <c r="D93" s="8" t="s">
        <v>6</v>
      </c>
      <c r="E93" s="10" t="s">
        <v>49</v>
      </c>
      <c r="F93" s="10"/>
      <c r="G93" s="10"/>
      <c r="I93" s="11"/>
    </row>
    <row r="94" spans="2:9" ht="15.75" x14ac:dyDescent="0.25">
      <c r="B94" s="7">
        <v>0.54166666666666663</v>
      </c>
      <c r="C94" s="8" t="s">
        <v>0</v>
      </c>
      <c r="D94" s="8" t="s">
        <v>10</v>
      </c>
      <c r="E94" s="10" t="s">
        <v>50</v>
      </c>
      <c r="F94" s="10"/>
      <c r="G94" s="10"/>
      <c r="I94" s="11"/>
    </row>
    <row r="95" spans="2:9" ht="15.75" x14ac:dyDescent="0.25">
      <c r="B95" s="7"/>
      <c r="C95" s="9"/>
      <c r="D95" s="8"/>
      <c r="E95" s="9"/>
      <c r="F95" s="10"/>
      <c r="G95" s="10"/>
      <c r="I95" s="11"/>
    </row>
    <row r="96" spans="2:9" ht="15.75" x14ac:dyDescent="0.25">
      <c r="B96" s="7"/>
      <c r="C96" s="9"/>
      <c r="D96" s="8"/>
      <c r="E96" s="9"/>
      <c r="F96" s="10"/>
      <c r="G96" s="10"/>
      <c r="I96" s="11"/>
    </row>
    <row r="97" spans="1:9" ht="15.75" x14ac:dyDescent="0.25">
      <c r="B97" s="7"/>
      <c r="C97" s="9"/>
      <c r="D97" s="8"/>
      <c r="E97" s="9"/>
      <c r="F97" s="10"/>
      <c r="G97" s="10"/>
      <c r="I97" s="11"/>
    </row>
    <row r="98" spans="1:9" ht="15.75" x14ac:dyDescent="0.25">
      <c r="B98" s="7"/>
      <c r="C98" s="9"/>
      <c r="D98" s="8"/>
      <c r="E98" s="9"/>
      <c r="F98" s="10"/>
      <c r="G98" s="10"/>
      <c r="I98" s="11"/>
    </row>
    <row r="99" spans="1:9" x14ac:dyDescent="0.25">
      <c r="I99"/>
    </row>
    <row r="100" spans="1:9" x14ac:dyDescent="0.25">
      <c r="I100"/>
    </row>
    <row r="101" spans="1:9" ht="15.75" x14ac:dyDescent="0.25">
      <c r="A101" s="26"/>
      <c r="B101" s="18" t="s">
        <v>64</v>
      </c>
      <c r="C101" s="19"/>
      <c r="D101" s="19"/>
      <c r="E101" s="19"/>
      <c r="F101" s="19"/>
      <c r="G101" s="4"/>
      <c r="I101"/>
    </row>
    <row r="102" spans="1:9" ht="31.5" x14ac:dyDescent="0.25">
      <c r="B102" s="5" t="s">
        <v>14</v>
      </c>
      <c r="C102" s="12" t="s">
        <v>7</v>
      </c>
      <c r="D102" s="12" t="s">
        <v>15</v>
      </c>
      <c r="E102" s="12" t="s">
        <v>16</v>
      </c>
      <c r="F102" s="12" t="s">
        <v>17</v>
      </c>
      <c r="G102" s="12" t="s">
        <v>20</v>
      </c>
      <c r="I102"/>
    </row>
    <row r="103" spans="1:9" ht="15.75" x14ac:dyDescent="0.25">
      <c r="B103" s="7">
        <v>0.16666666666666666</v>
      </c>
      <c r="C103" s="8" t="s">
        <v>0</v>
      </c>
      <c r="D103" s="8" t="s">
        <v>6</v>
      </c>
      <c r="E103" s="10" t="s">
        <v>49</v>
      </c>
      <c r="F103" s="10"/>
      <c r="G103" s="10"/>
      <c r="I103" s="11"/>
    </row>
    <row r="104" spans="1:9" ht="15.75" x14ac:dyDescent="0.25">
      <c r="B104" s="7">
        <v>0.16666666666666666</v>
      </c>
      <c r="C104" s="8" t="s">
        <v>0</v>
      </c>
      <c r="D104" s="8" t="s">
        <v>10</v>
      </c>
      <c r="E104" s="10" t="s">
        <v>50</v>
      </c>
      <c r="F104" s="10"/>
      <c r="G104" s="10"/>
      <c r="I104" s="11"/>
    </row>
    <row r="105" spans="1:9" ht="15.75" x14ac:dyDescent="0.25">
      <c r="B105" s="7"/>
      <c r="C105" s="9"/>
      <c r="D105" s="8"/>
      <c r="E105" s="9"/>
      <c r="F105" s="10"/>
      <c r="G105" s="10"/>
      <c r="I105" s="11"/>
    </row>
    <row r="106" spans="1:9" ht="15.75" x14ac:dyDescent="0.25">
      <c r="B106" s="7"/>
      <c r="C106" s="9"/>
      <c r="D106" s="8"/>
      <c r="E106" s="9"/>
      <c r="F106" s="10"/>
      <c r="G106" s="10"/>
      <c r="I106" s="11"/>
    </row>
    <row r="107" spans="1:9" ht="15.75" x14ac:dyDescent="0.25">
      <c r="B107" s="7"/>
      <c r="C107" s="9"/>
      <c r="D107" s="8"/>
      <c r="E107" s="9"/>
      <c r="F107" s="10"/>
      <c r="G107" s="10"/>
      <c r="I107" s="11"/>
    </row>
    <row r="108" spans="1:9" ht="15.75" x14ac:dyDescent="0.25">
      <c r="B108" s="7"/>
      <c r="C108" s="9"/>
      <c r="D108" s="8"/>
      <c r="E108" s="9"/>
      <c r="F108" s="10"/>
      <c r="G108" s="10"/>
      <c r="I108" s="11"/>
    </row>
    <row r="109" spans="1:9" x14ac:dyDescent="0.25">
      <c r="I109"/>
    </row>
    <row r="110" spans="1:9" x14ac:dyDescent="0.25">
      <c r="I110"/>
    </row>
    <row r="111" spans="1:9" ht="15.75" x14ac:dyDescent="0.25">
      <c r="A111" s="26"/>
      <c r="B111" s="18" t="s">
        <v>65</v>
      </c>
      <c r="C111" s="19"/>
      <c r="D111" s="19"/>
      <c r="E111" s="19"/>
      <c r="F111" s="19"/>
      <c r="G111" s="4"/>
      <c r="I111"/>
    </row>
    <row r="112" spans="1:9" ht="31.5" x14ac:dyDescent="0.25">
      <c r="B112" s="5" t="s">
        <v>14</v>
      </c>
      <c r="C112" s="12" t="s">
        <v>7</v>
      </c>
      <c r="D112" s="12" t="s">
        <v>15</v>
      </c>
      <c r="E112" s="12" t="s">
        <v>16</v>
      </c>
      <c r="F112" s="12" t="s">
        <v>17</v>
      </c>
      <c r="G112" s="12" t="s">
        <v>20</v>
      </c>
      <c r="I112"/>
    </row>
    <row r="113" spans="2:9" ht="15.75" x14ac:dyDescent="0.25">
      <c r="B113" s="7">
        <v>0.54166666666666663</v>
      </c>
      <c r="C113" s="8" t="s">
        <v>0</v>
      </c>
      <c r="D113" s="8" t="s">
        <v>6</v>
      </c>
      <c r="E113" s="10" t="s">
        <v>49</v>
      </c>
      <c r="F113" s="10"/>
      <c r="G113" s="10"/>
      <c r="I113" s="11"/>
    </row>
    <row r="114" spans="2:9" ht="15.75" x14ac:dyDescent="0.25">
      <c r="B114" s="7">
        <v>0.54166666666666663</v>
      </c>
      <c r="C114" s="8" t="s">
        <v>0</v>
      </c>
      <c r="D114" s="8" t="s">
        <v>10</v>
      </c>
      <c r="E114" s="10" t="s">
        <v>50</v>
      </c>
      <c r="F114" s="10"/>
      <c r="G114" s="10"/>
      <c r="I114" s="11"/>
    </row>
    <row r="115" spans="2:9" ht="15.75" x14ac:dyDescent="0.25">
      <c r="B115" s="7"/>
      <c r="C115" s="9"/>
      <c r="D115" s="8"/>
      <c r="E115" s="9"/>
      <c r="F115" s="10"/>
      <c r="G115" s="10"/>
      <c r="I115" s="11"/>
    </row>
    <row r="116" spans="2:9" ht="15.75" x14ac:dyDescent="0.25">
      <c r="B116" s="7"/>
      <c r="C116" s="9"/>
      <c r="D116" s="8"/>
      <c r="E116" s="9"/>
      <c r="F116" s="10"/>
      <c r="G116" s="10"/>
      <c r="I116" s="11"/>
    </row>
    <row r="117" spans="2:9" ht="15.75" x14ac:dyDescent="0.25">
      <c r="B117" s="7"/>
      <c r="C117" s="9"/>
      <c r="D117" s="8"/>
      <c r="E117" s="9"/>
      <c r="F117" s="10"/>
      <c r="G117" s="10"/>
      <c r="I117" s="11"/>
    </row>
    <row r="118" spans="2:9" ht="15.75" x14ac:dyDescent="0.25">
      <c r="B118" s="7"/>
      <c r="C118" s="9"/>
      <c r="D118" s="8"/>
      <c r="E118" s="9"/>
      <c r="F118" s="10"/>
      <c r="G118" s="10"/>
      <c r="I118" s="11"/>
    </row>
  </sheetData>
  <hyperlinks>
    <hyperlink ref="I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32"/>
  <sheetViews>
    <sheetView workbookViewId="0">
      <selection activeCell="C21" sqref="C21"/>
    </sheetView>
  </sheetViews>
  <sheetFormatPr baseColWidth="10" defaultRowHeight="15" x14ac:dyDescent="0.25"/>
  <cols>
    <col min="1" max="1" width="11.42578125" style="3"/>
    <col min="2" max="2" width="16" style="3" customWidth="1"/>
    <col min="3" max="3" width="14.140625" style="3" customWidth="1"/>
    <col min="4" max="4" width="18.5703125" style="3" customWidth="1"/>
    <col min="5" max="5" width="14.42578125" style="3" customWidth="1"/>
    <col min="6" max="6" width="15" style="3" customWidth="1"/>
    <col min="7" max="7" width="14.28515625" style="3" customWidth="1"/>
    <col min="8" max="9" width="14" style="3" customWidth="1"/>
    <col min="10" max="10" width="14.140625" style="3" customWidth="1"/>
    <col min="11" max="11" width="13.7109375" style="3" customWidth="1"/>
    <col min="12" max="12" width="13.85546875" style="3" customWidth="1"/>
    <col min="13" max="14" width="13.5703125" style="3" customWidth="1"/>
    <col min="15" max="16384" width="11.42578125" style="3"/>
  </cols>
  <sheetData>
    <row r="1" spans="2:16" ht="15.75" thickBot="1" x14ac:dyDescent="0.3">
      <c r="C1" s="16"/>
      <c r="D1" s="16"/>
      <c r="E1" s="16"/>
      <c r="F1" s="16"/>
      <c r="G1" s="16"/>
      <c r="H1" s="16"/>
      <c r="I1" s="16"/>
      <c r="J1" s="16"/>
      <c r="K1" s="16"/>
      <c r="L1" s="16"/>
      <c r="M1" s="2"/>
      <c r="N1" s="2"/>
    </row>
    <row r="2" spans="2:16" ht="15.75" thickBot="1" x14ac:dyDescent="0.3">
      <c r="C2" s="29" t="s">
        <v>51</v>
      </c>
      <c r="D2" s="30"/>
      <c r="E2" s="29" t="s">
        <v>3</v>
      </c>
      <c r="F2" s="30"/>
      <c r="G2" s="29" t="s">
        <v>4</v>
      </c>
      <c r="H2" s="30"/>
      <c r="I2" s="29" t="s">
        <v>2</v>
      </c>
      <c r="J2" s="30"/>
      <c r="K2" s="29" t="s">
        <v>5</v>
      </c>
      <c r="L2" s="30"/>
      <c r="M2" s="28" t="s">
        <v>63</v>
      </c>
      <c r="N2" s="28"/>
      <c r="O2" s="28"/>
      <c r="P2" s="28"/>
    </row>
    <row r="3" spans="2:16" x14ac:dyDescent="0.25">
      <c r="B3" s="27" t="str">
        <f>'Base semaine paire'!G3</f>
        <v>Aznavour</v>
      </c>
      <c r="C3" s="21" t="s">
        <v>55</v>
      </c>
      <c r="D3" s="22">
        <f>INDEX('Base semaine paire'!$B$3:$B$18,MATCH($B$3,'Base semaine paire'!$G$3:$G$18,0))+IFERROR(INDEX('Base semaine paire'!$B$3:$B$18,MATCH($B$3,'Base semaine paire'!#REF!,0)),0)</f>
        <v>0.16666666666666666</v>
      </c>
      <c r="E3" s="21" t="s">
        <v>55</v>
      </c>
      <c r="F3" s="22">
        <f>INDEX('Base semaine paire'!$B$23:$B$38,MATCH($B$3,'Base semaine paire'!$G$23:$G$38,0))+IFERROR(INDEX('Base semaine paire'!$B$23:$B$38,MATCH($B$3,'Base semaine paire'!#REF!,0)),0)</f>
        <v>0.54166666666666663</v>
      </c>
      <c r="G3" s="21" t="s">
        <v>55</v>
      </c>
      <c r="H3" s="22">
        <f>INDEX('Base semaine paire'!$B$43:$B$58,MATCH($B$3,'Base semaine paire'!$G$43:$G$58,0))+IFERROR(INDEX('Base semaine paire'!$B$43:$B$58,MATCH($B$3,'Base semaine paire'!#REF!,0)),0)</f>
        <v>0.16666666666666666</v>
      </c>
      <c r="I3" s="21" t="s">
        <v>55</v>
      </c>
      <c r="J3" s="22">
        <f>INDEX('Base semaine paire'!$B$63:$B$78,MATCH($B$3,'Base semaine paire'!$G$63:$G$78,0))+IFERROR(INDEX('Base semaine paire'!$B$63:$B$78,MATCH($B$3,'Base semaine paire'!#REF!,0)),0)</f>
        <v>0.16666666666666666</v>
      </c>
      <c r="K3" s="21" t="s">
        <v>55</v>
      </c>
      <c r="L3" s="22">
        <f>INDEX('Base semaine paire'!$B$83:$B$98,MATCH($B$3,'Base semaine paire'!$G$83:$G$98,0))+IFERROR(INDEX('Base semaine paire'!$B$83:$B$98,MATCH($B$3,'Base semaine paire'!#REF!,0)),0)</f>
        <v>0.16666666666666666</v>
      </c>
      <c r="M3" s="21" t="s">
        <v>55</v>
      </c>
      <c r="N3" s="22">
        <f>INDEX('Base semaine paire'!$B$83:$B$98,MATCH($B$3,'Base semaine paire'!$G$83:$G$98,0))+IFERROR(INDEX('Base semaine paire'!$B$83:$B$98,MATCH($B$3,'Base semaine paire'!#REF!,0)),0)</f>
        <v>0.16666666666666666</v>
      </c>
    </row>
    <row r="4" spans="2:16" x14ac:dyDescent="0.25">
      <c r="B4" s="27"/>
      <c r="C4" s="23" t="s">
        <v>56</v>
      </c>
      <c r="D4" s="24" t="str">
        <f>IFERROR(INDEX('Base semaine paire'!$D$3:$D$18,MATCH($B$3,'Base semaine paire'!$G$3:$G$18,0)),INDEX('Base semaine paire'!$D$3:$D$18,MATCH($B$3,'Base semaine paire'!#REF!,0),0))</f>
        <v>BOM 1</v>
      </c>
      <c r="E4" s="23" t="s">
        <v>56</v>
      </c>
      <c r="F4" s="24" t="str">
        <f>IFERROR(INDEX('Base semaine paire'!$D$23:$D$38,MATCH($B$3,'Base semaine paire'!$G$23:$G$38,0)),INDEX('Base semaine paire'!$D$23:$D$38,MATCH($B$3,'Base semaine paire'!#REF!,0),0))</f>
        <v>BOM 2</v>
      </c>
      <c r="G4" s="23" t="s">
        <v>56</v>
      </c>
      <c r="H4" s="24" t="str">
        <f>IFERROR(INDEX('Base semaine paire'!$D$43:$D$58,MATCH($B$3,'Base semaine paire'!$G$43:$G$58,0)),INDEX('Base semaine paire'!$D$43:$D$58,MATCH($B$3,'Base semaine paire'!#REF!,0),0))</f>
        <v>BOM 2</v>
      </c>
      <c r="I4" s="23" t="s">
        <v>56</v>
      </c>
      <c r="J4" s="24" t="str">
        <f>IFERROR(INDEX('Base semaine paire'!$D$63:$D$78,MATCH($B$3,'Base semaine paire'!$G$63:$G$78,0)),INDEX('Base semaine paire'!$D$63:$D$78,MATCH($B$3,'Base semaine paire'!#REF!,0),0))</f>
        <v>BOM 2</v>
      </c>
      <c r="K4" s="23" t="s">
        <v>56</v>
      </c>
      <c r="L4" s="24" t="str">
        <f>IFERROR(INDEX('Base semaine paire'!$D$83:$D$98,MATCH($B$3,'Base semaine paire'!$G$83:$G$98,0)),INDEX('Base semaine paire'!$D$83:$D$98,MATCH($B$3,'Base semaine paire'!#REF!,0),0))</f>
        <v>BOM 2</v>
      </c>
      <c r="M4" s="23" t="s">
        <v>56</v>
      </c>
      <c r="N4" s="24" t="str">
        <f>IFERROR(INDEX('Base semaine paire'!$D$83:$D$98,MATCH($B$3,'Base semaine paire'!$G$83:$G$98,0)),INDEX('Base semaine paire'!$D$83:$D$98,MATCH($B$3,'Base semaine paire'!#REF!,0),0))</f>
        <v>BOM 2</v>
      </c>
    </row>
    <row r="5" spans="2:16" x14ac:dyDescent="0.25">
      <c r="B5" s="27"/>
      <c r="C5" s="23" t="s">
        <v>57</v>
      </c>
      <c r="D5" s="24" t="str">
        <f>IFERROR(INDEX('Base semaine paire'!$C$3:$C$18,MATCH($B$3,'Base semaine paire'!$G$3:$G$18,0)),INDEX('Base semaine paire'!$C$3:$C$18,MATCH($B$3,'Base semaine paire'!#REF!,0),0))</f>
        <v>CS</v>
      </c>
      <c r="E5" s="23" t="s">
        <v>57</v>
      </c>
      <c r="F5" s="24" t="str">
        <f>IFERROR(INDEX('Base semaine paire'!$C$23:$C$38,MATCH($B$3,'Base semaine paire'!$G$23:$G$38,0)),INDEX('Base semaine paire'!$C$23:$C$38,MATCH($B$3,'Base semaine paire'!#REF!,0),0))</f>
        <v>OM</v>
      </c>
      <c r="G5" s="23" t="s">
        <v>57</v>
      </c>
      <c r="H5" s="24" t="str">
        <f>IFERROR(INDEX('Base semaine paire'!$C$43:$C$58,MATCH($B$3,'Base semaine paire'!$G$43:$G$58,0)),INDEX('Base semaine paire'!$C$43:$C$58,MATCH($B$3,'Base semaine paire'!#REF!,0),0))</f>
        <v>CS</v>
      </c>
      <c r="I5" s="23" t="s">
        <v>57</v>
      </c>
      <c r="J5" s="24" t="str">
        <f>IFERROR(INDEX('Base semaine paire'!$C$63:$C$78,MATCH($B$3,'Base semaine paire'!$G$63:$G$78,0)),INDEX('Base semaine paire'!$C$63:$C$78,MATCH($B$3,'Base semaine paire'!#REF!,0),0))</f>
        <v>OM</v>
      </c>
      <c r="K5" s="23" t="s">
        <v>57</v>
      </c>
      <c r="L5" s="24" t="str">
        <f>IFERROR(INDEX('Base semaine paire'!$C$83:$C$98,MATCH($B$3,'Base semaine paire'!$G$83:$G$98,0)),INDEX('Base semaine paire'!$C$83:$C$98,MATCH($B$3,'Base semaine paire'!#REF!,0),0))</f>
        <v>OM</v>
      </c>
      <c r="M5" s="23" t="s">
        <v>57</v>
      </c>
      <c r="N5" s="24" t="str">
        <f>IFERROR(INDEX('Base semaine paire'!$C$83:$C$98,MATCH($B$3,'Base semaine paire'!$G$83:$G$98,0)),INDEX('Base semaine paire'!$C$83:$C$98,MATCH($B$3,'Base semaine paire'!#REF!,0),0))</f>
        <v>OM</v>
      </c>
    </row>
    <row r="6" spans="2:16" x14ac:dyDescent="0.25">
      <c r="B6" s="27"/>
      <c r="C6" s="23" t="s">
        <v>58</v>
      </c>
      <c r="D6" s="24" t="str">
        <f>IFERROR(INDEX('Base semaine paire'!$F$3:$F$18,MATCH($B$3,'Base semaine paire'!$G$3:$G$18,0)),INDEX('Base semaine paire'!$F$3:$F$18,MATCH($B$3,'Base semaine paire'!#REF!,0),0))</f>
        <v>La Forêt sur Sèvre</v>
      </c>
      <c r="E6" s="23" t="s">
        <v>58</v>
      </c>
      <c r="F6" s="24">
        <f>IFERROR(INDEX('Base semaine paire'!$F$23:$F$38,MATCH($B$3,'Base semaine paire'!$G$23:$G$38,0)),INDEX('Base semaine paire'!$F$23:$F$38,MATCH($B$3,'Base semaine paire'!#REF!,0),0))</f>
        <v>0</v>
      </c>
      <c r="G6" s="23" t="s">
        <v>58</v>
      </c>
      <c r="H6" s="24">
        <f>IFERROR(INDEX('Base semaine paire'!$F$43:$F$58,MATCH($B$3,'Base semaine paire'!$G$43:$G$58,0)),INDEX('Base semaine paire'!$F$43:$F$58,MATCH($B$3,'Base semaine paire'!#REF!,0),0))</f>
        <v>0</v>
      </c>
      <c r="I6" s="23" t="s">
        <v>58</v>
      </c>
      <c r="J6" s="24">
        <f>IFERROR(INDEX('Base semaine paire'!$F$63:$F$78,MATCH($B$3,'Base semaine paire'!$G$63:$G$78,0)),INDEX('Base semaine paire'!$F$63:$F$78,MATCH($B$3,'Base semaine paire'!#REF!,0),0))</f>
        <v>0</v>
      </c>
      <c r="K6" s="23" t="s">
        <v>58</v>
      </c>
      <c r="L6" s="24">
        <f>IFERROR(INDEX('Base semaine paire'!$F$83:$F$98,MATCH($B$3,'Base semaine paire'!$G$83:$G$98,0)),INDEX('Base semaine paire'!$F$83:$F$98,MATCH($B$3,'Base semaine paire'!#REF!,0),0))</f>
        <v>0</v>
      </c>
      <c r="M6" s="23" t="s">
        <v>58</v>
      </c>
      <c r="N6" s="24">
        <f>IFERROR(INDEX('Base semaine paire'!$F$83:$F$98,MATCH($B$3,'Base semaine paire'!$G$83:$G$98,0)),INDEX('Base semaine paire'!$F$83:$F$98,MATCH($B$3,'Base semaine paire'!#REF!,0),0))</f>
        <v>0</v>
      </c>
    </row>
    <row r="7" spans="2:16" ht="15.75" thickBot="1" x14ac:dyDescent="0.3">
      <c r="B7" s="27"/>
      <c r="C7" s="17"/>
      <c r="D7" s="1"/>
      <c r="E7" s="17"/>
      <c r="F7" s="1"/>
      <c r="G7" s="17"/>
      <c r="H7" s="1"/>
      <c r="I7" s="17"/>
      <c r="J7" s="1"/>
      <c r="K7" s="17"/>
      <c r="L7" s="1"/>
      <c r="M7" s="17"/>
      <c r="N7" s="1"/>
    </row>
    <row r="8" spans="2:16" x14ac:dyDescent="0.25">
      <c r="B8" s="27" t="str">
        <f>'Base semaine paire'!G4</f>
        <v>Polnareff</v>
      </c>
      <c r="C8" s="21" t="s">
        <v>55</v>
      </c>
      <c r="D8" s="22">
        <f>INDEX('Base semaine paire'!$B$3:$B$18,MATCH($B8,'Base semaine paire'!$G$3:$G$18,0))+IFERROR(INDEX('Base semaine paire'!$B$3:$B$18,MATCH($B8,'Base semaine paire'!#REF!,0)),0)</f>
        <v>0.16666666666666666</v>
      </c>
      <c r="E8" s="21" t="s">
        <v>55</v>
      </c>
      <c r="F8" s="22">
        <f>INDEX('Base semaine paire'!$B$23:$B$38,MATCH($B8,'Base semaine paire'!$G$23:$G$38,0))+IFERROR(INDEX('Base semaine paire'!$B$23:$B$38,MATCH($B8,'Base semaine paire'!#REF!,0)),0)</f>
        <v>0.54166666666666663</v>
      </c>
      <c r="G8" s="21" t="s">
        <v>55</v>
      </c>
      <c r="H8" s="22">
        <f>INDEX('Base semaine paire'!$B$43:$B$58,MATCH($B8,'Base semaine paire'!$G$43:$G$58,0))+IFERROR(INDEX('Base semaine paire'!$B$43:$B$58,MATCH($B$3,'Base semaine paire'!#REF!,0)),0)</f>
        <v>0.16666666666666666</v>
      </c>
      <c r="I8" s="21" t="s">
        <v>55</v>
      </c>
      <c r="J8" s="22">
        <f>INDEX('Base semaine paire'!$B$63:$B$78,MATCH($B8,'Base semaine paire'!$G$63:$G$78,0))+IFERROR(INDEX('Base semaine paire'!$B$63:$B$78,MATCH($B8,'Base semaine paire'!#REF!,0)),0)</f>
        <v>0.54166666666666663</v>
      </c>
      <c r="K8" s="21" t="s">
        <v>55</v>
      </c>
      <c r="L8" s="22" t="e">
        <f>INDEX('Base semaine paire'!$B$83:$B$98,MATCH($B8,'Base semaine paire'!$G$83:$G$98,0))+IFERROR(INDEX('Base semaine paire'!$B$83:$B$98,MATCH($B8,'Base semaine paire'!#REF!,0)),0)</f>
        <v>#N/A</v>
      </c>
      <c r="M8" s="21" t="s">
        <v>55</v>
      </c>
      <c r="N8" s="22" t="e">
        <f>INDEX('Base semaine paire'!$B$83:$B$98,MATCH($B8,'Base semaine paire'!$G$83:$G$98,0))+IFERROR(INDEX('Base semaine paire'!$B$83:$B$98,MATCH($B8,'Base semaine paire'!#REF!,0)),0)</f>
        <v>#N/A</v>
      </c>
    </row>
    <row r="9" spans="2:16" x14ac:dyDescent="0.25">
      <c r="B9" s="27"/>
      <c r="C9" s="23" t="s">
        <v>56</v>
      </c>
      <c r="D9" s="24" t="str">
        <f>IFERROR(INDEX('Base semaine paire'!$D$3:$D$18,MATCH($B8,'Base semaine paire'!$G$3:$G$18,0)),INDEX('Base semaine paire'!$D$3:$D$18,MATCH($B8,'Base semaine paire'!#REF!,0),0))</f>
        <v>BOM 2</v>
      </c>
      <c r="E9" s="23" t="s">
        <v>56</v>
      </c>
      <c r="F9" s="24" t="str">
        <f>IFERROR(INDEX('Base semaine paire'!$D$23:$D$38,MATCH($B8,'Base semaine paire'!$G$23:$G$38,0)),INDEX('Base semaine paire'!$D$23:$D$38,MATCH($B8,'Base semaine paire'!#REF!,0),0))</f>
        <v>BOM 1</v>
      </c>
      <c r="G9" s="23" t="s">
        <v>56</v>
      </c>
      <c r="H9" s="24" t="str">
        <f>IFERROR(INDEX('Base semaine paire'!$D$43:$D$58,MATCH($B$3,'Base semaine paire'!$G$43:$G$58,0)),INDEX('Base semaine paire'!$D$43:$D$58,MATCH($B8,'Base semaine paire'!#REF!,0),0))</f>
        <v>BOM 2</v>
      </c>
      <c r="I9" s="23" t="s">
        <v>56</v>
      </c>
      <c r="J9" s="24" t="str">
        <f>IFERROR(INDEX('Base semaine paire'!$D$63:$D$78,MATCH($B8,'Base semaine paire'!$G$63:$G$78,0)),INDEX('Base semaine paire'!$D$63:$D$78,MATCH($B8,'Base semaine paire'!#REF!,0),0))</f>
        <v>BOM 1</v>
      </c>
      <c r="K9" s="23" t="s">
        <v>56</v>
      </c>
      <c r="L9" s="24" t="e">
        <f>IFERROR(INDEX('Base semaine paire'!$D$83:$D$98,MATCH($B8,'Base semaine paire'!$G$83:$G$98,0)),INDEX('Base semaine paire'!$D$83:$D$98,MATCH($B8,'Base semaine paire'!#REF!,0),0))</f>
        <v>#REF!</v>
      </c>
      <c r="M9" s="23" t="s">
        <v>56</v>
      </c>
      <c r="N9" s="24" t="e">
        <f>IFERROR(INDEX('Base semaine paire'!$D$83:$D$98,MATCH($B8,'Base semaine paire'!$G$83:$G$98,0)),INDEX('Base semaine paire'!$D$83:$D$98,MATCH($B8,'Base semaine paire'!#REF!,0),0))</f>
        <v>#REF!</v>
      </c>
    </row>
    <row r="10" spans="2:16" x14ac:dyDescent="0.25">
      <c r="B10" s="27"/>
      <c r="C10" s="23" t="s">
        <v>57</v>
      </c>
      <c r="D10" s="24" t="str">
        <f>IFERROR(INDEX('Base semaine paire'!$C$3:$C$18,MATCH($B8,'Base semaine paire'!$G$3:$G$18,0)),INDEX('Base semaine paire'!$C$3:$C$18,MATCH($B$3,'Base semaine paire'!#REF!,0),0))</f>
        <v>OM</v>
      </c>
      <c r="E10" s="23" t="s">
        <v>57</v>
      </c>
      <c r="F10" s="24" t="str">
        <f>IFERROR(INDEX('Base semaine paire'!$C$23:$C$38,MATCH($B8,'Base semaine paire'!$G$23:$G$38,0)),INDEX('Base semaine paire'!$C$23:$C$38,MATCH($B8,'Base semaine paire'!#REF!,0),0))</f>
        <v>CS</v>
      </c>
      <c r="G10" s="23" t="s">
        <v>57</v>
      </c>
      <c r="H10" s="24" t="str">
        <f>IFERROR(INDEX('Base semaine paire'!$C$43:$C$58,MATCH($B8,'Base semaine paire'!$G$43:$G$58,0)),INDEX('Base semaine paire'!$C$43:$C$58,MATCH($B8,'Base semaine paire'!#REF!,0),0))</f>
        <v>CS / OM</v>
      </c>
      <c r="I10" s="23" t="s">
        <v>57</v>
      </c>
      <c r="J10" s="24" t="str">
        <f>IFERROR(INDEX('Base semaine paire'!$C$63:$C$78,MATCH($B8,'Base semaine paire'!$G$63:$G$78,0)),INDEX('Base semaine paire'!$C$63:$C$78,MATCH($B8,'Base semaine paire'!#REF!,0),0))</f>
        <v>OM</v>
      </c>
      <c r="K10" s="23" t="s">
        <v>57</v>
      </c>
      <c r="L10" s="24" t="e">
        <f>IFERROR(INDEX('Base semaine paire'!$C$83:$C$98,MATCH($B8,'Base semaine paire'!$G$83:$G$98,0)),INDEX('Base semaine paire'!$C$83:$C$98,MATCH($B8,'Base semaine paire'!#REF!,0),0))</f>
        <v>#REF!</v>
      </c>
      <c r="M10" s="23" t="s">
        <v>57</v>
      </c>
      <c r="N10" s="24" t="e">
        <f>IFERROR(INDEX('Base semaine paire'!$C$83:$C$98,MATCH($B8,'Base semaine paire'!$G$83:$G$98,0)),INDEX('Base semaine paire'!$C$83:$C$98,MATCH($B8,'Base semaine paire'!#REF!,0),0))</f>
        <v>#REF!</v>
      </c>
    </row>
    <row r="11" spans="2:16" x14ac:dyDescent="0.25">
      <c r="B11" s="27"/>
      <c r="C11" s="23" t="s">
        <v>58</v>
      </c>
      <c r="D11" s="24" t="str">
        <f>IFERROR(INDEX('Base semaine paire'!$F$3:$F$18,MATCH($B8,'Base semaine paire'!$G$3:$G$18,0)),INDEX('Base semaine paire'!$F$3:$F$18,MATCH($B8,'Base semaine paire'!#REF!,0),0))</f>
        <v>Noirlieu</v>
      </c>
      <c r="E11" s="23" t="s">
        <v>58</v>
      </c>
      <c r="F11" s="24">
        <f>IFERROR(INDEX('Base semaine paire'!$F$23:$F$38,MATCH($B8,'Base semaine paire'!$G$23:$G$38,0)),INDEX('Base semaine paire'!$F$23:$F$38,MATCH($B8,'Base semaine paire'!#REF!,0),0))</f>
        <v>0</v>
      </c>
      <c r="G11" s="23" t="s">
        <v>58</v>
      </c>
      <c r="H11" s="24">
        <f>IFERROR(INDEX('Base semaine paire'!$F$43:$F$58,MATCH($B8,'Base semaine paire'!$G$43:$G$58,0)),INDEX('Base semaine paire'!$F$43:$F$58,MATCH($B8,'Base semaine paire'!#REF!,0),0))</f>
        <v>0</v>
      </c>
      <c r="I11" s="23" t="s">
        <v>58</v>
      </c>
      <c r="J11" s="24">
        <f>IFERROR(INDEX('Base semaine paire'!$F$63:$F$78,MATCH($B8,'Base semaine paire'!$G$63:$G$78,0)),INDEX('Base semaine paire'!$F$63:$F$78,MATCH($B8,'Base semaine paire'!#REF!,0),0))</f>
        <v>0</v>
      </c>
      <c r="K11" s="23" t="s">
        <v>58</v>
      </c>
      <c r="L11" s="24" t="e">
        <f>IFERROR(INDEX('Base semaine paire'!$F$83:$F$98,MATCH($B8,'Base semaine paire'!$G$83:$G$98,0)),INDEX('Base semaine paire'!$F$83:$F$98,MATCH($B8,'Base semaine paire'!#REF!,0),0))</f>
        <v>#REF!</v>
      </c>
      <c r="M11" s="23" t="s">
        <v>58</v>
      </c>
      <c r="N11" s="24" t="e">
        <f>IFERROR(INDEX('Base semaine paire'!$F$83:$F$98,MATCH($B8,'Base semaine paire'!$G$83:$G$98,0)),INDEX('Base semaine paire'!$F$83:$F$98,MATCH($B8,'Base semaine paire'!#REF!,0),0))</f>
        <v>#REF!</v>
      </c>
    </row>
    <row r="12" spans="2:16" ht="15.75" thickBot="1" x14ac:dyDescent="0.3">
      <c r="B12" s="27"/>
      <c r="C12" s="17"/>
      <c r="D12" s="1"/>
      <c r="E12" s="17"/>
      <c r="F12" s="1"/>
      <c r="G12" s="17"/>
      <c r="H12" s="1"/>
      <c r="I12" s="17"/>
      <c r="J12" s="1"/>
      <c r="K12" s="17"/>
      <c r="L12" s="1"/>
      <c r="M12" s="17"/>
      <c r="N12" s="1"/>
    </row>
    <row r="13" spans="2:16" x14ac:dyDescent="0.25">
      <c r="B13" s="27" t="str">
        <f>'Base semaine paire'!G5</f>
        <v>Michel blanc</v>
      </c>
      <c r="C13" s="21" t="s">
        <v>55</v>
      </c>
      <c r="D13" s="22">
        <f>INDEX('Base semaine paire'!$B$3:$B$18,MATCH($B13,'Base semaine paire'!$G$3:$G$18,0))+IFERROR(INDEX('Base semaine paire'!$B$3:$B$18,MATCH($B13,'Base semaine paire'!#REF!,0)),0)</f>
        <v>0.16666666666666666</v>
      </c>
      <c r="E13" s="21" t="s">
        <v>55</v>
      </c>
      <c r="F13" s="22" t="e">
        <f>INDEX('Base semaine paire'!$B$23:$B$38,MATCH($B13,'Base semaine paire'!$G$23:$G$38,0))+IFERROR(INDEX('Base semaine paire'!$B$23:$B$38,MATCH($B13,'Base semaine paire'!#REF!,0)),0)</f>
        <v>#N/A</v>
      </c>
      <c r="G13" s="21" t="s">
        <v>55</v>
      </c>
      <c r="H13" s="22">
        <f>INDEX('Base semaine paire'!$B$43:$B$58,MATCH($B13,'Base semaine paire'!$G$43:$G$58,0))+IFERROR(INDEX('Base semaine paire'!$B$43:$B$58,MATCH($B$3,'Base semaine paire'!#REF!,0)),0)</f>
        <v>0.54166666666666663</v>
      </c>
      <c r="I13" s="21" t="s">
        <v>55</v>
      </c>
      <c r="J13" s="22" t="e">
        <f>INDEX('Base semaine paire'!$B$63:$B$78,MATCH($B13,'Base semaine paire'!$G$63:$G$78,0))+IFERROR(INDEX('Base semaine paire'!$B$63:$B$78,MATCH($B13,'Base semaine paire'!#REF!,0)),0)</f>
        <v>#N/A</v>
      </c>
      <c r="K13" s="21" t="s">
        <v>55</v>
      </c>
      <c r="L13" s="22" t="e">
        <f>INDEX('Base semaine paire'!$B$83:$B$98,MATCH($B13,'Base semaine paire'!$G$83:$G$98,0))+IFERROR(INDEX('Base semaine paire'!$B$83:$B$98,MATCH($B13,'Base semaine paire'!#REF!,0)),0)</f>
        <v>#N/A</v>
      </c>
      <c r="M13" s="21" t="s">
        <v>55</v>
      </c>
      <c r="N13" s="22" t="e">
        <f>INDEX('Base semaine paire'!$B$83:$B$98,MATCH($B13,'Base semaine paire'!$G$83:$G$98,0))+IFERROR(INDEX('Base semaine paire'!$B$83:$B$98,MATCH($B13,'Base semaine paire'!#REF!,0)),0)</f>
        <v>#N/A</v>
      </c>
    </row>
    <row r="14" spans="2:16" x14ac:dyDescent="0.25">
      <c r="B14" s="27"/>
      <c r="C14" s="23" t="s">
        <v>56</v>
      </c>
      <c r="D14" s="24" t="str">
        <f>IFERROR(INDEX('Base semaine paire'!$D$3:$D$18,MATCH($B13,'Base semaine paire'!$G$3:$G$18,0)),INDEX('Base semaine paire'!$D$3:$D$18,MATCH($B13,'Base semaine paire'!#REF!,0),0))</f>
        <v>BOM 3</v>
      </c>
      <c r="E14" s="23" t="s">
        <v>56</v>
      </c>
      <c r="F14" s="24" t="e">
        <f>IFERROR(INDEX('Base semaine paire'!$D$23:$D$38,MATCH($B13,'Base semaine paire'!$G$23:$G$38,0)),INDEX('Base semaine paire'!$D$23:$D$38,MATCH($B13,'Base semaine paire'!#REF!,0),0))</f>
        <v>#REF!</v>
      </c>
      <c r="G14" s="23" t="s">
        <v>56</v>
      </c>
      <c r="H14" s="24" t="str">
        <f>IFERROR(INDEX('Base semaine paire'!$D$43:$D$58,MATCH($B$3,'Base semaine paire'!$G$43:$G$58,0)),INDEX('Base semaine paire'!$D$43:$D$58,MATCH($B13,'Base semaine paire'!#REF!,0),0))</f>
        <v>BOM 2</v>
      </c>
      <c r="I14" s="23" t="s">
        <v>56</v>
      </c>
      <c r="J14" s="24" t="e">
        <f>IFERROR(INDEX('Base semaine paire'!$D$63:$D$78,MATCH($B13,'Base semaine paire'!$G$63:$G$78,0)),INDEX('Base semaine paire'!$D$63:$D$78,MATCH($B13,'Base semaine paire'!#REF!,0),0))</f>
        <v>#REF!</v>
      </c>
      <c r="K14" s="23" t="s">
        <v>56</v>
      </c>
      <c r="L14" s="24" t="e">
        <f>IFERROR(INDEX('Base semaine paire'!$D$83:$D$98,MATCH($B13,'Base semaine paire'!$G$83:$G$98,0)),INDEX('Base semaine paire'!$D$83:$D$98,MATCH($B13,'Base semaine paire'!#REF!,0),0))</f>
        <v>#REF!</v>
      </c>
      <c r="M14" s="23" t="s">
        <v>56</v>
      </c>
      <c r="N14" s="24" t="e">
        <f>IFERROR(INDEX('Base semaine paire'!$D$83:$D$98,MATCH($B13,'Base semaine paire'!$G$83:$G$98,0)),INDEX('Base semaine paire'!$D$83:$D$98,MATCH($B13,'Base semaine paire'!#REF!,0),0))</f>
        <v>#REF!</v>
      </c>
    </row>
    <row r="15" spans="2:16" x14ac:dyDescent="0.25">
      <c r="B15" s="27"/>
      <c r="C15" s="23" t="s">
        <v>57</v>
      </c>
      <c r="D15" s="24" t="str">
        <f>IFERROR(INDEX('Base semaine paire'!$C$3:$C$18,MATCH($B13,'Base semaine paire'!$G$3:$G$18,0)),INDEX('Base semaine paire'!$C$3:$C$18,MATCH($B$3,'Base semaine paire'!#REF!,0),0))</f>
        <v>OM</v>
      </c>
      <c r="E15" s="23" t="s">
        <v>57</v>
      </c>
      <c r="F15" s="24" t="e">
        <f>IFERROR(INDEX('Base semaine paire'!$C$23:$C$38,MATCH($B13,'Base semaine paire'!$G$23:$G$38,0)),INDEX('Base semaine paire'!$C$23:$C$38,MATCH($B13,'Base semaine paire'!#REF!,0),0))</f>
        <v>#REF!</v>
      </c>
      <c r="G15" s="23" t="s">
        <v>57</v>
      </c>
      <c r="H15" s="24" t="str">
        <f>IFERROR(INDEX('Base semaine paire'!$C$43:$C$58,MATCH($B13,'Base semaine paire'!$G$43:$G$58,0)),INDEX('Base semaine paire'!$C$43:$C$58,MATCH($B13,'Base semaine paire'!#REF!,0),0))</f>
        <v>OM</v>
      </c>
      <c r="I15" s="23" t="s">
        <v>57</v>
      </c>
      <c r="J15" s="24" t="e">
        <f>IFERROR(INDEX('Base semaine paire'!$C$63:$C$78,MATCH($B13,'Base semaine paire'!$G$63:$G$78,0)),INDEX('Base semaine paire'!$C$63:$C$78,MATCH($B13,'Base semaine paire'!#REF!,0),0))</f>
        <v>#REF!</v>
      </c>
      <c r="K15" s="23" t="s">
        <v>57</v>
      </c>
      <c r="L15" s="24" t="e">
        <f>IFERROR(INDEX('Base semaine paire'!$C$83:$C$98,MATCH($B13,'Base semaine paire'!$G$83:$G$98,0)),INDEX('Base semaine paire'!$C$83:$C$98,MATCH($B13,'Base semaine paire'!#REF!,0),0))</f>
        <v>#REF!</v>
      </c>
      <c r="M15" s="23" t="s">
        <v>57</v>
      </c>
      <c r="N15" s="24" t="e">
        <f>IFERROR(INDEX('Base semaine paire'!$C$83:$C$98,MATCH($B13,'Base semaine paire'!$G$83:$G$98,0)),INDEX('Base semaine paire'!$C$83:$C$98,MATCH($B13,'Base semaine paire'!#REF!,0),0))</f>
        <v>#REF!</v>
      </c>
    </row>
    <row r="16" spans="2:16" x14ac:dyDescent="0.25">
      <c r="B16" s="27"/>
      <c r="C16" s="23" t="s">
        <v>58</v>
      </c>
      <c r="D16" s="24" t="str">
        <f>IFERROR(INDEX('Base semaine paire'!$F$3:$F$18,MATCH($B8,'Base semaine paire'!$G$3:$G$18,0)),INDEX('Base semaine paire'!$F$3:$F$18,MATCH($B13,'Base semaine paire'!#REF!,0),0))</f>
        <v>Noirlieu</v>
      </c>
      <c r="E16" s="23" t="s">
        <v>58</v>
      </c>
      <c r="F16" s="24" t="e">
        <f>IFERROR(INDEX('Base semaine paire'!$F$23:$F$38,MATCH($B13,'Base semaine paire'!$G$23:$G$38,0)),INDEX('Base semaine paire'!$F$23:$F$38,MATCH($B13,'Base semaine paire'!#REF!,0),0))</f>
        <v>#REF!</v>
      </c>
      <c r="G16" s="23" t="s">
        <v>58</v>
      </c>
      <c r="H16" s="24">
        <f>IFERROR(INDEX('Base semaine paire'!$F$43:$F$58,MATCH($B13,'Base semaine paire'!$G$43:$G$58,0)),INDEX('Base semaine paire'!$F$43:$F$58,MATCH($B13,'Base semaine paire'!#REF!,0),0))</f>
        <v>0</v>
      </c>
      <c r="I16" s="23" t="s">
        <v>58</v>
      </c>
      <c r="J16" s="24" t="e">
        <f>IFERROR(INDEX('Base semaine paire'!$F$63:$F$78,MATCH($B13,'Base semaine paire'!$G$63:$G$78,0)),INDEX('Base semaine paire'!$F$63:$F$78,MATCH($B13,'Base semaine paire'!#REF!,0),0))</f>
        <v>#REF!</v>
      </c>
      <c r="K16" s="23" t="s">
        <v>58</v>
      </c>
      <c r="L16" s="24" t="e">
        <f>IFERROR(INDEX('Base semaine paire'!$F$83:$F$98,MATCH($B13,'Base semaine paire'!$G$83:$G$98,0)),INDEX('Base semaine paire'!$F$83:$F$98,MATCH($B13,'Base semaine paire'!#REF!,0),0))</f>
        <v>#REF!</v>
      </c>
      <c r="M16" s="23" t="s">
        <v>58</v>
      </c>
      <c r="N16" s="24" t="e">
        <f>IFERROR(INDEX('Base semaine paire'!$F$83:$F$98,MATCH($B13,'Base semaine paire'!$G$83:$G$98,0)),INDEX('Base semaine paire'!$F$83:$F$98,MATCH($B13,'Base semaine paire'!#REF!,0),0))</f>
        <v>#REF!</v>
      </c>
    </row>
    <row r="17" spans="2:14" ht="15.75" thickBot="1" x14ac:dyDescent="0.3">
      <c r="B17" s="27"/>
      <c r="C17" s="17"/>
      <c r="D17" s="1"/>
      <c r="E17" s="17"/>
      <c r="F17" s="1"/>
      <c r="G17" s="17"/>
      <c r="H17" s="1"/>
      <c r="I17" s="17"/>
      <c r="J17" s="1"/>
      <c r="K17" s="17"/>
      <c r="L17" s="1"/>
      <c r="M17" s="17"/>
      <c r="N17" s="1"/>
    </row>
    <row r="18" spans="2:14" x14ac:dyDescent="0.25">
      <c r="B18" s="27">
        <f>'Base semaine paire'!G18</f>
        <v>0</v>
      </c>
    </row>
    <row r="19" spans="2:14" x14ac:dyDescent="0.25">
      <c r="B19" s="27"/>
    </row>
    <row r="20" spans="2:14" x14ac:dyDescent="0.25">
      <c r="B20" s="27"/>
    </row>
    <row r="21" spans="2:14" x14ac:dyDescent="0.25">
      <c r="B21" s="27"/>
    </row>
    <row r="22" spans="2:14" x14ac:dyDescent="0.25">
      <c r="B22" s="27"/>
    </row>
    <row r="23" spans="2:14" x14ac:dyDescent="0.25">
      <c r="B23" s="27">
        <f>'Base semaine paire'!G23</f>
        <v>0</v>
      </c>
    </row>
    <row r="24" spans="2:14" x14ac:dyDescent="0.25">
      <c r="B24" s="27"/>
    </row>
    <row r="25" spans="2:14" x14ac:dyDescent="0.25">
      <c r="B25" s="27"/>
    </row>
    <row r="26" spans="2:14" x14ac:dyDescent="0.25">
      <c r="B26" s="27"/>
    </row>
    <row r="27" spans="2:14" x14ac:dyDescent="0.25">
      <c r="B27" s="27"/>
    </row>
    <row r="28" spans="2:14" x14ac:dyDescent="0.25">
      <c r="B28" s="27">
        <f>'Base semaine paire'!G28</f>
        <v>0</v>
      </c>
    </row>
    <row r="29" spans="2:14" x14ac:dyDescent="0.25">
      <c r="B29" s="27"/>
    </row>
    <row r="30" spans="2:14" x14ac:dyDescent="0.25">
      <c r="B30" s="27"/>
    </row>
    <row r="31" spans="2:14" x14ac:dyDescent="0.25">
      <c r="B31" s="27"/>
    </row>
    <row r="32" spans="2:14" x14ac:dyDescent="0.25">
      <c r="B32" s="27"/>
    </row>
  </sheetData>
  <mergeCells count="13">
    <mergeCell ref="B28:B32"/>
    <mergeCell ref="O2:P2"/>
    <mergeCell ref="B3:B7"/>
    <mergeCell ref="B8:B12"/>
    <mergeCell ref="B13:B17"/>
    <mergeCell ref="B18:B22"/>
    <mergeCell ref="B23:B27"/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par salarié</vt:lpstr>
      <vt:lpstr>Base semaine paire</vt:lpstr>
      <vt:lpstr>Planning par salarié (2)</vt:lpstr>
      <vt:lpstr>'Base semaine paire'!Criteres</vt:lpstr>
      <vt:lpstr>'Base semaine paire'!Extraire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ETCHEVERRY</dc:creator>
  <cp:lastModifiedBy>Guy Blancher</cp:lastModifiedBy>
  <cp:lastPrinted>2020-11-04T08:54:26Z</cp:lastPrinted>
  <dcterms:created xsi:type="dcterms:W3CDTF">2020-09-09T20:43:21Z</dcterms:created>
  <dcterms:modified xsi:type="dcterms:W3CDTF">2020-11-16T12:42:40Z</dcterms:modified>
</cp:coreProperties>
</file>