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940" windowHeight="8370"/>
  </bookViews>
  <sheets>
    <sheet name="Création article" sheetId="1" r:id="rId1"/>
    <sheet name="Liste de Prix Générale" sheetId="2" r:id="rId2"/>
  </sheets>
  <functionGroups builtInGroupCount="18"/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2" l="1"/>
  <c r="N4" i="2"/>
  <c r="J4" i="2"/>
  <c r="L4" i="2" s="1"/>
  <c r="P5" i="2"/>
  <c r="N5" i="2"/>
  <c r="J5" i="2"/>
  <c r="L5" i="2" s="1"/>
  <c r="P9" i="2"/>
  <c r="N9" i="2"/>
  <c r="J9" i="2"/>
  <c r="L9" i="2" s="1"/>
  <c r="P8" i="2"/>
  <c r="N8" i="2"/>
  <c r="J8" i="2"/>
  <c r="L8" i="2" s="1"/>
  <c r="P7" i="2"/>
  <c r="Q7" i="2" s="1"/>
  <c r="R7" i="2" s="1"/>
  <c r="S7" i="2" s="1"/>
  <c r="N7" i="2"/>
  <c r="J7" i="2"/>
  <c r="L7" i="2" s="1"/>
  <c r="O4" i="2" l="1"/>
  <c r="O7" i="2"/>
  <c r="O9" i="2"/>
  <c r="O8" i="2"/>
  <c r="O5" i="2"/>
  <c r="Q4" i="2"/>
  <c r="R4" i="2" s="1"/>
  <c r="S4" i="2" s="1"/>
  <c r="Q5" i="2"/>
  <c r="R5" i="2" s="1"/>
  <c r="S5" i="2" s="1"/>
  <c r="Q9" i="2"/>
  <c r="R9" i="2" s="1"/>
  <c r="S9" i="2" s="1"/>
  <c r="Q8" i="2"/>
  <c r="R8" i="2" s="1"/>
  <c r="S8" i="2" s="1"/>
  <c r="P6" i="2"/>
  <c r="N6" i="2"/>
  <c r="J6" i="2"/>
  <c r="L6" i="2" s="1"/>
  <c r="P3" i="2"/>
  <c r="N3" i="2"/>
  <c r="J3" i="2"/>
  <c r="L3" i="2" s="1"/>
  <c r="P2" i="2"/>
  <c r="Q2" i="2" s="1"/>
  <c r="R2" i="2" s="1"/>
  <c r="S2" i="2" s="1"/>
  <c r="N2" i="2"/>
  <c r="J2" i="2"/>
  <c r="L2" i="2" s="1"/>
  <c r="O6" i="2" l="1"/>
  <c r="O2" i="2"/>
  <c r="O3" i="2"/>
  <c r="Q3" i="2"/>
  <c r="R3" i="2" s="1"/>
  <c r="S3" i="2" s="1"/>
  <c r="Q6" i="2"/>
  <c r="R6" i="2" s="1"/>
  <c r="S6" i="2" s="1"/>
</calcChain>
</file>

<file path=xl/sharedStrings.xml><?xml version="1.0" encoding="utf-8"?>
<sst xmlns="http://schemas.openxmlformats.org/spreadsheetml/2006/main" count="78" uniqueCount="51">
  <si>
    <t>Fournisseur</t>
  </si>
  <si>
    <t>Marque</t>
  </si>
  <si>
    <t>Référence article</t>
  </si>
  <si>
    <t>Désignation</t>
  </si>
  <si>
    <t>EAN</t>
  </si>
  <si>
    <t>Nb unité</t>
  </si>
  <si>
    <t>Prix d'achat HT</t>
  </si>
  <si>
    <t>Devise</t>
  </si>
  <si>
    <t>Supplément</t>
  </si>
  <si>
    <t>PV TTC</t>
  </si>
  <si>
    <t>Marge</t>
  </si>
  <si>
    <t>Remise</t>
  </si>
  <si>
    <t>PA TTC RV</t>
  </si>
  <si>
    <t>Marge après remise</t>
  </si>
  <si>
    <t>PV après remise</t>
  </si>
  <si>
    <t>TVA</t>
  </si>
  <si>
    <t>PA HT RV</t>
  </si>
  <si>
    <t>Marge RV</t>
  </si>
  <si>
    <t>€</t>
  </si>
  <si>
    <t>Pot 1.8l</t>
  </si>
  <si>
    <t>PA HT CHF</t>
  </si>
  <si>
    <t>CHF</t>
  </si>
  <si>
    <t>AAA</t>
  </si>
  <si>
    <t>BBB</t>
  </si>
  <si>
    <t>CCC</t>
  </si>
  <si>
    <t>DDD</t>
  </si>
  <si>
    <t>bcd</t>
  </si>
  <si>
    <t>A-123</t>
  </si>
  <si>
    <t>B-130</t>
  </si>
  <si>
    <t>C-144</t>
  </si>
  <si>
    <t>D-153</t>
  </si>
  <si>
    <t>D-154</t>
  </si>
  <si>
    <t>D-155</t>
  </si>
  <si>
    <t>D-156</t>
  </si>
  <si>
    <t>D-157</t>
  </si>
  <si>
    <t>Pot 1.4l</t>
  </si>
  <si>
    <t xml:space="preserve">Cuillère </t>
  </si>
  <si>
    <t>Bouteille 1</t>
  </si>
  <si>
    <t>Bouteille 2</t>
  </si>
  <si>
    <t>Bouteille 3</t>
  </si>
  <si>
    <t>Bouteille 4</t>
  </si>
  <si>
    <t>Assiette</t>
  </si>
  <si>
    <t>alpha</t>
  </si>
  <si>
    <t>delta</t>
  </si>
  <si>
    <t>gamma</t>
  </si>
  <si>
    <t>zêta</t>
  </si>
  <si>
    <t>kappa</t>
  </si>
  <si>
    <t>A-2366</t>
  </si>
  <si>
    <t>B-8890</t>
  </si>
  <si>
    <t>Camion</t>
  </si>
  <si>
    <t>Tasse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</si>
</sst>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C_H_F_-;\-* #,##0.00\ _C_H_F_-;_-* &quot;-&quot;??\ _C_H_F_-;_-@_-"/>
    <numFmt numFmtId="165" formatCode="0.000"/>
    <numFmt numFmtId="166" formatCode="0.0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2">
    <xf numFmtId="0" fontId="0" fillId="0" borderId="0" xfId="0"/>
    <xf numFmtId="0" fontId="0" fillId="2" borderId="0" xfId="0" applyFill="1"/>
    <xf numFmtId="0" fontId="1" fillId="0" borderId="0" xfId="0" applyFont="1" applyFill="1" applyAlignment="1" applyProtection="1"/>
    <xf numFmtId="1" fontId="1" fillId="0" borderId="0" xfId="0" applyNumberFormat="1" applyFont="1" applyFill="1" applyAlignment="1" applyProtection="1"/>
    <xf numFmtId="165" fontId="1" fillId="0" borderId="0" xfId="0" applyNumberFormat="1" applyFont="1" applyFill="1" applyAlignment="1" applyProtection="1">
      <alignment horizontal="center"/>
    </xf>
    <xf numFmtId="49" fontId="1" fillId="0" borderId="0" xfId="0" applyNumberFormat="1" applyFont="1" applyFill="1" applyAlignment="1" applyProtection="1">
      <alignment horizontal="center"/>
    </xf>
    <xf numFmtId="10" fontId="1" fillId="0" borderId="0" xfId="0" applyNumberFormat="1" applyFont="1" applyFill="1" applyAlignment="1" applyProtection="1">
      <alignment horizontal="right" indent="1"/>
    </xf>
    <xf numFmtId="2" fontId="1" fillId="0" borderId="0" xfId="0" applyNumberFormat="1" applyFont="1" applyFill="1" applyAlignment="1" applyProtection="1">
      <alignment horizontal="right" indent="1"/>
    </xf>
    <xf numFmtId="10" fontId="1" fillId="0" borderId="0" xfId="0" applyNumberFormat="1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0" fillId="0" borderId="0" xfId="0" applyFill="1" applyProtection="1"/>
    <xf numFmtId="1" fontId="0" fillId="0" borderId="0" xfId="0" applyNumberFormat="1" applyFill="1" applyProtection="1"/>
    <xf numFmtId="0" fontId="0" fillId="0" borderId="0" xfId="0" applyFill="1" applyAlignment="1" applyProtection="1">
      <alignment horizontal="center"/>
    </xf>
    <xf numFmtId="165" fontId="0" fillId="0" borderId="0" xfId="0" applyNumberFormat="1" applyFill="1" applyAlignment="1" applyProtection="1">
      <alignment horizontal="right" indent="1"/>
    </xf>
    <xf numFmtId="49" fontId="0" fillId="0" borderId="0" xfId="0" applyNumberFormat="1" applyFill="1" applyAlignment="1" applyProtection="1">
      <alignment horizontal="center"/>
    </xf>
    <xf numFmtId="10" fontId="0" fillId="0" borderId="0" xfId="0" applyNumberFormat="1" applyFill="1" applyAlignment="1" applyProtection="1">
      <alignment horizontal="right" indent="1"/>
    </xf>
    <xf numFmtId="2" fontId="0" fillId="0" borderId="0" xfId="0" applyNumberFormat="1" applyFill="1" applyAlignment="1" applyProtection="1">
      <alignment horizontal="right" indent="1"/>
    </xf>
    <xf numFmtId="0" fontId="0" fillId="0" borderId="0" xfId="0" applyFill="1" applyAlignment="1" applyProtection="1">
      <alignment horizontal="right" indent="1"/>
    </xf>
    <xf numFmtId="165" fontId="1" fillId="0" borderId="0" xfId="0" applyNumberFormat="1" applyFont="1" applyFill="1" applyAlignment="1" applyProtection="1">
      <alignment horizontal="right" indent="1"/>
    </xf>
    <xf numFmtId="165" fontId="1" fillId="0" borderId="0" xfId="0" applyNumberFormat="1" applyFont="1" applyFill="1" applyAlignment="1" applyProtection="1">
      <alignment horizontal="left" indent="1"/>
    </xf>
    <xf numFmtId="0" fontId="0" fillId="2" borderId="1" xfId="0" applyFill="1" applyBorder="1"/>
    <xf numFmtId="1" fontId="0" fillId="2" borderId="1" xfId="0" applyNumberFormat="1" applyFill="1" applyBorder="1" applyAlignment="1">
      <alignment horizontal="left"/>
    </xf>
    <xf numFmtId="0" fontId="0" fillId="2" borderId="1" xfId="0" applyFill="1" applyBorder="1" applyAlignment="1">
      <alignment horizontal="left"/>
    </xf>
    <xf numFmtId="166" fontId="0" fillId="2" borderId="1" xfId="0" applyNumberFormat="1" applyFill="1" applyBorder="1" applyAlignment="1">
      <alignment horizontal="left"/>
    </xf>
    <xf numFmtId="1" fontId="0" fillId="2" borderId="1" xfId="0" applyNumberFormat="1" applyFill="1" applyBorder="1"/>
    <xf numFmtId="1" fontId="0" fillId="2" borderId="0" xfId="0" applyNumberFormat="1" applyFill="1"/>
    <xf numFmtId="164" fontId="0" fillId="2" borderId="1" xfId="1" applyNumberFormat="1" applyFont="1" applyFill="1" applyBorder="1"/>
    <xf numFmtId="164" fontId="0" fillId="2" borderId="0" xfId="1" applyNumberFormat="1" applyFont="1" applyFill="1"/>
    <xf numFmtId="164" fontId="0" fillId="2" borderId="1" xfId="0" applyNumberFormat="1" applyFill="1" applyBorder="1"/>
    <xf numFmtId="164" fontId="0" fillId="2" borderId="0" xfId="0" applyNumberFormat="1" applyFill="1"/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165" fontId="1" fillId="3" borderId="0" xfId="0" applyNumberFormat="1" applyFont="1" applyFill="1" applyAlignment="1" applyProtection="1">
      <alignment horizontal="center"/>
      <protection locked="0"/>
    </xf>
    <xf numFmtId="165" fontId="0" fillId="3" borderId="0" xfId="0" applyNumberFormat="1" applyFill="1" applyAlignment="1" applyProtection="1">
      <alignment horizontal="right" indent="1"/>
      <protection locked="0"/>
    </xf>
    <xf numFmtId="10" fontId="1" fillId="3" borderId="0" xfId="0" applyNumberFormat="1" applyFont="1" applyFill="1" applyAlignment="1" applyProtection="1">
      <protection locked="0"/>
    </xf>
    <xf numFmtId="10" fontId="0" fillId="3" borderId="0" xfId="0" applyNumberFormat="1" applyFill="1" applyProtection="1">
      <protection locked="0"/>
    </xf>
    <xf numFmtId="0" fontId="3" fillId="2" borderId="1" xfId="0" applyFont="1" applyFill="1" applyBorder="1"/>
    <xf numFmtId="1" fontId="3" fillId="2" borderId="1" xfId="0" applyNumberFormat="1" applyFont="1" applyFill="1" applyBorder="1"/>
    <xf numFmtId="0" fontId="3" fillId="2" borderId="1" xfId="0" applyFont="1" applyFill="1" applyBorder="1" applyAlignment="1">
      <alignment horizontal="center"/>
    </xf>
    <xf numFmtId="164" fontId="3" fillId="2" borderId="1" xfId="1" applyNumberFormat="1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95249</xdr:rowOff>
    </xdr:from>
    <xdr:to>
      <xdr:col>1</xdr:col>
      <xdr:colOff>468450</xdr:colOff>
      <xdr:row>3</xdr:row>
      <xdr:rowOff>135749</xdr:rowOff>
    </xdr:to>
    <xdr:sp macro="[0]!Créer_LPG" textlink="">
      <xdr:nvSpPr>
        <xdr:cNvPr id="2" name="Ellipse 1">
          <a:extLst>
            <a:ext uri="{FF2B5EF4-FFF2-40B4-BE49-F238E27FC236}">
              <a16:creationId xmlns:a16="http://schemas.microsoft.com/office/drawing/2014/main" id="{DCC01EA8-3C23-45BC-B62F-0A8ADA70D6BC}"/>
            </a:ext>
          </a:extLst>
        </xdr:cNvPr>
        <xdr:cNvSpPr/>
      </xdr:nvSpPr>
      <xdr:spPr>
        <a:xfrm>
          <a:off x="247650" y="95249"/>
          <a:ext cx="1440000" cy="612000"/>
        </a:xfrm>
        <a:prstGeom prst="ellipse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H" sz="1100"/>
            <a:t>Créer nouvel article</a:t>
          </a:r>
        </a:p>
      </xdr:txBody>
    </xdr:sp>
    <xdr:clientData/>
  </xdr:twoCellAnchor>
  <xdr:twoCellAnchor>
    <xdr:from>
      <xdr:col>1</xdr:col>
      <xdr:colOff>819149</xdr:colOff>
      <xdr:row>0</xdr:row>
      <xdr:rowOff>104774</xdr:rowOff>
    </xdr:from>
    <xdr:to>
      <xdr:col>2</xdr:col>
      <xdr:colOff>1039949</xdr:colOff>
      <xdr:row>3</xdr:row>
      <xdr:rowOff>145274</xdr:rowOff>
    </xdr:to>
    <xdr:sp macro="[0]!Effacer_LPG" textlink="">
      <xdr:nvSpPr>
        <xdr:cNvPr id="3" name="Ellipse 2">
          <a:extLst>
            <a:ext uri="{FF2B5EF4-FFF2-40B4-BE49-F238E27FC236}">
              <a16:creationId xmlns:a16="http://schemas.microsoft.com/office/drawing/2014/main" id="{C7FFDAAB-423D-4174-8CAD-66EB9B0DEB8A}"/>
            </a:ext>
          </a:extLst>
        </xdr:cNvPr>
        <xdr:cNvSpPr/>
      </xdr:nvSpPr>
      <xdr:spPr>
        <a:xfrm>
          <a:off x="2038349" y="104774"/>
          <a:ext cx="1440000" cy="612000"/>
        </a:xfrm>
        <a:prstGeom prst="ellipse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H" sz="1100"/>
            <a:t>Effacer</a:t>
          </a:r>
          <a:endParaRPr lang="fr-CH" sz="1100" baseline="0"/>
        </a:p>
        <a:p>
          <a:pPr algn="ctr"/>
          <a:r>
            <a:rPr lang="fr-CH" sz="1100" baseline="0"/>
            <a:t>les </a:t>
          </a:r>
          <a:r>
            <a:rPr lang="fr-CH" sz="1100"/>
            <a:t>données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7:I34"/>
  <sheetViews>
    <sheetView tabSelected="1" workbookViewId="0">
      <selection activeCell="A7" sqref="A7"/>
    </sheetView>
  </sheetViews>
  <sheetFormatPr baseColWidth="10" defaultColWidth="18.28515625" defaultRowHeight="15" x14ac:dyDescent="0.25"/>
  <cols>
    <col min="1" max="3" width="18.28515625" style="1"/>
    <col min="4" max="4" width="52.28515625" style="1" customWidth="1"/>
    <col min="5" max="5" width="18.28515625" style="25"/>
    <col min="6" max="6" width="9.5703125" style="31" bestFit="1" customWidth="1"/>
    <col min="7" max="7" width="16.5703125" style="27" bestFit="1" customWidth="1"/>
    <col min="8" max="8" width="18.28515625" style="29"/>
    <col min="9" max="9" width="9.85546875" style="1" customWidth="1"/>
    <col min="10" max="16384" width="18.28515625" style="1"/>
  </cols>
  <sheetData>
    <row r="7" spans="1:9" s="41" customFormat="1" ht="15.75" x14ac:dyDescent="0.25">
      <c r="A7" s="36" t="s">
        <v>0</v>
      </c>
      <c r="B7" s="36" t="s">
        <v>1</v>
      </c>
      <c r="C7" s="36" t="s">
        <v>2</v>
      </c>
      <c r="D7" s="36" t="s">
        <v>3</v>
      </c>
      <c r="E7" s="37" t="s">
        <v>4</v>
      </c>
      <c r="F7" s="38" t="s">
        <v>5</v>
      </c>
      <c r="G7" s="39" t="s">
        <v>6</v>
      </c>
      <c r="H7" s="40" t="s">
        <v>8</v>
      </c>
      <c r="I7" s="36" t="s">
        <v>7</v>
      </c>
    </row>
    <row r="8" spans="1:9" x14ac:dyDescent="0.25">
      <c r="A8" s="20" t="s">
        <v>22</v>
      </c>
      <c r="B8" s="20" t="s">
        <v>26</v>
      </c>
      <c r="C8" s="20" t="s">
        <v>47</v>
      </c>
      <c r="D8" s="20" t="s">
        <v>50</v>
      </c>
      <c r="E8" s="24">
        <v>4004764007961</v>
      </c>
      <c r="F8" s="30">
        <v>1</v>
      </c>
      <c r="G8" s="26">
        <v>2.254</v>
      </c>
      <c r="H8" s="28">
        <v>0.99</v>
      </c>
      <c r="I8" s="20" t="s">
        <v>18</v>
      </c>
    </row>
    <row r="9" spans="1:9" x14ac:dyDescent="0.25">
      <c r="A9" s="20" t="s">
        <v>23</v>
      </c>
      <c r="B9" s="20" t="s">
        <v>43</v>
      </c>
      <c r="C9" s="20" t="s">
        <v>48</v>
      </c>
      <c r="D9" s="20" t="s">
        <v>49</v>
      </c>
      <c r="E9" s="24">
        <v>3004764007968</v>
      </c>
      <c r="F9" s="30">
        <v>1</v>
      </c>
      <c r="G9" s="26">
        <v>11.8</v>
      </c>
      <c r="H9" s="28">
        <v>4.9800000000000004</v>
      </c>
      <c r="I9" s="20" t="s">
        <v>21</v>
      </c>
    </row>
    <row r="10" spans="1:9" x14ac:dyDescent="0.25">
      <c r="A10" s="20"/>
      <c r="B10" s="20"/>
      <c r="C10" s="20"/>
      <c r="D10" s="20"/>
      <c r="E10" s="24"/>
      <c r="F10" s="30"/>
      <c r="G10" s="26"/>
      <c r="H10" s="28"/>
      <c r="I10" s="20"/>
    </row>
    <row r="11" spans="1:9" x14ac:dyDescent="0.25">
      <c r="A11" s="20"/>
      <c r="B11" s="21"/>
      <c r="C11" s="20"/>
      <c r="D11" s="20"/>
      <c r="E11" s="24"/>
      <c r="F11" s="30"/>
      <c r="G11" s="26"/>
      <c r="H11" s="28"/>
      <c r="I11" s="20"/>
    </row>
    <row r="12" spans="1:9" x14ac:dyDescent="0.25">
      <c r="A12" s="20"/>
      <c r="B12" s="22"/>
      <c r="C12" s="20"/>
      <c r="D12" s="20"/>
      <c r="E12" s="24"/>
      <c r="F12" s="30"/>
      <c r="G12" s="26"/>
      <c r="H12" s="28"/>
      <c r="I12" s="20"/>
    </row>
    <row r="13" spans="1:9" x14ac:dyDescent="0.25">
      <c r="A13" s="20"/>
      <c r="B13" s="23"/>
      <c r="C13" s="20"/>
      <c r="D13" s="20"/>
      <c r="E13" s="24"/>
      <c r="F13" s="30"/>
      <c r="G13" s="26"/>
      <c r="H13" s="28"/>
      <c r="I13" s="20"/>
    </row>
    <row r="14" spans="1:9" x14ac:dyDescent="0.25">
      <c r="A14" s="20"/>
      <c r="B14" s="22"/>
      <c r="C14" s="20"/>
      <c r="D14" s="20"/>
      <c r="E14" s="24"/>
      <c r="F14" s="30"/>
      <c r="G14" s="26"/>
      <c r="H14" s="28"/>
      <c r="I14" s="20"/>
    </row>
    <row r="15" spans="1:9" x14ac:dyDescent="0.25">
      <c r="A15" s="20"/>
      <c r="B15" s="20"/>
      <c r="C15" s="20"/>
      <c r="D15" s="20"/>
      <c r="E15" s="24"/>
      <c r="F15" s="30"/>
      <c r="G15" s="26"/>
      <c r="H15" s="28"/>
      <c r="I15" s="20"/>
    </row>
    <row r="16" spans="1:9" x14ac:dyDescent="0.25">
      <c r="A16" s="20"/>
      <c r="B16" s="20"/>
      <c r="C16" s="20"/>
      <c r="D16" s="20"/>
      <c r="E16" s="24"/>
      <c r="F16" s="30"/>
      <c r="G16" s="26"/>
      <c r="H16" s="28"/>
      <c r="I16" s="20"/>
    </row>
    <row r="17" spans="1:9" x14ac:dyDescent="0.25">
      <c r="A17" s="20"/>
      <c r="B17" s="20"/>
      <c r="C17" s="20"/>
      <c r="D17" s="20"/>
      <c r="E17" s="24"/>
      <c r="F17" s="30"/>
      <c r="G17" s="26"/>
      <c r="H17" s="28"/>
      <c r="I17" s="20"/>
    </row>
    <row r="18" spans="1:9" x14ac:dyDescent="0.25">
      <c r="A18" s="20"/>
      <c r="B18" s="20"/>
      <c r="C18" s="20"/>
      <c r="D18" s="20"/>
      <c r="E18" s="24"/>
      <c r="F18" s="30"/>
      <c r="G18" s="26"/>
      <c r="H18" s="28"/>
      <c r="I18" s="20"/>
    </row>
    <row r="19" spans="1:9" x14ac:dyDescent="0.25">
      <c r="A19" s="20"/>
      <c r="B19" s="20"/>
      <c r="C19" s="20"/>
      <c r="D19" s="20"/>
      <c r="E19" s="24"/>
      <c r="F19" s="30"/>
      <c r="G19" s="26"/>
      <c r="H19" s="28"/>
      <c r="I19" s="20"/>
    </row>
    <row r="20" spans="1:9" x14ac:dyDescent="0.25">
      <c r="A20" s="20"/>
      <c r="B20" s="20"/>
      <c r="C20" s="20"/>
      <c r="D20" s="20"/>
      <c r="E20" s="24"/>
      <c r="F20" s="30"/>
      <c r="G20" s="26"/>
      <c r="H20" s="28"/>
      <c r="I20" s="20"/>
    </row>
    <row r="21" spans="1:9" x14ac:dyDescent="0.25">
      <c r="A21" s="20"/>
      <c r="B21" s="20"/>
      <c r="C21" s="20"/>
      <c r="D21" s="20"/>
      <c r="E21" s="24"/>
      <c r="F21" s="30"/>
      <c r="G21" s="26"/>
      <c r="H21" s="28"/>
      <c r="I21" s="20"/>
    </row>
    <row r="22" spans="1:9" x14ac:dyDescent="0.25">
      <c r="A22" s="20"/>
      <c r="B22" s="20"/>
      <c r="C22" s="20"/>
      <c r="D22" s="20"/>
      <c r="E22" s="24"/>
      <c r="F22" s="30"/>
      <c r="G22" s="26"/>
      <c r="H22" s="28"/>
      <c r="I22" s="20"/>
    </row>
    <row r="23" spans="1:9" x14ac:dyDescent="0.25">
      <c r="A23" s="20"/>
      <c r="B23" s="20"/>
      <c r="C23" s="20"/>
      <c r="D23" s="20"/>
      <c r="E23" s="24"/>
      <c r="F23" s="30"/>
      <c r="G23" s="26"/>
      <c r="H23" s="28"/>
      <c r="I23" s="20"/>
    </row>
    <row r="24" spans="1:9" x14ac:dyDescent="0.25">
      <c r="A24" s="20"/>
      <c r="B24" s="20"/>
      <c r="C24" s="20"/>
      <c r="D24" s="20"/>
      <c r="E24" s="24"/>
      <c r="F24" s="30"/>
      <c r="G24" s="26"/>
      <c r="H24" s="28"/>
      <c r="I24" s="20"/>
    </row>
    <row r="25" spans="1:9" x14ac:dyDescent="0.25">
      <c r="A25" s="20"/>
      <c r="B25" s="20"/>
      <c r="C25" s="20"/>
      <c r="D25" s="20"/>
      <c r="E25" s="24"/>
      <c r="F25" s="30"/>
      <c r="G25" s="26"/>
      <c r="H25" s="28"/>
      <c r="I25" s="20"/>
    </row>
    <row r="26" spans="1:9" x14ac:dyDescent="0.25">
      <c r="A26" s="20"/>
      <c r="B26" s="20"/>
      <c r="C26" s="20"/>
      <c r="D26" s="20"/>
      <c r="E26" s="24"/>
      <c r="F26" s="30"/>
      <c r="G26" s="26"/>
      <c r="H26" s="28"/>
      <c r="I26" s="20"/>
    </row>
    <row r="27" spans="1:9" x14ac:dyDescent="0.25">
      <c r="A27" s="20"/>
      <c r="B27" s="20"/>
      <c r="C27" s="20"/>
      <c r="D27" s="20"/>
      <c r="E27" s="24"/>
      <c r="F27" s="30"/>
      <c r="G27" s="26"/>
      <c r="H27" s="28"/>
      <c r="I27" s="20"/>
    </row>
    <row r="28" spans="1:9" x14ac:dyDescent="0.25">
      <c r="A28" s="20"/>
      <c r="B28" s="20"/>
      <c r="C28" s="20"/>
      <c r="D28" s="20"/>
      <c r="E28" s="24"/>
      <c r="F28" s="30"/>
      <c r="G28" s="26"/>
      <c r="H28" s="28"/>
      <c r="I28" s="20"/>
    </row>
    <row r="29" spans="1:9" x14ac:dyDescent="0.25">
      <c r="A29" s="20"/>
      <c r="B29" s="20"/>
      <c r="C29" s="20"/>
      <c r="D29" s="20"/>
      <c r="E29" s="24"/>
      <c r="F29" s="30"/>
      <c r="G29" s="26"/>
      <c r="H29" s="28"/>
      <c r="I29" s="20"/>
    </row>
    <row r="30" spans="1:9" x14ac:dyDescent="0.25">
      <c r="A30" s="20"/>
      <c r="B30" s="20"/>
      <c r="C30" s="20"/>
      <c r="D30" s="20"/>
      <c r="E30" s="24"/>
      <c r="F30" s="30"/>
      <c r="G30" s="26"/>
      <c r="H30" s="28"/>
      <c r="I30" s="20"/>
    </row>
    <row r="31" spans="1:9" x14ac:dyDescent="0.25">
      <c r="A31" s="20"/>
      <c r="B31" s="20"/>
      <c r="C31" s="20"/>
      <c r="D31" s="20"/>
      <c r="E31" s="24"/>
      <c r="F31" s="30"/>
      <c r="G31" s="26"/>
      <c r="H31" s="28"/>
      <c r="I31" s="20"/>
    </row>
    <row r="32" spans="1:9" x14ac:dyDescent="0.25">
      <c r="A32" s="20"/>
      <c r="B32" s="20"/>
      <c r="C32" s="20"/>
      <c r="D32" s="20"/>
      <c r="E32" s="24"/>
      <c r="F32" s="30"/>
      <c r="G32" s="26"/>
      <c r="H32" s="28"/>
      <c r="I32" s="20"/>
    </row>
    <row r="33" spans="1:9" x14ac:dyDescent="0.25">
      <c r="A33" s="20"/>
      <c r="B33" s="20"/>
      <c r="C33" s="20"/>
      <c r="D33" s="20"/>
      <c r="E33" s="24"/>
      <c r="F33" s="30"/>
      <c r="G33" s="26"/>
      <c r="H33" s="28"/>
      <c r="I33" s="20"/>
    </row>
    <row r="34" spans="1:9" x14ac:dyDescent="0.25">
      <c r="A34" s="20"/>
      <c r="B34" s="20"/>
      <c r="C34" s="20"/>
      <c r="D34" s="20"/>
      <c r="E34" s="24"/>
      <c r="F34" s="30"/>
      <c r="G34" s="26"/>
      <c r="H34" s="28"/>
      <c r="I34" s="20"/>
    </row>
  </sheetData>
  <dataValidations count="3">
    <dataValidation type="list" allowBlank="1" showInputMessage="1" showErrorMessage="1" sqref="I8:I36">
      <formula1>"CHF,€,$"</formula1>
    </dataValidation>
    <dataValidation type="whole" operator="greaterThan" allowBlank="1" showInputMessage="1" showErrorMessage="1" sqref="E1:E7 E10:E1048576">
      <formula1>999999999999</formula1>
    </dataValidation>
    <dataValidation type="whole" operator="greaterThan" allowBlank="1" showInputMessage="1" showErrorMessage="1" error="EAN incorrect. Doit contenir 13 chiffres" sqref="E8:E9">
      <formula1>999999999999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2"/>
  <sheetViews>
    <sheetView workbookViewId="0">
      <selection activeCell="D17" sqref="D17"/>
    </sheetView>
  </sheetViews>
  <sheetFormatPr baseColWidth="10" defaultColWidth="4.7109375" defaultRowHeight="15" x14ac:dyDescent="0.25"/>
  <cols>
    <col min="1" max="1" width="11.42578125" style="10" bestFit="1" customWidth="1"/>
    <col min="2" max="2" width="8" style="10" bestFit="1" customWidth="1"/>
    <col min="3" max="3" width="16.28515625" style="10" bestFit="1" customWidth="1"/>
    <col min="4" max="4" width="11.5703125" style="10" bestFit="1" customWidth="1"/>
    <col min="5" max="5" width="15" style="11" bestFit="1" customWidth="1"/>
    <col min="6" max="6" width="8.7109375" style="12" bestFit="1" customWidth="1"/>
    <col min="7" max="7" width="15.28515625" style="13" bestFit="1" customWidth="1"/>
    <col min="8" max="8" width="11.85546875" style="13" bestFit="1" customWidth="1"/>
    <col min="9" max="9" width="7" style="14" bestFit="1" customWidth="1"/>
    <col min="10" max="10" width="11.28515625" style="13" bestFit="1" customWidth="1"/>
    <col min="11" max="11" width="7" style="33" bestFit="1" customWidth="1"/>
    <col min="12" max="12" width="9" style="15" bestFit="1" customWidth="1"/>
    <col min="13" max="13" width="7.5703125" style="35" bestFit="1" customWidth="1"/>
    <col min="14" max="14" width="11.140625" style="16" bestFit="1" customWidth="1"/>
    <col min="15" max="15" width="18.7109375" style="15" bestFit="1" customWidth="1"/>
    <col min="16" max="16" width="15.28515625" style="13" bestFit="1" customWidth="1"/>
    <col min="17" max="17" width="6.85546875" style="13" bestFit="1" customWidth="1"/>
    <col min="18" max="18" width="9" style="17" bestFit="1" customWidth="1"/>
    <col min="19" max="19" width="9.5703125" style="15" bestFit="1" customWidth="1"/>
    <col min="20" max="16384" width="4.7109375" style="10"/>
  </cols>
  <sheetData>
    <row r="1" spans="1:19" x14ac:dyDescent="0.2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18" t="s">
        <v>6</v>
      </c>
      <c r="H1" s="4" t="s">
        <v>8</v>
      </c>
      <c r="I1" s="5" t="s">
        <v>7</v>
      </c>
      <c r="J1" s="19" t="s">
        <v>20</v>
      </c>
      <c r="K1" s="32" t="s">
        <v>9</v>
      </c>
      <c r="L1" s="6" t="s">
        <v>10</v>
      </c>
      <c r="M1" s="34" t="s">
        <v>11</v>
      </c>
      <c r="N1" s="7" t="s">
        <v>12</v>
      </c>
      <c r="O1" s="8" t="s">
        <v>13</v>
      </c>
      <c r="P1" s="4" t="s">
        <v>14</v>
      </c>
      <c r="Q1" s="4" t="s">
        <v>15</v>
      </c>
      <c r="R1" s="9" t="s">
        <v>16</v>
      </c>
      <c r="S1" s="8" t="s">
        <v>17</v>
      </c>
    </row>
    <row r="2" spans="1:19" s="2" customFormat="1" x14ac:dyDescent="0.25">
      <c r="A2" s="10" t="s">
        <v>22</v>
      </c>
      <c r="B2" s="10" t="s">
        <v>42</v>
      </c>
      <c r="C2" s="10" t="s">
        <v>27</v>
      </c>
      <c r="D2" s="10" t="s">
        <v>35</v>
      </c>
      <c r="E2" s="11">
        <v>45454545454545</v>
      </c>
      <c r="F2" s="12">
        <v>1</v>
      </c>
      <c r="G2" s="13">
        <v>5</v>
      </c>
      <c r="H2" s="13"/>
      <c r="I2" s="14" t="s">
        <v>18</v>
      </c>
      <c r="J2" s="13">
        <f t="shared" ref="J2:J9" si="0">IF(I2="CHF",(G2+H2),IF(I2="€",(G2+H2)*1.2,IF(I2="$",(G2+H2)*2,"Erreur")))</f>
        <v>6</v>
      </c>
      <c r="K2" s="33"/>
      <c r="L2" s="15" t="e">
        <f t="shared" ref="L2:L9" si="1">(K2-J2)/K2</f>
        <v>#DIV/0!</v>
      </c>
      <c r="M2" s="35"/>
      <c r="N2" s="16">
        <f t="shared" ref="N2:N9" si="2">K2-(K2*M2)</f>
        <v>0</v>
      </c>
      <c r="O2" s="15" t="e">
        <f t="shared" ref="O2:O9" si="3">(N2-J2)/N2</f>
        <v>#DIV/0!</v>
      </c>
      <c r="P2" s="13">
        <f t="shared" ref="P2:P9" si="4">K2-(K2*M2)</f>
        <v>0</v>
      </c>
      <c r="Q2" s="13">
        <f t="shared" ref="Q2:Q9" si="5">P2-100*(P2/107.7)</f>
        <v>0</v>
      </c>
      <c r="R2" s="13">
        <f t="shared" ref="R2:R9" si="6">P2-Q2</f>
        <v>0</v>
      </c>
      <c r="S2" s="15" t="e">
        <f t="shared" ref="S2:S9" si="7">(K2-R2)/K2</f>
        <v>#DIV/0!</v>
      </c>
    </row>
    <row r="3" spans="1:19" x14ac:dyDescent="0.25">
      <c r="A3" s="10" t="s">
        <v>23</v>
      </c>
      <c r="B3" s="10" t="s">
        <v>43</v>
      </c>
      <c r="C3" s="10" t="s">
        <v>28</v>
      </c>
      <c r="D3" s="10" t="s">
        <v>19</v>
      </c>
      <c r="E3" s="11">
        <v>45454545454545</v>
      </c>
      <c r="F3" s="12">
        <v>1</v>
      </c>
      <c r="G3" s="13">
        <v>5</v>
      </c>
      <c r="I3" s="14" t="s">
        <v>18</v>
      </c>
      <c r="J3" s="13">
        <f t="shared" si="0"/>
        <v>6</v>
      </c>
      <c r="L3" s="15" t="e">
        <f t="shared" si="1"/>
        <v>#DIV/0!</v>
      </c>
      <c r="N3" s="16">
        <f t="shared" si="2"/>
        <v>0</v>
      </c>
      <c r="O3" s="15" t="e">
        <f t="shared" si="3"/>
        <v>#DIV/0!</v>
      </c>
      <c r="P3" s="13">
        <f t="shared" si="4"/>
        <v>0</v>
      </c>
      <c r="Q3" s="13">
        <f t="shared" si="5"/>
        <v>0</v>
      </c>
      <c r="R3" s="13">
        <f t="shared" si="6"/>
        <v>0</v>
      </c>
      <c r="S3" s="15" t="e">
        <f t="shared" si="7"/>
        <v>#DIV/0!</v>
      </c>
    </row>
    <row r="4" spans="1:19" x14ac:dyDescent="0.25">
      <c r="A4" s="10" t="s">
        <v>24</v>
      </c>
      <c r="B4" s="10" t="s">
        <v>44</v>
      </c>
      <c r="C4" s="10" t="s">
        <v>29</v>
      </c>
      <c r="D4" s="10" t="s">
        <v>36</v>
      </c>
      <c r="E4" s="11">
        <v>4004764007961</v>
      </c>
      <c r="F4" s="12">
        <v>1</v>
      </c>
      <c r="G4" s="13">
        <v>2.2599999999999998</v>
      </c>
      <c r="H4" s="13">
        <v>1</v>
      </c>
      <c r="I4" s="14" t="s">
        <v>18</v>
      </c>
      <c r="J4" s="13">
        <f t="shared" si="0"/>
        <v>3.9119999999999995</v>
      </c>
      <c r="L4" s="15" t="e">
        <f t="shared" si="1"/>
        <v>#DIV/0!</v>
      </c>
      <c r="N4" s="16">
        <f t="shared" si="2"/>
        <v>0</v>
      </c>
      <c r="O4" s="15" t="e">
        <f t="shared" si="3"/>
        <v>#DIV/0!</v>
      </c>
      <c r="P4" s="13">
        <f t="shared" si="4"/>
        <v>0</v>
      </c>
      <c r="Q4" s="13">
        <f t="shared" si="5"/>
        <v>0</v>
      </c>
      <c r="R4" s="13">
        <f t="shared" si="6"/>
        <v>0</v>
      </c>
      <c r="S4" s="15" t="e">
        <f t="shared" si="7"/>
        <v>#DIV/0!</v>
      </c>
    </row>
    <row r="5" spans="1:19" x14ac:dyDescent="0.25">
      <c r="A5" s="10" t="s">
        <v>25</v>
      </c>
      <c r="B5" s="10" t="s">
        <v>46</v>
      </c>
      <c r="C5" s="10" t="s">
        <v>34</v>
      </c>
      <c r="D5" s="10" t="s">
        <v>41</v>
      </c>
      <c r="E5" s="11">
        <v>123456789</v>
      </c>
      <c r="F5" s="12">
        <v>1</v>
      </c>
      <c r="G5" s="13">
        <v>4.7699999999999996</v>
      </c>
      <c r="H5" s="13">
        <v>1</v>
      </c>
      <c r="I5" s="14" t="s">
        <v>21</v>
      </c>
      <c r="J5" s="13">
        <f t="shared" si="0"/>
        <v>5.77</v>
      </c>
      <c r="L5" s="15" t="e">
        <f t="shared" si="1"/>
        <v>#DIV/0!</v>
      </c>
      <c r="N5" s="16">
        <f t="shared" si="2"/>
        <v>0</v>
      </c>
      <c r="O5" s="15" t="e">
        <f t="shared" si="3"/>
        <v>#DIV/0!</v>
      </c>
      <c r="P5" s="13">
        <f t="shared" si="4"/>
        <v>0</v>
      </c>
      <c r="Q5" s="13">
        <f t="shared" si="5"/>
        <v>0</v>
      </c>
      <c r="R5" s="13">
        <f t="shared" si="6"/>
        <v>0</v>
      </c>
      <c r="S5" s="15" t="e">
        <f t="shared" si="7"/>
        <v>#DIV/0!</v>
      </c>
    </row>
    <row r="6" spans="1:19" x14ac:dyDescent="0.25">
      <c r="A6" s="10" t="s">
        <v>25</v>
      </c>
      <c r="B6" s="10" t="s">
        <v>45</v>
      </c>
      <c r="C6" s="10" t="s">
        <v>30</v>
      </c>
      <c r="D6" s="10" t="s">
        <v>37</v>
      </c>
      <c r="E6" s="11">
        <v>45454545454545</v>
      </c>
      <c r="F6" s="12">
        <v>1</v>
      </c>
      <c r="G6" s="13">
        <v>5</v>
      </c>
      <c r="I6" s="14" t="s">
        <v>18</v>
      </c>
      <c r="J6" s="13">
        <f t="shared" si="0"/>
        <v>6</v>
      </c>
      <c r="L6" s="15" t="e">
        <f t="shared" si="1"/>
        <v>#DIV/0!</v>
      </c>
      <c r="N6" s="16">
        <f t="shared" si="2"/>
        <v>0</v>
      </c>
      <c r="O6" s="15" t="e">
        <f t="shared" si="3"/>
        <v>#DIV/0!</v>
      </c>
      <c r="P6" s="13">
        <f t="shared" si="4"/>
        <v>0</v>
      </c>
      <c r="Q6" s="13">
        <f t="shared" si="5"/>
        <v>0</v>
      </c>
      <c r="R6" s="13">
        <f t="shared" si="6"/>
        <v>0</v>
      </c>
      <c r="S6" s="15" t="e">
        <f t="shared" si="7"/>
        <v>#DIV/0!</v>
      </c>
    </row>
    <row r="7" spans="1:19" x14ac:dyDescent="0.25">
      <c r="A7" s="10" t="s">
        <v>25</v>
      </c>
      <c r="B7" s="10" t="s">
        <v>45</v>
      </c>
      <c r="C7" s="10" t="s">
        <v>31</v>
      </c>
      <c r="D7" s="10" t="s">
        <v>38</v>
      </c>
      <c r="E7" s="11">
        <v>45454545454545</v>
      </c>
      <c r="F7" s="12">
        <v>1</v>
      </c>
      <c r="G7" s="13">
        <v>5</v>
      </c>
      <c r="I7" s="14" t="s">
        <v>18</v>
      </c>
      <c r="J7" s="13">
        <f t="shared" si="0"/>
        <v>6</v>
      </c>
      <c r="L7" s="15" t="e">
        <f t="shared" si="1"/>
        <v>#DIV/0!</v>
      </c>
      <c r="N7" s="16">
        <f t="shared" si="2"/>
        <v>0</v>
      </c>
      <c r="O7" s="15" t="e">
        <f t="shared" si="3"/>
        <v>#DIV/0!</v>
      </c>
      <c r="P7" s="13">
        <f t="shared" si="4"/>
        <v>0</v>
      </c>
      <c r="Q7" s="13">
        <f t="shared" si="5"/>
        <v>0</v>
      </c>
      <c r="R7" s="13">
        <f t="shared" si="6"/>
        <v>0</v>
      </c>
      <c r="S7" s="15" t="e">
        <f t="shared" si="7"/>
        <v>#DIV/0!</v>
      </c>
    </row>
    <row r="8" spans="1:19" x14ac:dyDescent="0.25">
      <c r="A8" s="10" t="s">
        <v>25</v>
      </c>
      <c r="B8" s="10" t="s">
        <v>45</v>
      </c>
      <c r="C8" s="10" t="s">
        <v>32</v>
      </c>
      <c r="D8" s="10" t="s">
        <v>39</v>
      </c>
      <c r="E8" s="11">
        <v>45454545454545</v>
      </c>
      <c r="F8" s="12">
        <v>8</v>
      </c>
      <c r="G8" s="13">
        <v>10</v>
      </c>
      <c r="I8" s="14" t="s">
        <v>18</v>
      </c>
      <c r="J8" s="13">
        <f t="shared" si="0"/>
        <v>12</v>
      </c>
      <c r="L8" s="15" t="e">
        <f t="shared" si="1"/>
        <v>#DIV/0!</v>
      </c>
      <c r="N8" s="16">
        <f t="shared" si="2"/>
        <v>0</v>
      </c>
      <c r="O8" s="15" t="e">
        <f t="shared" si="3"/>
        <v>#DIV/0!</v>
      </c>
      <c r="P8" s="13">
        <f t="shared" si="4"/>
        <v>0</v>
      </c>
      <c r="Q8" s="13">
        <f t="shared" si="5"/>
        <v>0</v>
      </c>
      <c r="R8" s="13">
        <f t="shared" si="6"/>
        <v>0</v>
      </c>
      <c r="S8" s="15" t="e">
        <f t="shared" si="7"/>
        <v>#DIV/0!</v>
      </c>
    </row>
    <row r="9" spans="1:19" x14ac:dyDescent="0.25">
      <c r="A9" s="10" t="s">
        <v>25</v>
      </c>
      <c r="B9" s="10" t="s">
        <v>45</v>
      </c>
      <c r="C9" s="10" t="s">
        <v>33</v>
      </c>
      <c r="D9" s="10" t="s">
        <v>40</v>
      </c>
      <c r="E9" s="11">
        <v>1248453145</v>
      </c>
      <c r="F9" s="12">
        <v>1</v>
      </c>
      <c r="G9" s="13">
        <v>5.23</v>
      </c>
      <c r="I9" s="14" t="s">
        <v>21</v>
      </c>
      <c r="J9" s="13">
        <f t="shared" si="0"/>
        <v>5.23</v>
      </c>
      <c r="L9" s="15" t="e">
        <f t="shared" si="1"/>
        <v>#DIV/0!</v>
      </c>
      <c r="N9" s="16">
        <f t="shared" si="2"/>
        <v>0</v>
      </c>
      <c r="O9" s="15" t="e">
        <f t="shared" si="3"/>
        <v>#DIV/0!</v>
      </c>
      <c r="P9" s="13">
        <f t="shared" si="4"/>
        <v>0</v>
      </c>
      <c r="Q9" s="13">
        <f t="shared" si="5"/>
        <v>0</v>
      </c>
      <c r="R9" s="13">
        <f t="shared" si="6"/>
        <v>0</v>
      </c>
      <c r="S9" s="15" t="e">
        <f t="shared" si="7"/>
        <v>#DIV/0!</v>
      </c>
    </row>
    <row r="10" spans="1:19" x14ac:dyDescent="0.25">
      <c r="R10" s="13"/>
    </row>
    <row r="11" spans="1:19" x14ac:dyDescent="0.25">
      <c r="R11" s="13"/>
    </row>
    <row r="12" spans="1:19" x14ac:dyDescent="0.25">
      <c r="R12" s="13"/>
    </row>
  </sheetData>
  <sortState ref="A2:S11">
    <sortCondition ref="A2"/>
    <sortCondition ref="B2"/>
    <sortCondition ref="C2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Création article</vt:lpstr>
      <vt:lpstr>Liste de Prix Générale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Fuchs</dc:creator>
  <cp:lastModifiedBy>Guy Blancher</cp:lastModifiedBy>
  <dcterms:created xsi:type="dcterms:W3CDTF">2020-09-25T20:27:03Z</dcterms:created>
  <dcterms:modified xsi:type="dcterms:W3CDTF">2020-10-24T18:02:55Z</dcterms:modified>
</cp:coreProperties>
</file>