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7635"/>
  </bookViews>
  <sheets>
    <sheet name="détail ventes" sheetId="3" r:id="rId1"/>
    <sheet name="ventes par article" sheetId="4" r:id="rId2"/>
  </sheets>
  <definedNames>
    <definedName name="_xlnm._FilterDatabase" localSheetId="0" hidden="1">'détail ventes'!$A$2:$E$6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 l="1"/>
  <c r="D5" i="3"/>
  <c r="D6" i="3"/>
  <c r="D3" i="3"/>
  <c r="E6" i="4" l="1"/>
  <c r="C7" i="4" l="1"/>
  <c r="E7" i="4" s="1"/>
  <c r="C8" i="4"/>
  <c r="E8" i="4" s="1"/>
  <c r="E9" i="4"/>
  <c r="C5" i="4"/>
  <c r="E5" i="4" s="1"/>
  <c r="E4" i="4"/>
  <c r="C3" i="4"/>
  <c r="E3" i="4" s="1"/>
  <c r="E3" i="3" l="1"/>
  <c r="E4" i="3"/>
  <c r="E5" i="3"/>
  <c r="E6" i="3"/>
</calcChain>
</file>

<file path=xl/sharedStrings.xml><?xml version="1.0" encoding="utf-8"?>
<sst xmlns="http://schemas.openxmlformats.org/spreadsheetml/2006/main" count="30" uniqueCount="19">
  <si>
    <t>Article</t>
  </si>
  <si>
    <t>Prix vente</t>
  </si>
  <si>
    <t>Qté</t>
  </si>
  <si>
    <t>Total</t>
  </si>
  <si>
    <t>Reste en stock</t>
  </si>
  <si>
    <t>Vendus</t>
  </si>
  <si>
    <t>Code</t>
  </si>
  <si>
    <t>code</t>
  </si>
  <si>
    <t>#2 Tournevis</t>
  </si>
  <si>
    <t>#2 Tournevis plat</t>
  </si>
  <si>
    <t>#2 Tournevis cruciforme</t>
  </si>
  <si>
    <t>#2 Tournevis xxx</t>
  </si>
  <si>
    <t>#3 Clés</t>
  </si>
  <si>
    <t># Clé plate</t>
  </si>
  <si>
    <t>#3 Clé à main</t>
  </si>
  <si>
    <t>#3 Clé allen</t>
  </si>
  <si>
    <t>#1 Marteau</t>
  </si>
  <si>
    <t>Stock initial</t>
  </si>
  <si>
    <t>https://forum.excel-pratique.com/excel/liste-deroulante-avec-condition-146017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</si>
</sst>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Fill="1"/>
    <xf numFmtId="0" fontId="1" fillId="2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Fill="1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3" borderId="3" xfId="0" applyFont="1" applyFill="1" applyBorder="1" applyAlignment="1">
      <alignment horizontal="center"/>
    </xf>
    <xf numFmtId="0" fontId="0" fillId="0" borderId="0" xfId="0" applyFill="1" applyBorder="1"/>
    <xf numFmtId="0" fontId="0" fillId="3" borderId="4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left"/>
    </xf>
    <xf numFmtId="0" fontId="2" fillId="0" borderId="0" xfId="1"/>
    <xf numFmtId="0" fontId="0" fillId="0" borderId="1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liste-deroulante-avec-condition-1460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6"/>
  <sheetViews>
    <sheetView tabSelected="1" zoomScaleNormal="100" workbookViewId="0">
      <pane xSplit="2" ySplit="2" topLeftCell="C3" activePane="bottomRight" state="frozen"/>
      <selection activeCell="F22" sqref="F22"/>
      <selection pane="topRight" activeCell="F22" sqref="F22"/>
      <selection pane="bottomLeft" activeCell="F22" sqref="F22"/>
      <selection pane="bottomRight" activeCell="B6" sqref="B6"/>
    </sheetView>
  </sheetViews>
  <sheetFormatPr baseColWidth="10" defaultRowHeight="15" x14ac:dyDescent="0.25"/>
  <cols>
    <col min="1" max="1" width="14.7109375" customWidth="1"/>
    <col min="2" max="2" width="29.42578125" customWidth="1"/>
    <col min="3" max="3" width="7.42578125" customWidth="1"/>
    <col min="4" max="4" width="9.28515625" bestFit="1" customWidth="1"/>
    <col min="5" max="5" width="10.28515625" customWidth="1"/>
    <col min="7" max="7" width="13.140625" customWidth="1"/>
    <col min="8" max="9" width="11" customWidth="1"/>
  </cols>
  <sheetData>
    <row r="2" spans="1:5" x14ac:dyDescent="0.25">
      <c r="A2" s="4" t="s">
        <v>7</v>
      </c>
      <c r="B2" s="4" t="s">
        <v>0</v>
      </c>
      <c r="C2" s="4" t="s">
        <v>2</v>
      </c>
      <c r="D2" s="4" t="s">
        <v>1</v>
      </c>
      <c r="E2" s="4" t="s">
        <v>3</v>
      </c>
    </row>
    <row r="3" spans="1:5" x14ac:dyDescent="0.25">
      <c r="A3" t="s">
        <v>16</v>
      </c>
      <c r="B3" t="s">
        <v>16</v>
      </c>
      <c r="C3" s="7">
        <v>1</v>
      </c>
      <c r="D3" s="7">
        <f>INDEX('ventes par article'!B$3:D$9,MATCH(B3,'ventes par article'!B$3:B$11,0),3)</f>
        <v>200</v>
      </c>
      <c r="E3" s="7">
        <f>D3*C3</f>
        <v>200</v>
      </c>
    </row>
    <row r="4" spans="1:5" x14ac:dyDescent="0.25">
      <c r="A4" t="s">
        <v>12</v>
      </c>
      <c r="B4" t="s">
        <v>14</v>
      </c>
      <c r="C4" s="7">
        <v>1</v>
      </c>
      <c r="D4" s="7">
        <f>INDEX('ventes par article'!B$3:D$9,MATCH(B4,'ventes par article'!B$3:B$11,0),3)</f>
        <v>630</v>
      </c>
      <c r="E4" s="7">
        <f>D4*C4</f>
        <v>630</v>
      </c>
    </row>
    <row r="5" spans="1:5" x14ac:dyDescent="0.25">
      <c r="A5" t="s">
        <v>8</v>
      </c>
      <c r="B5" t="s">
        <v>9</v>
      </c>
      <c r="C5" s="7">
        <v>1</v>
      </c>
      <c r="D5" s="7">
        <f>INDEX('ventes par article'!B$3:D$9,MATCH(B5,'ventes par article'!B$3:B$11,0),3)</f>
        <v>300</v>
      </c>
      <c r="E5" s="7">
        <f>D5*C5</f>
        <v>300</v>
      </c>
    </row>
    <row r="6" spans="1:5" x14ac:dyDescent="0.25">
      <c r="A6" t="s">
        <v>8</v>
      </c>
      <c r="B6" t="s">
        <v>11</v>
      </c>
      <c r="C6" s="7">
        <v>2</v>
      </c>
      <c r="D6" s="7">
        <f>INDEX('ventes par article'!B$3:D$9,MATCH(B6,'ventes par article'!B$3:B$11,0),3)</f>
        <v>200</v>
      </c>
      <c r="E6" s="7">
        <f>D6*C6</f>
        <v>400</v>
      </c>
    </row>
  </sheetData>
  <autoFilter ref="A2:E6"/>
  <dataValidations count="1">
    <dataValidation type="list" allowBlank="1" showInputMessage="1" showErrorMessage="1" sqref="B3:B6">
      <formula1>Articles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9"/>
  <sheetViews>
    <sheetView zoomScale="80" zoomScaleNormal="80" workbookViewId="0">
      <pane xSplit="2" ySplit="2" topLeftCell="C3" activePane="bottomRight" state="frozen"/>
      <selection activeCell="C35" sqref="C35"/>
      <selection pane="topRight" activeCell="C35" sqref="C35"/>
      <selection pane="bottomLeft" activeCell="C35" sqref="C35"/>
      <selection pane="bottomRight" activeCell="A7" sqref="A7:A9"/>
    </sheetView>
  </sheetViews>
  <sheetFormatPr baseColWidth="10" defaultRowHeight="15" x14ac:dyDescent="0.25"/>
  <cols>
    <col min="1" max="1" width="15.7109375" customWidth="1"/>
    <col min="2" max="2" width="32.28515625" customWidth="1"/>
    <col min="3" max="3" width="7.28515625" bestFit="1" customWidth="1"/>
    <col min="4" max="4" width="9.28515625" customWidth="1"/>
    <col min="5" max="5" width="10.28515625" customWidth="1"/>
    <col min="6" max="6" width="9.28515625" customWidth="1"/>
  </cols>
  <sheetData>
    <row r="2" spans="1:8" ht="58.15" customHeight="1" x14ac:dyDescent="0.25">
      <c r="A2" s="9" t="s">
        <v>6</v>
      </c>
      <c r="B2" s="9" t="s">
        <v>0</v>
      </c>
      <c r="C2" s="9" t="s">
        <v>5</v>
      </c>
      <c r="D2" s="9" t="s">
        <v>1</v>
      </c>
      <c r="E2" s="15" t="s">
        <v>4</v>
      </c>
      <c r="F2" s="10" t="s">
        <v>17</v>
      </c>
    </row>
    <row r="3" spans="1:8" s="3" customFormat="1" x14ac:dyDescent="0.25">
      <c r="A3" s="18" t="s">
        <v>16</v>
      </c>
      <c r="B3" s="1" t="s">
        <v>16</v>
      </c>
      <c r="C3" s="6">
        <f>SUMIFS('détail ventes'!$C$3:$C$493,'détail ventes'!$B$3:$B$493,B3)</f>
        <v>1</v>
      </c>
      <c r="D3" s="6">
        <v>200</v>
      </c>
      <c r="E3" s="13">
        <f t="shared" ref="E3:E9" si="0">F3-(C3)</f>
        <v>1</v>
      </c>
      <c r="F3" s="6">
        <v>2</v>
      </c>
    </row>
    <row r="4" spans="1:8" s="3" customFormat="1" x14ac:dyDescent="0.25">
      <c r="A4" s="21" t="s">
        <v>8</v>
      </c>
      <c r="B4" s="2" t="s">
        <v>9</v>
      </c>
      <c r="C4" s="16">
        <v>1</v>
      </c>
      <c r="D4" s="5">
        <v>300</v>
      </c>
      <c r="E4" s="14">
        <f t="shared" si="0"/>
        <v>3</v>
      </c>
      <c r="F4" s="5">
        <v>4</v>
      </c>
      <c r="H4" s="19" t="s">
        <v>18</v>
      </c>
    </row>
    <row r="5" spans="1:8" s="3" customFormat="1" x14ac:dyDescent="0.25">
      <c r="A5" s="21"/>
      <c r="B5" s="2" t="s">
        <v>10</v>
      </c>
      <c r="C5" s="5">
        <f>SUMIFS('détail ventes'!$C$3:$C$493,'détail ventes'!$B$3:$B$493,B5)</f>
        <v>0</v>
      </c>
      <c r="D5" s="5">
        <v>0</v>
      </c>
      <c r="E5" s="11">
        <f t="shared" si="0"/>
        <v>2</v>
      </c>
      <c r="F5" s="5">
        <v>2</v>
      </c>
    </row>
    <row r="6" spans="1:8" s="3" customFormat="1" x14ac:dyDescent="0.25">
      <c r="A6" s="22"/>
      <c r="B6" s="1" t="s">
        <v>11</v>
      </c>
      <c r="C6" s="17">
        <v>2</v>
      </c>
      <c r="D6" s="17">
        <v>200</v>
      </c>
      <c r="E6" s="13">
        <f t="shared" si="0"/>
        <v>9</v>
      </c>
      <c r="F6" s="17">
        <v>11</v>
      </c>
    </row>
    <row r="7" spans="1:8" s="3" customFormat="1" x14ac:dyDescent="0.25">
      <c r="A7" s="20" t="s">
        <v>12</v>
      </c>
      <c r="B7" s="12" t="s">
        <v>13</v>
      </c>
      <c r="C7" s="5">
        <f>SUMIFS('détail ventes'!$C$3:$C$493,'détail ventes'!$B$3:$B$493,B7)</f>
        <v>0</v>
      </c>
      <c r="D7" s="5">
        <v>650</v>
      </c>
      <c r="E7" s="14">
        <f t="shared" si="0"/>
        <v>1</v>
      </c>
      <c r="F7" s="5">
        <v>1</v>
      </c>
    </row>
    <row r="8" spans="1:8" s="3" customFormat="1" x14ac:dyDescent="0.25">
      <c r="A8" s="21"/>
      <c r="B8" s="12" t="s">
        <v>14</v>
      </c>
      <c r="C8" s="5">
        <f>SUMIFS('détail ventes'!$C$3:$C$493,'détail ventes'!$B$3:$B$493,B8)</f>
        <v>1</v>
      </c>
      <c r="D8" s="5">
        <v>630</v>
      </c>
      <c r="E8" s="11">
        <f>F8-(C8)</f>
        <v>0</v>
      </c>
      <c r="F8" s="5">
        <v>1</v>
      </c>
    </row>
    <row r="9" spans="1:8" s="3" customFormat="1" x14ac:dyDescent="0.25">
      <c r="A9" s="22"/>
      <c r="B9" s="8" t="s">
        <v>15</v>
      </c>
      <c r="C9" s="6">
        <v>2</v>
      </c>
      <c r="D9" s="6">
        <v>550</v>
      </c>
      <c r="E9" s="13">
        <f t="shared" si="0"/>
        <v>6</v>
      </c>
      <c r="F9" s="6">
        <v>8</v>
      </c>
    </row>
  </sheetData>
  <mergeCells count="2">
    <mergeCell ref="A7:A9"/>
    <mergeCell ref="A4:A6"/>
  </mergeCells>
  <conditionalFormatting sqref="E3:E9">
    <cfRule type="cellIs" dxfId="0" priority="6" operator="equal">
      <formula>0</formula>
    </cfRule>
  </conditionalFormatting>
  <hyperlinks>
    <hyperlink ref="H4" r:id="rId1"/>
  </hyperlinks>
  <pageMargins left="0.46" right="0.42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 ventes</vt:lpstr>
      <vt:lpstr>ventes par 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Maureen Hogan</dc:creator>
  <cp:lastModifiedBy>Guy Blancher</cp:lastModifiedBy>
  <cp:lastPrinted>2020-08-31T01:59:05Z</cp:lastPrinted>
  <dcterms:created xsi:type="dcterms:W3CDTF">2019-04-08T23:13:42Z</dcterms:created>
  <dcterms:modified xsi:type="dcterms:W3CDTF">2020-09-05T05:49:50Z</dcterms:modified>
</cp:coreProperties>
</file>