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480" yWindow="360" windowWidth="19875" windowHeight="72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E22" i="1" l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H4" i="1"/>
  <c r="H5" i="1" s="1"/>
  <c r="H6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E4" i="1"/>
  <c r="D4" i="1"/>
  <c r="E3" i="1"/>
  <c r="D3" i="1"/>
  <c r="H2" i="1"/>
  <c r="E2" i="1"/>
  <c r="D2" i="1"/>
</calcChain>
</file>

<file path=xl/sharedStrings.xml><?xml version="1.0" encoding="utf-8"?>
<sst xmlns="http://schemas.openxmlformats.org/spreadsheetml/2006/main" count="7" uniqueCount="7">
  <si>
    <t>N° Cde</t>
  </si>
  <si>
    <t>N° Client</t>
  </si>
  <si>
    <t>Noms Boutiques</t>
  </si>
  <si>
    <t>Ville</t>
  </si>
  <si>
    <t>BL</t>
  </si>
  <si>
    <t>Etat</t>
  </si>
  <si>
    <t>Date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</si>
</sst>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/>
    </xf>
    <xf numFmtId="1" fontId="2" fillId="0" borderId="3" xfId="0" applyNumberFormat="1" applyFont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4" fontId="3" fillId="0" borderId="3" xfId="0" applyNumberFormat="1" applyFont="1" applyBorder="1"/>
    <xf numFmtId="1" fontId="2" fillId="3" borderId="3" xfId="0" applyNumberFormat="1" applyFont="1" applyFill="1" applyBorder="1" applyAlignment="1">
      <alignment horizontal="center"/>
    </xf>
    <xf numFmtId="1" fontId="2" fillId="3" borderId="4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3" fillId="3" borderId="3" xfId="0" applyNumberFormat="1" applyFont="1" applyFill="1" applyBorder="1"/>
    <xf numFmtId="1" fontId="1" fillId="2" borderId="1" xfId="0" applyNumberFormat="1" applyFont="1" applyFill="1" applyBorder="1" applyAlignment="1">
      <alignment horizontal="center" vertical="center" wrapText="1"/>
    </xf>
    <xf numFmtId="1" fontId="1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tage\echange\Service%20Boutiques\Adresses%20magasi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lpha"/>
      <sheetName val="Boutiques rattachées"/>
      <sheetName val="n° ent."/>
    </sheetNames>
    <sheetDataSet>
      <sheetData sheetId="0">
        <row r="1">
          <cell r="A1" t="str">
            <v>N° client
bou.</v>
          </cell>
          <cell r="B1" t="str">
            <v>NOM BOUTIQUE</v>
          </cell>
          <cell r="C1" t="str">
            <v>DENOMINATION</v>
          </cell>
          <cell r="D1" t="str">
            <v>Nom dirigeant</v>
          </cell>
          <cell r="E1" t="str">
            <v>Adresse livraison
(COB)</v>
          </cell>
          <cell r="F1" t="str">
            <v>Complément adresse</v>
          </cell>
          <cell r="G1" t="str">
            <v>Adresse autre magasin</v>
          </cell>
          <cell r="H1" t="str">
            <v>CP</v>
          </cell>
          <cell r="I1" t="str">
            <v>VILLE</v>
          </cell>
        </row>
        <row r="2">
          <cell r="B2" t="str">
            <v>COINS BOUTIQUES</v>
          </cell>
        </row>
        <row r="3">
          <cell r="A3">
            <v>1</v>
          </cell>
          <cell r="B3">
            <v>2</v>
          </cell>
          <cell r="C3">
            <v>3</v>
          </cell>
          <cell r="D3">
            <v>4</v>
          </cell>
          <cell r="E3">
            <v>5</v>
          </cell>
          <cell r="F3">
            <v>6</v>
          </cell>
          <cell r="G3">
            <v>7</v>
          </cell>
          <cell r="H3">
            <v>8</v>
          </cell>
          <cell r="I3">
            <v>9</v>
          </cell>
        </row>
        <row r="4">
          <cell r="A4">
            <v>15102</v>
          </cell>
          <cell r="B4" t="str">
            <v>AU TEMPS DES METS</v>
          </cell>
          <cell r="D4" t="str">
            <v>Guillaume LEULIER</v>
          </cell>
          <cell r="E4" t="str">
            <v>18, Parvis Saint Vulfran</v>
          </cell>
          <cell r="H4">
            <v>80100</v>
          </cell>
          <cell r="I4" t="str">
            <v>ABBEVILLE</v>
          </cell>
        </row>
        <row r="5">
          <cell r="A5">
            <v>14114</v>
          </cell>
          <cell r="B5" t="str">
            <v>MA PETITE EPICERIE</v>
          </cell>
          <cell r="D5" t="str">
            <v>Nathalie BUBOUY NGUYEN</v>
          </cell>
          <cell r="E5" t="str">
            <v>17 Place JB DURAND</v>
          </cell>
          <cell r="H5">
            <v>47000</v>
          </cell>
          <cell r="I5" t="str">
            <v>AGEN</v>
          </cell>
        </row>
        <row r="6">
          <cell r="A6">
            <v>12943</v>
          </cell>
          <cell r="B6" t="str">
            <v>TABLE &amp; SAVEURS</v>
          </cell>
          <cell r="D6" t="str">
            <v>Isabelle et Régis DEGRYSE</v>
          </cell>
          <cell r="E6" t="str">
            <v>3, rue de Beauvais</v>
          </cell>
          <cell r="H6">
            <v>80000</v>
          </cell>
          <cell r="I6" t="str">
            <v>AMIENS</v>
          </cell>
        </row>
        <row r="7">
          <cell r="A7">
            <v>14261</v>
          </cell>
          <cell r="B7" t="str">
            <v>LUISNILE</v>
          </cell>
          <cell r="D7" t="str">
            <v>Bernard DELVAL</v>
          </cell>
          <cell r="E7" t="str">
            <v xml:space="preserve">136 Rue Saint Léonard </v>
          </cell>
          <cell r="H7">
            <v>49000</v>
          </cell>
          <cell r="I7" t="str">
            <v>ANGERS</v>
          </cell>
        </row>
        <row r="8">
          <cell r="A8">
            <v>14124</v>
          </cell>
          <cell r="B8" t="str">
            <v>CERVILO SARL</v>
          </cell>
          <cell r="D8" t="str">
            <v>Laurence PERCHERON</v>
          </cell>
          <cell r="E8" t="str">
            <v>6/8 rue du Bois de la Fontaine</v>
          </cell>
          <cell r="G8" t="str">
            <v>Parrainage St Genevive des Bois</v>
          </cell>
          <cell r="H8">
            <v>91670</v>
          </cell>
          <cell r="I8" t="str">
            <v>ANGERVILLE</v>
          </cell>
        </row>
        <row r="9">
          <cell r="A9">
            <v>14194</v>
          </cell>
          <cell r="B9" t="str">
            <v>CAVANEULIN</v>
          </cell>
          <cell r="D9" t="str">
            <v>Gaetan MURGUET</v>
          </cell>
          <cell r="E9" t="str">
            <v>1 Grand Place</v>
          </cell>
          <cell r="H9">
            <v>59112</v>
          </cell>
          <cell r="I9" t="str">
            <v>ANNOEULLIN</v>
          </cell>
        </row>
        <row r="10">
          <cell r="A10">
            <v>14314</v>
          </cell>
          <cell r="B10" t="str">
            <v>CAV'OASIS</v>
          </cell>
          <cell r="C10" t="str">
            <v>SARL CAV'OASIS</v>
          </cell>
          <cell r="D10" t="str">
            <v>Georges REY</v>
          </cell>
          <cell r="E10" t="str">
            <v>110 route de Rives</v>
          </cell>
          <cell r="H10">
            <v>38140</v>
          </cell>
          <cell r="I10" t="str">
            <v>APPRIEU</v>
          </cell>
        </row>
        <row r="11">
          <cell r="A11">
            <v>13298</v>
          </cell>
          <cell r="B11" t="str">
            <v>ALICE ARCACHON</v>
          </cell>
          <cell r="C11">
            <v>0</v>
          </cell>
          <cell r="D11" t="str">
            <v>Monsieur Rey</v>
          </cell>
          <cell r="E11" t="str">
            <v>4 Place des marquise</v>
          </cell>
          <cell r="F11" t="str">
            <v>33120</v>
          </cell>
          <cell r="G11" t="str">
            <v>ARCACHON</v>
          </cell>
          <cell r="H11">
            <v>33120</v>
          </cell>
          <cell r="I11" t="str">
            <v>ARCACHON</v>
          </cell>
        </row>
        <row r="12">
          <cell r="A12">
            <v>14118</v>
          </cell>
          <cell r="B12" t="str">
            <v>JPV (Léonidas)</v>
          </cell>
          <cell r="C12" t="str">
            <v>SARL</v>
          </cell>
          <cell r="D12" t="str">
            <v>Madame SUDICI et M. VENET</v>
          </cell>
          <cell r="E12" t="str">
            <v xml:space="preserve">106 Grande Rue </v>
          </cell>
          <cell r="F12">
            <v>0</v>
          </cell>
          <cell r="H12">
            <v>91290</v>
          </cell>
          <cell r="I12" t="str">
            <v>ARPAJON</v>
          </cell>
        </row>
        <row r="13">
          <cell r="A13">
            <v>14378</v>
          </cell>
          <cell r="B13" t="str">
            <v>NOUGANDINE</v>
          </cell>
          <cell r="C13" t="str">
            <v>SARL</v>
          </cell>
          <cell r="D13" t="str">
            <v>Anne-Marie CHAVE</v>
          </cell>
          <cell r="E13" t="str">
            <v>Le Charrel</v>
          </cell>
          <cell r="F13" t="str">
            <v>Route Nationale 8</v>
          </cell>
          <cell r="H13">
            <v>13400</v>
          </cell>
          <cell r="I13" t="str">
            <v>AUBAGNE</v>
          </cell>
        </row>
        <row r="14">
          <cell r="A14">
            <v>14251</v>
          </cell>
          <cell r="B14" t="str">
            <v>CAVE DES STUARTS</v>
          </cell>
          <cell r="D14" t="str">
            <v>Emmanuel MINIOT</v>
          </cell>
          <cell r="E14" t="str">
            <v>Place Paul Lasnier</v>
          </cell>
          <cell r="H14">
            <v>18700</v>
          </cell>
          <cell r="I14" t="str">
            <v>AUBIGNY SUR NERE</v>
          </cell>
        </row>
        <row r="15">
          <cell r="A15">
            <v>13205</v>
          </cell>
          <cell r="B15" t="str">
            <v>LA CAVE D'AUDREY</v>
          </cell>
          <cell r="D15" t="str">
            <v>Audrey BIZ</v>
          </cell>
          <cell r="E15" t="str">
            <v>Centre Commercial d'Endoumingue</v>
          </cell>
          <cell r="H15">
            <v>32000</v>
          </cell>
          <cell r="I15" t="str">
            <v>AUCH</v>
          </cell>
        </row>
        <row r="16">
          <cell r="A16">
            <v>13203</v>
          </cell>
          <cell r="B16" t="str">
            <v>LA PIERRE A SEL</v>
          </cell>
          <cell r="D16" t="str">
            <v>Patrick ZORAPAPILIAN</v>
          </cell>
          <cell r="E16" t="str">
            <v>61  allées d'Etigny</v>
          </cell>
          <cell r="H16">
            <v>31110</v>
          </cell>
          <cell r="I16" t="str">
            <v>BAGNERES DE LUCHON</v>
          </cell>
        </row>
        <row r="17">
          <cell r="A17">
            <v>16010</v>
          </cell>
          <cell r="B17" t="str">
            <v>PRALINE</v>
          </cell>
          <cell r="D17" t="str">
            <v>Marie-José AMICHAUD</v>
          </cell>
          <cell r="E17" t="str">
            <v>4, rue de la République</v>
          </cell>
          <cell r="H17">
            <v>30200</v>
          </cell>
          <cell r="I17" t="str">
            <v>BAGNOLS SUR CEZE</v>
          </cell>
        </row>
        <row r="18">
          <cell r="A18">
            <v>12998</v>
          </cell>
          <cell r="B18" t="str">
            <v>LA PANIERE GOURMANDE</v>
          </cell>
          <cell r="C18">
            <v>0</v>
          </cell>
          <cell r="D18" t="str">
            <v>Jean-Louis O'MAHONY</v>
          </cell>
          <cell r="E18" t="str">
            <v>30, boulevard Paoli</v>
          </cell>
          <cell r="H18">
            <v>20200</v>
          </cell>
          <cell r="I18" t="str">
            <v>BASTIA</v>
          </cell>
        </row>
        <row r="19">
          <cell r="A19">
            <v>15071</v>
          </cell>
          <cell r="B19" t="str">
            <v>ETS BURGEY ET FILS</v>
          </cell>
          <cell r="C19" t="str">
            <v>LA CAVE DU CHANOINE</v>
          </cell>
          <cell r="D19" t="str">
            <v>Emmanuel DIDIER</v>
          </cell>
          <cell r="E19" t="str">
            <v>3, route de la Chapelle Les Luxeuil</v>
          </cell>
          <cell r="F19">
            <v>0</v>
          </cell>
          <cell r="H19">
            <v>70300</v>
          </cell>
          <cell r="I19" t="str">
            <v>BAUDONCOURT</v>
          </cell>
        </row>
        <row r="20">
          <cell r="A20">
            <v>14217</v>
          </cell>
          <cell r="B20" t="str">
            <v>LA CAVE LOUIS XII</v>
          </cell>
          <cell r="D20" t="str">
            <v>Jean-Louis SOYER</v>
          </cell>
          <cell r="E20" t="str">
            <v>Ducs de Gascogne-Vins fins-Fromages affinés</v>
          </cell>
          <cell r="F20" t="str">
            <v>10 rue Emile Laurens</v>
          </cell>
          <cell r="H20">
            <v>41000</v>
          </cell>
          <cell r="I20" t="str">
            <v>BLOIS</v>
          </cell>
        </row>
        <row r="21">
          <cell r="A21">
            <v>14097</v>
          </cell>
          <cell r="B21" t="str">
            <v>LA CAVE CHAI ROBERT</v>
          </cell>
          <cell r="C21">
            <v>0</v>
          </cell>
          <cell r="D21" t="str">
            <v>Sébastien  FOURE</v>
          </cell>
          <cell r="E21" t="str">
            <v>69 rue de chartres</v>
          </cell>
          <cell r="G21">
            <v>0</v>
          </cell>
          <cell r="H21">
            <v>28800</v>
          </cell>
          <cell r="I21" t="str">
            <v>BONNEVAL</v>
          </cell>
        </row>
        <row r="22">
          <cell r="A22">
            <v>13269</v>
          </cell>
          <cell r="B22" t="str">
            <v>LE PANIER GOURMAND</v>
          </cell>
          <cell r="C22" t="str">
            <v>SARL TRIOLET RICHARD</v>
          </cell>
          <cell r="D22" t="str">
            <v>Marc TRIOLET</v>
          </cell>
          <cell r="E22" t="str">
            <v>3 rue Charles De Gaulles</v>
          </cell>
          <cell r="G22" t="str">
            <v>Facturation TRIOLET RICHARD - 4 impasse B - Route de Cheval - 07340 PEAUGRES</v>
          </cell>
          <cell r="H22">
            <v>7100</v>
          </cell>
          <cell r="I22" t="str">
            <v>BOULIEU LES ANNONAY</v>
          </cell>
        </row>
        <row r="23">
          <cell r="A23">
            <v>14250</v>
          </cell>
          <cell r="B23" t="str">
            <v>LE CHAI LES VINS DE FRANCE</v>
          </cell>
          <cell r="D23" t="str">
            <v>Denis LENGAIGNE</v>
          </cell>
          <cell r="E23" t="str">
            <v>49 rue des 2 ponts</v>
          </cell>
          <cell r="G23" t="str">
            <v>Boutique rattachée à Boulogne: LE CHAIS/ 37 route des 
bruyères/62219 LONGUENESSE</v>
          </cell>
          <cell r="H23">
            <v>62200</v>
          </cell>
          <cell r="I23" t="str">
            <v>BOULOGNE SUR MER</v>
          </cell>
        </row>
        <row r="24">
          <cell r="A24">
            <v>13253</v>
          </cell>
          <cell r="B24" t="str">
            <v>L'ADRESSE GOURMANDE</v>
          </cell>
          <cell r="D24" t="str">
            <v>LANDAIS EMILIE - CHRISTELLE BORNEAT</v>
          </cell>
          <cell r="E24" t="str">
            <v>1380 Bd des Crêtes du Revermont</v>
          </cell>
          <cell r="H24">
            <v>1000</v>
          </cell>
          <cell r="I24" t="str">
            <v>BOURG EN BRESSE</v>
          </cell>
        </row>
        <row r="25">
          <cell r="A25">
            <v>14265</v>
          </cell>
          <cell r="B25" t="str">
            <v>LA CAVE SELECTIONS &amp; MILLESIMES</v>
          </cell>
          <cell r="D25" t="str">
            <v>Jean Marie GAY</v>
          </cell>
          <cell r="E25" t="str">
            <v>2 route de la Chapelle</v>
          </cell>
          <cell r="H25">
            <v>18000</v>
          </cell>
          <cell r="I25" t="str">
            <v>BOURGES</v>
          </cell>
        </row>
        <row r="26">
          <cell r="A26">
            <v>14253</v>
          </cell>
          <cell r="B26" t="str">
            <v>CREMERIE GORDAINE</v>
          </cell>
          <cell r="D26" t="str">
            <v>Pierre VERDEYME</v>
          </cell>
          <cell r="E26" t="str">
            <v>8 rue Jean Girard</v>
          </cell>
          <cell r="F26">
            <v>0</v>
          </cell>
          <cell r="H26">
            <v>18000</v>
          </cell>
          <cell r="I26" t="str">
            <v>BOURGES</v>
          </cell>
        </row>
        <row r="27">
          <cell r="A27">
            <v>15012</v>
          </cell>
          <cell r="B27" t="str">
            <v>LES CAVES DE MON PERE</v>
          </cell>
          <cell r="C27">
            <v>0</v>
          </cell>
          <cell r="D27" t="str">
            <v>Loïc CAROFF</v>
          </cell>
          <cell r="E27" t="str">
            <v>8, avenue du Baron Lacrosse</v>
          </cell>
          <cell r="F27" t="str">
            <v>ZAC de Brest Kergaradec</v>
          </cell>
          <cell r="H27">
            <v>29804</v>
          </cell>
          <cell r="I27" t="str">
            <v>BREST Cédex 09</v>
          </cell>
        </row>
        <row r="28">
          <cell r="A28">
            <v>14287</v>
          </cell>
          <cell r="B28" t="str">
            <v>LE CHAI DES MARAIS</v>
          </cell>
          <cell r="C28" t="str">
            <v>SARL ANTON</v>
          </cell>
          <cell r="D28" t="str">
            <v>Philippe PICHON</v>
          </cell>
          <cell r="E28" t="str">
            <v>3 boulevard du Sud</v>
          </cell>
          <cell r="H28">
            <v>85470</v>
          </cell>
          <cell r="I28" t="str">
            <v>BRETIGNOLLES SUR MER</v>
          </cell>
        </row>
        <row r="29">
          <cell r="A29">
            <v>15050</v>
          </cell>
          <cell r="B29" t="str">
            <v>LA BONBONNIERE</v>
          </cell>
          <cell r="C29">
            <v>0</v>
          </cell>
          <cell r="D29" t="str">
            <v>Jean Marie WARIN</v>
          </cell>
          <cell r="E29" t="str">
            <v>34 rue Henri-Cadot</v>
          </cell>
          <cell r="H29">
            <v>62700</v>
          </cell>
          <cell r="I29" t="str">
            <v>BRUAY LA BUISSIERE</v>
          </cell>
        </row>
        <row r="30">
          <cell r="A30">
            <v>14309</v>
          </cell>
          <cell r="B30" t="str">
            <v>CAVE SAINT ETIENNE</v>
          </cell>
          <cell r="C30" t="str">
            <v>CAVE DES HAMEAUX (facturation)</v>
          </cell>
          <cell r="D30" t="str">
            <v>M. MARIN</v>
          </cell>
          <cell r="E30" t="str">
            <v>92 boulevard André Detolle</v>
          </cell>
          <cell r="H30">
            <v>14000</v>
          </cell>
          <cell r="I30" t="str">
            <v>CAEN</v>
          </cell>
        </row>
        <row r="31">
          <cell r="A31">
            <v>14058</v>
          </cell>
          <cell r="B31" t="str">
            <v>DELICES ET TRADITIONS</v>
          </cell>
          <cell r="D31" t="str">
            <v>Pierrette GOURDOL</v>
          </cell>
          <cell r="E31" t="str">
            <v>61, boulevard Maréchal Juin</v>
          </cell>
          <cell r="H31">
            <v>6800</v>
          </cell>
          <cell r="I31" t="str">
            <v>CAGNES SUR MER</v>
          </cell>
        </row>
        <row r="32">
          <cell r="A32">
            <v>14065</v>
          </cell>
          <cell r="B32" t="str">
            <v>LA CAVE DES PLAISIRS GOURMANDS</v>
          </cell>
          <cell r="D32" t="str">
            <v>Philippe MUCHENBLED</v>
          </cell>
          <cell r="E32" t="str">
            <v>8 rue des Liniers</v>
          </cell>
          <cell r="H32">
            <v>59400</v>
          </cell>
          <cell r="I32" t="str">
            <v>CAMBRAI</v>
          </cell>
        </row>
        <row r="33">
          <cell r="A33">
            <v>13251</v>
          </cell>
          <cell r="B33" t="str">
            <v>TORREFACTION BERGAMOTE</v>
          </cell>
          <cell r="D33" t="str">
            <v>Ghislaine Thierry</v>
          </cell>
          <cell r="E33" t="str">
            <v>77 avenue du Général de Gaulle</v>
          </cell>
          <cell r="H33">
            <v>76450</v>
          </cell>
          <cell r="I33" t="str">
            <v>CANY BARVILLE</v>
          </cell>
        </row>
        <row r="34">
          <cell r="A34">
            <v>13288</v>
          </cell>
          <cell r="B34" t="str">
            <v>LE PANIER GOURMAND</v>
          </cell>
          <cell r="D34" t="str">
            <v>M. De Miailhe</v>
          </cell>
          <cell r="E34" t="str">
            <v>1 rue Plô - La Cité</v>
          </cell>
          <cell r="H34">
            <v>11000</v>
          </cell>
          <cell r="I34" t="str">
            <v>CARCASSONNE</v>
          </cell>
        </row>
        <row r="35">
          <cell r="A35">
            <v>14168</v>
          </cell>
          <cell r="B35" t="str">
            <v>LE BON CELLIER</v>
          </cell>
          <cell r="D35" t="str">
            <v>Eric BEAUVALLOT</v>
          </cell>
          <cell r="E35" t="str">
            <v>110 av. de la République</v>
          </cell>
          <cell r="H35">
            <v>63118</v>
          </cell>
          <cell r="I35" t="str">
            <v>CEBAZAT</v>
          </cell>
        </row>
        <row r="36">
          <cell r="A36">
            <v>13192</v>
          </cell>
          <cell r="B36" t="str">
            <v>CHOCOLATINE</v>
          </cell>
          <cell r="D36" t="str">
            <v>MME MELET</v>
          </cell>
          <cell r="E36" t="str">
            <v>Centre Commercial de la Croix Dampierre</v>
          </cell>
          <cell r="H36">
            <v>51000</v>
          </cell>
          <cell r="I36" t="str">
            <v>CHALONS EN CHAMPAGNE</v>
          </cell>
        </row>
        <row r="37">
          <cell r="A37">
            <v>13214</v>
          </cell>
          <cell r="B37" t="str">
            <v>LES EPICES D'OLIVIER</v>
          </cell>
          <cell r="D37" t="str">
            <v>M. BOQUET Olivier</v>
          </cell>
          <cell r="E37" t="str">
            <v>17 bis rue aux fèvres</v>
          </cell>
          <cell r="G37">
            <v>0</v>
          </cell>
          <cell r="H37">
            <v>71100</v>
          </cell>
          <cell r="I37" t="str">
            <v>CHALON SUR SAONE</v>
          </cell>
        </row>
        <row r="38">
          <cell r="A38">
            <v>13182</v>
          </cell>
          <cell r="B38" t="str">
            <v>LE PRESSOIR</v>
          </cell>
          <cell r="D38" t="str">
            <v>M. MASSONIE</v>
          </cell>
          <cell r="E38" t="str">
            <v>26 rue de la prairie</v>
          </cell>
          <cell r="F38">
            <v>0</v>
          </cell>
          <cell r="G38" t="str">
            <v>Facturation : Le Tonneau 8 av. de l'Aisne 02200 SOISSON</v>
          </cell>
          <cell r="H38">
            <v>2400</v>
          </cell>
          <cell r="I38" t="str">
            <v>CHÂTEAU THIERRY</v>
          </cell>
        </row>
        <row r="39">
          <cell r="A39">
            <v>14321</v>
          </cell>
          <cell r="B39" t="str">
            <v>LE CAVEAU DE VOUVRAY</v>
          </cell>
          <cell r="D39" t="str">
            <v>Marc VALLET</v>
          </cell>
          <cell r="E39" t="str">
            <v>716 rue du Bugey</v>
          </cell>
          <cell r="F39" t="str">
            <v>Vouvray</v>
          </cell>
          <cell r="H39">
            <v>1200</v>
          </cell>
          <cell r="I39" t="str">
            <v>CHATILLON EN MICHAILLE</v>
          </cell>
        </row>
        <row r="40">
          <cell r="A40">
            <v>13262</v>
          </cell>
          <cell r="B40" t="str">
            <v>SAVEURS ET CHOCOLATS</v>
          </cell>
          <cell r="D40" t="str">
            <v>CIP AYSEN</v>
          </cell>
          <cell r="E40" t="str">
            <v>47 rue Victoire de la Marne</v>
          </cell>
          <cell r="H40">
            <v>52000</v>
          </cell>
          <cell r="I40" t="str">
            <v>CHAUMONT</v>
          </cell>
        </row>
        <row r="41">
          <cell r="A41">
            <v>14285</v>
          </cell>
          <cell r="B41" t="str">
            <v>LA HOTTE A VINS</v>
          </cell>
          <cell r="D41" t="str">
            <v>François PINARD</v>
          </cell>
          <cell r="E41" t="str">
            <v>117 avenue d'Orléans</v>
          </cell>
          <cell r="H41">
            <v>45430</v>
          </cell>
          <cell r="I41" t="str">
            <v>CHECY</v>
          </cell>
        </row>
        <row r="42">
          <cell r="A42">
            <v>13219</v>
          </cell>
          <cell r="B42" t="str">
            <v>LA MALLE AUX SAVEURS</v>
          </cell>
          <cell r="D42" t="str">
            <v>MME FETIS</v>
          </cell>
          <cell r="E42" t="str">
            <v>2 rue Rémouleurs</v>
          </cell>
          <cell r="H42">
            <v>44190</v>
          </cell>
          <cell r="I42" t="str">
            <v>CLISSON</v>
          </cell>
        </row>
        <row r="43">
          <cell r="A43">
            <v>13287</v>
          </cell>
          <cell r="B43" t="str">
            <v>LA RUCHE</v>
          </cell>
          <cell r="D43" t="str">
            <v>MME GUIO</v>
          </cell>
          <cell r="E43" t="str">
            <v>226 Rue de Verdi</v>
          </cell>
          <cell r="H43">
            <v>74160</v>
          </cell>
          <cell r="I43" t="str">
            <v>COLLONGES SOUS SALEVES</v>
          </cell>
        </row>
        <row r="44">
          <cell r="A44">
            <v>13254</v>
          </cell>
          <cell r="B44" t="str">
            <v>DELICIOUS</v>
          </cell>
          <cell r="D44" t="str">
            <v>Mme Elodie DELCROIX</v>
          </cell>
          <cell r="E44" t="str">
            <v>10 rue des Bonnetiers</v>
          </cell>
          <cell r="H44">
            <v>60200</v>
          </cell>
          <cell r="I44" t="str">
            <v>COMPIEGNE</v>
          </cell>
        </row>
        <row r="45">
          <cell r="A45">
            <v>13180</v>
          </cell>
          <cell r="B45" t="str">
            <v>LA CAVE DU MOROS</v>
          </cell>
          <cell r="D45" t="str">
            <v>Philippe PERON</v>
          </cell>
          <cell r="E45" t="str">
            <v>Eco parc Méridien Rhun</v>
          </cell>
          <cell r="H45">
            <v>29900</v>
          </cell>
          <cell r="I45" t="str">
            <v>CONCARNEAU</v>
          </cell>
        </row>
        <row r="46">
          <cell r="A46">
            <v>14204</v>
          </cell>
          <cell r="B46" t="str">
            <v>AU COURS DES HALLES</v>
          </cell>
          <cell r="D46" t="str">
            <v>Annick GUEZOUI</v>
          </cell>
          <cell r="E46" t="str">
            <v>41-43 rue de l'Abbaye</v>
          </cell>
          <cell r="H46">
            <v>27260</v>
          </cell>
          <cell r="I46" t="str">
            <v>CORMEILLES</v>
          </cell>
        </row>
        <row r="47">
          <cell r="A47">
            <v>13050</v>
          </cell>
          <cell r="B47" t="str">
            <v>LE BOIS FLEURY</v>
          </cell>
          <cell r="D47" t="str">
            <v>Nicole DUMENIL</v>
          </cell>
          <cell r="E47" t="str">
            <v>30, rue du Maréchal Leclerc</v>
          </cell>
          <cell r="H47">
            <v>58200</v>
          </cell>
          <cell r="I47" t="str">
            <v>COSNE SUR LOIRE</v>
          </cell>
        </row>
        <row r="48">
          <cell r="A48">
            <v>18135</v>
          </cell>
          <cell r="B48" t="str">
            <v>CAVE A VIN "LA PAPILLE"</v>
          </cell>
          <cell r="D48" t="str">
            <v>Danielle TOURNADRE</v>
          </cell>
          <cell r="E48" t="str">
            <v>10, avenue du Maréchal Foch</v>
          </cell>
          <cell r="H48">
            <v>63800</v>
          </cell>
          <cell r="I48" t="str">
            <v>COURNON D'AUVERGNE</v>
          </cell>
        </row>
        <row r="49">
          <cell r="A49">
            <v>14281</v>
          </cell>
          <cell r="B49" t="str">
            <v>LA CAVE</v>
          </cell>
          <cell r="D49" t="str">
            <v>Charles PILATO</v>
          </cell>
          <cell r="E49" t="str">
            <v>120 rue de la Croix</v>
          </cell>
          <cell r="H49">
            <v>57150</v>
          </cell>
          <cell r="I49" t="str">
            <v>CREUTZWALD</v>
          </cell>
        </row>
        <row r="50">
          <cell r="A50">
            <v>13267</v>
          </cell>
          <cell r="B50" t="str">
            <v>COULEURS TENDANCES</v>
          </cell>
          <cell r="D50" t="str">
            <v>Séverine BRESSON</v>
          </cell>
          <cell r="E50" t="str">
            <v>21 Rue LABAT</v>
          </cell>
          <cell r="H50">
            <v>83300</v>
          </cell>
          <cell r="I50" t="str">
            <v>DRAGUIGNAN</v>
          </cell>
        </row>
        <row r="51">
          <cell r="A51">
            <v>14198</v>
          </cell>
          <cell r="B51" t="str">
            <v>ETABLISSEMENT ABERT</v>
          </cell>
          <cell r="C51">
            <v>0</v>
          </cell>
          <cell r="D51" t="str">
            <v>Véronique ABER</v>
          </cell>
          <cell r="E51" t="str">
            <v>Le Moulin</v>
          </cell>
          <cell r="H51">
            <v>3310</v>
          </cell>
          <cell r="I51" t="str">
            <v>DURDAT LA REQUILLE</v>
          </cell>
        </row>
        <row r="52">
          <cell r="A52">
            <v>14262</v>
          </cell>
          <cell r="B52" t="str">
            <v>BRAZICAF</v>
          </cell>
          <cell r="C52" t="str">
            <v>BRULERIE NORMANDE</v>
          </cell>
          <cell r="D52" t="str">
            <v>Philippe PREVOST</v>
          </cell>
          <cell r="E52" t="str">
            <v>53 rue des Martyrs</v>
          </cell>
          <cell r="H52">
            <v>76500</v>
          </cell>
          <cell r="I52" t="str">
            <v>ELBEUF</v>
          </cell>
        </row>
        <row r="53">
          <cell r="A53">
            <v>14343</v>
          </cell>
          <cell r="B53" t="str">
            <v>LA CAVE DU BEFFROI</v>
          </cell>
          <cell r="D53" t="str">
            <v>Valérie BALEZ</v>
          </cell>
          <cell r="E53" t="str">
            <v>6 rue de l'Horloge</v>
          </cell>
          <cell r="H53">
            <v>27000</v>
          </cell>
          <cell r="I53" t="str">
            <v>EVREUX</v>
          </cell>
        </row>
        <row r="54">
          <cell r="A54">
            <v>14978</v>
          </cell>
          <cell r="B54" t="str">
            <v>LA BRÛLERIE</v>
          </cell>
          <cell r="D54" t="str">
            <v>Aurélia et Jean-Marie PICARD</v>
          </cell>
          <cell r="E54" t="str">
            <v>10, rue du 6 Juin</v>
          </cell>
          <cell r="H54">
            <v>61100</v>
          </cell>
          <cell r="I54" t="str">
            <v>FLERS</v>
          </cell>
        </row>
        <row r="55">
          <cell r="A55">
            <v>13273</v>
          </cell>
          <cell r="B55" t="str">
            <v>MYDELICECORNER</v>
          </cell>
          <cell r="C55">
            <v>0</v>
          </cell>
          <cell r="D55">
            <v>0</v>
          </cell>
          <cell r="E55" t="str">
            <v>4 Rue Pierre et Marie Curie</v>
          </cell>
          <cell r="H55">
            <v>37230</v>
          </cell>
          <cell r="I55" t="str">
            <v>FONDETTES</v>
          </cell>
        </row>
        <row r="56">
          <cell r="A56">
            <v>14381</v>
          </cell>
          <cell r="B56" t="str">
            <v>CAVE DU FORUM</v>
          </cell>
          <cell r="C56" t="str">
            <v>SARL FLAGEY</v>
          </cell>
          <cell r="D56" t="str">
            <v>Christophe BARNOUIN</v>
          </cell>
          <cell r="E56" t="str">
            <v>3 place Edmond Herbert</v>
          </cell>
          <cell r="H56">
            <v>35300</v>
          </cell>
          <cell r="I56" t="str">
            <v>FOUGERES</v>
          </cell>
        </row>
        <row r="57">
          <cell r="A57">
            <v>14061</v>
          </cell>
          <cell r="B57" t="str">
            <v>PLAISIRS GOURMANDS</v>
          </cell>
          <cell r="C57">
            <v>0</v>
          </cell>
          <cell r="D57" t="str">
            <v>Danielle BONNET</v>
          </cell>
          <cell r="E57" t="str">
            <v>128, rue Général de Gaulle</v>
          </cell>
          <cell r="H57">
            <v>83600</v>
          </cell>
          <cell r="I57" t="str">
            <v>FREJUS</v>
          </cell>
        </row>
        <row r="58">
          <cell r="A58">
            <v>14384</v>
          </cell>
          <cell r="B58" t="str">
            <v>LE CAVEAU DES PIERSEES</v>
          </cell>
          <cell r="C58" t="str">
            <v>EURL</v>
          </cell>
          <cell r="D58" t="str">
            <v>Michel KOZIEL</v>
          </cell>
          <cell r="E58" t="str">
            <v>119 rue de Metz</v>
          </cell>
          <cell r="H58">
            <v>54390</v>
          </cell>
          <cell r="I58" t="str">
            <v>FROUARD</v>
          </cell>
        </row>
        <row r="59">
          <cell r="A59">
            <v>13252</v>
          </cell>
          <cell r="B59" t="str">
            <v>LES GOURMANDISES DE GIEN</v>
          </cell>
          <cell r="C59" t="str">
            <v>LEONIDAS</v>
          </cell>
          <cell r="D59" t="str">
            <v>Mme AULANIER</v>
          </cell>
          <cell r="E59" t="str">
            <v>7 Place du Maréchal Leclerc</v>
          </cell>
          <cell r="H59">
            <v>45500</v>
          </cell>
          <cell r="I59" t="str">
            <v>GIEN</v>
          </cell>
        </row>
        <row r="60">
          <cell r="A60">
            <v>14336</v>
          </cell>
          <cell r="B60" t="str">
            <v>LA MAISON DU VIN</v>
          </cell>
          <cell r="D60" t="str">
            <v>Stéphane MARECHAL</v>
          </cell>
          <cell r="E60" t="str">
            <v>21 rue Jeanne Jugan</v>
          </cell>
          <cell r="H60">
            <v>50400</v>
          </cell>
          <cell r="I60" t="str">
            <v>GRANVILLE</v>
          </cell>
        </row>
        <row r="61">
          <cell r="A61">
            <v>13285</v>
          </cell>
          <cell r="B61" t="str">
            <v>LA CAVE DE GUEMENE</v>
          </cell>
          <cell r="D61" t="str">
            <v>M. Pascal FEBWIN</v>
          </cell>
          <cell r="E61" t="str">
            <v>28 route de Nozay</v>
          </cell>
          <cell r="G61">
            <v>0</v>
          </cell>
          <cell r="H61">
            <v>44290</v>
          </cell>
          <cell r="I61" t="str">
            <v>GUEMENE PENFAO</v>
          </cell>
        </row>
        <row r="62">
          <cell r="A62">
            <v>14094</v>
          </cell>
          <cell r="B62" t="str">
            <v>ART DU VIN</v>
          </cell>
          <cell r="D62" t="str">
            <v>M. MENDLER</v>
          </cell>
          <cell r="E62" t="str">
            <v>113A route de Strasbourg</v>
          </cell>
          <cell r="G62" t="str">
            <v>Voir Strasbourg</v>
          </cell>
          <cell r="H62">
            <v>67500</v>
          </cell>
          <cell r="I62" t="str">
            <v>HAGUENAU</v>
          </cell>
        </row>
        <row r="63">
          <cell r="A63">
            <v>14316</v>
          </cell>
          <cell r="B63" t="str">
            <v>CAVE SAINT-MATTHIEU</v>
          </cell>
          <cell r="D63" t="str">
            <v>Didier VIOT</v>
          </cell>
          <cell r="E63" t="str">
            <v>5 grande rue</v>
          </cell>
          <cell r="H63">
            <v>78550</v>
          </cell>
          <cell r="I63" t="str">
            <v>HOUDAN</v>
          </cell>
        </row>
        <row r="64">
          <cell r="A64">
            <v>14338</v>
          </cell>
          <cell r="B64" t="str">
            <v>LA CAVE DES ILES D'OR</v>
          </cell>
          <cell r="D64" t="str">
            <v>Francis RICHEZ</v>
          </cell>
          <cell r="E64" t="str">
            <v>5 place du 11 novembre</v>
          </cell>
          <cell r="H64">
            <v>83400</v>
          </cell>
          <cell r="I64" t="str">
            <v>HYERES</v>
          </cell>
        </row>
        <row r="65">
          <cell r="A65">
            <v>13281</v>
          </cell>
          <cell r="B65" t="str">
            <v>PLAISIRS DE BOURGOGNE</v>
          </cell>
          <cell r="D65" t="str">
            <v>M et MME LESCURE</v>
          </cell>
          <cell r="E65" t="str">
            <v>16 rue Jean Jaures</v>
          </cell>
          <cell r="H65">
            <v>21120</v>
          </cell>
          <cell r="I65" t="str">
            <v>IS SUR TILLE</v>
          </cell>
        </row>
        <row r="66">
          <cell r="A66">
            <v>13204</v>
          </cell>
          <cell r="B66" t="str">
            <v>PROVENANCE DIRECTE</v>
          </cell>
          <cell r="D66" t="str">
            <v>Pascaline HASSELER</v>
          </cell>
          <cell r="E66" t="str">
            <v>56 rue Aristide Briant</v>
          </cell>
          <cell r="H66">
            <v>52300</v>
          </cell>
          <cell r="I66" t="str">
            <v>JOINVILLE</v>
          </cell>
        </row>
        <row r="67">
          <cell r="A67">
            <v>13223</v>
          </cell>
          <cell r="B67" t="str">
            <v>LA ROCHE AUX FROMAGES</v>
          </cell>
          <cell r="D67" t="str">
            <v>M. ADEUX</v>
          </cell>
          <cell r="E67" t="str">
            <v>33 rue Saint JAMES</v>
          </cell>
          <cell r="H67">
            <v>56130</v>
          </cell>
          <cell r="I67" t="str">
            <v>LA ROCHE BERNARD</v>
          </cell>
        </row>
        <row r="68">
          <cell r="A68">
            <v>13187</v>
          </cell>
          <cell r="B68" t="str">
            <v>ART EPICES ET CHOCOLAT</v>
          </cell>
          <cell r="D68" t="str">
            <v>Mme Nicole DESEINE</v>
          </cell>
          <cell r="E68" t="str">
            <v>32 rue Perrine</v>
          </cell>
          <cell r="H68">
            <v>74800</v>
          </cell>
          <cell r="I68" t="str">
            <v>LA ROCHE SUR FORON</v>
          </cell>
        </row>
        <row r="69">
          <cell r="A69">
            <v>14126</v>
          </cell>
          <cell r="B69" t="str">
            <v>L'EPICERIE DE JO</v>
          </cell>
          <cell r="D69" t="str">
            <v>Josette SIMON</v>
          </cell>
          <cell r="E69" t="str">
            <v>Place Jean JAURES</v>
          </cell>
          <cell r="H69">
            <v>83160</v>
          </cell>
          <cell r="I69" t="str">
            <v>LA VALETTE DU VAR</v>
          </cell>
        </row>
        <row r="70">
          <cell r="A70" t="str">
            <v>13183 (créer nouveau)</v>
          </cell>
          <cell r="B70" t="str">
            <v>LE PALAIS GOURMAND</v>
          </cell>
          <cell r="C70">
            <v>0</v>
          </cell>
          <cell r="D70" t="str">
            <v>MME Angélique ANCELIN</v>
          </cell>
          <cell r="E70" t="str">
            <v>63 rue Diderot</v>
          </cell>
          <cell r="H70">
            <v>52200</v>
          </cell>
          <cell r="I70" t="str">
            <v>LANGRES</v>
          </cell>
        </row>
        <row r="71">
          <cell r="A71">
            <v>14369</v>
          </cell>
          <cell r="B71" t="str">
            <v>LES MERLETTES</v>
          </cell>
          <cell r="C71" t="str">
            <v>EURL DU MARCHE AUX HERBES</v>
          </cell>
          <cell r="D71" t="str">
            <v>Lydie COMPERE</v>
          </cell>
          <cell r="E71" t="str">
            <v>5 place du marché aux herbes</v>
          </cell>
          <cell r="F71">
            <v>0</v>
          </cell>
          <cell r="H71">
            <v>2000</v>
          </cell>
          <cell r="I71" t="str">
            <v>LAON</v>
          </cell>
        </row>
        <row r="72">
          <cell r="A72">
            <v>13259</v>
          </cell>
          <cell r="B72" t="str">
            <v>FROMAGERIE CHEZ FABRICE</v>
          </cell>
          <cell r="C72" t="str">
            <v>SARL LICO</v>
          </cell>
          <cell r="D72" t="str">
            <v>Fabrice GUILLE</v>
          </cell>
          <cell r="E72" t="str">
            <v>13 Rue Bernardin de Saint Pierre</v>
          </cell>
          <cell r="F72" t="str">
            <v>Les halles centrales</v>
          </cell>
          <cell r="H72">
            <v>76600</v>
          </cell>
          <cell r="I72" t="str">
            <v>LE HAVRE</v>
          </cell>
        </row>
        <row r="73">
          <cell r="A73">
            <v>13270</v>
          </cell>
          <cell r="B73" t="str">
            <v>BRASSERIE LAUNAY</v>
          </cell>
          <cell r="D73" t="str">
            <v>Nathalie</v>
          </cell>
          <cell r="E73" t="str">
            <v>ZA de Beauregard</v>
          </cell>
          <cell r="H73">
            <v>47520</v>
          </cell>
          <cell r="I73" t="str">
            <v>LE PASSAGE</v>
          </cell>
        </row>
        <row r="74">
          <cell r="A74">
            <v>13290</v>
          </cell>
          <cell r="B74" t="str">
            <v>SECRET D'INTERIEUR</v>
          </cell>
          <cell r="D74" t="str">
            <v>Mme Dominique DUGUE</v>
          </cell>
          <cell r="E74" t="str">
            <v>14 rue Maurice JOUET</v>
          </cell>
          <cell r="H74">
            <v>78340</v>
          </cell>
          <cell r="I74" t="str">
            <v>LES CLAYES SOUS BOIS</v>
          </cell>
        </row>
        <row r="75">
          <cell r="A75">
            <v>13198</v>
          </cell>
          <cell r="B75" t="str">
            <v>LES SALONS D'EDEN</v>
          </cell>
          <cell r="C75">
            <v>0</v>
          </cell>
          <cell r="D75" t="str">
            <v>Bernard et Isabelle GOUNON</v>
          </cell>
          <cell r="E75" t="str">
            <v>33 Avenue de la Libération</v>
          </cell>
          <cell r="H75">
            <v>87000</v>
          </cell>
          <cell r="I75" t="str">
            <v>LIMOGES</v>
          </cell>
        </row>
        <row r="76">
          <cell r="A76">
            <v>14505</v>
          </cell>
          <cell r="B76" t="str">
            <v>LA RONDE DES VINS</v>
          </cell>
          <cell r="C76" t="str">
            <v>MAGASIN NICOLAS</v>
          </cell>
          <cell r="D76" t="str">
            <v>Bernard JAILLET</v>
          </cell>
          <cell r="E76" t="str">
            <v>14 rue du Commerce</v>
          </cell>
          <cell r="H76">
            <v>39000</v>
          </cell>
          <cell r="I76" t="str">
            <v>LONS LE SAUNIER</v>
          </cell>
        </row>
        <row r="77">
          <cell r="A77">
            <v>18368</v>
          </cell>
          <cell r="B77" t="str">
            <v>AUX MILLE DELICES</v>
          </cell>
          <cell r="D77" t="str">
            <v>Jérôme NAGAT</v>
          </cell>
          <cell r="E77" t="str">
            <v>41, rue du Port</v>
          </cell>
          <cell r="F77">
            <v>0</v>
          </cell>
          <cell r="G77">
            <v>0</v>
          </cell>
          <cell r="H77">
            <v>56100</v>
          </cell>
          <cell r="I77" t="str">
            <v>LORIENT</v>
          </cell>
        </row>
        <row r="78">
          <cell r="A78">
            <v>13220</v>
          </cell>
          <cell r="B78" t="str">
            <v>LE COMPTOIR DES VINS</v>
          </cell>
          <cell r="D78" t="str">
            <v>M. Ludovic CARTRON</v>
          </cell>
          <cell r="E78" t="str">
            <v>Rue des Blés d'Or</v>
          </cell>
          <cell r="F78" t="str">
            <v>Zone de ferme neuve</v>
          </cell>
          <cell r="G78" t="str">
            <v>Facturation : Cave le Pressoir 17 rue de Beauregard - 85120 La Chataigneraie</v>
          </cell>
          <cell r="H78">
            <v>85400</v>
          </cell>
          <cell r="I78" t="str">
            <v>LUCON</v>
          </cell>
        </row>
        <row r="79">
          <cell r="A79">
            <v>14398</v>
          </cell>
          <cell r="B79" t="str">
            <v>LES GOURMANDISES D'ALEXANDRE</v>
          </cell>
          <cell r="C79">
            <v>0</v>
          </cell>
          <cell r="D79" t="str">
            <v>Alexandre MOUTON</v>
          </cell>
          <cell r="E79" t="str">
            <v>10 rue Bugeaud</v>
          </cell>
          <cell r="H79">
            <v>69006</v>
          </cell>
          <cell r="I79" t="str">
            <v>LYON 06</v>
          </cell>
        </row>
        <row r="80">
          <cell r="A80">
            <v>14327</v>
          </cell>
          <cell r="B80" t="str">
            <v>CAVE GILLES GRANGER</v>
          </cell>
          <cell r="C80" t="str">
            <v>SARL LE GOUT DES BELLES CHOSES</v>
          </cell>
          <cell r="D80" t="str">
            <v>Raphaël SELOSSE</v>
          </cell>
          <cell r="E80" t="str">
            <v>15 rue Antoine Lumière</v>
          </cell>
          <cell r="H80">
            <v>69008</v>
          </cell>
          <cell r="I80" t="str">
            <v>LYON 08</v>
          </cell>
        </row>
        <row r="81">
          <cell r="A81">
            <v>14311</v>
          </cell>
          <cell r="B81" t="str">
            <v>LE PALET GOURMAND</v>
          </cell>
          <cell r="D81" t="str">
            <v>Didier BARRE</v>
          </cell>
          <cell r="E81" t="str">
            <v>16 rue du Marché</v>
          </cell>
          <cell r="H81">
            <v>44270</v>
          </cell>
          <cell r="I81" t="str">
            <v>MACHECOUL</v>
          </cell>
        </row>
        <row r="82">
          <cell r="A82">
            <v>14392</v>
          </cell>
          <cell r="B82" t="str">
            <v>LES CYGNES</v>
          </cell>
          <cell r="C82">
            <v>0</v>
          </cell>
          <cell r="D82" t="str">
            <v>Barbara CARDON BREVILLIER</v>
          </cell>
          <cell r="E82" t="str">
            <v>26 rue Laguiche</v>
          </cell>
          <cell r="H82">
            <v>71000</v>
          </cell>
          <cell r="I82" t="str">
            <v>MACON</v>
          </cell>
        </row>
        <row r="83">
          <cell r="A83">
            <v>14135</v>
          </cell>
          <cell r="B83" t="str">
            <v>LEONIDAS</v>
          </cell>
          <cell r="C83" t="str">
            <v>L.M. LES CHOCOLATS</v>
          </cell>
          <cell r="D83" t="str">
            <v>M.D MANUOUGUIAN</v>
          </cell>
          <cell r="E83" t="str">
            <v>19 Avenue de la république</v>
          </cell>
          <cell r="H83">
            <v>94700</v>
          </cell>
          <cell r="I83" t="str">
            <v>MAISON ALFORT</v>
          </cell>
        </row>
        <row r="84">
          <cell r="A84">
            <v>14305</v>
          </cell>
          <cell r="B84" t="str">
            <v>COMPTOIR GOURMAND</v>
          </cell>
          <cell r="C84" t="str">
            <v>EURL SAMS</v>
          </cell>
          <cell r="D84" t="str">
            <v>Janine ADOLPHE</v>
          </cell>
          <cell r="E84" t="str">
            <v>60 rue Nationale</v>
          </cell>
          <cell r="H84">
            <v>78200</v>
          </cell>
          <cell r="I84" t="str">
            <v>MANTES LA JOLIE</v>
          </cell>
        </row>
        <row r="85">
          <cell r="A85">
            <v>14329</v>
          </cell>
          <cell r="B85" t="str">
            <v>CHOCOLATS LEONIDAS</v>
          </cell>
          <cell r="D85" t="str">
            <v>Martine LEDAVRE</v>
          </cell>
          <cell r="E85" t="str">
            <v>1 Cours Mirabeau</v>
          </cell>
          <cell r="G85">
            <v>0</v>
          </cell>
          <cell r="H85">
            <v>13700</v>
          </cell>
          <cell r="I85" t="str">
            <v>MARIGNANE</v>
          </cell>
        </row>
        <row r="86">
          <cell r="A86">
            <v>13234</v>
          </cell>
          <cell r="B86" t="str">
            <v>BO AND CO DOCK DES SUDS</v>
          </cell>
          <cell r="D86" t="str">
            <v>Charlotte BENSOUSSAN</v>
          </cell>
          <cell r="E86" t="str">
            <v>232 Bld de Paris</v>
          </cell>
          <cell r="G86" t="str">
            <v>Facturation : Viens à Marseille - 32 rue d'Isoard-13001 Marseille</v>
          </cell>
          <cell r="H86">
            <v>13002</v>
          </cell>
          <cell r="I86" t="str">
            <v>MARSEILLE 02</v>
          </cell>
        </row>
        <row r="87">
          <cell r="A87">
            <v>14125</v>
          </cell>
          <cell r="B87" t="str">
            <v>SAS COMPTOIR MARLAU</v>
          </cell>
          <cell r="D87" t="str">
            <v>Chantale ISSERT</v>
          </cell>
          <cell r="E87" t="str">
            <v>209, boulevard de la Libération</v>
          </cell>
          <cell r="H87">
            <v>13004</v>
          </cell>
          <cell r="I87" t="str">
            <v>MARSEILLE 04</v>
          </cell>
        </row>
        <row r="88">
          <cell r="A88">
            <v>13284</v>
          </cell>
          <cell r="B88" t="str">
            <v>LES PETITS DELICES</v>
          </cell>
          <cell r="D88" t="str">
            <v>M. Emmanuel MOREAU</v>
          </cell>
          <cell r="E88" t="str">
            <v>16 avenue de la République</v>
          </cell>
          <cell r="H88">
            <v>33127</v>
          </cell>
          <cell r="I88" t="str">
            <v>MARTIGNAS SUR JALLES</v>
          </cell>
        </row>
        <row r="89">
          <cell r="A89">
            <v>13225</v>
          </cell>
          <cell r="B89" t="str">
            <v>LA PROVENCE DU ROY RENE</v>
          </cell>
          <cell r="C89">
            <v>0</v>
          </cell>
          <cell r="D89" t="str">
            <v>Stéphanie DERYCKE</v>
          </cell>
          <cell r="E89" t="str">
            <v>28 Cours du 04 septembre</v>
          </cell>
          <cell r="H89">
            <v>13500</v>
          </cell>
          <cell r="I89" t="str">
            <v>MARTIGUES</v>
          </cell>
        </row>
        <row r="90">
          <cell r="A90">
            <v>13266</v>
          </cell>
          <cell r="B90" t="str">
            <v>LA BOUTIQUE</v>
          </cell>
          <cell r="C90" t="str">
            <v>SARL</v>
          </cell>
          <cell r="D90" t="str">
            <v>Isabelle BERTHIER</v>
          </cell>
          <cell r="E90" t="str">
            <v>27 rue du Bourg</v>
          </cell>
          <cell r="H90">
            <v>74140</v>
          </cell>
          <cell r="I90" t="str">
            <v>MESSERY</v>
          </cell>
        </row>
        <row r="91">
          <cell r="A91">
            <v>14156</v>
          </cell>
          <cell r="B91" t="str">
            <v>LES CAVES ST CLEMENT</v>
          </cell>
          <cell r="D91" t="str">
            <v>Monsieur BERTRAND</v>
          </cell>
          <cell r="E91" t="str">
            <v>6 rue Gambetta</v>
          </cell>
          <cell r="H91">
            <v>57000</v>
          </cell>
          <cell r="I91" t="str">
            <v>METZ</v>
          </cell>
        </row>
        <row r="92">
          <cell r="A92">
            <v>13255</v>
          </cell>
          <cell r="B92" t="str">
            <v>CAVAVIN</v>
          </cell>
          <cell r="D92" t="str">
            <v>M. ALBERT</v>
          </cell>
          <cell r="E92" t="str">
            <v>7 rue du Guilly</v>
          </cell>
          <cell r="H92">
            <v>29350</v>
          </cell>
          <cell r="I92" t="str">
            <v>MOELAN-SUR-MER</v>
          </cell>
        </row>
        <row r="93">
          <cell r="A93">
            <v>14071</v>
          </cell>
          <cell r="B93" t="str">
            <v>LES VINS MOIROUD</v>
          </cell>
          <cell r="C93">
            <v>0</v>
          </cell>
          <cell r="D93" t="str">
            <v>Alexandra MOIROUD</v>
          </cell>
          <cell r="E93" t="str">
            <v>15, Route de Lyon</v>
          </cell>
          <cell r="H93">
            <v>38390</v>
          </cell>
          <cell r="I93" t="str">
            <v>MONTALIEU VERCIEU</v>
          </cell>
        </row>
        <row r="94">
          <cell r="A94">
            <v>14056</v>
          </cell>
          <cell r="B94" t="str">
            <v>CAVES DE L'ESPLANADE</v>
          </cell>
          <cell r="C94" t="str">
            <v>EURL PHILVER</v>
          </cell>
          <cell r="D94" t="str">
            <v>Monsieur ALBERT</v>
          </cell>
          <cell r="E94" t="str">
            <v>Centre Commercial de L'Esplanade</v>
          </cell>
          <cell r="H94">
            <v>34570</v>
          </cell>
          <cell r="I94" t="str">
            <v>MONTARNAUD</v>
          </cell>
        </row>
        <row r="95">
          <cell r="A95">
            <v>13197</v>
          </cell>
          <cell r="B95" t="str">
            <v>LA CAVE DES 7 ILES</v>
          </cell>
          <cell r="D95" t="str">
            <v>Jessica BANHARES</v>
          </cell>
          <cell r="E95" t="str">
            <v>186 Avenue Jean JAURES</v>
          </cell>
          <cell r="H95">
            <v>93370</v>
          </cell>
          <cell r="I95" t="str">
            <v>MONTFERMEIL</v>
          </cell>
        </row>
        <row r="96">
          <cell r="A96">
            <v>13170</v>
          </cell>
          <cell r="B96" t="str">
            <v>AU PHIL DU TERROIR</v>
          </cell>
          <cell r="D96" t="str">
            <v>M. WAGET</v>
          </cell>
          <cell r="E96" t="str">
            <v>80 rue Nationale</v>
          </cell>
          <cell r="G96">
            <v>0</v>
          </cell>
          <cell r="H96">
            <v>41400</v>
          </cell>
          <cell r="I96" t="str">
            <v>MONTRICHARD</v>
          </cell>
        </row>
        <row r="97">
          <cell r="A97">
            <v>13227</v>
          </cell>
          <cell r="B97" t="str">
            <v>LES GOURMANDISES DE TRISTAN</v>
          </cell>
          <cell r="C97">
            <v>0</v>
          </cell>
          <cell r="D97" t="str">
            <v>Nicolas BIRELLO</v>
          </cell>
          <cell r="E97" t="str">
            <v>Place Mercadieu</v>
          </cell>
          <cell r="G97" t="str">
            <v>Facturation : EMILIE ET NICOLAS- LES GOURMANDISES DE TRISTAN - 17 RUE ST JACQUES-31600 MURET</v>
          </cell>
          <cell r="H97">
            <v>31600</v>
          </cell>
          <cell r="I97" t="str">
            <v>MURET</v>
          </cell>
        </row>
        <row r="98">
          <cell r="A98">
            <v>13293</v>
          </cell>
          <cell r="B98" t="str">
            <v>LA THEBAIDE</v>
          </cell>
          <cell r="C98" t="str">
            <v>SARL</v>
          </cell>
          <cell r="D98" t="str">
            <v>Jerome GRAVOUIL</v>
          </cell>
          <cell r="E98" t="str">
            <v>13 rue de Budapest</v>
          </cell>
          <cell r="H98">
            <v>44000</v>
          </cell>
          <cell r="I98" t="str">
            <v>NANTES</v>
          </cell>
        </row>
        <row r="99">
          <cell r="A99">
            <v>14379</v>
          </cell>
          <cell r="B99" t="str">
            <v>LA CAVE DE L'AMPHORE</v>
          </cell>
          <cell r="C99" t="str">
            <v>SARL</v>
          </cell>
          <cell r="D99" t="str">
            <v>Jocelyne LARDE</v>
          </cell>
          <cell r="E99" t="str">
            <v>19 avenue de Lattre de Tassigny</v>
          </cell>
          <cell r="H99">
            <v>11100</v>
          </cell>
          <cell r="I99" t="str">
            <v>NARBONNE</v>
          </cell>
        </row>
        <row r="100">
          <cell r="A100">
            <v>14098</v>
          </cell>
          <cell r="B100" t="str">
            <v>SAVEURS D'ANTAN</v>
          </cell>
          <cell r="C100" t="str">
            <v>SARL BUF</v>
          </cell>
          <cell r="D100" t="str">
            <v>Monsieur SEROPYAN</v>
          </cell>
          <cell r="E100" t="str">
            <v>11 rue Maccarani</v>
          </cell>
          <cell r="H100">
            <v>6000</v>
          </cell>
          <cell r="I100" t="str">
            <v>NICE</v>
          </cell>
        </row>
        <row r="101">
          <cell r="A101">
            <v>13206</v>
          </cell>
          <cell r="B101" t="str">
            <v>LA CAVE ANWEILLER</v>
          </cell>
          <cell r="D101" t="str">
            <v>Anne-Marie ANWEILLER</v>
          </cell>
          <cell r="E101" t="str">
            <v>10 rue de la République</v>
          </cell>
          <cell r="H101">
            <v>67110</v>
          </cell>
          <cell r="I101" t="str">
            <v>NIEDERBRONN LES BAINS</v>
          </cell>
        </row>
        <row r="102">
          <cell r="A102">
            <v>13218</v>
          </cell>
          <cell r="B102" t="str">
            <v>AUTOUR D'UN CAFE</v>
          </cell>
          <cell r="D102" t="str">
            <v>M. DIEUDONNE</v>
          </cell>
          <cell r="E102" t="str">
            <v>Galerie Commerciale LECLERC</v>
          </cell>
          <cell r="H102">
            <v>79000</v>
          </cell>
          <cell r="I102" t="str">
            <v>NIORT</v>
          </cell>
        </row>
        <row r="103">
          <cell r="A103">
            <v>13278</v>
          </cell>
          <cell r="B103" t="str">
            <v>AU PETIT PANIER D'OBIES</v>
          </cell>
          <cell r="D103" t="str">
            <v>M. Dominique GAWRONSKI</v>
          </cell>
          <cell r="E103" t="str">
            <v>65 rue du Saule</v>
          </cell>
          <cell r="H103">
            <v>59570</v>
          </cell>
          <cell r="I103" t="str">
            <v>OBIES</v>
          </cell>
        </row>
        <row r="104">
          <cell r="A104">
            <v>20159</v>
          </cell>
          <cell r="B104" t="str">
            <v>DASKALIDES</v>
          </cell>
          <cell r="D104" t="str">
            <v>Nicole MAVET</v>
          </cell>
          <cell r="E104" t="str">
            <v>39, rue Victor Hugo</v>
          </cell>
          <cell r="H104">
            <v>84100</v>
          </cell>
          <cell r="I104" t="str">
            <v>ORANGE</v>
          </cell>
        </row>
        <row r="105">
          <cell r="A105">
            <v>14372</v>
          </cell>
          <cell r="B105" t="str">
            <v>SEVA NATURA</v>
          </cell>
          <cell r="D105" t="str">
            <v>Pascal EXPOSITO</v>
          </cell>
          <cell r="E105" t="str">
            <v>13 boulevard Arago</v>
          </cell>
          <cell r="H105">
            <v>75013</v>
          </cell>
          <cell r="I105" t="str">
            <v>PARIS</v>
          </cell>
        </row>
        <row r="106">
          <cell r="A106">
            <v>13228</v>
          </cell>
          <cell r="B106" t="str">
            <v>SYLVERIC PARIS 15</v>
          </cell>
          <cell r="D106" t="str">
            <v>Eric Morel</v>
          </cell>
          <cell r="E106" t="str">
            <v>40 rue Frémicourt</v>
          </cell>
          <cell r="H106">
            <v>75015</v>
          </cell>
          <cell r="I106" t="str">
            <v>PARIS</v>
          </cell>
        </row>
        <row r="107">
          <cell r="A107">
            <v>13275</v>
          </cell>
          <cell r="B107" t="str">
            <v>LE BISTROT DE LA BUTTE</v>
          </cell>
          <cell r="D107" t="str">
            <v>Charly ROSSY</v>
          </cell>
          <cell r="E107" t="str">
            <v>55 rue Chevalier de la Barre</v>
          </cell>
          <cell r="H107">
            <v>75018</v>
          </cell>
          <cell r="I107" t="str">
            <v>PARIS</v>
          </cell>
        </row>
        <row r="108">
          <cell r="A108">
            <v>13297</v>
          </cell>
          <cell r="B108" t="str">
            <v>LA CAVE PIGNIARD</v>
          </cell>
          <cell r="D108" t="str">
            <v>Jean-Michel Pigniard</v>
          </cell>
          <cell r="E108" t="str">
            <v>15 Grande rue</v>
          </cell>
          <cell r="H108">
            <v>45310</v>
          </cell>
          <cell r="I108" t="str">
            <v>PATAY</v>
          </cell>
        </row>
        <row r="109">
          <cell r="A109">
            <v>14208</v>
          </cell>
          <cell r="B109" t="str">
            <v>JURA BOISSONS</v>
          </cell>
          <cell r="D109" t="str">
            <v>Hervé PERNET</v>
          </cell>
          <cell r="E109" t="str">
            <v>30 rue des Grangettes</v>
          </cell>
          <cell r="H109">
            <v>39570</v>
          </cell>
          <cell r="I109" t="str">
            <v>PERRIGNY</v>
          </cell>
        </row>
        <row r="110">
          <cell r="A110">
            <v>13258</v>
          </cell>
          <cell r="B110" t="str">
            <v>LE COIN GOURMET</v>
          </cell>
          <cell r="D110" t="str">
            <v>Grégory CASADO</v>
          </cell>
          <cell r="E110" t="str">
            <v>37 avenue de Boutyny</v>
          </cell>
          <cell r="H110">
            <v>6530</v>
          </cell>
          <cell r="I110" t="str">
            <v>PEYMEINADE</v>
          </cell>
        </row>
        <row r="111">
          <cell r="A111">
            <v>13201</v>
          </cell>
          <cell r="B111" t="str">
            <v>LA GOURMANDINE</v>
          </cell>
          <cell r="D111" t="str">
            <v>M. TELLIEZ</v>
          </cell>
          <cell r="E111" t="str">
            <v>112, Grande Rue</v>
          </cell>
          <cell r="H111">
            <v>26700</v>
          </cell>
          <cell r="I111" t="str">
            <v>PIERRELATTE</v>
          </cell>
        </row>
        <row r="112">
          <cell r="A112">
            <v>14088</v>
          </cell>
          <cell r="B112" t="str">
            <v>MA CAVE</v>
          </cell>
          <cell r="D112" t="str">
            <v>Jean KEROMMES</v>
          </cell>
          <cell r="E112" t="str">
            <v>16 ter, rue de l'Eglise</v>
          </cell>
          <cell r="H112">
            <v>29470</v>
          </cell>
          <cell r="I112" t="str">
            <v>PLOUGASTEL DAOULAS</v>
          </cell>
        </row>
        <row r="113">
          <cell r="A113">
            <v>13217</v>
          </cell>
          <cell r="B113" t="str">
            <v>LES VIGNES DE France</v>
          </cell>
          <cell r="D113" t="str">
            <v>M. GREGORY Pouzadoux</v>
          </cell>
          <cell r="E113" t="str">
            <v>2 bis rue des Demoiselles</v>
          </cell>
          <cell r="H113">
            <v>78300</v>
          </cell>
          <cell r="I113" t="str">
            <v>POISSY</v>
          </cell>
        </row>
        <row r="114">
          <cell r="A114">
            <v>13212</v>
          </cell>
          <cell r="B114" t="str">
            <v>LA CAVE MILENYS</v>
          </cell>
          <cell r="D114" t="str">
            <v>M. HUCHET</v>
          </cell>
          <cell r="E114" t="str">
            <v>53-55 avenue du 08 mai 1945</v>
          </cell>
          <cell r="H114">
            <v>86000</v>
          </cell>
          <cell r="I114" t="str">
            <v>POITIERS</v>
          </cell>
        </row>
        <row r="115">
          <cell r="A115">
            <v>14302</v>
          </cell>
          <cell r="B115" t="str">
            <v>AU FROMAGE BLANC</v>
          </cell>
          <cell r="D115" t="str">
            <v>Dominique CLIQUET</v>
          </cell>
          <cell r="E115" t="str">
            <v>78 rue de la République</v>
          </cell>
          <cell r="H115">
            <v>27500</v>
          </cell>
          <cell r="I115" t="str">
            <v>PONT AUDEMER</v>
          </cell>
        </row>
        <row r="116">
          <cell r="A116">
            <v>14129</v>
          </cell>
          <cell r="B116" t="str">
            <v>L'ATELIER DU GOURMET</v>
          </cell>
          <cell r="D116" t="str">
            <v>Bruno QUEFFURUS</v>
          </cell>
          <cell r="E116" t="str">
            <v>ZAC de l'Endiverie</v>
          </cell>
          <cell r="H116">
            <v>29590</v>
          </cell>
          <cell r="I116" t="str">
            <v>PONT DE BUIS LES QUIMERCH</v>
          </cell>
        </row>
        <row r="117">
          <cell r="A117">
            <v>14389</v>
          </cell>
          <cell r="B117" t="str">
            <v>LE PANIER D'HONORINE</v>
          </cell>
          <cell r="D117" t="str">
            <v>Odile FUGIER</v>
          </cell>
          <cell r="E117" t="str">
            <v>39 rue Centrale</v>
          </cell>
          <cell r="H117">
            <v>38230</v>
          </cell>
          <cell r="I117" t="str">
            <v>PONT DE CHERUY</v>
          </cell>
        </row>
        <row r="118">
          <cell r="A118">
            <v>13263</v>
          </cell>
          <cell r="B118" t="str">
            <v>LE JARDIN DES SAVEURS</v>
          </cell>
          <cell r="D118" t="str">
            <v>Bruno MORTIER</v>
          </cell>
          <cell r="E118" t="str">
            <v>34 rue Maurice SAMBRON</v>
          </cell>
          <cell r="H118">
            <v>44160</v>
          </cell>
          <cell r="I118" t="str">
            <v>PONTCHATEAU</v>
          </cell>
        </row>
        <row r="119">
          <cell r="A119">
            <v>15078</v>
          </cell>
          <cell r="B119" t="str">
            <v>LE CELLIER BAYARD</v>
          </cell>
          <cell r="D119" t="str">
            <v>Philippe FORTEAU</v>
          </cell>
          <cell r="E119" t="str">
            <v>636 avenue de la Gare</v>
          </cell>
          <cell r="F119">
            <v>0</v>
          </cell>
          <cell r="H119">
            <v>38530</v>
          </cell>
          <cell r="I119" t="str">
            <v>PONTCHARRA</v>
          </cell>
        </row>
        <row r="120">
          <cell r="A120">
            <v>13210</v>
          </cell>
          <cell r="B120" t="str">
            <v>A LICCATA</v>
          </cell>
          <cell r="D120" t="str">
            <v>Henriette et Vincent PIAZZA</v>
          </cell>
          <cell r="E120" t="str">
            <v>21, rue du Général de Gaulle</v>
          </cell>
          <cell r="F120">
            <v>0</v>
          </cell>
          <cell r="H120">
            <v>20137</v>
          </cell>
          <cell r="I120" t="str">
            <v>PORTO VECCHIO</v>
          </cell>
        </row>
        <row r="121">
          <cell r="A121">
            <v>13211</v>
          </cell>
          <cell r="B121" t="str">
            <v>L'EPICERIE</v>
          </cell>
          <cell r="D121" t="str">
            <v>MME ALIX THABELING</v>
          </cell>
          <cell r="E121" t="str">
            <v xml:space="preserve">52 Boulevard des Océanides </v>
          </cell>
          <cell r="F121" t="str">
            <v>Espace  Commercial</v>
          </cell>
          <cell r="H121">
            <v>44380</v>
          </cell>
          <cell r="I121" t="str">
            <v>PORNICHET</v>
          </cell>
        </row>
        <row r="122">
          <cell r="A122">
            <v>14283</v>
          </cell>
          <cell r="B122" t="str">
            <v>AU BON BEC</v>
          </cell>
          <cell r="D122" t="str">
            <v>Frédéric DUFAUD</v>
          </cell>
          <cell r="E122" t="str">
            <v>2 bis rue de la République</v>
          </cell>
          <cell r="F122" t="str">
            <v xml:space="preserve"> </v>
          </cell>
          <cell r="H122">
            <v>7000</v>
          </cell>
          <cell r="I122" t="str">
            <v>PRIVAS</v>
          </cell>
        </row>
        <row r="123">
          <cell r="A123">
            <v>14206</v>
          </cell>
          <cell r="B123" t="str">
            <v>LE JARDIN DU ROI DE ROME</v>
          </cell>
          <cell r="D123" t="str">
            <v>Arnold ROBIN</v>
          </cell>
          <cell r="E123" t="str">
            <v>97 rue du Général de Gaulle</v>
          </cell>
          <cell r="H123">
            <v>78120</v>
          </cell>
          <cell r="I123" t="str">
            <v>RAMBOUILLET</v>
          </cell>
        </row>
        <row r="124">
          <cell r="A124">
            <v>14382</v>
          </cell>
          <cell r="B124" t="str">
            <v>LA CAVE</v>
          </cell>
          <cell r="D124" t="str">
            <v>Sébastien CIRET</v>
          </cell>
          <cell r="E124" t="str">
            <v>10 Place Noiret Chaigneau</v>
          </cell>
          <cell r="H124">
            <v>8300</v>
          </cell>
          <cell r="I124" t="str">
            <v>RETHEL</v>
          </cell>
        </row>
        <row r="125">
          <cell r="A125">
            <v>14136</v>
          </cell>
          <cell r="B125" t="str">
            <v>L'ENCLAVE DES VINS</v>
          </cell>
          <cell r="D125" t="str">
            <v>Daniel CHEYNET</v>
          </cell>
          <cell r="E125" t="str">
            <v>10 avenue de Teil</v>
          </cell>
          <cell r="H125">
            <v>7400</v>
          </cell>
          <cell r="I125" t="str">
            <v>ROCHEMAURE</v>
          </cell>
        </row>
        <row r="126">
          <cell r="A126">
            <v>18180</v>
          </cell>
          <cell r="B126" t="str">
            <v>PALAIS GOURMETS</v>
          </cell>
          <cell r="D126" t="str">
            <v>Pascal GOUBERT</v>
          </cell>
          <cell r="E126" t="str">
            <v>4, place de la Paix</v>
          </cell>
          <cell r="H126">
            <v>41200</v>
          </cell>
          <cell r="I126" t="str">
            <v>ROMORANTIN</v>
          </cell>
        </row>
        <row r="127">
          <cell r="A127">
            <v>13226</v>
          </cell>
          <cell r="B127" t="str">
            <v>LES CAVES DU DRONCKAERT</v>
          </cell>
          <cell r="D127" t="str">
            <v>Mme ROUSSEL</v>
          </cell>
          <cell r="E127" t="str">
            <v>117 rue de Tourcoing</v>
          </cell>
          <cell r="H127">
            <v>59223</v>
          </cell>
          <cell r="I127" t="str">
            <v>RONCQ</v>
          </cell>
        </row>
        <row r="128">
          <cell r="A128">
            <v>13277</v>
          </cell>
          <cell r="B128" t="str">
            <v>L'EPICERIE DE ROSNY</v>
          </cell>
          <cell r="D128" t="str">
            <v>Pascal SEGUELA</v>
          </cell>
          <cell r="E128" t="str">
            <v>11 rue du Général GALLIENI</v>
          </cell>
          <cell r="G128">
            <v>0</v>
          </cell>
          <cell r="H128">
            <v>93110</v>
          </cell>
          <cell r="I128" t="str">
            <v>ROSNY SOUS BOIS</v>
          </cell>
        </row>
        <row r="129">
          <cell r="A129">
            <v>14122</v>
          </cell>
          <cell r="B129" t="str">
            <v>LA CAVE D'ARISTIDE</v>
          </cell>
          <cell r="D129" t="str">
            <v>Christophe SAUBESTRE</v>
          </cell>
          <cell r="E129" t="str">
            <v>236,  avenue Aristide Briand</v>
          </cell>
          <cell r="G129">
            <v>0</v>
          </cell>
          <cell r="H129">
            <v>6190</v>
          </cell>
          <cell r="I129" t="str">
            <v>ROQUEBRUNE CAP MARTIN</v>
          </cell>
        </row>
        <row r="130">
          <cell r="A130">
            <v>13213</v>
          </cell>
          <cell r="B130" t="str">
            <v>AROMES ET TENDANCES</v>
          </cell>
          <cell r="D130" t="str">
            <v>MME  IVICA BULJAN</v>
          </cell>
          <cell r="E130" t="str">
            <v>9 quai du Maréchal Leclerc</v>
          </cell>
          <cell r="G130" t="str">
            <v>Adresse de facturation : AG DISTRIBUTION 12 rue du Souvenir Français - les tiges - 88100 SAINT DIE DES VOSGES</v>
          </cell>
          <cell r="H130">
            <v>88100</v>
          </cell>
          <cell r="I130" t="str">
            <v>SAINT DIE DES VOSGES</v>
          </cell>
        </row>
        <row r="131">
          <cell r="A131">
            <v>13257</v>
          </cell>
          <cell r="B131" t="str">
            <v>LE TEMPS DES PAPILLES</v>
          </cell>
          <cell r="D131" t="str">
            <v>Mme Laurence VEIDMANN</v>
          </cell>
          <cell r="E131" t="str">
            <v>7 rue Emile GIROS</v>
          </cell>
          <cell r="H131">
            <v>52100</v>
          </cell>
          <cell r="I131" t="str">
            <v>SAINT DIZIER</v>
          </cell>
        </row>
        <row r="132">
          <cell r="A132">
            <v>14096</v>
          </cell>
          <cell r="B132" t="str">
            <v>ROUGE GOURMAND</v>
          </cell>
          <cell r="D132" t="str">
            <v>Denis SOUDANT</v>
          </cell>
          <cell r="E132" t="str">
            <v>19 rue Saint Jean</v>
          </cell>
          <cell r="H132">
            <v>42000</v>
          </cell>
          <cell r="I132" t="str">
            <v>SAINT ETIENNE</v>
          </cell>
        </row>
        <row r="133">
          <cell r="A133">
            <v>13222</v>
          </cell>
          <cell r="B133" t="str">
            <v>CAVES BORDRON</v>
          </cell>
          <cell r="D133" t="str">
            <v>Nicolas BORDRON</v>
          </cell>
          <cell r="E133" t="str">
            <v>1 rue du Général de Roirand</v>
          </cell>
          <cell r="G133">
            <v>0</v>
          </cell>
          <cell r="H133">
            <v>85250</v>
          </cell>
          <cell r="I133" t="str">
            <v>SAINT FULGENT</v>
          </cell>
        </row>
        <row r="134">
          <cell r="A134">
            <v>13230</v>
          </cell>
          <cell r="B134" t="str">
            <v>LE PANIER GERMINOIS</v>
          </cell>
          <cell r="D134" t="str">
            <v>Jacky AYRAULT</v>
          </cell>
          <cell r="E134" t="str">
            <v>17 rue des Chapelles</v>
          </cell>
          <cell r="G134">
            <v>0</v>
          </cell>
          <cell r="H134">
            <v>53240</v>
          </cell>
          <cell r="I134" t="str">
            <v>SAINT GERMAIN LE FOUILLOUX</v>
          </cell>
        </row>
        <row r="135">
          <cell r="A135">
            <v>14238</v>
          </cell>
          <cell r="B135" t="str">
            <v>EURL LES VINS POUGET</v>
          </cell>
          <cell r="D135" t="str">
            <v>Didier POUGET</v>
          </cell>
          <cell r="E135" t="str">
            <v>Route de Conzy</v>
          </cell>
          <cell r="F135">
            <v>0</v>
          </cell>
          <cell r="G135" t="str">
            <v>Boutique : 3 rue peillon</v>
          </cell>
          <cell r="H135">
            <v>69210</v>
          </cell>
          <cell r="I135" t="str">
            <v>SAINT GERMAIN SUR L'ARBRESLE</v>
          </cell>
        </row>
        <row r="136">
          <cell r="A136">
            <v>13172</v>
          </cell>
          <cell r="B136" t="str">
            <v>AUX PETITS PLAISIRS</v>
          </cell>
          <cell r="D136" t="str">
            <v>Stéphanie RABALLAND</v>
          </cell>
          <cell r="E136" t="str">
            <v>6 rue du Général De Gaulle</v>
          </cell>
          <cell r="F136">
            <v>0</v>
          </cell>
          <cell r="H136">
            <v>85800</v>
          </cell>
          <cell r="I136" t="str">
            <v>SAINT GILLES CROIX DE VIE</v>
          </cell>
        </row>
        <row r="137">
          <cell r="A137">
            <v>14169</v>
          </cell>
          <cell r="B137" t="str">
            <v>LA CAVE ST GREGOIRE</v>
          </cell>
          <cell r="D137" t="str">
            <v>Kevin BLANCHARD</v>
          </cell>
          <cell r="E137" t="str">
            <v>Ancienne route de St Malo</v>
          </cell>
          <cell r="F137" t="str">
            <v>Les Balus</v>
          </cell>
          <cell r="H137">
            <v>35760</v>
          </cell>
          <cell r="I137" t="str">
            <v>SAINT GREGOIRE</v>
          </cell>
        </row>
        <row r="138">
          <cell r="A138">
            <v>13221</v>
          </cell>
          <cell r="B138" t="str">
            <v>AUX VINS DU LAUNAY</v>
          </cell>
          <cell r="D138" t="str">
            <v>Mme Le BOURHIS</v>
          </cell>
          <cell r="E138" t="str">
            <v>Parc d'activités du Launay</v>
          </cell>
          <cell r="H138">
            <v>29600</v>
          </cell>
          <cell r="I138" t="str">
            <v>SAINT MARTIN DES CHAMPS</v>
          </cell>
        </row>
        <row r="139">
          <cell r="A139">
            <v>14361</v>
          </cell>
          <cell r="B139" t="str">
            <v>TORREFACTION NOAILLES</v>
          </cell>
          <cell r="D139" t="str">
            <v>Chantal PEREZ</v>
          </cell>
          <cell r="E139" t="str">
            <v xml:space="preserve">22, rue du Général de Gaulle </v>
          </cell>
          <cell r="H139">
            <v>83470</v>
          </cell>
          <cell r="I139" t="str">
            <v>SAINT MAXIMIN LA STE BAUME</v>
          </cell>
        </row>
        <row r="140">
          <cell r="A140">
            <v>13280</v>
          </cell>
          <cell r="B140" t="str">
            <v>LES SAVEURS DU VERGER</v>
          </cell>
          <cell r="D140" t="str">
            <v>Sophie MOYON</v>
          </cell>
          <cell r="E140" t="str">
            <v>77 rue Henri Gautier</v>
          </cell>
          <cell r="F140">
            <v>0</v>
          </cell>
          <cell r="H140">
            <v>44600</v>
          </cell>
          <cell r="I140" t="str">
            <v>SAINT NAZAIRE</v>
          </cell>
        </row>
        <row r="141">
          <cell r="A141">
            <v>14130</v>
          </cell>
          <cell r="B141" t="str">
            <v>AUX 3 FUTS</v>
          </cell>
          <cell r="D141" t="str">
            <v>Martine BIGOT</v>
          </cell>
          <cell r="E141" t="str">
            <v>123 route de Paris</v>
          </cell>
          <cell r="F141">
            <v>0</v>
          </cell>
          <cell r="H141">
            <v>45600</v>
          </cell>
          <cell r="I141" t="str">
            <v>SAINT PERE SUR LOIRE</v>
          </cell>
        </row>
        <row r="142">
          <cell r="A142">
            <v>18867</v>
          </cell>
          <cell r="B142" t="str">
            <v>AUX DUCS DE GASCOGNE</v>
          </cell>
          <cell r="D142" t="str">
            <v>Jean-Jacques PETIT</v>
          </cell>
          <cell r="E142" t="str">
            <v>Boucherie-Charcuterie</v>
          </cell>
          <cell r="F142" t="str">
            <v>99, rue Emile Zola</v>
          </cell>
          <cell r="H142">
            <v>2100</v>
          </cell>
          <cell r="I142" t="str">
            <v>SAINT QUENTIN</v>
          </cell>
        </row>
        <row r="143">
          <cell r="A143">
            <v>15098</v>
          </cell>
          <cell r="B143" t="str">
            <v>CATHY PRIMEURS</v>
          </cell>
          <cell r="D143" t="str">
            <v>Catherine SEGALEN</v>
          </cell>
          <cell r="E143" t="str">
            <v>6, place du Vieux Marché</v>
          </cell>
          <cell r="F143">
            <v>0</v>
          </cell>
          <cell r="H143">
            <v>29290</v>
          </cell>
          <cell r="I143" t="str">
            <v>SAINT RENAN</v>
          </cell>
        </row>
        <row r="144">
          <cell r="A144">
            <v>13282</v>
          </cell>
          <cell r="B144" t="str">
            <v>HOPS STORE</v>
          </cell>
          <cell r="C144">
            <v>0</v>
          </cell>
          <cell r="D144" t="str">
            <v>Alain PERENNOU</v>
          </cell>
          <cell r="E144" t="str">
            <v>Rue des petites Marnières</v>
          </cell>
          <cell r="F144" t="str">
            <v>ZAC des Portes de l'Océane</v>
          </cell>
          <cell r="H144">
            <v>72650</v>
          </cell>
          <cell r="I144" t="str">
            <v>SAINT SATURNIN</v>
          </cell>
        </row>
        <row r="145">
          <cell r="A145">
            <v>14172</v>
          </cell>
          <cell r="B145" t="str">
            <v>LA CAVE DU PONT DES NAUTES</v>
          </cell>
          <cell r="C145">
            <v>0</v>
          </cell>
          <cell r="D145" t="str">
            <v>Gilles LABARRE</v>
          </cell>
          <cell r="E145" t="str">
            <v>ZAC du pont des Nautes</v>
          </cell>
          <cell r="H145">
            <v>3410</v>
          </cell>
          <cell r="I145" t="str">
            <v>SAINT VICTOR</v>
          </cell>
        </row>
        <row r="146">
          <cell r="A146">
            <v>14328</v>
          </cell>
          <cell r="B146" t="str">
            <v>LEONIDAS CANNELLE</v>
          </cell>
          <cell r="C146" t="str">
            <v>SARL ARUMATO</v>
          </cell>
          <cell r="D146" t="str">
            <v>André CHAGNARD</v>
          </cell>
          <cell r="E146" t="str">
            <v>115 avenue Gabriel Peri</v>
          </cell>
          <cell r="H146">
            <v>91700</v>
          </cell>
          <cell r="I146" t="str">
            <v>SAINTE GENEVIEVE DES BOIS</v>
          </cell>
        </row>
        <row r="147">
          <cell r="A147">
            <v>13289</v>
          </cell>
          <cell r="B147" t="str">
            <v>AU REPAIRE DES GOURMANDS</v>
          </cell>
          <cell r="D147" t="str">
            <v>Nathalie TROUTIER</v>
          </cell>
          <cell r="E147" t="str">
            <v>112 Quai Alexandre Curral</v>
          </cell>
          <cell r="H147">
            <v>74700</v>
          </cell>
          <cell r="I147" t="str">
            <v>SALLANCHES</v>
          </cell>
        </row>
        <row r="148">
          <cell r="A148">
            <v>13215</v>
          </cell>
          <cell r="B148" t="str">
            <v>SOUFFLEUR D'EPICES</v>
          </cell>
          <cell r="D148" t="str">
            <v>Fabrice CAUDAL</v>
          </cell>
          <cell r="E148" t="str">
            <v>98 rue Bourg Neuf</v>
          </cell>
          <cell r="H148">
            <v>13300</v>
          </cell>
          <cell r="I148" t="str">
            <v>SALON DE PROVENCE</v>
          </cell>
        </row>
        <row r="149">
          <cell r="A149">
            <v>13175</v>
          </cell>
          <cell r="B149" t="str">
            <v>D'HIER A AUJOURD'HUI</v>
          </cell>
          <cell r="C149">
            <v>0</v>
          </cell>
          <cell r="D149" t="str">
            <v>Monique BORASO</v>
          </cell>
          <cell r="E149" t="str">
            <v>4 rue Belleforest</v>
          </cell>
          <cell r="H149">
            <v>32130</v>
          </cell>
          <cell r="I149" t="str">
            <v>SAMATAN</v>
          </cell>
        </row>
        <row r="150">
          <cell r="A150">
            <v>13261</v>
          </cell>
          <cell r="B150" t="str">
            <v>FLEUR DE PRUNELLE</v>
          </cell>
          <cell r="C150">
            <v>0</v>
          </cell>
          <cell r="D150" t="str">
            <v>Evelyne BATON</v>
          </cell>
          <cell r="E150" t="str">
            <v>12 rue Nationale</v>
          </cell>
          <cell r="H150">
            <v>57200</v>
          </cell>
          <cell r="I150" t="str">
            <v>SARREGUEMINES</v>
          </cell>
        </row>
        <row r="151">
          <cell r="A151">
            <v>14297</v>
          </cell>
          <cell r="B151" t="str">
            <v>AU DOMAINE ROYAL</v>
          </cell>
          <cell r="C151" t="str">
            <v>SARL AU DOMAINE ROYAL</v>
          </cell>
          <cell r="D151" t="str">
            <v>Jean-Michel KERHOM</v>
          </cell>
          <cell r="E151" t="str">
            <v>61 rue Houdan</v>
          </cell>
          <cell r="H151">
            <v>92330</v>
          </cell>
          <cell r="I151" t="str">
            <v>SCEAUX</v>
          </cell>
        </row>
        <row r="152">
          <cell r="A152">
            <v>13271</v>
          </cell>
          <cell r="B152" t="str">
            <v>LA PLACE DES GOURMETS</v>
          </cell>
          <cell r="C152">
            <v>0</v>
          </cell>
          <cell r="D152" t="str">
            <v>Michaël LEFEBVRE</v>
          </cell>
          <cell r="E152" t="str">
            <v>28 Place de la Halle</v>
          </cell>
          <cell r="H152">
            <v>60300</v>
          </cell>
          <cell r="I152" t="str">
            <v>SENLIS</v>
          </cell>
        </row>
        <row r="153">
          <cell r="A153">
            <v>13264</v>
          </cell>
          <cell r="B153" t="str">
            <v>LA CAVE DU CHÂTEAU</v>
          </cell>
          <cell r="C153" t="str">
            <v>SARL GELY JEAN ROGER</v>
          </cell>
          <cell r="D153" t="str">
            <v>Jean-Roger GELY</v>
          </cell>
          <cell r="E153" t="str">
            <v>18 avenue Pierre Sémard</v>
          </cell>
          <cell r="H153">
            <v>12150</v>
          </cell>
          <cell r="I153" t="str">
            <v>SEVERAC LE CHÂTEAU</v>
          </cell>
        </row>
        <row r="154">
          <cell r="A154">
            <v>14323</v>
          </cell>
          <cell r="B154" t="str">
            <v>LA CAVE DES LOMBARDS</v>
          </cell>
          <cell r="D154" t="str">
            <v>Cédric MORIZOT</v>
          </cell>
          <cell r="E154" t="str">
            <v>14 rue Paul Doumer</v>
          </cell>
          <cell r="H154">
            <v>51120</v>
          </cell>
          <cell r="I154" t="str">
            <v>SEZANNE</v>
          </cell>
        </row>
        <row r="155">
          <cell r="A155">
            <v>14178</v>
          </cell>
          <cell r="B155" t="str">
            <v>LA CITADELLE</v>
          </cell>
          <cell r="D155" t="str">
            <v>Thierry AGNIEL</v>
          </cell>
          <cell r="E155" t="str">
            <v>224 rue Droite</v>
          </cell>
          <cell r="H155" t="str">
            <v>04200</v>
          </cell>
          <cell r="I155" t="str">
            <v>SISTERON</v>
          </cell>
        </row>
        <row r="156">
          <cell r="A156">
            <v>13268</v>
          </cell>
          <cell r="B156" t="str">
            <v>AU PALAIS DU GOUT</v>
          </cell>
          <cell r="D156" t="str">
            <v>MME FLAMANT</v>
          </cell>
          <cell r="E156" t="str">
            <v>31 rue Saint Christophe</v>
          </cell>
          <cell r="H156">
            <v>2200</v>
          </cell>
          <cell r="I156" t="str">
            <v>SOISSON</v>
          </cell>
        </row>
        <row r="157">
          <cell r="A157">
            <v>14094</v>
          </cell>
          <cell r="B157" t="str">
            <v>LA CAVE DU GOURMET</v>
          </cell>
          <cell r="D157" t="str">
            <v>Monsieur MENDLER</v>
          </cell>
          <cell r="E157" t="str">
            <v>2, rue du Noyer</v>
          </cell>
          <cell r="H157">
            <v>67000</v>
          </cell>
          <cell r="I157" t="str">
            <v>STRASBOURG</v>
          </cell>
        </row>
        <row r="158">
          <cell r="A158">
            <v>13274</v>
          </cell>
          <cell r="B158" t="str">
            <v>JADE CAFE</v>
          </cell>
          <cell r="D158" t="str">
            <v>M. ET MME NIMAL</v>
          </cell>
          <cell r="E158" t="str">
            <v>1 rue de la Porte</v>
          </cell>
          <cell r="H158">
            <v>94370</v>
          </cell>
          <cell r="I158" t="str">
            <v>SUCY EN BRIE</v>
          </cell>
        </row>
        <row r="159">
          <cell r="A159">
            <v>13286</v>
          </cell>
          <cell r="B159" t="str">
            <v>DOMAINE MB DE ST AMANS</v>
          </cell>
          <cell r="D159" t="str">
            <v>M ET MME PLANCADE</v>
          </cell>
          <cell r="E159" t="str">
            <v>Château de DARECH</v>
          </cell>
          <cell r="H159">
            <v>32160</v>
          </cell>
          <cell r="I159" t="str">
            <v>TASQUE</v>
          </cell>
        </row>
        <row r="160">
          <cell r="A160">
            <v>18947</v>
          </cell>
          <cell r="B160" t="str">
            <v>LA FONTAINE AUX DELICES</v>
          </cell>
          <cell r="D160" t="str">
            <v>Elise WINTERSTEIN</v>
          </cell>
          <cell r="E160" t="str">
            <v>4, rue de l'Ancien Hôpital</v>
          </cell>
          <cell r="H160">
            <v>57100</v>
          </cell>
          <cell r="I160" t="str">
            <v>THIONVILLE</v>
          </cell>
        </row>
        <row r="161">
          <cell r="A161">
            <v>14325</v>
          </cell>
          <cell r="B161" t="str">
            <v>CELLIER VINICOLE DU COTENTIN</v>
          </cell>
          <cell r="D161" t="str">
            <v>Frédéric VILLAIN</v>
          </cell>
          <cell r="E161" t="str">
            <v>550 rue de la Tourelle</v>
          </cell>
          <cell r="H161">
            <v>50110</v>
          </cell>
          <cell r="I161" t="str">
            <v>TOURLAVILLE</v>
          </cell>
        </row>
        <row r="162">
          <cell r="A162">
            <v>14347</v>
          </cell>
          <cell r="B162" t="str">
            <v>AU BEC FIN</v>
          </cell>
          <cell r="D162" t="str">
            <v>Jean MAHU</v>
          </cell>
          <cell r="E162" t="str">
            <v>13 rue Général de Gaulle</v>
          </cell>
          <cell r="H162">
            <v>10000</v>
          </cell>
          <cell r="I162" t="str">
            <v>TROYES</v>
          </cell>
        </row>
        <row r="163">
          <cell r="A163">
            <v>13283</v>
          </cell>
          <cell r="B163" t="str">
            <v>BOUTIQUE LAURENT</v>
          </cell>
          <cell r="C163">
            <v>0</v>
          </cell>
          <cell r="D163" t="str">
            <v>Jacques LAURENT</v>
          </cell>
          <cell r="E163" t="str">
            <v>30, rue Emile Augier</v>
          </cell>
          <cell r="F163">
            <v>0</v>
          </cell>
          <cell r="H163">
            <v>26000</v>
          </cell>
          <cell r="I163" t="str">
            <v>VALENCE</v>
          </cell>
        </row>
        <row r="164">
          <cell r="A164">
            <v>13184</v>
          </cell>
          <cell r="B164" t="str">
            <v>LA TAPENALGUE</v>
          </cell>
          <cell r="C164">
            <v>0</v>
          </cell>
          <cell r="D164" t="str">
            <v>Jérôme NAGAT</v>
          </cell>
          <cell r="E164" t="str">
            <v>23, rue des Halles</v>
          </cell>
          <cell r="F164">
            <v>0</v>
          </cell>
          <cell r="G164">
            <v>0</v>
          </cell>
          <cell r="H164">
            <v>56000</v>
          </cell>
          <cell r="I164" t="str">
            <v>VANNES</v>
          </cell>
        </row>
        <row r="165">
          <cell r="A165">
            <v>14348</v>
          </cell>
          <cell r="B165" t="str">
            <v>CAVEAU D'HERACLES</v>
          </cell>
          <cell r="C165" t="str">
            <v>S.A.S</v>
          </cell>
          <cell r="D165" t="str">
            <v>Sonia BELCHI</v>
          </cell>
          <cell r="E165" t="str">
            <v>ZA Les Coudourelles</v>
          </cell>
          <cell r="F165" t="str">
            <v>RN113</v>
          </cell>
          <cell r="G165">
            <v>0</v>
          </cell>
          <cell r="H165">
            <v>30310</v>
          </cell>
          <cell r="I165" t="str">
            <v>VERGEZE</v>
          </cell>
        </row>
        <row r="166">
          <cell r="A166">
            <v>14035</v>
          </cell>
          <cell r="B166" t="str">
            <v>LES COMPTOIRS THE CAFE</v>
          </cell>
          <cell r="C166">
            <v>0</v>
          </cell>
          <cell r="D166" t="str">
            <v>Sophie LAMOUCHE</v>
          </cell>
          <cell r="E166" t="str">
            <v>3, rue Alsace Lorraine</v>
          </cell>
          <cell r="G166" t="str">
            <v>Boutique rattachée: Le Comptoir des Arômes/17 rue des 
Arènes/39100 DOLE tél.: 03 84 72 58 73/ RIOZ 09 66 44 88 33</v>
          </cell>
          <cell r="H166">
            <v>70000</v>
          </cell>
          <cell r="I166" t="str">
            <v>VESOUL</v>
          </cell>
        </row>
        <row r="167">
          <cell r="A167">
            <v>14131</v>
          </cell>
          <cell r="B167" t="str">
            <v>L'AMBROISY</v>
          </cell>
          <cell r="C167" t="str">
            <v>Ets Perraut et Fils</v>
          </cell>
          <cell r="D167" t="str">
            <v>Pascal PERRAUT</v>
          </cell>
          <cell r="E167" t="str">
            <v>63, rue Victor Hugo</v>
          </cell>
          <cell r="H167">
            <v>69400</v>
          </cell>
          <cell r="I167" t="str">
            <v>VILLEFRANCHE SUR SAONE</v>
          </cell>
        </row>
        <row r="168">
          <cell r="A168">
            <v>13169</v>
          </cell>
          <cell r="B168" t="str">
            <v>L'EPICERIE FINE DE MR LEBRUN</v>
          </cell>
          <cell r="D168" t="str">
            <v>M. LEBRUN</v>
          </cell>
          <cell r="E168" t="str">
            <v>23 boulevard Bernard Palissy</v>
          </cell>
          <cell r="H168">
            <v>47300</v>
          </cell>
          <cell r="I168" t="str">
            <v>VILLENEUVE SUR LOT</v>
          </cell>
        </row>
        <row r="169">
          <cell r="A169">
            <v>14215</v>
          </cell>
          <cell r="B169" t="str">
            <v>AU BON VIN</v>
          </cell>
          <cell r="D169" t="str">
            <v>Béatrice MUNIER</v>
          </cell>
          <cell r="E169" t="str">
            <v>32 avenue Jean Jaurès</v>
          </cell>
          <cell r="H169" t="str">
            <v>08000</v>
          </cell>
          <cell r="I169" t="str">
            <v>VILLERS SEMEUSE</v>
          </cell>
        </row>
        <row r="170">
          <cell r="A170">
            <v>13202</v>
          </cell>
          <cell r="B170" t="str">
            <v>LE GRENIER D'ABONDANCE</v>
          </cell>
          <cell r="D170" t="str">
            <v>Didier Douillet</v>
          </cell>
          <cell r="E170" t="str">
            <v>1 rue des Minimes</v>
          </cell>
          <cell r="G170">
            <v>0</v>
          </cell>
          <cell r="H170">
            <v>51300</v>
          </cell>
          <cell r="I170" t="str">
            <v>VITRY LE FRANCOIS</v>
          </cell>
        </row>
        <row r="171">
          <cell r="A171">
            <v>13279</v>
          </cell>
          <cell r="B171" t="str">
            <v>LE TIRE BOUCHON</v>
          </cell>
          <cell r="D171" t="str">
            <v>Céline COVILLIERS</v>
          </cell>
          <cell r="E171" t="str">
            <v>12 rue Roger Gommier</v>
          </cell>
          <cell r="G171">
            <v>0</v>
          </cell>
          <cell r="H171">
            <v>28150</v>
          </cell>
          <cell r="I171" t="str">
            <v>VOVES</v>
          </cell>
        </row>
        <row r="172">
          <cell r="A172">
            <v>14116</v>
          </cell>
          <cell r="B172" t="str">
            <v>L'EPICIER</v>
          </cell>
          <cell r="D172" t="str">
            <v>Noël VALLEE</v>
          </cell>
          <cell r="E172" t="str">
            <v>5 Place de l'Hotel de Ville</v>
          </cell>
          <cell r="G172" t="str">
            <v>Parrainage ELBEUF</v>
          </cell>
          <cell r="H172">
            <v>76190</v>
          </cell>
          <cell r="I172" t="str">
            <v>YVETOT</v>
          </cell>
        </row>
        <row r="173">
          <cell r="A173">
            <v>0</v>
          </cell>
          <cell r="B173" t="str">
            <v>FILIALES</v>
          </cell>
          <cell r="D173">
            <v>0</v>
          </cell>
          <cell r="E173">
            <v>0</v>
          </cell>
          <cell r="F173">
            <v>0</v>
          </cell>
          <cell r="H173">
            <v>0</v>
          </cell>
          <cell r="I173">
            <v>0</v>
          </cell>
        </row>
        <row r="174">
          <cell r="A174">
            <v>14390</v>
          </cell>
          <cell r="B174" t="str">
            <v>DUCS DE GASCOGNE</v>
          </cell>
          <cell r="D174" t="str">
            <v>Sandrine JACQUELIN</v>
          </cell>
          <cell r="E174" t="str">
            <v>14 rue Chabrier</v>
          </cell>
          <cell r="F174">
            <v>0</v>
          </cell>
          <cell r="H174">
            <v>13100</v>
          </cell>
          <cell r="I174" t="str">
            <v>AIX EN PROVENCE</v>
          </cell>
        </row>
        <row r="175">
          <cell r="A175">
            <v>12630</v>
          </cell>
          <cell r="B175" t="str">
            <v>DUCS DE GASCOGNE</v>
          </cell>
          <cell r="D175" t="str">
            <v>Franck DELANNOY</v>
          </cell>
          <cell r="E175" t="str">
            <v>n°4, Galerie des Grands Hommes</v>
          </cell>
          <cell r="F175" t="str">
            <v>Niveau rez-de-chaussée</v>
          </cell>
          <cell r="H175">
            <v>33000</v>
          </cell>
          <cell r="I175" t="str">
            <v>BORDEAUX</v>
          </cell>
        </row>
        <row r="176">
          <cell r="A176">
            <v>14320</v>
          </cell>
          <cell r="B176" t="str">
            <v>DUCS DE GASCOGNE</v>
          </cell>
          <cell r="D176" t="str">
            <v>Stéphanie GIORDANENGO</v>
          </cell>
          <cell r="E176" t="str">
            <v>125A, rue de Rome</v>
          </cell>
          <cell r="F176">
            <v>0</v>
          </cell>
          <cell r="H176">
            <v>13006</v>
          </cell>
          <cell r="I176" t="str">
            <v>MARSEILLE</v>
          </cell>
        </row>
        <row r="177">
          <cell r="A177">
            <v>12840</v>
          </cell>
          <cell r="B177" t="str">
            <v>DUCS DE GASCOGNE</v>
          </cell>
          <cell r="C177">
            <v>0</v>
          </cell>
          <cell r="D177" t="str">
            <v>Franck MICHEL</v>
          </cell>
          <cell r="E177" t="str">
            <v xml:space="preserve">111, rue Saint Antoine </v>
          </cell>
          <cell r="F177" t="str">
            <v>Métro Saint Paul le Marais</v>
          </cell>
          <cell r="H177">
            <v>75004</v>
          </cell>
          <cell r="I177" t="str">
            <v>PARIS</v>
          </cell>
        </row>
        <row r="178">
          <cell r="A178">
            <v>0</v>
          </cell>
          <cell r="B178" t="str">
            <v>FRANCHISES</v>
          </cell>
          <cell r="C178">
            <v>0</v>
          </cell>
          <cell r="D178">
            <v>0</v>
          </cell>
          <cell r="E178">
            <v>0</v>
          </cell>
          <cell r="H178">
            <v>0</v>
          </cell>
          <cell r="I178">
            <v>0</v>
          </cell>
        </row>
        <row r="179">
          <cell r="A179">
            <v>14470</v>
          </cell>
          <cell r="B179" t="str">
            <v>DUCS DE GASCOGNE</v>
          </cell>
          <cell r="C179" t="str">
            <v>GASCOGNE LOISIRS</v>
          </cell>
          <cell r="D179" t="str">
            <v>M. DUBARRY</v>
          </cell>
          <cell r="E179" t="str">
            <v>Lieu dit "Cahuzac"</v>
          </cell>
          <cell r="H179">
            <v>32200</v>
          </cell>
          <cell r="I179" t="str">
            <v>GIMONT</v>
          </cell>
        </row>
        <row r="180">
          <cell r="A180">
            <v>14480</v>
          </cell>
          <cell r="B180" t="str">
            <v>DUCS DE GASCOGNE</v>
          </cell>
          <cell r="C180" t="str">
            <v>EURL Parre</v>
          </cell>
          <cell r="D180" t="str">
            <v>Véronique PARRE</v>
          </cell>
          <cell r="E180" t="str">
            <v>Centre commercial Carrefour</v>
          </cell>
          <cell r="H180">
            <v>83190</v>
          </cell>
          <cell r="I180" t="str">
            <v>OLLIOULES</v>
          </cell>
        </row>
        <row r="181">
          <cell r="A181">
            <v>14430</v>
          </cell>
          <cell r="B181" t="str">
            <v>DUCS DE GASCOGNE</v>
          </cell>
          <cell r="C181" t="str">
            <v>SYPAVIN</v>
          </cell>
          <cell r="D181" t="str">
            <v>M. PIERRE Pascal</v>
          </cell>
          <cell r="E181" t="str">
            <v>83, rue Maréchal Foch</v>
          </cell>
          <cell r="H181">
            <v>42300</v>
          </cell>
          <cell r="I181" t="str">
            <v>ROANNE</v>
          </cell>
        </row>
        <row r="182">
          <cell r="A182">
            <v>12925</v>
          </cell>
          <cell r="B182" t="str">
            <v>DUCS DE GASCOGNE</v>
          </cell>
          <cell r="D182" t="str">
            <v>Yves FONQUERGNE</v>
          </cell>
          <cell r="E182" t="str">
            <v>1, rue du Rempart Villeneuve</v>
          </cell>
          <cell r="H182">
            <v>31000</v>
          </cell>
          <cell r="I182" t="str">
            <v xml:space="preserve">TOULOUSE </v>
          </cell>
        </row>
        <row r="183">
          <cell r="A183" t="str">
            <v>P A R T E N A I R E S : Ne pas envoyer les opérations commerciales aux partenaires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H183">
            <v>0</v>
          </cell>
          <cell r="I183">
            <v>0</v>
          </cell>
        </row>
        <row r="184">
          <cell r="A184">
            <v>0</v>
          </cell>
          <cell r="B184" t="str">
            <v>DIVERS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</row>
        <row r="185">
          <cell r="A185">
            <v>13070</v>
          </cell>
          <cell r="B185" t="str">
            <v>SENS ET SENS</v>
          </cell>
          <cell r="C185" t="str">
            <v>STE OSENGA</v>
          </cell>
          <cell r="D185" t="str">
            <v>M. XAVIER CHARLET</v>
          </cell>
          <cell r="E185" t="str">
            <v>43 rue de la Blanche Porte</v>
          </cell>
          <cell r="F185">
            <v>0</v>
          </cell>
          <cell r="G185">
            <v>0</v>
          </cell>
          <cell r="H185">
            <v>59200</v>
          </cell>
          <cell r="I185" t="str">
            <v>TOURCOING</v>
          </cell>
        </row>
        <row r="186">
          <cell r="A186">
            <v>13178</v>
          </cell>
          <cell r="B186" t="str">
            <v>DU BRUIT DANS LA CUISINE</v>
          </cell>
          <cell r="C186" t="str">
            <v>MDF KITCHEN</v>
          </cell>
          <cell r="D186" t="str">
            <v>ENTREPOT MDF KITCHEN</v>
          </cell>
          <cell r="E186" t="str">
            <v>1  A 5 RUE BAHON RAULT</v>
          </cell>
          <cell r="F186" t="str">
            <v>BATIMENT C</v>
          </cell>
          <cell r="G186" t="str">
            <v>(facturation : SAS MDF KITCHEN - Centre Espace Performance - Bâtiement I - 35769 ST GREGOIRE CEDEX)</v>
          </cell>
          <cell r="H186">
            <v>35000</v>
          </cell>
          <cell r="I186" t="str">
            <v>RENNES</v>
          </cell>
        </row>
        <row r="187">
          <cell r="A187">
            <v>14403</v>
          </cell>
          <cell r="B187" t="str">
            <v>BOUTIQUE PARIS 208</v>
          </cell>
          <cell r="C187" t="str">
            <v>SARL YVEROD</v>
          </cell>
          <cell r="D187" t="str">
            <v>208 rue de Rivoli</v>
          </cell>
          <cell r="E187">
            <v>0</v>
          </cell>
          <cell r="F187">
            <v>0</v>
          </cell>
          <cell r="H187">
            <v>75001</v>
          </cell>
          <cell r="I187" t="str">
            <v>PARIS</v>
          </cell>
        </row>
        <row r="188">
          <cell r="A188">
            <v>14388</v>
          </cell>
          <cell r="B188" t="str">
            <v>TRESORS DU PALAIS</v>
          </cell>
          <cell r="C188" t="str">
            <v>SARL TDR DIFFUSION</v>
          </cell>
          <cell r="D188" t="str">
            <v>Claude DAVID</v>
          </cell>
          <cell r="E188" t="str">
            <v>Avenue du Général Lemonnier</v>
          </cell>
          <cell r="F188" t="str">
            <v>Centre Commercial Carrousel du Louvre</v>
          </cell>
          <cell r="H188">
            <v>75001</v>
          </cell>
          <cell r="I188" t="str">
            <v>PARIS</v>
          </cell>
        </row>
        <row r="189">
          <cell r="A189">
            <v>14373</v>
          </cell>
          <cell r="B189" t="str">
            <v>LES PLAISIRS DE PARIS</v>
          </cell>
          <cell r="C189" t="str">
            <v>SARL</v>
          </cell>
          <cell r="D189" t="str">
            <v>R. GROSSET</v>
          </cell>
          <cell r="E189" t="str">
            <v>8 rue de Steinkerque</v>
          </cell>
          <cell r="F189">
            <v>0</v>
          </cell>
          <cell r="H189">
            <v>75018</v>
          </cell>
          <cell r="I189" t="str">
            <v>PARIS</v>
          </cell>
        </row>
        <row r="190">
          <cell r="A190">
            <v>13140</v>
          </cell>
          <cell r="B190" t="str">
            <v>NOAILLES</v>
          </cell>
          <cell r="D190" t="str">
            <v>Mélanie COTTON</v>
          </cell>
          <cell r="E190" t="str">
            <v>3 boulevard Verd</v>
          </cell>
          <cell r="F190">
            <v>0</v>
          </cell>
          <cell r="H190">
            <v>13013</v>
          </cell>
          <cell r="I190" t="str">
            <v>MARSEILLE</v>
          </cell>
        </row>
        <row r="191">
          <cell r="A191">
            <v>13141</v>
          </cell>
          <cell r="B191" t="str">
            <v>ABBA MONTPARNASSE HOTEL</v>
          </cell>
          <cell r="D191" t="str">
            <v>Cyrille CAILLAU</v>
          </cell>
          <cell r="E191" t="str">
            <v>Rive gauche investissements Hôteliers</v>
          </cell>
          <cell r="F191" t="str">
            <v>20 bis rue de la gaieté</v>
          </cell>
          <cell r="G191">
            <v>0</v>
          </cell>
          <cell r="H191">
            <v>75014</v>
          </cell>
          <cell r="I191" t="str">
            <v>PARIS</v>
          </cell>
        </row>
        <row r="192">
          <cell r="A192">
            <v>0</v>
          </cell>
          <cell r="B192" t="str">
            <v>AUTOGRILL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</row>
        <row r="193">
          <cell r="A193">
            <v>16070</v>
          </cell>
          <cell r="B193" t="str">
            <v>AUTOGRILL COTE France</v>
          </cell>
          <cell r="D193" t="str">
            <v>Mme Beaumont</v>
          </cell>
          <cell r="E193" t="str">
            <v>Porte d'Aquitaine</v>
          </cell>
          <cell r="F193" t="str">
            <v>Autoroute A62</v>
          </cell>
          <cell r="G193" t="str">
            <v>Carole Brucamps</v>
          </cell>
          <cell r="H193">
            <v>47310</v>
          </cell>
          <cell r="I193" t="str">
            <v>LAPLUME</v>
          </cell>
        </row>
        <row r="194">
          <cell r="A194">
            <v>16088</v>
          </cell>
          <cell r="B194" t="str">
            <v>AUTOGRILL NARBONNE VINASSAN SUD</v>
          </cell>
          <cell r="D194" t="str">
            <v>M. MAZET</v>
          </cell>
          <cell r="E194" t="str">
            <v>SAS AUTOGRILL COTE France</v>
          </cell>
          <cell r="F194" t="str">
            <v>ZC90006 AUTOROUTE A9</v>
          </cell>
          <cell r="G194">
            <v>0</v>
          </cell>
          <cell r="H194">
            <v>11110</v>
          </cell>
          <cell r="I194" t="str">
            <v>VINASSAN</v>
          </cell>
        </row>
        <row r="195">
          <cell r="A195">
            <v>16074</v>
          </cell>
          <cell r="B195" t="str">
            <v>AUTOGRILL COTE France</v>
          </cell>
          <cell r="C195">
            <v>0</v>
          </cell>
          <cell r="D195" t="str">
            <v>David STRAZZERA/Mme Dumondel</v>
          </cell>
          <cell r="E195" t="str">
            <v>Aire d'autoroute de Saugon Est</v>
          </cell>
          <cell r="F195" t="str">
            <v>Direction Paris A10</v>
          </cell>
          <cell r="G195" t="str">
            <v>Christelle</v>
          </cell>
          <cell r="H195">
            <v>33920</v>
          </cell>
          <cell r="I195" t="str">
            <v>SAUGON</v>
          </cell>
        </row>
        <row r="196">
          <cell r="A196">
            <v>0</v>
          </cell>
          <cell r="B196" t="str">
            <v>RELAIS H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H196">
            <v>0</v>
          </cell>
          <cell r="I196">
            <v>0</v>
          </cell>
        </row>
        <row r="197">
          <cell r="A197">
            <v>15033</v>
          </cell>
          <cell r="B197" t="str">
            <v>RELAY BORDEAUX</v>
          </cell>
          <cell r="C197" t="str">
            <v>DECOUVRIR LE SUD-OUEST</v>
          </cell>
          <cell r="D197">
            <v>0</v>
          </cell>
          <cell r="E197" t="str">
            <v>Gare Saint-Jean</v>
          </cell>
          <cell r="F197" t="str">
            <v>Hall départ niveau -1</v>
          </cell>
          <cell r="H197">
            <v>33800</v>
          </cell>
          <cell r="I197" t="str">
            <v>BORDEAUX</v>
          </cell>
        </row>
        <row r="198">
          <cell r="A198">
            <v>15015</v>
          </cell>
          <cell r="B198" t="str">
            <v>RELAY BLAGNAC</v>
          </cell>
          <cell r="C198" t="str">
            <v>Ducs de Gascogne / Stade Toulousain</v>
          </cell>
          <cell r="D198" t="str">
            <v>Nathalie  Ratel</v>
          </cell>
          <cell r="E198" t="str">
            <v>Aéroport Toulouse Blagnac</v>
          </cell>
          <cell r="F198" t="str">
            <v>Hall départs</v>
          </cell>
          <cell r="H198">
            <v>31700</v>
          </cell>
          <cell r="I198" t="str">
            <v>BLAGNAC</v>
          </cell>
        </row>
        <row r="199">
          <cell r="A199">
            <v>15024</v>
          </cell>
          <cell r="B199" t="str">
            <v>RELAY H</v>
          </cell>
          <cell r="D199" t="str">
            <v>Emilie Fontan</v>
          </cell>
          <cell r="E199" t="str">
            <v>Aéroport Toulouse Blagnac</v>
          </cell>
          <cell r="F199" t="str">
            <v>Salle embarquement Hall B</v>
          </cell>
          <cell r="H199">
            <v>31700</v>
          </cell>
          <cell r="I199" t="str">
            <v>BLAGNAC</v>
          </cell>
        </row>
        <row r="200">
          <cell r="A200">
            <v>15013</v>
          </cell>
          <cell r="B200" t="str">
            <v>RELAY KIOSQUE PRESSE TABAC</v>
          </cell>
          <cell r="D200" t="str">
            <v>Julien Georges</v>
          </cell>
          <cell r="E200" t="str">
            <v>L'ARCHE AUTOROUTE A9</v>
          </cell>
          <cell r="F200" t="str">
            <v>Aire de Montpellier Fabrègues</v>
          </cell>
          <cell r="H200">
            <v>34690</v>
          </cell>
          <cell r="I200" t="str">
            <v>FABREGUES</v>
          </cell>
        </row>
        <row r="201">
          <cell r="A201">
            <v>15022</v>
          </cell>
          <cell r="B201" t="str">
            <v>RELAY H</v>
          </cell>
          <cell r="D201" t="str">
            <v>Monsieur BLIARD</v>
          </cell>
          <cell r="E201" t="str">
            <v>Oenothèque 373134</v>
          </cell>
          <cell r="F201" t="str">
            <v>Aéroport Bordeaux Merignac
Hall B</v>
          </cell>
          <cell r="H201">
            <v>33700</v>
          </cell>
          <cell r="I201" t="str">
            <v>MERIGNAC</v>
          </cell>
        </row>
        <row r="202">
          <cell r="A202">
            <v>15020</v>
          </cell>
          <cell r="B202" t="str">
            <v xml:space="preserve">RELAIS H AUBER </v>
          </cell>
          <cell r="D202" t="str">
            <v>Mme CLERO</v>
          </cell>
          <cell r="E202" t="str">
            <v>Kiosque Presse RELAY</v>
          </cell>
          <cell r="F202" t="str">
            <v>RER Auber salle Echange</v>
          </cell>
          <cell r="G202">
            <v>0</v>
          </cell>
          <cell r="H202">
            <v>75009</v>
          </cell>
          <cell r="I202" t="str">
            <v>PARIS Relais H</v>
          </cell>
        </row>
        <row r="203">
          <cell r="A203">
            <v>15026</v>
          </cell>
          <cell r="B203" t="str">
            <v>RELAY BOUTIQUAIRE 350108</v>
          </cell>
          <cell r="D203" t="str">
            <v>Monsieur PAUVRET</v>
          </cell>
          <cell r="E203" t="str">
            <v>Route de Service</v>
          </cell>
          <cell r="F203" t="str">
            <v>BP 20344</v>
          </cell>
          <cell r="G203">
            <v>0</v>
          </cell>
          <cell r="H203">
            <v>95713</v>
          </cell>
          <cell r="I203" t="str">
            <v>ROISSY</v>
          </cell>
        </row>
        <row r="204">
          <cell r="A204">
            <v>15028</v>
          </cell>
          <cell r="B204" t="str">
            <v>RELAY PETIT CASINO</v>
          </cell>
          <cell r="D204" t="str">
            <v>Michel VELIMIROVIC</v>
          </cell>
          <cell r="E204" t="str">
            <v>CDG2 Terminal E - Zone publique</v>
          </cell>
          <cell r="F204" t="str">
            <v>BP 30227</v>
          </cell>
          <cell r="G204" t="str">
            <v>Valérie</v>
          </cell>
          <cell r="H204">
            <v>95716</v>
          </cell>
          <cell r="I204" t="str">
            <v>ROISSY CHARLES DE GAULLE 2</v>
          </cell>
        </row>
        <row r="205">
          <cell r="A205">
            <v>0</v>
          </cell>
          <cell r="B205" t="str">
            <v>ACCOR HOTEL</v>
          </cell>
          <cell r="E205">
            <v>0</v>
          </cell>
          <cell r="H205">
            <v>0</v>
          </cell>
          <cell r="I205">
            <v>0</v>
          </cell>
        </row>
        <row r="206">
          <cell r="A206">
            <v>13100</v>
          </cell>
          <cell r="B206" t="str">
            <v>SUITE HOTEL LILLE AEROPORT</v>
          </cell>
          <cell r="E206" t="str">
            <v>Impasse Jean Jaurès</v>
          </cell>
          <cell r="F206">
            <v>0</v>
          </cell>
          <cell r="H206">
            <v>59810</v>
          </cell>
          <cell r="I206" t="str">
            <v>LESQUIN</v>
          </cell>
        </row>
        <row r="207">
          <cell r="A207">
            <v>13102</v>
          </cell>
          <cell r="B207" t="str">
            <v>SUITE HOTEL PARIS PORTE DE MONTREUIL</v>
          </cell>
          <cell r="E207" t="str">
            <v>22 avenue du Professeur André Lemierre</v>
          </cell>
          <cell r="F207">
            <v>0</v>
          </cell>
          <cell r="H207">
            <v>75020</v>
          </cell>
          <cell r="I207" t="str">
            <v>PARIS</v>
          </cell>
        </row>
        <row r="208">
          <cell r="A208">
            <v>13104</v>
          </cell>
          <cell r="B208" t="str">
            <v>SUITE HOTEL CDG PARIS NORD 2</v>
          </cell>
          <cell r="D208">
            <v>0</v>
          </cell>
          <cell r="E208" t="str">
            <v>335 rue de la Belle Etoile</v>
          </cell>
          <cell r="F208" t="str">
            <v>BP 60182 Roissy en France</v>
          </cell>
          <cell r="H208">
            <v>95974</v>
          </cell>
          <cell r="I208" t="str">
            <v>ROISSY CDG CEDEX</v>
          </cell>
        </row>
        <row r="209">
          <cell r="A209">
            <v>13106</v>
          </cell>
          <cell r="B209" t="str">
            <v>SUITE HOTEL PARIS ST DENIS STADE</v>
          </cell>
          <cell r="D209">
            <v>0</v>
          </cell>
          <cell r="E209" t="str">
            <v>31 avenue Jules Rimet</v>
          </cell>
          <cell r="H209">
            <v>93210</v>
          </cell>
          <cell r="I209" t="str">
            <v>LA PLAINE ST DENIS</v>
          </cell>
        </row>
        <row r="210">
          <cell r="A210">
            <v>13108</v>
          </cell>
          <cell r="B210" t="str">
            <v>SUITE HOTEL PARIS RUEIL MALMAISON</v>
          </cell>
          <cell r="D210" t="str">
            <v>Facturation ; SNC EHS / Suite Novotel Paris Reuil Malmaison</v>
          </cell>
          <cell r="E210" t="str">
            <v>17 rue François Jacob</v>
          </cell>
          <cell r="H210">
            <v>92500</v>
          </cell>
          <cell r="I210" t="str">
            <v>RUEIL MALMAISON</v>
          </cell>
        </row>
        <row r="211">
          <cell r="A211">
            <v>13110</v>
          </cell>
          <cell r="B211" t="str">
            <v>SUITE HOTEL PARIS VELIZY</v>
          </cell>
          <cell r="E211" t="str">
            <v>1 ter rue du Petit Clamart</v>
          </cell>
          <cell r="H211">
            <v>78140</v>
          </cell>
          <cell r="I211" t="str">
            <v>VELIZY VILLACOUBLAY</v>
          </cell>
        </row>
        <row r="212">
          <cell r="A212">
            <v>13114</v>
          </cell>
          <cell r="B212" t="str">
            <v>SUITE HOTEL CALAIS COQUELLES</v>
          </cell>
          <cell r="E212" t="str">
            <v>Place de Cantorbery</v>
          </cell>
          <cell r="H212">
            <v>62231</v>
          </cell>
          <cell r="I212" t="str">
            <v>COQUELLES</v>
          </cell>
        </row>
        <row r="213">
          <cell r="A213">
            <v>13116</v>
          </cell>
          <cell r="B213" t="str">
            <v>SUITE HOTEL PARIS ROISSY CDG</v>
          </cell>
          <cell r="E213" t="str">
            <v>7 allée des Vergers</v>
          </cell>
          <cell r="H213">
            <v>95700</v>
          </cell>
          <cell r="I213" t="str">
            <v>ROISSY EN France</v>
          </cell>
        </row>
        <row r="214">
          <cell r="A214">
            <v>13118</v>
          </cell>
          <cell r="B214" t="str">
            <v>SUITE HOTEL CANNES CENTRE</v>
          </cell>
          <cell r="E214" t="str">
            <v>46 boulevard Carnot</v>
          </cell>
          <cell r="H214">
            <v>6400</v>
          </cell>
          <cell r="I214" t="str">
            <v>CANNES</v>
          </cell>
        </row>
        <row r="215">
          <cell r="A215">
            <v>13120</v>
          </cell>
          <cell r="B215" t="str">
            <v>SUITE HOTEL PARIS PORTE DE LA CHAPELLE</v>
          </cell>
          <cell r="E215" t="str">
            <v>1 Impasse Marteau</v>
          </cell>
          <cell r="H215">
            <v>75018</v>
          </cell>
          <cell r="I215" t="str">
            <v>PARIS</v>
          </cell>
        </row>
        <row r="216">
          <cell r="A216">
            <v>13122</v>
          </cell>
          <cell r="B216" t="str">
            <v>SUITE HOTEL LILLE EUROPE</v>
          </cell>
          <cell r="E216" t="str">
            <v>Boulevard de Turin</v>
          </cell>
          <cell r="H216">
            <v>59000</v>
          </cell>
          <cell r="I216" t="str">
            <v>LILLE</v>
          </cell>
        </row>
        <row r="217">
          <cell r="A217">
            <v>13124</v>
          </cell>
          <cell r="B217" t="str">
            <v>SUITE HOTEL MARSEILLE CENTRE EUROMED</v>
          </cell>
          <cell r="E217" t="str">
            <v>33 boulevard de Dunkerque</v>
          </cell>
          <cell r="F217">
            <v>0</v>
          </cell>
          <cell r="H217">
            <v>13002</v>
          </cell>
          <cell r="I217" t="str">
            <v>MARSEILLE</v>
          </cell>
        </row>
        <row r="218">
          <cell r="A218">
            <v>13126</v>
          </cell>
          <cell r="B218" t="str">
            <v>SUITE HOTEL CLERMONT FERRAND POLYDOME</v>
          </cell>
          <cell r="E218" t="str">
            <v>52/54 avenue de la République</v>
          </cell>
          <cell r="F218">
            <v>0</v>
          </cell>
          <cell r="H218">
            <v>63000</v>
          </cell>
          <cell r="I218" t="str">
            <v>CLERMONT FERRAND</v>
          </cell>
        </row>
        <row r="219">
          <cell r="A219">
            <v>13128</v>
          </cell>
          <cell r="B219" t="str">
            <v>SUITE HOTEL ROUEN NORMANDIE</v>
          </cell>
          <cell r="E219" t="str">
            <v>10 Quai de Boisguilbert</v>
          </cell>
          <cell r="F219" t="str">
            <v>Ilot Pasteur</v>
          </cell>
          <cell r="H219">
            <v>76000</v>
          </cell>
          <cell r="I219" t="str">
            <v>ROUEN</v>
          </cell>
        </row>
        <row r="220">
          <cell r="A220">
            <v>13132</v>
          </cell>
          <cell r="B220" t="str">
            <v>SUITE HOTEL MONTPELLIER ANTIGONE</v>
          </cell>
          <cell r="E220" t="str">
            <v>45 avenue du Pirée</v>
          </cell>
          <cell r="H220">
            <v>34000</v>
          </cell>
          <cell r="I220" t="str">
            <v>MONTPELLIER</v>
          </cell>
        </row>
        <row r="221">
          <cell r="A221">
            <v>13134</v>
          </cell>
          <cell r="B221" t="str">
            <v>SUITE HOTEL REIMS CENTRE</v>
          </cell>
          <cell r="E221" t="str">
            <v>1 rue Edouard Mignot</v>
          </cell>
          <cell r="F221">
            <v>0</v>
          </cell>
          <cell r="H221">
            <v>51100</v>
          </cell>
          <cell r="I221" t="str">
            <v>REIMS</v>
          </cell>
        </row>
        <row r="222">
          <cell r="A222">
            <v>13136</v>
          </cell>
          <cell r="B222" t="str">
            <v>SUITE HOTEL NICE AEROPORT ARENAS</v>
          </cell>
          <cell r="E222" t="str">
            <v>125/127 rue C. Cassin</v>
          </cell>
          <cell r="F222">
            <v>0</v>
          </cell>
          <cell r="H222">
            <v>6200</v>
          </cell>
          <cell r="I222" t="str">
            <v>NICE</v>
          </cell>
        </row>
        <row r="223">
          <cell r="A223">
            <v>13138</v>
          </cell>
          <cell r="B223" t="str">
            <v>SUITE HOTEL NANCY CENTRE</v>
          </cell>
          <cell r="E223" t="str">
            <v>Allée du Chanoine Drioton</v>
          </cell>
          <cell r="F223" t="str">
            <v>Jardins d'Eau</v>
          </cell>
          <cell r="H223">
            <v>54000</v>
          </cell>
          <cell r="I223" t="str">
            <v>NANCY</v>
          </cell>
        </row>
        <row r="224">
          <cell r="A224">
            <v>13101</v>
          </cell>
          <cell r="B224" t="str">
            <v>SUITE HOTEL PERPIGNAN MEDITERRANEE</v>
          </cell>
          <cell r="E224" t="str">
            <v>23 Espace Méditerranée</v>
          </cell>
          <cell r="H224">
            <v>66000</v>
          </cell>
          <cell r="I224" t="str">
            <v>PERPIGNAN</v>
          </cell>
        </row>
        <row r="225">
          <cell r="A225">
            <v>0</v>
          </cell>
          <cell r="B225">
            <v>0</v>
          </cell>
        </row>
        <row r="226">
          <cell r="A226" t="str">
            <v>Courrier Relay H: opérations envoyées par mail à Mme Maud COUTURE et en copie à Mme Véronique MARTINELLI</v>
          </cell>
          <cell r="B226">
            <v>0</v>
          </cell>
        </row>
        <row r="227">
          <cell r="B227" t="str">
            <v>maud.couture@relaish.fr</v>
          </cell>
        </row>
        <row r="228">
          <cell r="B228" t="str">
            <v>veronique.martinelli@relaish.fr</v>
          </cell>
        </row>
        <row r="229">
          <cell r="A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</row>
        <row r="231">
          <cell r="A231" t="str">
            <v>Courrier Autogrill Agen: envoyer les opérations à Fabienne FAURE</v>
          </cell>
          <cell r="B231">
            <v>0</v>
          </cell>
          <cell r="C231">
            <v>0</v>
          </cell>
        </row>
        <row r="232">
          <cell r="A232">
            <v>0</v>
          </cell>
          <cell r="B232" t="str">
            <v>fabienne.faure@autogrill.net</v>
          </cell>
          <cell r="C232" t="str">
            <v>04 91 76 94 03</v>
          </cell>
        </row>
        <row r="233">
          <cell r="A233">
            <v>0</v>
          </cell>
          <cell r="B233">
            <v>0</v>
          </cell>
        </row>
        <row r="234">
          <cell r="A234" t="str">
            <v xml:space="preserve">HOT LINE KEZIA </v>
          </cell>
          <cell r="B234" t="str">
            <v>05 56 43 26 37 - Client 6005056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</row>
        <row r="238">
          <cell r="A238">
            <v>15423</v>
          </cell>
          <cell r="B238" t="str">
            <v>CLIENT DIVERS</v>
          </cell>
          <cell r="C238" t="str">
            <v>ctouzin@ducsdegascogne.com</v>
          </cell>
          <cell r="D238" t="str">
            <v>Mot de passe : DIVERS</v>
          </cell>
        </row>
        <row r="252">
          <cell r="A252">
            <v>0</v>
          </cell>
          <cell r="B252">
            <v>0</v>
          </cell>
        </row>
        <row r="253">
          <cell r="A253">
            <v>0</v>
          </cell>
          <cell r="B253">
            <v>0</v>
          </cell>
        </row>
        <row r="254">
          <cell r="A254">
            <v>14027</v>
          </cell>
          <cell r="B254" t="str">
            <v>BIOCASA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tabSelected="1" workbookViewId="0">
      <selection activeCell="H7" sqref="H7"/>
    </sheetView>
  </sheetViews>
  <sheetFormatPr baseColWidth="10" defaultRowHeight="15" x14ac:dyDescent="0.25"/>
  <cols>
    <col min="1" max="1" width="10.5703125" customWidth="1"/>
    <col min="4" max="5" width="0" hidden="1" customWidth="1"/>
    <col min="7" max="7" width="2.85546875" customWidth="1"/>
    <col min="8" max="8" width="48.85546875" customWidth="1"/>
  </cols>
  <sheetData>
    <row r="1" spans="1:8" ht="25.5" x14ac:dyDescent="0.25">
      <c r="A1" s="1" t="s">
        <v>6</v>
      </c>
      <c r="B1" s="14" t="s">
        <v>0</v>
      </c>
      <c r="C1" s="2" t="s">
        <v>1</v>
      </c>
      <c r="D1" s="3" t="s">
        <v>2</v>
      </c>
      <c r="E1" s="3" t="s">
        <v>3</v>
      </c>
      <c r="F1" s="4" t="s">
        <v>4</v>
      </c>
      <c r="G1" s="15"/>
      <c r="H1" s="15" t="s">
        <v>5</v>
      </c>
    </row>
    <row r="2" spans="1:8" x14ac:dyDescent="0.25">
      <c r="A2" s="5"/>
      <c r="B2" s="6">
        <v>522137</v>
      </c>
      <c r="C2" s="6">
        <v>14430</v>
      </c>
      <c r="D2" s="5" t="str">
        <f>IF(ISBLANK(C2),"",VLOOKUP(C2,'[1]liste alpha'!$A$1:$B$65536,2,FALSE))</f>
        <v>DUCS DE GASCOGNE</v>
      </c>
      <c r="E2" s="5" t="str">
        <f>IF(ISBLANK(C2),"",VLOOKUP(C2,'[1]liste alpha'!$A$1:$I$65536,9,FALSE))</f>
        <v>ROANNE</v>
      </c>
      <c r="F2" s="7">
        <v>566691</v>
      </c>
      <c r="G2" s="8">
        <v>1</v>
      </c>
      <c r="H2" s="9" t="str">
        <f>IF(ISBLANK(A2),H1,A2)</f>
        <v>Etat</v>
      </c>
    </row>
    <row r="3" spans="1:8" x14ac:dyDescent="0.25">
      <c r="A3" s="5"/>
      <c r="B3" s="10">
        <v>522143</v>
      </c>
      <c r="C3" s="10">
        <v>14328</v>
      </c>
      <c r="D3" s="5" t="str">
        <f>IF(ISBLANK(C3),"",VLOOKUP(C3,'[1]liste alpha'!$A$1:$B$65536,2,FALSE))</f>
        <v>LEONIDAS CANNELLE</v>
      </c>
      <c r="E3" s="5" t="str">
        <f>IF(ISBLANK(C3),"",VLOOKUP(C3,'[1]liste alpha'!$A$1:$I$65536,9,FALSE))</f>
        <v>SAINTE GENEVIEVE DES BOIS</v>
      </c>
      <c r="F3" s="11">
        <v>566703</v>
      </c>
      <c r="G3" s="12">
        <v>2</v>
      </c>
      <c r="H3" s="13"/>
    </row>
    <row r="4" spans="1:8" x14ac:dyDescent="0.25">
      <c r="A4" s="5"/>
      <c r="B4" s="6">
        <v>522158</v>
      </c>
      <c r="C4" s="6">
        <v>14320</v>
      </c>
      <c r="D4" s="5" t="str">
        <f>IF(ISBLANK(C4),"",VLOOKUP(C4,'[1]liste alpha'!$A$1:$B$65536,2,FALSE))</f>
        <v>DUCS DE GASCOGNE</v>
      </c>
      <c r="E4" s="5" t="str">
        <f>IF(ISBLANK(C4),"",VLOOKUP(C4,'[1]liste alpha'!$A$1:$I$65536,9,FALSE))</f>
        <v>MARSEILLE</v>
      </c>
      <c r="F4" s="7">
        <v>566692</v>
      </c>
      <c r="G4" s="8">
        <v>0</v>
      </c>
      <c r="H4" s="9">
        <f t="shared" ref="H4:H22" si="0">IF(ISBLANK(A4),H3,A4)</f>
        <v>0</v>
      </c>
    </row>
    <row r="5" spans="1:8" x14ac:dyDescent="0.25">
      <c r="A5" s="5"/>
      <c r="B5" s="6"/>
      <c r="C5" s="6"/>
      <c r="D5" s="5" t="str">
        <f>IF(ISBLANK(C5),"",VLOOKUP(C5,'[1]liste alpha'!$A$1:$B$65536,2,FALSE))</f>
        <v/>
      </c>
      <c r="E5" s="5" t="str">
        <f>IF(ISBLANK(C5),"",VLOOKUP(C5,'[1]liste alpha'!$A$1:$I$65536,9,FALSE))</f>
        <v/>
      </c>
      <c r="F5" s="7">
        <v>566693</v>
      </c>
      <c r="G5" s="8"/>
      <c r="H5" s="9">
        <f t="shared" si="0"/>
        <v>0</v>
      </c>
    </row>
    <row r="6" spans="1:8" x14ac:dyDescent="0.25">
      <c r="A6" s="5"/>
      <c r="B6" s="6"/>
      <c r="C6" s="6"/>
      <c r="D6" s="5" t="str">
        <f>IF(ISBLANK(C6),"",VLOOKUP(C6,'[1]liste alpha'!$A$1:$B$65536,2,FALSE))</f>
        <v/>
      </c>
      <c r="E6" s="5" t="str">
        <f>IF(ISBLANK(C6),"",VLOOKUP(C6,'[1]liste alpha'!$A$1:$I$65536,9,FALSE))</f>
        <v/>
      </c>
      <c r="F6" s="7">
        <v>566695</v>
      </c>
      <c r="G6" s="8"/>
      <c r="H6" s="9">
        <f t="shared" si="0"/>
        <v>0</v>
      </c>
    </row>
    <row r="7" spans="1:8" x14ac:dyDescent="0.25">
      <c r="A7" s="5"/>
      <c r="B7" s="6"/>
      <c r="C7" s="6">
        <v>12840</v>
      </c>
      <c r="D7" s="5" t="str">
        <f>IF(ISBLANK(C7),"",VLOOKUP(C7,'[1]liste alpha'!$A$1:$B$65536,2,FALSE))</f>
        <v>DUCS DE GASCOGNE</v>
      </c>
      <c r="E7" s="5" t="str">
        <f>IF(ISBLANK(C7),"",VLOOKUP(C7,'[1]liste alpha'!$A$1:$I$65536,9,FALSE))</f>
        <v>PARIS</v>
      </c>
      <c r="F7" s="7">
        <v>566704</v>
      </c>
      <c r="G7" s="8"/>
      <c r="H7" s="9"/>
    </row>
    <row r="8" spans="1:8" x14ac:dyDescent="0.25">
      <c r="A8" s="5"/>
      <c r="B8" s="6"/>
      <c r="C8" s="6"/>
      <c r="D8" s="5" t="str">
        <f>IF(ISBLANK(C8),"",VLOOKUP(C8,'[1]liste alpha'!$A$1:$B$65536,2,FALSE))</f>
        <v/>
      </c>
      <c r="E8" s="5" t="str">
        <f>IF(ISBLANK(C8),"",VLOOKUP(C8,'[1]liste alpha'!$A$1:$I$65536,9,FALSE))</f>
        <v/>
      </c>
      <c r="F8" s="7">
        <v>566694</v>
      </c>
      <c r="G8" s="8"/>
      <c r="H8" s="9">
        <f t="shared" si="0"/>
        <v>0</v>
      </c>
    </row>
    <row r="9" spans="1:8" x14ac:dyDescent="0.25">
      <c r="A9" s="5"/>
      <c r="B9" s="6"/>
      <c r="C9" s="6">
        <v>14480</v>
      </c>
      <c r="D9" s="5" t="str">
        <f>IF(ISBLANK(C9),"",VLOOKUP(C9,'[1]liste alpha'!$A$1:$B$65536,2,FALSE))</f>
        <v>DUCS DE GASCOGNE</v>
      </c>
      <c r="E9" s="5" t="str">
        <f>IF(ISBLANK(C9),"",VLOOKUP(C9,'[1]liste alpha'!$A$1:$I$65536,9,FALSE))</f>
        <v>OLLIOULES</v>
      </c>
      <c r="F9" s="7">
        <v>566696</v>
      </c>
      <c r="G9" s="8"/>
      <c r="H9" s="9">
        <f t="shared" si="0"/>
        <v>0</v>
      </c>
    </row>
    <row r="10" spans="1:8" x14ac:dyDescent="0.25">
      <c r="A10" s="5"/>
      <c r="B10" s="6"/>
      <c r="C10" s="6"/>
      <c r="D10" s="5" t="str">
        <f>IF(ISBLANK(C10),"",VLOOKUP(C10,'[1]liste alpha'!$A$1:$B$65536,2,FALSE))</f>
        <v/>
      </c>
      <c r="E10" s="5" t="str">
        <f>IF(ISBLANK(C10),"",VLOOKUP(C10,'[1]liste alpha'!$A$1:$I$65536,9,FALSE))</f>
        <v/>
      </c>
      <c r="F10" s="7">
        <v>566697</v>
      </c>
      <c r="G10" s="8"/>
      <c r="H10" s="9">
        <f t="shared" si="0"/>
        <v>0</v>
      </c>
    </row>
    <row r="11" spans="1:8" x14ac:dyDescent="0.25">
      <c r="A11" s="5"/>
      <c r="B11" s="6"/>
      <c r="C11" s="6"/>
      <c r="D11" s="5" t="str">
        <f>IF(ISBLANK(C11),"",VLOOKUP(C11,'[1]liste alpha'!$A$1:$B$65536,2,FALSE))</f>
        <v/>
      </c>
      <c r="E11" s="5" t="str">
        <f>IF(ISBLANK(C11),"",VLOOKUP(C11,'[1]liste alpha'!$A$1:$I$65536,9,FALSE))</f>
        <v/>
      </c>
      <c r="F11" s="7">
        <v>566708</v>
      </c>
      <c r="G11" s="8"/>
      <c r="H11" s="9">
        <f t="shared" si="0"/>
        <v>0</v>
      </c>
    </row>
    <row r="12" spans="1:8" x14ac:dyDescent="0.25">
      <c r="A12" s="5"/>
      <c r="B12" s="6"/>
      <c r="C12" s="6">
        <v>13277</v>
      </c>
      <c r="D12" s="5" t="str">
        <f>IF(ISBLANK(C12),"",VLOOKUP(C12,'[1]liste alpha'!$A$1:$B$65536,2,FALSE))</f>
        <v>L'EPICERIE DE ROSNY</v>
      </c>
      <c r="E12" s="5" t="str">
        <f>IF(ISBLANK(C12),"",VLOOKUP(C12,'[1]liste alpha'!$A$1:$I$65536,9,FALSE))</f>
        <v>ROSNY SOUS BOIS</v>
      </c>
      <c r="F12" s="7">
        <v>566698</v>
      </c>
      <c r="G12" s="8"/>
      <c r="H12" s="9">
        <f t="shared" si="0"/>
        <v>0</v>
      </c>
    </row>
    <row r="13" spans="1:8" x14ac:dyDescent="0.25">
      <c r="A13" s="5"/>
      <c r="B13" s="6"/>
      <c r="C13" s="6"/>
      <c r="D13" s="5" t="str">
        <f>IF(ISBLANK(C13),"",VLOOKUP(C13,'[1]liste alpha'!$A$1:$B$65536,2,FALSE))</f>
        <v/>
      </c>
      <c r="E13" s="5" t="str">
        <f>IF(ISBLANK(C13),"",VLOOKUP(C13,'[1]liste alpha'!$A$1:$I$65536,9,FALSE))</f>
        <v/>
      </c>
      <c r="F13" s="7">
        <v>566699</v>
      </c>
      <c r="G13" s="8"/>
      <c r="H13" s="9">
        <f t="shared" si="0"/>
        <v>0</v>
      </c>
    </row>
    <row r="14" spans="1:8" x14ac:dyDescent="0.25">
      <c r="A14" s="5"/>
      <c r="B14" s="6"/>
      <c r="C14" s="6">
        <v>14118</v>
      </c>
      <c r="D14" s="5" t="str">
        <f>IF(ISBLANK(C14),"",VLOOKUP(C14,'[1]liste alpha'!$A$1:$B$65536,2,FALSE))</f>
        <v>JPV (Léonidas)</v>
      </c>
      <c r="E14" s="5" t="str">
        <f>IF(ISBLANK(C14),"",VLOOKUP(C14,'[1]liste alpha'!$A$1:$I$65536,9,FALSE))</f>
        <v>ARPAJON</v>
      </c>
      <c r="F14" s="7">
        <v>566700</v>
      </c>
      <c r="G14" s="8"/>
      <c r="H14" s="9">
        <f t="shared" si="0"/>
        <v>0</v>
      </c>
    </row>
    <row r="15" spans="1:8" x14ac:dyDescent="0.25">
      <c r="A15" s="5"/>
      <c r="B15" s="6"/>
      <c r="C15" s="6">
        <v>13219</v>
      </c>
      <c r="D15" s="5" t="str">
        <f>IF(ISBLANK(C15),"",VLOOKUP(C15,'[1]liste alpha'!$A$1:$B$65536,2,FALSE))</f>
        <v>LA MALLE AUX SAVEURS</v>
      </c>
      <c r="E15" s="5" t="str">
        <f>IF(ISBLANK(C15),"",VLOOKUP(C15,'[1]liste alpha'!$A$1:$I$65536,9,FALSE))</f>
        <v>CLISSON</v>
      </c>
      <c r="F15" s="7">
        <v>566701</v>
      </c>
      <c r="G15" s="8"/>
      <c r="H15" s="9">
        <f t="shared" si="0"/>
        <v>0</v>
      </c>
    </row>
    <row r="16" spans="1:8" x14ac:dyDescent="0.25">
      <c r="A16" s="5"/>
      <c r="B16" s="6"/>
      <c r="C16" s="6">
        <v>14390</v>
      </c>
      <c r="D16" s="5" t="str">
        <f>IF(ISBLANK(C16),"",VLOOKUP(C16,'[1]liste alpha'!$A$1:$B$65536,2,FALSE))</f>
        <v>DUCS DE GASCOGNE</v>
      </c>
      <c r="E16" s="5" t="str">
        <f>IF(ISBLANK(C16),"",VLOOKUP(C16,'[1]liste alpha'!$A$1:$I$65536,9,FALSE))</f>
        <v>AIX EN PROVENCE</v>
      </c>
      <c r="F16" s="7">
        <v>566702</v>
      </c>
      <c r="G16" s="8"/>
      <c r="H16" s="9">
        <f t="shared" si="0"/>
        <v>0</v>
      </c>
    </row>
    <row r="17" spans="1:8" x14ac:dyDescent="0.25">
      <c r="A17" s="5"/>
      <c r="B17" s="6"/>
      <c r="C17" s="6">
        <v>13227</v>
      </c>
      <c r="D17" s="5" t="str">
        <f>IF(ISBLANK(C17),"",VLOOKUP(C17,'[1]liste alpha'!$A$1:$B$65536,2,FALSE))</f>
        <v>LES GOURMANDISES DE TRISTAN</v>
      </c>
      <c r="E17" s="5" t="str">
        <f>IF(ISBLANK(C17),"",VLOOKUP(C17,'[1]liste alpha'!$A$1:$I$65536,9,FALSE))</f>
        <v>MURET</v>
      </c>
      <c r="F17" s="7">
        <v>566705</v>
      </c>
      <c r="G17" s="8"/>
      <c r="H17" s="9">
        <f t="shared" si="0"/>
        <v>0</v>
      </c>
    </row>
    <row r="18" spans="1:8" x14ac:dyDescent="0.25">
      <c r="A18" s="5"/>
      <c r="B18" s="6"/>
      <c r="C18" s="6">
        <v>15423</v>
      </c>
      <c r="D18" s="5" t="str">
        <f>IF(ISBLANK(C18),"",VLOOKUP(C18,'[1]liste alpha'!$A$1:$B$65536,2,FALSE))</f>
        <v>CLIENT DIVERS</v>
      </c>
      <c r="E18" s="5">
        <f>IF(ISBLANK(C18),"",VLOOKUP(C18,'[1]liste alpha'!$A$1:$I$65536,9,FALSE))</f>
        <v>0</v>
      </c>
      <c r="F18" s="7">
        <v>566706</v>
      </c>
      <c r="G18" s="8"/>
      <c r="H18" s="9">
        <f t="shared" si="0"/>
        <v>0</v>
      </c>
    </row>
    <row r="19" spans="1:8" x14ac:dyDescent="0.25">
      <c r="A19" s="5"/>
      <c r="B19" s="6"/>
      <c r="C19" s="6"/>
      <c r="D19" s="5" t="str">
        <f>IF(ISBLANK(C19),"",VLOOKUP(C19,'[1]liste alpha'!$A$1:$B$65536,2,FALSE))</f>
        <v/>
      </c>
      <c r="E19" s="5" t="str">
        <f>IF(ISBLANK(C19),"",VLOOKUP(C19,'[1]liste alpha'!$A$1:$I$65536,9,FALSE))</f>
        <v/>
      </c>
      <c r="F19" s="7">
        <v>566707</v>
      </c>
      <c r="G19" s="8"/>
      <c r="H19" s="9">
        <f t="shared" si="0"/>
        <v>0</v>
      </c>
    </row>
    <row r="20" spans="1:8" x14ac:dyDescent="0.25">
      <c r="A20" s="5"/>
      <c r="B20" s="6"/>
      <c r="C20" s="6">
        <v>18180</v>
      </c>
      <c r="D20" s="5" t="str">
        <f>IF(ISBLANK(C20),"",VLOOKUP(C20,'[1]liste alpha'!$A$1:$B$65536,2,FALSE))</f>
        <v>PALAIS GOURMETS</v>
      </c>
      <c r="E20" s="5" t="str">
        <f>IF(ISBLANK(C20),"",VLOOKUP(C20,'[1]liste alpha'!$A$1:$I$65536,9,FALSE))</f>
        <v>ROMORANTIN</v>
      </c>
      <c r="F20" s="7">
        <v>566765</v>
      </c>
      <c r="G20" s="8"/>
      <c r="H20" s="9">
        <f t="shared" si="0"/>
        <v>0</v>
      </c>
    </row>
    <row r="21" spans="1:8" x14ac:dyDescent="0.25">
      <c r="A21" s="5"/>
      <c r="B21" s="6"/>
      <c r="C21" s="6">
        <v>14320</v>
      </c>
      <c r="D21" s="5" t="str">
        <f>IF(ISBLANK(C21),"",VLOOKUP(C21,'[1]liste alpha'!$A$1:$B$65536,2,FALSE))</f>
        <v>DUCS DE GASCOGNE</v>
      </c>
      <c r="E21" s="5" t="str">
        <f>IF(ISBLANK(C21),"",VLOOKUP(C21,'[1]liste alpha'!$A$1:$I$65536,9,FALSE))</f>
        <v>MARSEILLE</v>
      </c>
      <c r="F21" s="7">
        <v>566766</v>
      </c>
      <c r="G21" s="8"/>
      <c r="H21" s="9">
        <f t="shared" si="0"/>
        <v>0</v>
      </c>
    </row>
    <row r="22" spans="1:8" x14ac:dyDescent="0.25">
      <c r="A22" s="5"/>
      <c r="B22" s="6"/>
      <c r="C22" s="6">
        <v>14390</v>
      </c>
      <c r="D22" s="5" t="str">
        <f>IF(ISBLANK(C22),"",VLOOKUP(C22,'[1]liste alpha'!$A$1:$B$65536,2,FALSE))</f>
        <v>DUCS DE GASCOGNE</v>
      </c>
      <c r="E22" s="5" t="str">
        <f>IF(ISBLANK(C22),"",VLOOKUP(C22,'[1]liste alpha'!$A$1:$I$65536,9,FALSE))</f>
        <v>AIX EN PROVENCE</v>
      </c>
      <c r="F22" s="7">
        <v>566767</v>
      </c>
      <c r="G22" s="8"/>
      <c r="H22" s="9">
        <f t="shared" si="0"/>
        <v>0</v>
      </c>
    </row>
  </sheetData>
  <conditionalFormatting sqref="G1:G22">
    <cfRule type="iconSet" priority="1">
      <iconSet>
        <cfvo type="percent" val="0"/>
        <cfvo type="num" val="1"/>
        <cfvo type="num" val="2"/>
      </iconSet>
    </cfRule>
  </conditionalFormatting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Ducs de Gascogne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Stagiaire2</dc:creator>
  <cp:lastModifiedBy>Guy Blancher</cp:lastModifiedBy>
  <dcterms:created xsi:type="dcterms:W3CDTF">2014-10-09T06:32:30Z</dcterms:created>
  <dcterms:modified xsi:type="dcterms:W3CDTF">2014-10-09T07:13:23Z</dcterms:modified>
</cp:coreProperties>
</file>