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905" windowHeight="9645"/>
  </bookViews>
  <sheets>
    <sheet name="Traitement" sheetId="1" r:id="rId1"/>
    <sheet name="Traitement (2)" sheetId="2" r:id="rId2"/>
  </sheets>
  <externalReferences>
    <externalReference r:id="rId3"/>
  </externalReferences>
  <definedNames>
    <definedName name="_xlnm._FilterDatabase" localSheetId="0" hidden="1">Traitement!$B$8:$Q$8</definedName>
    <definedName name="_xlnm._FilterDatabase" localSheetId="1" hidden="1">'Traitement (2)'!$B$8:$Q$8</definedName>
    <definedName name="Création" localSheetId="1">OFFSET('Traitement (2)'!$F$9,,,MAX(IFERROR(MATCH(9.9999E+307,'Traitement (2)'!$F:$F),9),9)-8,1)</definedName>
    <definedName name="Création">OFFSET(Traitement!$F$9,,,MAX(IFERROR(MATCH(9.9999E+307,Traitement!$F:$F),9),9)-8,1)</definedName>
    <definedName name="Création_retard">OFFSET('[1]Traitement retard'!$F$9,,,MAX(IFERROR(MATCH(9.9999E+307,'[1]Traitement retard'!$F:$F),9),9)-8,1)</definedName>
    <definedName name="JP_1s_avant_livraison" localSheetId="1">OFFSET('Traitement (2)'!$Q$9,,,MAX(IFERROR(MATCH(9.9999E+307,'Traitement (2)'!$F:$F),9),9)-8,1)</definedName>
    <definedName name="JP_1s_avant_livraison">OFFSET(Traitement!$Q$9,,,MAX(IFERROR(MATCH(9.9999E+307,Traitement!$F:$F),9),9)-8,1)</definedName>
    <definedName name="JP_livraison_dans_les_temps" localSheetId="1">OFFSET('Traitement (2)'!$N$9,,,MAX(IFERROR(MATCH(9.9999E+307,'Traitement (2)'!$F:$F),9),9)-8,1)</definedName>
    <definedName name="JP_livraison_dans_les_temps">OFFSET(Traitement!$N$9,,,MAX(IFERROR(MATCH(9.9999E+307,Traitement!$F:$F),9),9)-8,1)</definedName>
    <definedName name="JP_livraison_retard" localSheetId="1">OFFSET('Traitement (2)'!$K$9,,,MAX(IFERROR(MATCH(9.9999E+307,'Traitement (2)'!$F:$F),9),9)-8,1)</definedName>
    <definedName name="JP_livraison_retard">OFFSET(Traitement!$K$9,,,MAX(IFERROR(MATCH(9.9999E+307,Traitement!$F:$F),9),9)-8,1)</definedName>
    <definedName name="JP_retard">OFFSET('[1]Traitement retard'!$K$9,,,MAX(IFERROR(MATCH(9.9999E+307,'[1]Traitement retard'!$K:$K),9),9)-8,1)</definedName>
    <definedName name="N°_Commande" localSheetId="1">OFFSET('Traitement (2)'!$E$9,,,MAX(IFERROR(MATCH(9.9999E+307,'Traitement (2)'!$F:$F),9),9)-8,1)</definedName>
    <definedName name="N°_Commande">OFFSET(Traitement!$E$9,,,MAX(IFERROR(MATCH(9.9999E+307,Traitement!$F:$F),9),9)-8,1)</definedName>
    <definedName name="N°_commande_retard">OFFSET('[1]Traitement retard'!$C$9,,,MAX(IFERROR(MATCH(9.9999E+307,'[1]Traitement retard'!$C:$C),9),9)-8,1)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E15" i="2"/>
  <c r="E14" i="2"/>
  <c r="E13" i="2"/>
  <c r="E12" i="2"/>
  <c r="E11" i="2"/>
  <c r="E10" i="2"/>
  <c r="F7" i="2"/>
  <c r="F6" i="2" s="1"/>
  <c r="G4" i="2"/>
  <c r="K15" i="2" s="1"/>
  <c r="G5" i="2" l="1"/>
  <c r="J9" i="2"/>
  <c r="M9" i="2"/>
  <c r="N9" i="2" s="1"/>
  <c r="P9" i="2"/>
  <c r="Q9" i="2" s="1"/>
  <c r="K10" i="2"/>
  <c r="J11" i="2"/>
  <c r="M11" i="2"/>
  <c r="N11" i="2" s="1"/>
  <c r="P11" i="2"/>
  <c r="Q11" i="2" s="1"/>
  <c r="K12" i="2"/>
  <c r="J13" i="2"/>
  <c r="M13" i="2"/>
  <c r="N13" i="2" s="1"/>
  <c r="P13" i="2"/>
  <c r="Q13" i="2" s="1"/>
  <c r="K14" i="2"/>
  <c r="J15" i="2"/>
  <c r="M15" i="2"/>
  <c r="N15" i="2" s="1"/>
  <c r="P15" i="2"/>
  <c r="Q15" i="2" s="1"/>
  <c r="H4" i="2"/>
  <c r="K9" i="2"/>
  <c r="J10" i="2"/>
  <c r="M10" i="2"/>
  <c r="N10" i="2" s="1"/>
  <c r="P10" i="2"/>
  <c r="Q10" i="2" s="1"/>
  <c r="K11" i="2"/>
  <c r="J12" i="2"/>
  <c r="M12" i="2"/>
  <c r="N12" i="2" s="1"/>
  <c r="P12" i="2"/>
  <c r="Q12" i="2" s="1"/>
  <c r="K13" i="2"/>
  <c r="J14" i="2"/>
  <c r="M14" i="2"/>
  <c r="N14" i="2" s="1"/>
  <c r="P14" i="2"/>
  <c r="Q14" i="2" s="1"/>
  <c r="F7" i="1"/>
  <c r="F6" i="1" s="1"/>
  <c r="G4" i="1"/>
  <c r="P15" i="1" s="1"/>
  <c r="Q15" i="1" s="1"/>
  <c r="P10" i="1" l="1"/>
  <c r="Q10" i="1" s="1"/>
  <c r="M13" i="1"/>
  <c r="N13" i="1" s="1"/>
  <c r="H4" i="1"/>
  <c r="M9" i="1"/>
  <c r="N9" i="1" s="1"/>
  <c r="J12" i="1"/>
  <c r="P14" i="1"/>
  <c r="Q14" i="1" s="1"/>
  <c r="J10" i="1"/>
  <c r="M11" i="1"/>
  <c r="N11" i="1" s="1"/>
  <c r="P12" i="1"/>
  <c r="Q12" i="1" s="1"/>
  <c r="J14" i="1"/>
  <c r="M15" i="1"/>
  <c r="N15" i="1" s="1"/>
  <c r="J9" i="1"/>
  <c r="P9" i="1"/>
  <c r="Q9" i="1" s="1"/>
  <c r="M10" i="1"/>
  <c r="N10" i="1" s="1"/>
  <c r="J11" i="1"/>
  <c r="P11" i="1"/>
  <c r="Q11" i="1" s="1"/>
  <c r="M12" i="1"/>
  <c r="N12" i="1" s="1"/>
  <c r="J13" i="1"/>
  <c r="P13" i="1"/>
  <c r="Q13" i="1" s="1"/>
  <c r="M14" i="1"/>
  <c r="N14" i="1" s="1"/>
  <c r="J15" i="1"/>
  <c r="G5" i="1"/>
  <c r="K9" i="1"/>
  <c r="K10" i="1"/>
  <c r="K11" i="1"/>
  <c r="K12" i="1"/>
  <c r="K13" i="1"/>
  <c r="K14" i="1"/>
  <c r="K15" i="1"/>
</calcChain>
</file>

<file path=xl/sharedStrings.xml><?xml version="1.0" encoding="utf-8"?>
<sst xmlns="http://schemas.openxmlformats.org/spreadsheetml/2006/main" count="44" uniqueCount="18">
  <si>
    <t>Aujourd'hui</t>
  </si>
  <si>
    <t>Affaires à 1 semaine d'être livrées</t>
  </si>
  <si>
    <t>Nom client</t>
  </si>
  <si>
    <t>N° Commande</t>
  </si>
  <si>
    <t>Ligne cde</t>
  </si>
  <si>
    <t>N° OF</t>
  </si>
  <si>
    <t>Création</t>
  </si>
  <si>
    <t>Délai de livraison
(en J)</t>
  </si>
  <si>
    <t>Confirmée</t>
  </si>
  <si>
    <t>Livraison -</t>
  </si>
  <si>
    <t>JP-</t>
  </si>
  <si>
    <t>Livraison +</t>
  </si>
  <si>
    <t>JP+</t>
  </si>
  <si>
    <t>Livraison</t>
  </si>
  <si>
    <t>JP</t>
  </si>
  <si>
    <t>pomme</t>
  </si>
  <si>
    <t>poire</t>
  </si>
  <si>
    <t>cerise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</si>
</sst>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14" fontId="0" fillId="2" borderId="0" xfId="0" applyNumberFormat="1" applyFont="1" applyFill="1" applyBorder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/>
    </xf>
    <xf numFmtId="16" fontId="0" fillId="2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1" fontId="0" fillId="0" borderId="0" xfId="0" applyNumberFormat="1"/>
    <xf numFmtId="0" fontId="0" fillId="2" borderId="0" xfId="0" applyFill="1" applyBorder="1"/>
    <xf numFmtId="0" fontId="3" fillId="2" borderId="0" xfId="0" applyNumberFormat="1" applyFon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center"/>
    </xf>
    <xf numFmtId="0" fontId="0" fillId="2" borderId="0" xfId="0" applyFill="1"/>
    <xf numFmtId="1" fontId="0" fillId="2" borderId="0" xfId="0" applyNumberFormat="1" applyFill="1"/>
    <xf numFmtId="0" fontId="4" fillId="3" borderId="2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" fontId="1" fillId="2" borderId="0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16" fontId="0" fillId="2" borderId="0" xfId="0" applyNumberFormat="1" applyFill="1"/>
    <xf numFmtId="0" fontId="0" fillId="2" borderId="0" xfId="0" applyNumberFormat="1" applyFill="1"/>
    <xf numFmtId="0" fontId="2" fillId="2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center"/>
    </xf>
    <xf numFmtId="16" fontId="5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/>
    </xf>
    <xf numFmtId="16" fontId="5" fillId="5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16" fontId="0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4" fontId="0" fillId="0" borderId="0" xfId="0" applyNumberFormat="1"/>
    <xf numFmtId="0" fontId="0" fillId="4" borderId="1" xfId="0" applyFont="1" applyFill="1" applyBorder="1" applyAlignment="1">
      <alignment horizontal="center"/>
    </xf>
    <xf numFmtId="16" fontId="5" fillId="5" borderId="1" xfId="0" applyNumberFormat="1" applyFont="1" applyFill="1" applyBorder="1" applyAlignment="1">
      <alignment horizontal="center" vertical="center" wrapText="1"/>
    </xf>
    <xf numFmtId="16" fontId="5" fillId="5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914400</xdr:colOff>
          <xdr:row>2</xdr:row>
          <xdr:rowOff>76200</xdr:rowOff>
        </xdr:from>
        <xdr:to>
          <xdr:col>3</xdr:col>
          <xdr:colOff>1190625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217714</xdr:colOff>
      <xdr:row>4</xdr:row>
      <xdr:rowOff>149679</xdr:rowOff>
    </xdr:from>
    <xdr:to>
      <xdr:col>4</xdr:col>
      <xdr:colOff>1255939</xdr:colOff>
      <xdr:row>6</xdr:row>
      <xdr:rowOff>44903</xdr:rowOff>
    </xdr:to>
    <xdr:sp macro="[0]!Formule" textlink="">
      <xdr:nvSpPr>
        <xdr:cNvPr id="3" name="ZoneTexte 2"/>
        <xdr:cNvSpPr txBox="1"/>
      </xdr:nvSpPr>
      <xdr:spPr>
        <a:xfrm>
          <a:off x="5184321" y="93889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914400</xdr:colOff>
          <xdr:row>2</xdr:row>
          <xdr:rowOff>76200</xdr:rowOff>
        </xdr:from>
        <xdr:to>
          <xdr:col>3</xdr:col>
          <xdr:colOff>1190625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ilipe/Desktop/Visualisation%20du%20carnet%20de%20commandes/Nouveaux%20test/Carnet%20de%20commandes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rimer"/>
      <sheetName val="Source Toltech"/>
      <sheetName val="Extraction données"/>
      <sheetName val="Traitement"/>
      <sheetName val="Visualisation carnet Cde"/>
      <sheetName val="Traitement retard"/>
      <sheetName val="Visualisation des retards"/>
      <sheetName val="Source Toltech_en-tete"/>
      <sheetName val="Source Toltech_det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F6">
            <v>1</v>
          </cell>
        </row>
        <row r="7">
          <cell r="F7">
            <v>0</v>
          </cell>
        </row>
        <row r="8">
          <cell r="C8" t="str">
            <v>N° Commande</v>
          </cell>
          <cell r="F8" t="str">
            <v>Création</v>
          </cell>
          <cell r="K8" t="str">
            <v>JP-</v>
          </cell>
        </row>
      </sheetData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73"/>
  <sheetViews>
    <sheetView showGridLines="0" tabSelected="1" topLeftCell="A2" zoomScale="70" zoomScaleNormal="70" workbookViewId="0">
      <selection activeCell="W12" sqref="W12"/>
    </sheetView>
  </sheetViews>
  <sheetFormatPr baseColWidth="10" defaultRowHeight="15" x14ac:dyDescent="0.25"/>
  <cols>
    <col min="1" max="1" width="2.7109375" customWidth="1"/>
    <col min="2" max="2" width="25.7109375" style="30" bestFit="1" customWidth="1"/>
    <col min="3" max="3" width="23.140625" style="31" bestFit="1" customWidth="1"/>
    <col min="4" max="5" width="23.140625" style="31" customWidth="1"/>
    <col min="6" max="6" width="11.7109375" style="32" bestFit="1" customWidth="1"/>
    <col min="7" max="7" width="21" style="37" bestFit="1" customWidth="1"/>
    <col min="8" max="8" width="17.85546875" style="34" bestFit="1" customWidth="1"/>
    <col min="9" max="9" width="1.7109375" style="35" customWidth="1"/>
    <col min="10" max="10" width="15.28515625" style="36" bestFit="1" customWidth="1"/>
    <col min="11" max="11" width="11.5703125" style="37"/>
    <col min="12" max="12" width="1.7109375" style="35" customWidth="1"/>
    <col min="13" max="13" width="17.28515625" style="36" bestFit="1" customWidth="1"/>
    <col min="14" max="14" width="11.5703125" style="37" customWidth="1"/>
    <col min="15" max="15" width="1.7109375" style="35" customWidth="1"/>
    <col min="16" max="16" width="17.28515625" style="36" bestFit="1" customWidth="1"/>
    <col min="17" max="17" width="11.5703125" style="37" customWidth="1"/>
    <col min="19" max="19" width="11.5703125" style="9"/>
    <col min="22" max="22" width="12.7109375" bestFit="1" customWidth="1"/>
  </cols>
  <sheetData>
    <row r="1" spans="1:19" x14ac:dyDescent="0.25">
      <c r="A1" s="1"/>
      <c r="B1" s="2"/>
      <c r="C1" s="3"/>
      <c r="D1" s="3"/>
      <c r="E1" s="3"/>
      <c r="F1" s="4"/>
      <c r="G1" s="5"/>
      <c r="H1" s="6"/>
      <c r="I1" s="3"/>
      <c r="J1" s="7"/>
      <c r="K1" s="5"/>
      <c r="L1" s="3"/>
      <c r="M1" s="7"/>
      <c r="N1" s="8"/>
      <c r="O1" s="3"/>
      <c r="P1" s="7"/>
      <c r="Q1" s="8"/>
    </row>
    <row r="2" spans="1:19" s="13" customFormat="1" ht="15.75" thickBot="1" x14ac:dyDescent="0.3">
      <c r="A2" s="10"/>
      <c r="B2" s="3"/>
      <c r="C2" s="3"/>
      <c r="D2" s="3"/>
      <c r="E2" s="3"/>
      <c r="F2" s="4"/>
      <c r="G2" s="11"/>
      <c r="H2" s="12"/>
      <c r="I2" s="3"/>
      <c r="J2" s="7"/>
      <c r="K2" s="5"/>
      <c r="L2" s="3"/>
      <c r="M2" s="7"/>
      <c r="N2" s="5"/>
      <c r="O2" s="3"/>
      <c r="P2" s="7"/>
      <c r="Q2" s="5"/>
      <c r="S2" s="14"/>
    </row>
    <row r="3" spans="1:19" s="13" customFormat="1" x14ac:dyDescent="0.25">
      <c r="A3" s="10"/>
      <c r="B3" s="3"/>
      <c r="C3" s="3"/>
      <c r="D3" s="3"/>
      <c r="E3" s="3"/>
      <c r="F3" s="4"/>
      <c r="G3" s="15" t="s">
        <v>0</v>
      </c>
      <c r="H3" s="12"/>
      <c r="I3" s="3"/>
      <c r="J3" s="7"/>
      <c r="K3" s="5"/>
      <c r="L3" s="3"/>
      <c r="M3" s="7"/>
      <c r="N3" s="5"/>
      <c r="O3" s="3"/>
      <c r="P3" s="7"/>
      <c r="Q3" s="5"/>
      <c r="S3" s="14"/>
    </row>
    <row r="4" spans="1:19" s="13" customFormat="1" ht="15.75" thickBot="1" x14ac:dyDescent="0.3">
      <c r="A4" s="10"/>
      <c r="B4" s="3"/>
      <c r="C4" s="3"/>
      <c r="D4" s="3"/>
      <c r="E4" s="3"/>
      <c r="F4" s="4"/>
      <c r="G4" s="16">
        <f ca="1">TODAY()</f>
        <v>42567</v>
      </c>
      <c r="H4" s="17">
        <f ca="1">G4</f>
        <v>42567</v>
      </c>
      <c r="I4" s="3"/>
      <c r="J4" s="7"/>
      <c r="K4" s="5"/>
      <c r="L4" s="3"/>
      <c r="M4" s="7"/>
      <c r="N4" s="5"/>
      <c r="O4" s="3"/>
      <c r="P4" s="7"/>
      <c r="Q4" s="5"/>
      <c r="S4" s="14"/>
    </row>
    <row r="5" spans="1:19" s="13" customFormat="1" x14ac:dyDescent="0.25">
      <c r="A5" s="10"/>
      <c r="B5" s="3"/>
      <c r="C5" s="3"/>
      <c r="D5" s="3"/>
      <c r="E5" s="3"/>
      <c r="F5" s="4"/>
      <c r="G5" s="18">
        <f ca="1">G4</f>
        <v>42567</v>
      </c>
      <c r="H5" s="17">
        <v>0</v>
      </c>
      <c r="I5" s="3"/>
      <c r="J5" s="7"/>
      <c r="K5" s="5"/>
      <c r="L5" s="3"/>
      <c r="M5" s="19"/>
      <c r="N5" s="20"/>
      <c r="O5" s="3"/>
      <c r="P5" s="7"/>
      <c r="Q5" s="5"/>
      <c r="S5" s="14"/>
    </row>
    <row r="6" spans="1:19" s="13" customFormat="1" x14ac:dyDescent="0.25">
      <c r="A6" s="10"/>
      <c r="B6" s="3"/>
      <c r="C6" s="3"/>
      <c r="D6" s="3"/>
      <c r="E6" s="3"/>
      <c r="F6" s="18">
        <f>DATE(YEAR(F7),MONTH(F7),1)</f>
        <v>42278</v>
      </c>
      <c r="G6" s="11"/>
      <c r="H6" s="12"/>
      <c r="I6" s="3"/>
      <c r="J6" s="7"/>
      <c r="K6" s="5"/>
      <c r="L6" s="3"/>
      <c r="M6" s="7"/>
      <c r="N6" s="5"/>
      <c r="O6" s="3"/>
      <c r="P6" s="7"/>
      <c r="Q6" s="5"/>
      <c r="S6" s="14"/>
    </row>
    <row r="7" spans="1:19" s="13" customFormat="1" x14ac:dyDescent="0.25">
      <c r="A7" s="3"/>
      <c r="B7" s="3"/>
      <c r="C7" s="3"/>
      <c r="D7" s="3"/>
      <c r="E7" s="3"/>
      <c r="F7" s="18">
        <f>MIN(F9:F200)</f>
        <v>42286</v>
      </c>
      <c r="G7" s="21"/>
      <c r="H7" s="22"/>
      <c r="I7" s="3"/>
      <c r="J7" s="7"/>
      <c r="K7" s="5"/>
      <c r="L7" s="3"/>
      <c r="M7" s="7"/>
      <c r="N7" s="5"/>
      <c r="O7" s="3"/>
      <c r="P7" s="43" t="s">
        <v>1</v>
      </c>
      <c r="Q7" s="43"/>
      <c r="S7" s="14"/>
    </row>
    <row r="8" spans="1:19" ht="30" x14ac:dyDescent="0.25">
      <c r="B8" s="23" t="s">
        <v>2</v>
      </c>
      <c r="C8" s="23" t="s">
        <v>3</v>
      </c>
      <c r="D8" s="23" t="s">
        <v>4</v>
      </c>
      <c r="E8" s="23" t="s">
        <v>5</v>
      </c>
      <c r="F8" s="24" t="s">
        <v>6</v>
      </c>
      <c r="G8" s="25" t="s">
        <v>7</v>
      </c>
      <c r="H8" s="23" t="s">
        <v>8</v>
      </c>
      <c r="I8" s="26"/>
      <c r="J8" s="27" t="s">
        <v>9</v>
      </c>
      <c r="K8" s="28" t="s">
        <v>10</v>
      </c>
      <c r="L8" s="26"/>
      <c r="M8" s="27" t="s">
        <v>11</v>
      </c>
      <c r="N8" s="28" t="s">
        <v>12</v>
      </c>
      <c r="O8" s="26"/>
      <c r="P8" s="29" t="s">
        <v>13</v>
      </c>
      <c r="Q8" s="28" t="s">
        <v>14</v>
      </c>
    </row>
    <row r="9" spans="1:19" x14ac:dyDescent="0.25">
      <c r="B9" s="30" t="s">
        <v>15</v>
      </c>
      <c r="C9" s="31">
        <v>17066</v>
      </c>
      <c r="D9" s="31">
        <v>1</v>
      </c>
      <c r="E9" s="41"/>
      <c r="F9" s="32">
        <v>42550</v>
      </c>
      <c r="G9" s="33">
        <v>6</v>
      </c>
      <c r="H9" s="34">
        <v>42556</v>
      </c>
      <c r="J9" s="36">
        <f ca="1">IF(H9&lt;$G$4,H9,"")</f>
        <v>42556</v>
      </c>
      <c r="K9" s="37">
        <f ca="1">IF(H9&lt;$G$4,G9,"")</f>
        <v>6</v>
      </c>
      <c r="M9" s="38" t="str">
        <f ca="1">IF(AND($G$4&lt;=H9,$G$4&gt;=H9-7),"",IF(H9&lt;$G$4,"",H9))</f>
        <v/>
      </c>
      <c r="N9" s="39" t="str">
        <f ca="1">IF(M9="","",G9)</f>
        <v/>
      </c>
      <c r="P9" s="36" t="str">
        <f ca="1">IF(AND($G$4&lt;=H9,$G$4&gt;=H9-7),H9,"")</f>
        <v/>
      </c>
      <c r="Q9" s="37" t="str">
        <f ca="1">IF(P9="","",G9)</f>
        <v/>
      </c>
      <c r="R9" s="40"/>
    </row>
    <row r="10" spans="1:19" x14ac:dyDescent="0.25">
      <c r="B10" s="30" t="s">
        <v>15</v>
      </c>
      <c r="C10" s="31">
        <v>17066</v>
      </c>
      <c r="D10" s="31">
        <v>2</v>
      </c>
      <c r="E10" s="41"/>
      <c r="F10" s="32">
        <v>42550</v>
      </c>
      <c r="G10" s="33">
        <v>6</v>
      </c>
      <c r="H10" s="34">
        <v>42556</v>
      </c>
      <c r="J10" s="36">
        <f t="shared" ref="J10:J15" ca="1" si="0">IF(H10&lt;$G$4,H10,"")</f>
        <v>42556</v>
      </c>
      <c r="K10" s="37">
        <f t="shared" ref="K10:K15" ca="1" si="1">IF(H10&lt;$G$4,G10,"")</f>
        <v>6</v>
      </c>
      <c r="M10" s="38" t="str">
        <f t="shared" ref="M10:M15" ca="1" si="2">IF(AND($G$4&lt;=H10,$G$4&gt;=H10-7),"",IF(H10&lt;$G$4,"",H10))</f>
        <v/>
      </c>
      <c r="N10" s="39" t="str">
        <f t="shared" ref="N10:N15" ca="1" si="3">IF(M10="","",G10)</f>
        <v/>
      </c>
      <c r="P10" s="36" t="str">
        <f t="shared" ref="P10:P15" ca="1" si="4">IF(AND($G$4&lt;=H10,$G$4&gt;=H10-7),H10,"")</f>
        <v/>
      </c>
      <c r="Q10" s="37" t="str">
        <f t="shared" ref="Q10:Q15" ca="1" si="5">IF(P10="","",G10)</f>
        <v/>
      </c>
      <c r="R10" s="40"/>
    </row>
    <row r="11" spans="1:19" x14ac:dyDescent="0.25">
      <c r="B11" s="30" t="s">
        <v>16</v>
      </c>
      <c r="C11" s="31">
        <v>17065</v>
      </c>
      <c r="D11" s="31">
        <v>1</v>
      </c>
      <c r="E11" s="41"/>
      <c r="F11" s="32">
        <v>42550</v>
      </c>
      <c r="G11" s="33">
        <v>9</v>
      </c>
      <c r="H11" s="34">
        <v>42559</v>
      </c>
      <c r="J11" s="36">
        <f t="shared" ca="1" si="0"/>
        <v>42559</v>
      </c>
      <c r="K11" s="37">
        <f t="shared" ca="1" si="1"/>
        <v>9</v>
      </c>
      <c r="M11" s="38" t="str">
        <f t="shared" ca="1" si="2"/>
        <v/>
      </c>
      <c r="N11" s="39" t="str">
        <f t="shared" ca="1" si="3"/>
        <v/>
      </c>
      <c r="P11" s="36" t="str">
        <f t="shared" ca="1" si="4"/>
        <v/>
      </c>
      <c r="Q11" s="37" t="str">
        <f t="shared" ca="1" si="5"/>
        <v/>
      </c>
      <c r="R11" s="40"/>
    </row>
    <row r="12" spans="1:19" x14ac:dyDescent="0.25">
      <c r="B12" s="30" t="s">
        <v>16</v>
      </c>
      <c r="C12" s="31">
        <v>17050</v>
      </c>
      <c r="D12" s="31">
        <v>1</v>
      </c>
      <c r="E12" s="41"/>
      <c r="F12" s="32">
        <v>42542</v>
      </c>
      <c r="G12" s="33">
        <v>3</v>
      </c>
      <c r="H12" s="34">
        <v>42545</v>
      </c>
      <c r="J12" s="36">
        <f t="shared" ca="1" si="0"/>
        <v>42545</v>
      </c>
      <c r="K12" s="37">
        <f t="shared" ca="1" si="1"/>
        <v>3</v>
      </c>
      <c r="M12" s="38" t="str">
        <f t="shared" ca="1" si="2"/>
        <v/>
      </c>
      <c r="N12" s="39" t="str">
        <f t="shared" ca="1" si="3"/>
        <v/>
      </c>
      <c r="P12" s="36" t="str">
        <f t="shared" ca="1" si="4"/>
        <v/>
      </c>
      <c r="Q12" s="37" t="str">
        <f t="shared" ca="1" si="5"/>
        <v/>
      </c>
      <c r="R12" s="40"/>
    </row>
    <row r="13" spans="1:19" x14ac:dyDescent="0.25">
      <c r="B13" s="30" t="s">
        <v>16</v>
      </c>
      <c r="C13" s="31">
        <v>17050</v>
      </c>
      <c r="D13" s="31">
        <v>2</v>
      </c>
      <c r="E13" s="41"/>
      <c r="F13" s="32">
        <v>42542</v>
      </c>
      <c r="G13" s="33">
        <v>3</v>
      </c>
      <c r="H13" s="34">
        <v>42545</v>
      </c>
      <c r="J13" s="36">
        <f t="shared" ca="1" si="0"/>
        <v>42545</v>
      </c>
      <c r="K13" s="37">
        <f t="shared" ca="1" si="1"/>
        <v>3</v>
      </c>
      <c r="M13" s="38" t="str">
        <f t="shared" ca="1" si="2"/>
        <v/>
      </c>
      <c r="N13" s="39" t="str">
        <f t="shared" ca="1" si="3"/>
        <v/>
      </c>
      <c r="P13" s="36" t="str">
        <f t="shared" ca="1" si="4"/>
        <v/>
      </c>
      <c r="Q13" s="37" t="str">
        <f t="shared" ca="1" si="5"/>
        <v/>
      </c>
      <c r="R13" s="40"/>
    </row>
    <row r="14" spans="1:19" x14ac:dyDescent="0.25">
      <c r="B14" s="30" t="s">
        <v>16</v>
      </c>
      <c r="C14" s="31">
        <v>16485</v>
      </c>
      <c r="D14" s="31">
        <v>1</v>
      </c>
      <c r="E14" s="41"/>
      <c r="F14" s="32">
        <v>42286</v>
      </c>
      <c r="G14" s="33">
        <v>0</v>
      </c>
      <c r="H14" s="34">
        <v>42286</v>
      </c>
      <c r="J14" s="36">
        <f t="shared" ca="1" si="0"/>
        <v>42286</v>
      </c>
      <c r="K14" s="37">
        <f t="shared" ca="1" si="1"/>
        <v>0</v>
      </c>
      <c r="M14" s="38" t="str">
        <f t="shared" ca="1" si="2"/>
        <v/>
      </c>
      <c r="N14" s="39" t="str">
        <f t="shared" ca="1" si="3"/>
        <v/>
      </c>
      <c r="P14" s="36" t="str">
        <f t="shared" ca="1" si="4"/>
        <v/>
      </c>
      <c r="Q14" s="37" t="str">
        <f t="shared" ca="1" si="5"/>
        <v/>
      </c>
      <c r="R14" s="40"/>
    </row>
    <row r="15" spans="1:19" x14ac:dyDescent="0.25">
      <c r="B15" s="30" t="s">
        <v>17</v>
      </c>
      <c r="C15" s="31">
        <v>17044</v>
      </c>
      <c r="D15" s="31">
        <v>1</v>
      </c>
      <c r="E15" s="41"/>
      <c r="F15" s="32">
        <v>42537</v>
      </c>
      <c r="G15" s="33">
        <v>36</v>
      </c>
      <c r="H15" s="34">
        <v>42573</v>
      </c>
      <c r="J15" s="36" t="str">
        <f t="shared" ca="1" si="0"/>
        <v/>
      </c>
      <c r="K15" s="37" t="str">
        <f t="shared" ca="1" si="1"/>
        <v/>
      </c>
      <c r="M15" s="38" t="str">
        <f t="shared" ca="1" si="2"/>
        <v/>
      </c>
      <c r="N15" s="39" t="str">
        <f t="shared" ca="1" si="3"/>
        <v/>
      </c>
      <c r="P15" s="36">
        <f t="shared" ca="1" si="4"/>
        <v>42573</v>
      </c>
      <c r="Q15" s="37">
        <f t="shared" ca="1" si="5"/>
        <v>36</v>
      </c>
      <c r="R15" s="40"/>
    </row>
    <row r="16" spans="1:19" x14ac:dyDescent="0.25">
      <c r="G16" s="33"/>
      <c r="M16" s="38"/>
      <c r="N16" s="39"/>
      <c r="R16" s="40"/>
    </row>
    <row r="17" spans="7:18" x14ac:dyDescent="0.25">
      <c r="G17" s="33"/>
      <c r="M17" s="38"/>
      <c r="N17" s="39"/>
      <c r="R17" s="40"/>
    </row>
    <row r="18" spans="7:18" x14ac:dyDescent="0.25">
      <c r="G18" s="33"/>
      <c r="M18" s="38"/>
      <c r="N18" s="39"/>
      <c r="R18" s="40"/>
    </row>
    <row r="19" spans="7:18" x14ac:dyDescent="0.25">
      <c r="G19" s="33"/>
      <c r="M19" s="38"/>
      <c r="N19" s="39"/>
      <c r="R19" s="40"/>
    </row>
    <row r="20" spans="7:18" x14ac:dyDescent="0.25">
      <c r="G20" s="33"/>
      <c r="M20" s="38"/>
      <c r="N20" s="39"/>
      <c r="R20" s="40"/>
    </row>
    <row r="21" spans="7:18" x14ac:dyDescent="0.25">
      <c r="G21" s="33"/>
      <c r="M21" s="38"/>
      <c r="N21" s="39"/>
      <c r="R21" s="40"/>
    </row>
    <row r="22" spans="7:18" x14ac:dyDescent="0.25">
      <c r="G22" s="33"/>
      <c r="M22" s="38"/>
      <c r="N22" s="39"/>
      <c r="R22" s="40"/>
    </row>
    <row r="23" spans="7:18" x14ac:dyDescent="0.25">
      <c r="G23" s="33"/>
      <c r="M23" s="38"/>
      <c r="N23" s="39"/>
      <c r="R23" s="40"/>
    </row>
    <row r="24" spans="7:18" x14ac:dyDescent="0.25">
      <c r="G24" s="33"/>
      <c r="M24" s="38"/>
      <c r="N24" s="39"/>
      <c r="R24" s="40"/>
    </row>
    <row r="25" spans="7:18" x14ac:dyDescent="0.25">
      <c r="G25" s="33"/>
      <c r="M25" s="38"/>
      <c r="N25" s="39"/>
      <c r="R25" s="40"/>
    </row>
    <row r="26" spans="7:18" x14ac:dyDescent="0.25">
      <c r="G26" s="33"/>
      <c r="M26" s="38"/>
      <c r="N26" s="39"/>
      <c r="R26" s="40"/>
    </row>
    <row r="27" spans="7:18" x14ac:dyDescent="0.25">
      <c r="G27" s="33"/>
      <c r="M27" s="38"/>
      <c r="N27" s="39"/>
      <c r="R27" s="40"/>
    </row>
    <row r="28" spans="7:18" x14ac:dyDescent="0.25">
      <c r="G28" s="33"/>
      <c r="M28" s="38"/>
      <c r="N28" s="39"/>
      <c r="R28" s="40"/>
    </row>
    <row r="29" spans="7:18" x14ac:dyDescent="0.25">
      <c r="G29" s="33"/>
      <c r="M29" s="38"/>
      <c r="N29" s="39"/>
      <c r="R29" s="40"/>
    </row>
    <row r="30" spans="7:18" x14ac:dyDescent="0.25">
      <c r="G30" s="33"/>
      <c r="M30" s="38"/>
      <c r="N30" s="39"/>
      <c r="R30" s="40"/>
    </row>
    <row r="31" spans="7:18" x14ac:dyDescent="0.25">
      <c r="G31" s="33"/>
      <c r="M31" s="38"/>
      <c r="N31" s="39"/>
      <c r="R31" s="40"/>
    </row>
    <row r="32" spans="7:18" x14ac:dyDescent="0.25">
      <c r="G32" s="33"/>
      <c r="M32" s="38"/>
      <c r="N32" s="39"/>
      <c r="R32" s="40"/>
    </row>
    <row r="33" spans="7:18" x14ac:dyDescent="0.25">
      <c r="G33" s="33"/>
      <c r="M33" s="38"/>
      <c r="N33" s="39"/>
      <c r="R33" s="40"/>
    </row>
    <row r="34" spans="7:18" x14ac:dyDescent="0.25">
      <c r="G34" s="33"/>
      <c r="M34" s="38"/>
      <c r="N34" s="39"/>
      <c r="R34" s="40"/>
    </row>
    <row r="35" spans="7:18" x14ac:dyDescent="0.25">
      <c r="G35" s="33"/>
      <c r="M35" s="38"/>
      <c r="N35" s="39"/>
      <c r="R35" s="40"/>
    </row>
    <row r="36" spans="7:18" x14ac:dyDescent="0.25">
      <c r="G36" s="33"/>
      <c r="M36" s="38"/>
      <c r="N36" s="39"/>
      <c r="R36" s="40"/>
    </row>
    <row r="37" spans="7:18" x14ac:dyDescent="0.25">
      <c r="G37" s="33"/>
      <c r="M37" s="38"/>
      <c r="N37" s="39"/>
      <c r="R37" s="40"/>
    </row>
    <row r="38" spans="7:18" x14ac:dyDescent="0.25">
      <c r="G38" s="33"/>
      <c r="M38" s="38"/>
      <c r="N38" s="39"/>
      <c r="R38" s="40"/>
    </row>
    <row r="39" spans="7:18" x14ac:dyDescent="0.25">
      <c r="G39" s="33"/>
      <c r="M39" s="38"/>
      <c r="N39" s="39"/>
      <c r="R39" s="40"/>
    </row>
    <row r="40" spans="7:18" x14ac:dyDescent="0.25">
      <c r="G40" s="33"/>
      <c r="M40" s="38"/>
      <c r="N40" s="39"/>
      <c r="R40" s="40"/>
    </row>
    <row r="41" spans="7:18" x14ac:dyDescent="0.25">
      <c r="G41" s="33"/>
      <c r="M41" s="38"/>
      <c r="N41" s="39"/>
      <c r="R41" s="40"/>
    </row>
    <row r="42" spans="7:18" x14ac:dyDescent="0.25">
      <c r="G42" s="33"/>
      <c r="M42" s="38"/>
      <c r="N42" s="39"/>
      <c r="R42" s="40"/>
    </row>
    <row r="43" spans="7:18" x14ac:dyDescent="0.25">
      <c r="G43" s="33"/>
      <c r="M43" s="38"/>
      <c r="N43" s="39"/>
      <c r="R43" s="40"/>
    </row>
    <row r="44" spans="7:18" x14ac:dyDescent="0.25">
      <c r="G44" s="33"/>
      <c r="M44" s="38"/>
      <c r="N44" s="39"/>
      <c r="R44" s="40"/>
    </row>
    <row r="45" spans="7:18" x14ac:dyDescent="0.25">
      <c r="G45" s="33"/>
      <c r="M45" s="38"/>
      <c r="N45" s="39"/>
      <c r="R45" s="40"/>
    </row>
    <row r="46" spans="7:18" x14ac:dyDescent="0.25">
      <c r="G46" s="33"/>
      <c r="M46" s="38"/>
      <c r="N46" s="39"/>
      <c r="R46" s="40"/>
    </row>
    <row r="47" spans="7:18" x14ac:dyDescent="0.25">
      <c r="G47" s="33"/>
      <c r="M47" s="38"/>
      <c r="N47" s="39"/>
      <c r="R47" s="40"/>
    </row>
    <row r="48" spans="7:18" x14ac:dyDescent="0.25">
      <c r="G48" s="33"/>
      <c r="M48" s="38"/>
      <c r="N48" s="39"/>
      <c r="R48" s="40"/>
    </row>
    <row r="49" spans="7:18" x14ac:dyDescent="0.25">
      <c r="G49" s="33"/>
      <c r="M49" s="38"/>
      <c r="N49" s="39"/>
      <c r="R49" s="40"/>
    </row>
    <row r="50" spans="7:18" x14ac:dyDescent="0.25">
      <c r="G50" s="33"/>
      <c r="M50" s="38"/>
      <c r="N50" s="39"/>
      <c r="R50" s="40"/>
    </row>
    <row r="51" spans="7:18" x14ac:dyDescent="0.25">
      <c r="G51" s="33"/>
      <c r="M51" s="38"/>
      <c r="N51" s="39"/>
      <c r="R51" s="40"/>
    </row>
    <row r="52" spans="7:18" x14ac:dyDescent="0.25">
      <c r="G52" s="33"/>
      <c r="M52" s="38"/>
      <c r="N52" s="39"/>
      <c r="R52" s="40"/>
    </row>
    <row r="53" spans="7:18" x14ac:dyDescent="0.25">
      <c r="G53" s="33"/>
      <c r="M53" s="38"/>
      <c r="N53" s="39"/>
      <c r="R53" s="40"/>
    </row>
    <row r="54" spans="7:18" x14ac:dyDescent="0.25">
      <c r="G54" s="33"/>
      <c r="M54" s="38"/>
      <c r="N54" s="39"/>
      <c r="R54" s="40"/>
    </row>
    <row r="55" spans="7:18" x14ac:dyDescent="0.25">
      <c r="G55" s="33"/>
      <c r="M55" s="38"/>
      <c r="N55" s="39"/>
      <c r="R55" s="40"/>
    </row>
    <row r="56" spans="7:18" x14ac:dyDescent="0.25">
      <c r="G56" s="33"/>
      <c r="M56" s="38"/>
      <c r="N56" s="39"/>
      <c r="R56" s="40"/>
    </row>
    <row r="57" spans="7:18" x14ac:dyDescent="0.25">
      <c r="G57" s="33"/>
      <c r="M57" s="38"/>
      <c r="N57" s="39"/>
      <c r="R57" s="40"/>
    </row>
    <row r="58" spans="7:18" x14ac:dyDescent="0.25">
      <c r="G58" s="33"/>
      <c r="M58" s="38"/>
      <c r="N58" s="39"/>
      <c r="R58" s="40"/>
    </row>
    <row r="59" spans="7:18" x14ac:dyDescent="0.25">
      <c r="G59" s="33"/>
      <c r="M59" s="38"/>
      <c r="N59" s="39"/>
      <c r="R59" s="40"/>
    </row>
    <row r="60" spans="7:18" x14ac:dyDescent="0.25">
      <c r="G60" s="33"/>
      <c r="M60" s="38"/>
      <c r="N60" s="39"/>
      <c r="R60" s="40"/>
    </row>
    <row r="61" spans="7:18" x14ac:dyDescent="0.25">
      <c r="G61" s="33"/>
      <c r="M61" s="38"/>
      <c r="N61" s="39"/>
      <c r="R61" s="40"/>
    </row>
    <row r="62" spans="7:18" x14ac:dyDescent="0.25">
      <c r="G62" s="33"/>
      <c r="M62" s="38"/>
      <c r="N62" s="39"/>
      <c r="R62" s="40"/>
    </row>
    <row r="63" spans="7:18" x14ac:dyDescent="0.25">
      <c r="G63" s="33"/>
      <c r="M63" s="38"/>
      <c r="N63" s="39"/>
      <c r="R63" s="40"/>
    </row>
    <row r="64" spans="7:18" x14ac:dyDescent="0.25">
      <c r="G64" s="33"/>
      <c r="M64" s="38"/>
      <c r="N64" s="39"/>
      <c r="R64" s="40"/>
    </row>
    <row r="65" spans="7:18" x14ac:dyDescent="0.25">
      <c r="G65" s="33"/>
      <c r="M65" s="38"/>
      <c r="N65" s="39"/>
      <c r="R65" s="40"/>
    </row>
    <row r="66" spans="7:18" x14ac:dyDescent="0.25">
      <c r="G66" s="33"/>
      <c r="M66" s="38"/>
      <c r="N66" s="39"/>
      <c r="R66" s="40"/>
    </row>
    <row r="67" spans="7:18" x14ac:dyDescent="0.25">
      <c r="G67" s="33"/>
      <c r="M67" s="38"/>
      <c r="N67" s="39"/>
      <c r="R67" s="40"/>
    </row>
    <row r="68" spans="7:18" x14ac:dyDescent="0.25">
      <c r="G68" s="33"/>
      <c r="M68" s="38"/>
      <c r="N68" s="39"/>
      <c r="R68" s="40"/>
    </row>
    <row r="69" spans="7:18" x14ac:dyDescent="0.25">
      <c r="G69" s="33"/>
      <c r="M69" s="38"/>
      <c r="N69" s="39"/>
      <c r="R69" s="40"/>
    </row>
    <row r="70" spans="7:18" x14ac:dyDescent="0.25">
      <c r="G70" s="33"/>
      <c r="M70" s="38"/>
      <c r="N70" s="39"/>
      <c r="R70" s="40"/>
    </row>
    <row r="71" spans="7:18" x14ac:dyDescent="0.25">
      <c r="G71" s="33"/>
      <c r="M71" s="38"/>
      <c r="N71" s="39"/>
      <c r="R71" s="40"/>
    </row>
    <row r="72" spans="7:18" x14ac:dyDescent="0.25">
      <c r="G72" s="33"/>
      <c r="M72" s="38"/>
      <c r="N72" s="39"/>
      <c r="R72" s="40"/>
    </row>
    <row r="73" spans="7:18" x14ac:dyDescent="0.25">
      <c r="G73" s="33"/>
      <c r="M73" s="38"/>
      <c r="N73" s="39"/>
      <c r="R73" s="40"/>
    </row>
    <row r="74" spans="7:18" x14ac:dyDescent="0.25">
      <c r="G74" s="33"/>
      <c r="M74" s="38"/>
      <c r="N74" s="39"/>
      <c r="R74" s="40"/>
    </row>
    <row r="75" spans="7:18" x14ac:dyDescent="0.25">
      <c r="G75" s="33"/>
      <c r="M75" s="38"/>
      <c r="N75" s="39"/>
      <c r="R75" s="40"/>
    </row>
    <row r="76" spans="7:18" x14ac:dyDescent="0.25">
      <c r="G76" s="33"/>
      <c r="M76" s="38"/>
      <c r="N76" s="39"/>
      <c r="R76" s="40"/>
    </row>
    <row r="77" spans="7:18" x14ac:dyDescent="0.25">
      <c r="G77" s="33"/>
      <c r="M77" s="38"/>
      <c r="N77" s="39"/>
      <c r="R77" s="40"/>
    </row>
    <row r="78" spans="7:18" x14ac:dyDescent="0.25">
      <c r="G78" s="33"/>
      <c r="M78" s="38"/>
      <c r="N78" s="39"/>
      <c r="R78" s="40"/>
    </row>
    <row r="79" spans="7:18" x14ac:dyDescent="0.25">
      <c r="G79" s="33"/>
      <c r="M79" s="38"/>
      <c r="N79" s="39"/>
      <c r="R79" s="40"/>
    </row>
    <row r="80" spans="7:18" x14ac:dyDescent="0.25">
      <c r="G80" s="33"/>
      <c r="M80" s="38"/>
      <c r="N80" s="39"/>
      <c r="R80" s="40"/>
    </row>
    <row r="81" spans="7:18" x14ac:dyDescent="0.25">
      <c r="G81" s="33"/>
      <c r="M81" s="38"/>
      <c r="N81" s="39"/>
      <c r="R81" s="40"/>
    </row>
    <row r="82" spans="7:18" x14ac:dyDescent="0.25">
      <c r="G82" s="33"/>
      <c r="M82" s="38"/>
      <c r="N82" s="39"/>
      <c r="R82" s="40"/>
    </row>
    <row r="83" spans="7:18" x14ac:dyDescent="0.25">
      <c r="G83" s="33"/>
      <c r="M83" s="38"/>
      <c r="N83" s="39"/>
      <c r="R83" s="40"/>
    </row>
    <row r="84" spans="7:18" x14ac:dyDescent="0.25">
      <c r="G84" s="33"/>
      <c r="M84" s="38"/>
      <c r="N84" s="39"/>
      <c r="R84" s="40"/>
    </row>
    <row r="85" spans="7:18" x14ac:dyDescent="0.25">
      <c r="G85" s="33"/>
      <c r="M85" s="38"/>
      <c r="N85" s="39"/>
      <c r="R85" s="40"/>
    </row>
    <row r="86" spans="7:18" x14ac:dyDescent="0.25">
      <c r="G86" s="33"/>
      <c r="M86" s="38"/>
      <c r="N86" s="39"/>
      <c r="R86" s="40"/>
    </row>
    <row r="87" spans="7:18" x14ac:dyDescent="0.25">
      <c r="G87" s="33"/>
      <c r="M87" s="38"/>
      <c r="N87" s="39"/>
      <c r="R87" s="40"/>
    </row>
    <row r="88" spans="7:18" x14ac:dyDescent="0.25">
      <c r="G88" s="33"/>
      <c r="M88" s="38"/>
      <c r="N88" s="39"/>
      <c r="R88" s="40"/>
    </row>
    <row r="89" spans="7:18" x14ac:dyDescent="0.25">
      <c r="G89" s="33"/>
      <c r="M89" s="38"/>
      <c r="N89" s="39"/>
      <c r="R89" s="40"/>
    </row>
    <row r="90" spans="7:18" x14ac:dyDescent="0.25">
      <c r="G90" s="33"/>
      <c r="M90" s="38"/>
      <c r="N90" s="39"/>
      <c r="R90" s="40"/>
    </row>
    <row r="91" spans="7:18" x14ac:dyDescent="0.25">
      <c r="G91" s="33"/>
      <c r="M91" s="38"/>
      <c r="N91" s="39"/>
      <c r="R91" s="40"/>
    </row>
    <row r="92" spans="7:18" x14ac:dyDescent="0.25">
      <c r="G92" s="33"/>
      <c r="M92" s="38"/>
      <c r="N92" s="39"/>
      <c r="R92" s="40"/>
    </row>
    <row r="93" spans="7:18" x14ac:dyDescent="0.25">
      <c r="G93" s="33"/>
      <c r="M93" s="38"/>
      <c r="N93" s="39"/>
    </row>
    <row r="94" spans="7:18" x14ac:dyDescent="0.25">
      <c r="G94" s="33"/>
      <c r="M94" s="38"/>
      <c r="N94" s="39"/>
    </row>
    <row r="95" spans="7:18" x14ac:dyDescent="0.25">
      <c r="G95" s="33"/>
      <c r="M95" s="38"/>
      <c r="N95" s="39"/>
    </row>
    <row r="96" spans="7:18" x14ac:dyDescent="0.25">
      <c r="G96" s="33"/>
      <c r="M96" s="38"/>
      <c r="N96" s="39"/>
    </row>
    <row r="97" spans="7:14" x14ac:dyDescent="0.25">
      <c r="G97" s="33"/>
      <c r="M97" s="38"/>
      <c r="N97" s="39"/>
    </row>
    <row r="98" spans="7:14" x14ac:dyDescent="0.25">
      <c r="G98" s="33"/>
      <c r="M98" s="38"/>
      <c r="N98" s="39"/>
    </row>
    <row r="99" spans="7:14" x14ac:dyDescent="0.25">
      <c r="G99" s="33"/>
      <c r="M99" s="38"/>
      <c r="N99" s="39"/>
    </row>
    <row r="100" spans="7:14" x14ac:dyDescent="0.25">
      <c r="G100" s="33"/>
      <c r="M100" s="38"/>
      <c r="N100" s="39"/>
    </row>
    <row r="101" spans="7:14" x14ac:dyDescent="0.25">
      <c r="G101" s="33"/>
      <c r="M101" s="38"/>
      <c r="N101" s="39"/>
    </row>
    <row r="102" spans="7:14" x14ac:dyDescent="0.25">
      <c r="G102" s="33"/>
      <c r="M102" s="38"/>
      <c r="N102" s="39"/>
    </row>
    <row r="103" spans="7:14" x14ac:dyDescent="0.25">
      <c r="G103" s="33"/>
      <c r="M103" s="38"/>
      <c r="N103" s="39"/>
    </row>
    <row r="104" spans="7:14" x14ac:dyDescent="0.25">
      <c r="G104" s="33"/>
      <c r="M104" s="38"/>
      <c r="N104" s="39"/>
    </row>
    <row r="105" spans="7:14" x14ac:dyDescent="0.25">
      <c r="G105" s="33"/>
      <c r="M105" s="38"/>
      <c r="N105" s="39"/>
    </row>
    <row r="106" spans="7:14" x14ac:dyDescent="0.25">
      <c r="G106" s="33"/>
      <c r="M106" s="38"/>
      <c r="N106" s="39"/>
    </row>
    <row r="107" spans="7:14" x14ac:dyDescent="0.25">
      <c r="G107" s="33"/>
      <c r="M107" s="38"/>
      <c r="N107" s="39"/>
    </row>
    <row r="108" spans="7:14" x14ac:dyDescent="0.25">
      <c r="G108" s="33"/>
      <c r="M108" s="38"/>
      <c r="N108" s="39"/>
    </row>
    <row r="109" spans="7:14" x14ac:dyDescent="0.25">
      <c r="G109" s="33"/>
      <c r="M109" s="38"/>
      <c r="N109" s="39"/>
    </row>
    <row r="110" spans="7:14" x14ac:dyDescent="0.25">
      <c r="G110" s="33"/>
      <c r="M110" s="38"/>
      <c r="N110" s="39"/>
    </row>
    <row r="111" spans="7:14" x14ac:dyDescent="0.25">
      <c r="G111" s="33"/>
      <c r="M111" s="38"/>
      <c r="N111" s="39"/>
    </row>
    <row r="112" spans="7:14" x14ac:dyDescent="0.25">
      <c r="G112" s="33"/>
      <c r="M112" s="38"/>
      <c r="N112" s="39"/>
    </row>
    <row r="113" spans="7:14" x14ac:dyDescent="0.25">
      <c r="G113" s="33"/>
      <c r="M113" s="38"/>
      <c r="N113" s="39"/>
    </row>
    <row r="114" spans="7:14" x14ac:dyDescent="0.25">
      <c r="G114" s="33"/>
      <c r="M114" s="38"/>
      <c r="N114" s="39"/>
    </row>
    <row r="115" spans="7:14" x14ac:dyDescent="0.25">
      <c r="G115" s="33"/>
      <c r="M115" s="38"/>
      <c r="N115" s="39"/>
    </row>
    <row r="116" spans="7:14" x14ac:dyDescent="0.25">
      <c r="G116" s="33"/>
      <c r="M116" s="38"/>
      <c r="N116" s="39"/>
    </row>
    <row r="117" spans="7:14" x14ac:dyDescent="0.25">
      <c r="G117" s="33"/>
      <c r="M117" s="38"/>
      <c r="N117" s="39"/>
    </row>
    <row r="118" spans="7:14" x14ac:dyDescent="0.25">
      <c r="G118" s="33"/>
      <c r="M118" s="38"/>
      <c r="N118" s="39"/>
    </row>
    <row r="119" spans="7:14" x14ac:dyDescent="0.25">
      <c r="G119" s="33"/>
      <c r="M119" s="38"/>
      <c r="N119" s="39"/>
    </row>
    <row r="120" spans="7:14" x14ac:dyDescent="0.25">
      <c r="G120" s="33"/>
      <c r="M120" s="38"/>
      <c r="N120" s="39"/>
    </row>
    <row r="121" spans="7:14" x14ac:dyDescent="0.25">
      <c r="G121" s="33"/>
      <c r="M121" s="38"/>
      <c r="N121" s="39"/>
    </row>
    <row r="122" spans="7:14" x14ac:dyDescent="0.25">
      <c r="G122" s="33"/>
      <c r="M122" s="38"/>
      <c r="N122" s="39"/>
    </row>
    <row r="123" spans="7:14" x14ac:dyDescent="0.25">
      <c r="G123" s="33"/>
      <c r="M123" s="38"/>
      <c r="N123" s="39"/>
    </row>
    <row r="124" spans="7:14" x14ac:dyDescent="0.25">
      <c r="G124" s="33"/>
      <c r="M124" s="38"/>
      <c r="N124" s="39"/>
    </row>
    <row r="125" spans="7:14" x14ac:dyDescent="0.25">
      <c r="G125" s="33"/>
      <c r="M125" s="38"/>
      <c r="N125" s="39"/>
    </row>
    <row r="126" spans="7:14" x14ac:dyDescent="0.25">
      <c r="G126" s="33"/>
      <c r="M126" s="38"/>
      <c r="N126" s="39"/>
    </row>
    <row r="127" spans="7:14" x14ac:dyDescent="0.25">
      <c r="G127" s="33"/>
      <c r="M127" s="38"/>
      <c r="N127" s="39"/>
    </row>
    <row r="128" spans="7:14" x14ac:dyDescent="0.25">
      <c r="G128" s="33"/>
      <c r="M128" s="38"/>
      <c r="N128" s="39"/>
    </row>
    <row r="129" spans="7:14" x14ac:dyDescent="0.25">
      <c r="G129" s="33"/>
      <c r="M129" s="38"/>
      <c r="N129" s="39"/>
    </row>
    <row r="130" spans="7:14" x14ac:dyDescent="0.25">
      <c r="G130" s="33"/>
      <c r="M130" s="38"/>
      <c r="N130" s="39"/>
    </row>
    <row r="131" spans="7:14" x14ac:dyDescent="0.25">
      <c r="G131" s="33"/>
      <c r="M131" s="38"/>
      <c r="N131" s="39"/>
    </row>
    <row r="132" spans="7:14" x14ac:dyDescent="0.25">
      <c r="G132" s="33"/>
      <c r="M132" s="38"/>
      <c r="N132" s="39"/>
    </row>
    <row r="133" spans="7:14" x14ac:dyDescent="0.25">
      <c r="G133" s="33"/>
      <c r="M133" s="38"/>
      <c r="N133" s="39"/>
    </row>
    <row r="134" spans="7:14" x14ac:dyDescent="0.25">
      <c r="G134" s="33"/>
      <c r="M134" s="38"/>
      <c r="N134" s="39"/>
    </row>
    <row r="135" spans="7:14" x14ac:dyDescent="0.25">
      <c r="G135" s="33"/>
      <c r="M135" s="38"/>
      <c r="N135" s="39"/>
    </row>
    <row r="136" spans="7:14" x14ac:dyDescent="0.25">
      <c r="G136" s="33"/>
      <c r="M136" s="38"/>
      <c r="N136" s="39"/>
    </row>
    <row r="137" spans="7:14" x14ac:dyDescent="0.25">
      <c r="G137" s="33"/>
      <c r="M137" s="38"/>
      <c r="N137" s="39"/>
    </row>
    <row r="138" spans="7:14" x14ac:dyDescent="0.25">
      <c r="G138" s="33"/>
      <c r="M138" s="38"/>
      <c r="N138" s="39"/>
    </row>
    <row r="139" spans="7:14" x14ac:dyDescent="0.25">
      <c r="G139" s="33"/>
      <c r="M139" s="38"/>
      <c r="N139" s="39"/>
    </row>
    <row r="140" spans="7:14" x14ac:dyDescent="0.25">
      <c r="G140" s="33"/>
      <c r="M140" s="38"/>
      <c r="N140" s="39"/>
    </row>
    <row r="141" spans="7:14" x14ac:dyDescent="0.25">
      <c r="G141" s="33"/>
      <c r="M141" s="38"/>
      <c r="N141" s="39"/>
    </row>
    <row r="142" spans="7:14" x14ac:dyDescent="0.25">
      <c r="G142" s="33"/>
      <c r="M142" s="38"/>
      <c r="N142" s="39"/>
    </row>
    <row r="143" spans="7:14" x14ac:dyDescent="0.25">
      <c r="G143" s="33"/>
      <c r="M143" s="38"/>
      <c r="N143" s="39"/>
    </row>
    <row r="144" spans="7:14" x14ac:dyDescent="0.25">
      <c r="G144" s="33"/>
      <c r="M144" s="38"/>
      <c r="N144" s="39"/>
    </row>
    <row r="145" spans="7:14" x14ac:dyDescent="0.25">
      <c r="G145" s="33"/>
      <c r="M145" s="38"/>
      <c r="N145" s="39"/>
    </row>
    <row r="146" spans="7:14" x14ac:dyDescent="0.25">
      <c r="G146" s="33"/>
      <c r="M146" s="38"/>
      <c r="N146" s="39"/>
    </row>
    <row r="147" spans="7:14" x14ac:dyDescent="0.25">
      <c r="G147" s="33"/>
      <c r="M147" s="38"/>
      <c r="N147" s="39"/>
    </row>
    <row r="148" spans="7:14" x14ac:dyDescent="0.25">
      <c r="G148" s="33"/>
      <c r="M148" s="38"/>
      <c r="N148" s="39"/>
    </row>
    <row r="149" spans="7:14" x14ac:dyDescent="0.25">
      <c r="G149" s="33"/>
      <c r="M149" s="38"/>
      <c r="N149" s="39"/>
    </row>
    <row r="150" spans="7:14" x14ac:dyDescent="0.25">
      <c r="G150" s="33"/>
      <c r="M150" s="38"/>
      <c r="N150" s="39"/>
    </row>
    <row r="151" spans="7:14" x14ac:dyDescent="0.25">
      <c r="G151" s="33"/>
      <c r="M151" s="38"/>
      <c r="N151" s="39"/>
    </row>
    <row r="152" spans="7:14" x14ac:dyDescent="0.25">
      <c r="G152" s="33"/>
      <c r="M152" s="38"/>
      <c r="N152" s="39"/>
    </row>
    <row r="153" spans="7:14" x14ac:dyDescent="0.25">
      <c r="G153" s="33"/>
      <c r="M153" s="38"/>
      <c r="N153" s="39"/>
    </row>
    <row r="154" spans="7:14" x14ac:dyDescent="0.25">
      <c r="G154" s="33"/>
      <c r="M154" s="38"/>
      <c r="N154" s="39"/>
    </row>
    <row r="155" spans="7:14" x14ac:dyDescent="0.25">
      <c r="G155" s="33"/>
      <c r="M155" s="38"/>
      <c r="N155" s="39"/>
    </row>
    <row r="156" spans="7:14" x14ac:dyDescent="0.25">
      <c r="G156" s="33"/>
      <c r="M156" s="38"/>
      <c r="N156" s="39"/>
    </row>
    <row r="157" spans="7:14" x14ac:dyDescent="0.25">
      <c r="G157" s="33"/>
      <c r="M157" s="38"/>
      <c r="N157" s="39"/>
    </row>
    <row r="158" spans="7:14" x14ac:dyDescent="0.25">
      <c r="G158" s="33"/>
      <c r="M158" s="38"/>
      <c r="N158" s="39"/>
    </row>
    <row r="159" spans="7:14" x14ac:dyDescent="0.25">
      <c r="G159" s="33"/>
      <c r="M159" s="38"/>
      <c r="N159" s="39"/>
    </row>
    <row r="160" spans="7:14" x14ac:dyDescent="0.25">
      <c r="G160" s="33"/>
      <c r="M160" s="38"/>
      <c r="N160" s="39"/>
    </row>
    <row r="161" spans="7:14" x14ac:dyDescent="0.25">
      <c r="G161" s="33"/>
      <c r="M161" s="38"/>
      <c r="N161" s="39"/>
    </row>
    <row r="162" spans="7:14" x14ac:dyDescent="0.25">
      <c r="G162" s="33"/>
      <c r="M162" s="38"/>
      <c r="N162" s="39"/>
    </row>
    <row r="163" spans="7:14" x14ac:dyDescent="0.25">
      <c r="G163" s="33"/>
      <c r="M163" s="38"/>
      <c r="N163" s="39"/>
    </row>
    <row r="164" spans="7:14" x14ac:dyDescent="0.25">
      <c r="G164" s="33"/>
      <c r="M164" s="38"/>
      <c r="N164" s="39"/>
    </row>
    <row r="165" spans="7:14" x14ac:dyDescent="0.25">
      <c r="G165" s="33"/>
      <c r="M165" s="38"/>
      <c r="N165" s="39"/>
    </row>
    <row r="166" spans="7:14" x14ac:dyDescent="0.25">
      <c r="G166" s="33"/>
      <c r="M166" s="38"/>
      <c r="N166" s="39"/>
    </row>
    <row r="167" spans="7:14" x14ac:dyDescent="0.25">
      <c r="G167" s="33"/>
      <c r="M167" s="38"/>
      <c r="N167" s="39"/>
    </row>
    <row r="168" spans="7:14" x14ac:dyDescent="0.25">
      <c r="G168" s="33"/>
      <c r="M168" s="38"/>
      <c r="N168" s="39"/>
    </row>
    <row r="169" spans="7:14" x14ac:dyDescent="0.25">
      <c r="G169" s="33"/>
      <c r="M169" s="38"/>
      <c r="N169" s="39"/>
    </row>
    <row r="170" spans="7:14" x14ac:dyDescent="0.25">
      <c r="G170" s="33"/>
      <c r="M170" s="38"/>
      <c r="N170" s="39"/>
    </row>
    <row r="171" spans="7:14" x14ac:dyDescent="0.25">
      <c r="G171" s="33"/>
      <c r="M171" s="38"/>
      <c r="N171" s="39"/>
    </row>
    <row r="172" spans="7:14" x14ac:dyDescent="0.25">
      <c r="G172" s="33"/>
      <c r="M172" s="38"/>
      <c r="N172" s="39"/>
    </row>
    <row r="173" spans="7:14" x14ac:dyDescent="0.25">
      <c r="G173" s="33"/>
      <c r="M173" s="38"/>
      <c r="N173" s="39"/>
    </row>
  </sheetData>
  <mergeCells count="1">
    <mergeCell ref="P7:Q7"/>
  </mergeCells>
  <conditionalFormatting sqref="L1:M4 L5 H1:J1048576 L6:M1048576 O1:P1048576">
    <cfRule type="containsBlanks" dxfId="1" priority="1" stopIfTrue="1">
      <formula>LEN(TRIM(H1))=0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usion">
                <anchor moveWithCells="1" sizeWithCells="1">
                  <from>
                    <xdr:col>2</xdr:col>
                    <xdr:colOff>914400</xdr:colOff>
                    <xdr:row>2</xdr:row>
                    <xdr:rowOff>76200</xdr:rowOff>
                  </from>
                  <to>
                    <xdr:col>3</xdr:col>
                    <xdr:colOff>1190625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73"/>
  <sheetViews>
    <sheetView showGridLines="0" topLeftCell="A2" zoomScale="70" zoomScaleNormal="70" workbookViewId="0">
      <selection activeCell="C23" sqref="C23"/>
    </sheetView>
  </sheetViews>
  <sheetFormatPr baseColWidth="10" defaultRowHeight="15" x14ac:dyDescent="0.25"/>
  <cols>
    <col min="1" max="1" width="2.7109375" customWidth="1"/>
    <col min="2" max="2" width="25.7109375" style="30" bestFit="1" customWidth="1"/>
    <col min="3" max="3" width="23.140625" style="31" bestFit="1" customWidth="1"/>
    <col min="4" max="5" width="23.140625" style="31" customWidth="1"/>
    <col min="6" max="6" width="11.7109375" style="32" bestFit="1" customWidth="1"/>
    <col min="7" max="7" width="21" style="37" bestFit="1" customWidth="1"/>
    <col min="8" max="8" width="17.85546875" style="34" bestFit="1" customWidth="1"/>
    <col min="9" max="9" width="1.7109375" style="35" customWidth="1"/>
    <col min="10" max="10" width="15.28515625" style="36" bestFit="1" customWidth="1"/>
    <col min="11" max="11" width="11.42578125" style="37"/>
    <col min="12" max="12" width="1.7109375" style="35" customWidth="1"/>
    <col min="13" max="13" width="17.28515625" style="36" bestFit="1" customWidth="1"/>
    <col min="14" max="14" width="11.5703125" style="37" customWidth="1"/>
    <col min="15" max="15" width="1.7109375" style="35" customWidth="1"/>
    <col min="16" max="16" width="17.28515625" style="36" bestFit="1" customWidth="1"/>
    <col min="17" max="17" width="11.5703125" style="37" customWidth="1"/>
    <col min="19" max="19" width="11.42578125" style="9"/>
    <col min="22" max="22" width="12.7109375" bestFit="1" customWidth="1"/>
  </cols>
  <sheetData>
    <row r="1" spans="1:19" x14ac:dyDescent="0.25">
      <c r="A1" s="1"/>
      <c r="B1" s="2"/>
      <c r="C1" s="3"/>
      <c r="D1" s="3"/>
      <c r="E1" s="3"/>
      <c r="F1" s="4"/>
      <c r="G1" s="5"/>
      <c r="H1" s="6"/>
      <c r="I1" s="3"/>
      <c r="J1" s="7"/>
      <c r="K1" s="5"/>
      <c r="L1" s="3"/>
      <c r="M1" s="7"/>
      <c r="N1" s="8"/>
      <c r="O1" s="3"/>
      <c r="P1" s="7"/>
      <c r="Q1" s="8"/>
    </row>
    <row r="2" spans="1:19" s="13" customFormat="1" ht="15.75" thickBot="1" x14ac:dyDescent="0.3">
      <c r="A2" s="10"/>
      <c r="B2" s="3"/>
      <c r="C2" s="3"/>
      <c r="D2" s="3"/>
      <c r="E2" s="3"/>
      <c r="F2" s="4"/>
      <c r="G2" s="11"/>
      <c r="H2" s="12"/>
      <c r="I2" s="3"/>
      <c r="J2" s="7"/>
      <c r="K2" s="5"/>
      <c r="L2" s="3"/>
      <c r="M2" s="7"/>
      <c r="N2" s="5"/>
      <c r="O2" s="3"/>
      <c r="P2" s="7"/>
      <c r="Q2" s="5"/>
      <c r="S2" s="14"/>
    </row>
    <row r="3" spans="1:19" s="13" customFormat="1" x14ac:dyDescent="0.25">
      <c r="A3" s="10"/>
      <c r="B3" s="3"/>
      <c r="C3" s="3"/>
      <c r="D3" s="3"/>
      <c r="E3" s="3"/>
      <c r="F3" s="4"/>
      <c r="G3" s="15" t="s">
        <v>0</v>
      </c>
      <c r="H3" s="12"/>
      <c r="I3" s="3"/>
      <c r="J3" s="7"/>
      <c r="K3" s="5"/>
      <c r="L3" s="3"/>
      <c r="M3" s="7"/>
      <c r="N3" s="5"/>
      <c r="O3" s="3"/>
      <c r="P3" s="7"/>
      <c r="Q3" s="5"/>
      <c r="S3" s="14"/>
    </row>
    <row r="4" spans="1:19" s="13" customFormat="1" ht="15.75" thickBot="1" x14ac:dyDescent="0.3">
      <c r="A4" s="10"/>
      <c r="B4" s="3"/>
      <c r="C4" s="3"/>
      <c r="D4" s="3"/>
      <c r="E4" s="3"/>
      <c r="F4" s="4"/>
      <c r="G4" s="16">
        <f ca="1">TODAY()</f>
        <v>42567</v>
      </c>
      <c r="H4" s="17">
        <f ca="1">G4</f>
        <v>42567</v>
      </c>
      <c r="I4" s="3"/>
      <c r="J4" s="7"/>
      <c r="K4" s="5"/>
      <c r="L4" s="3"/>
      <c r="M4" s="7"/>
      <c r="N4" s="5"/>
      <c r="O4" s="3"/>
      <c r="P4" s="7"/>
      <c r="Q4" s="5"/>
      <c r="S4" s="14"/>
    </row>
    <row r="5" spans="1:19" s="13" customFormat="1" x14ac:dyDescent="0.25">
      <c r="A5" s="10"/>
      <c r="B5" s="3"/>
      <c r="C5" s="3"/>
      <c r="D5" s="3"/>
      <c r="E5" s="3"/>
      <c r="F5" s="4"/>
      <c r="G5" s="18">
        <f ca="1">G4</f>
        <v>42567</v>
      </c>
      <c r="H5" s="17">
        <v>0</v>
      </c>
      <c r="I5" s="3"/>
      <c r="J5" s="7"/>
      <c r="K5" s="5"/>
      <c r="L5" s="3"/>
      <c r="M5" s="19"/>
      <c r="N5" s="20"/>
      <c r="O5" s="3"/>
      <c r="P5" s="7"/>
      <c r="Q5" s="5"/>
      <c r="S5" s="14"/>
    </row>
    <row r="6" spans="1:19" s="13" customFormat="1" x14ac:dyDescent="0.25">
      <c r="A6" s="10"/>
      <c r="B6" s="3"/>
      <c r="C6" s="3"/>
      <c r="D6" s="3"/>
      <c r="E6" s="3"/>
      <c r="F6" s="18">
        <f>DATE(YEAR(F7),MONTH(F7),1)</f>
        <v>42278</v>
      </c>
      <c r="G6" s="11"/>
      <c r="H6" s="12"/>
      <c r="I6" s="3"/>
      <c r="J6" s="7"/>
      <c r="K6" s="5"/>
      <c r="L6" s="3"/>
      <c r="M6" s="7"/>
      <c r="N6" s="5"/>
      <c r="O6" s="3"/>
      <c r="P6" s="7"/>
      <c r="Q6" s="5"/>
      <c r="S6" s="14"/>
    </row>
    <row r="7" spans="1:19" s="13" customFormat="1" x14ac:dyDescent="0.25">
      <c r="A7" s="3"/>
      <c r="B7" s="3"/>
      <c r="C7" s="3"/>
      <c r="D7" s="3"/>
      <c r="E7" s="3"/>
      <c r="F7" s="18">
        <f>MIN(F9:F200)</f>
        <v>42286</v>
      </c>
      <c r="G7" s="21"/>
      <c r="H7" s="22"/>
      <c r="I7" s="3"/>
      <c r="J7" s="7"/>
      <c r="K7" s="5"/>
      <c r="L7" s="3"/>
      <c r="M7" s="7"/>
      <c r="N7" s="5"/>
      <c r="O7" s="3"/>
      <c r="P7" s="43" t="s">
        <v>1</v>
      </c>
      <c r="Q7" s="43"/>
      <c r="S7" s="14"/>
    </row>
    <row r="8" spans="1:19" ht="30" x14ac:dyDescent="0.25">
      <c r="B8" s="23" t="s">
        <v>2</v>
      </c>
      <c r="C8" s="23" t="s">
        <v>3</v>
      </c>
      <c r="D8" s="23" t="s">
        <v>4</v>
      </c>
      <c r="E8" s="23" t="s">
        <v>5</v>
      </c>
      <c r="F8" s="24" t="s">
        <v>6</v>
      </c>
      <c r="G8" s="25" t="s">
        <v>7</v>
      </c>
      <c r="H8" s="23" t="s">
        <v>8</v>
      </c>
      <c r="I8" s="26"/>
      <c r="J8" s="27" t="s">
        <v>9</v>
      </c>
      <c r="K8" s="28" t="s">
        <v>10</v>
      </c>
      <c r="L8" s="26"/>
      <c r="M8" s="27" t="s">
        <v>11</v>
      </c>
      <c r="N8" s="28" t="s">
        <v>12</v>
      </c>
      <c r="O8" s="26"/>
      <c r="P8" s="42" t="s">
        <v>13</v>
      </c>
      <c r="Q8" s="28" t="s">
        <v>14</v>
      </c>
    </row>
    <row r="9" spans="1:19" x14ac:dyDescent="0.25">
      <c r="B9" s="30" t="s">
        <v>15</v>
      </c>
      <c r="C9" s="31">
        <v>17066</v>
      </c>
      <c r="D9" s="31">
        <v>1</v>
      </c>
      <c r="E9" s="41" t="str">
        <f>C9&amp;"/"&amp;D9</f>
        <v>17066/1</v>
      </c>
      <c r="F9" s="32">
        <v>42550</v>
      </c>
      <c r="G9" s="33">
        <v>6</v>
      </c>
      <c r="H9" s="34">
        <v>42556</v>
      </c>
      <c r="J9" s="36">
        <f ca="1">IF(H9&lt;$G$4,H9,"")</f>
        <v>42556</v>
      </c>
      <c r="K9" s="37">
        <f ca="1">IF(H9&lt;$G$4,G9,"")</f>
        <v>6</v>
      </c>
      <c r="M9" s="38" t="str">
        <f ca="1">IF(AND($G$4&lt;=H9,$G$4&gt;=H9-7),"",IF(H9&lt;$G$4,"",H9))</f>
        <v/>
      </c>
      <c r="N9" s="39" t="str">
        <f ca="1">IF(M9="","",G9)</f>
        <v/>
      </c>
      <c r="P9" s="36" t="str">
        <f ca="1">IF(AND($G$4&lt;=H9,$G$4&gt;=H9-7),H9,"")</f>
        <v/>
      </c>
      <c r="Q9" s="37" t="str">
        <f ca="1">IF(P9="","",G9)</f>
        <v/>
      </c>
      <c r="R9" s="40"/>
    </row>
    <row r="10" spans="1:19" x14ac:dyDescent="0.25">
      <c r="B10" s="30" t="s">
        <v>15</v>
      </c>
      <c r="C10" s="31">
        <v>17066</v>
      </c>
      <c r="D10" s="31">
        <v>2</v>
      </c>
      <c r="E10" s="41" t="str">
        <f t="shared" ref="E10:E15" si="0">C10&amp;"/"&amp;D10</f>
        <v>17066/2</v>
      </c>
      <c r="F10" s="32">
        <v>42550</v>
      </c>
      <c r="G10" s="33">
        <v>6</v>
      </c>
      <c r="H10" s="34">
        <v>42556</v>
      </c>
      <c r="J10" s="36">
        <f t="shared" ref="J10:J15" ca="1" si="1">IF(H10&lt;$G$4,H10,"")</f>
        <v>42556</v>
      </c>
      <c r="K10" s="37">
        <f t="shared" ref="K10:K15" ca="1" si="2">IF(H10&lt;$G$4,G10,"")</f>
        <v>6</v>
      </c>
      <c r="M10" s="38" t="str">
        <f t="shared" ref="M10:M15" ca="1" si="3">IF(AND($G$4&lt;=H10,$G$4&gt;=H10-7),"",IF(H10&lt;$G$4,"",H10))</f>
        <v/>
      </c>
      <c r="N10" s="39" t="str">
        <f t="shared" ref="N10:N15" ca="1" si="4">IF(M10="","",G10)</f>
        <v/>
      </c>
      <c r="P10" s="36" t="str">
        <f t="shared" ref="P10:P15" ca="1" si="5">IF(AND($G$4&lt;=H10,$G$4&gt;=H10-7),H10,"")</f>
        <v/>
      </c>
      <c r="Q10" s="37" t="str">
        <f t="shared" ref="Q10:Q15" ca="1" si="6">IF(P10="","",G10)</f>
        <v/>
      </c>
      <c r="R10" s="40"/>
    </row>
    <row r="11" spans="1:19" x14ac:dyDescent="0.25">
      <c r="B11" s="30" t="s">
        <v>16</v>
      </c>
      <c r="C11" s="31">
        <v>17065</v>
      </c>
      <c r="D11" s="31">
        <v>1</v>
      </c>
      <c r="E11" s="41" t="str">
        <f t="shared" si="0"/>
        <v>17065/1</v>
      </c>
      <c r="F11" s="32">
        <v>42550</v>
      </c>
      <c r="G11" s="33">
        <v>9</v>
      </c>
      <c r="H11" s="34">
        <v>42559</v>
      </c>
      <c r="J11" s="36">
        <f t="shared" ca="1" si="1"/>
        <v>42559</v>
      </c>
      <c r="K11" s="37">
        <f t="shared" ca="1" si="2"/>
        <v>9</v>
      </c>
      <c r="M11" s="38" t="str">
        <f t="shared" ca="1" si="3"/>
        <v/>
      </c>
      <c r="N11" s="39" t="str">
        <f t="shared" ca="1" si="4"/>
        <v/>
      </c>
      <c r="P11" s="36" t="str">
        <f t="shared" ca="1" si="5"/>
        <v/>
      </c>
      <c r="Q11" s="37" t="str">
        <f t="shared" ca="1" si="6"/>
        <v/>
      </c>
      <c r="R11" s="40"/>
    </row>
    <row r="12" spans="1:19" x14ac:dyDescent="0.25">
      <c r="B12" s="30" t="s">
        <v>16</v>
      </c>
      <c r="C12" s="31">
        <v>17050</v>
      </c>
      <c r="D12" s="31">
        <v>1</v>
      </c>
      <c r="E12" s="41" t="str">
        <f t="shared" si="0"/>
        <v>17050/1</v>
      </c>
      <c r="F12" s="32">
        <v>42542</v>
      </c>
      <c r="G12" s="33">
        <v>3</v>
      </c>
      <c r="H12" s="34">
        <v>42545</v>
      </c>
      <c r="J12" s="36">
        <f t="shared" ca="1" si="1"/>
        <v>42545</v>
      </c>
      <c r="K12" s="37">
        <f t="shared" ca="1" si="2"/>
        <v>3</v>
      </c>
      <c r="M12" s="38" t="str">
        <f t="shared" ca="1" si="3"/>
        <v/>
      </c>
      <c r="N12" s="39" t="str">
        <f t="shared" ca="1" si="4"/>
        <v/>
      </c>
      <c r="P12" s="36" t="str">
        <f t="shared" ca="1" si="5"/>
        <v/>
      </c>
      <c r="Q12" s="37" t="str">
        <f t="shared" ca="1" si="6"/>
        <v/>
      </c>
      <c r="R12" s="40"/>
    </row>
    <row r="13" spans="1:19" x14ac:dyDescent="0.25">
      <c r="B13" s="30" t="s">
        <v>16</v>
      </c>
      <c r="C13" s="31">
        <v>17050</v>
      </c>
      <c r="D13" s="31">
        <v>2</v>
      </c>
      <c r="E13" s="41" t="str">
        <f t="shared" si="0"/>
        <v>17050/2</v>
      </c>
      <c r="F13" s="32">
        <v>42542</v>
      </c>
      <c r="G13" s="33">
        <v>3</v>
      </c>
      <c r="H13" s="34">
        <v>42545</v>
      </c>
      <c r="J13" s="36">
        <f t="shared" ca="1" si="1"/>
        <v>42545</v>
      </c>
      <c r="K13" s="37">
        <f t="shared" ca="1" si="2"/>
        <v>3</v>
      </c>
      <c r="M13" s="38" t="str">
        <f t="shared" ca="1" si="3"/>
        <v/>
      </c>
      <c r="N13" s="39" t="str">
        <f t="shared" ca="1" si="4"/>
        <v/>
      </c>
      <c r="P13" s="36" t="str">
        <f t="shared" ca="1" si="5"/>
        <v/>
      </c>
      <c r="Q13" s="37" t="str">
        <f t="shared" ca="1" si="6"/>
        <v/>
      </c>
      <c r="R13" s="40"/>
    </row>
    <row r="14" spans="1:19" x14ac:dyDescent="0.25">
      <c r="B14" s="30" t="s">
        <v>16</v>
      </c>
      <c r="C14" s="31">
        <v>16485</v>
      </c>
      <c r="D14" s="31">
        <v>1</v>
      </c>
      <c r="E14" s="41" t="str">
        <f t="shared" si="0"/>
        <v>16485/1</v>
      </c>
      <c r="F14" s="32">
        <v>42286</v>
      </c>
      <c r="G14" s="33">
        <v>0</v>
      </c>
      <c r="H14" s="34">
        <v>42286</v>
      </c>
      <c r="J14" s="36">
        <f t="shared" ca="1" si="1"/>
        <v>42286</v>
      </c>
      <c r="K14" s="37">
        <f t="shared" ca="1" si="2"/>
        <v>0</v>
      </c>
      <c r="M14" s="38" t="str">
        <f t="shared" ca="1" si="3"/>
        <v/>
      </c>
      <c r="N14" s="39" t="str">
        <f t="shared" ca="1" si="4"/>
        <v/>
      </c>
      <c r="P14" s="36" t="str">
        <f t="shared" ca="1" si="5"/>
        <v/>
      </c>
      <c r="Q14" s="37" t="str">
        <f t="shared" ca="1" si="6"/>
        <v/>
      </c>
      <c r="R14" s="40"/>
    </row>
    <row r="15" spans="1:19" x14ac:dyDescent="0.25">
      <c r="B15" s="30" t="s">
        <v>17</v>
      </c>
      <c r="C15" s="31">
        <v>17044</v>
      </c>
      <c r="D15" s="31">
        <v>1</v>
      </c>
      <c r="E15" s="41" t="str">
        <f t="shared" si="0"/>
        <v>17044/1</v>
      </c>
      <c r="F15" s="32">
        <v>42537</v>
      </c>
      <c r="G15" s="33">
        <v>36</v>
      </c>
      <c r="H15" s="34">
        <v>42573</v>
      </c>
      <c r="J15" s="36" t="str">
        <f t="shared" ca="1" si="1"/>
        <v/>
      </c>
      <c r="K15" s="37" t="str">
        <f t="shared" ca="1" si="2"/>
        <v/>
      </c>
      <c r="M15" s="38" t="str">
        <f t="shared" ca="1" si="3"/>
        <v/>
      </c>
      <c r="N15" s="39" t="str">
        <f t="shared" ca="1" si="4"/>
        <v/>
      </c>
      <c r="P15" s="36">
        <f t="shared" ca="1" si="5"/>
        <v>42573</v>
      </c>
      <c r="Q15" s="37">
        <f t="shared" ca="1" si="6"/>
        <v>36</v>
      </c>
      <c r="R15" s="40"/>
    </row>
    <row r="16" spans="1:19" x14ac:dyDescent="0.25">
      <c r="G16" s="33"/>
      <c r="M16" s="38"/>
      <c r="N16" s="39"/>
      <c r="R16" s="40"/>
    </row>
    <row r="17" spans="7:18" x14ac:dyDescent="0.25">
      <c r="G17" s="33"/>
      <c r="M17" s="38"/>
      <c r="N17" s="39"/>
      <c r="R17" s="40"/>
    </row>
    <row r="18" spans="7:18" x14ac:dyDescent="0.25">
      <c r="G18" s="33"/>
      <c r="M18" s="38"/>
      <c r="N18" s="39"/>
      <c r="R18" s="40"/>
    </row>
    <row r="19" spans="7:18" x14ac:dyDescent="0.25">
      <c r="G19" s="33"/>
      <c r="M19" s="38"/>
      <c r="N19" s="39"/>
      <c r="R19" s="40"/>
    </row>
    <row r="20" spans="7:18" x14ac:dyDescent="0.25">
      <c r="G20" s="33"/>
      <c r="M20" s="38"/>
      <c r="N20" s="39"/>
      <c r="R20" s="40"/>
    </row>
    <row r="21" spans="7:18" x14ac:dyDescent="0.25">
      <c r="G21" s="33"/>
      <c r="M21" s="38"/>
      <c r="N21" s="39"/>
      <c r="R21" s="40"/>
    </row>
    <row r="22" spans="7:18" x14ac:dyDescent="0.25">
      <c r="G22" s="33"/>
      <c r="M22" s="38"/>
      <c r="N22" s="39"/>
      <c r="R22" s="40"/>
    </row>
    <row r="23" spans="7:18" x14ac:dyDescent="0.25">
      <c r="G23" s="33"/>
      <c r="M23" s="38"/>
      <c r="N23" s="39"/>
      <c r="R23" s="40"/>
    </row>
    <row r="24" spans="7:18" x14ac:dyDescent="0.25">
      <c r="G24" s="33"/>
      <c r="M24" s="38"/>
      <c r="N24" s="39"/>
      <c r="R24" s="40"/>
    </row>
    <row r="25" spans="7:18" x14ac:dyDescent="0.25">
      <c r="G25" s="33"/>
      <c r="M25" s="38"/>
      <c r="N25" s="39"/>
      <c r="R25" s="40"/>
    </row>
    <row r="26" spans="7:18" x14ac:dyDescent="0.25">
      <c r="G26" s="33"/>
      <c r="M26" s="38"/>
      <c r="N26" s="39"/>
      <c r="R26" s="40"/>
    </row>
    <row r="27" spans="7:18" x14ac:dyDescent="0.25">
      <c r="G27" s="33"/>
      <c r="M27" s="38"/>
      <c r="N27" s="39"/>
      <c r="R27" s="40"/>
    </row>
    <row r="28" spans="7:18" x14ac:dyDescent="0.25">
      <c r="G28" s="33"/>
      <c r="M28" s="38"/>
      <c r="N28" s="39"/>
      <c r="R28" s="40"/>
    </row>
    <row r="29" spans="7:18" x14ac:dyDescent="0.25">
      <c r="G29" s="33"/>
      <c r="M29" s="38"/>
      <c r="N29" s="39"/>
      <c r="R29" s="40"/>
    </row>
    <row r="30" spans="7:18" x14ac:dyDescent="0.25">
      <c r="G30" s="33"/>
      <c r="M30" s="38"/>
      <c r="N30" s="39"/>
      <c r="R30" s="40"/>
    </row>
    <row r="31" spans="7:18" x14ac:dyDescent="0.25">
      <c r="G31" s="33"/>
      <c r="M31" s="38"/>
      <c r="N31" s="39"/>
      <c r="R31" s="40"/>
    </row>
    <row r="32" spans="7:18" x14ac:dyDescent="0.25">
      <c r="G32" s="33"/>
      <c r="M32" s="38"/>
      <c r="N32" s="39"/>
      <c r="R32" s="40"/>
    </row>
    <row r="33" spans="7:18" x14ac:dyDescent="0.25">
      <c r="G33" s="33"/>
      <c r="M33" s="38"/>
      <c r="N33" s="39"/>
      <c r="R33" s="40"/>
    </row>
    <row r="34" spans="7:18" x14ac:dyDescent="0.25">
      <c r="G34" s="33"/>
      <c r="M34" s="38"/>
      <c r="N34" s="39"/>
      <c r="R34" s="40"/>
    </row>
    <row r="35" spans="7:18" x14ac:dyDescent="0.25">
      <c r="G35" s="33"/>
      <c r="M35" s="38"/>
      <c r="N35" s="39"/>
      <c r="R35" s="40"/>
    </row>
    <row r="36" spans="7:18" x14ac:dyDescent="0.25">
      <c r="G36" s="33"/>
      <c r="M36" s="38"/>
      <c r="N36" s="39"/>
      <c r="R36" s="40"/>
    </row>
    <row r="37" spans="7:18" x14ac:dyDescent="0.25">
      <c r="G37" s="33"/>
      <c r="M37" s="38"/>
      <c r="N37" s="39"/>
      <c r="R37" s="40"/>
    </row>
    <row r="38" spans="7:18" x14ac:dyDescent="0.25">
      <c r="G38" s="33"/>
      <c r="M38" s="38"/>
      <c r="N38" s="39"/>
      <c r="R38" s="40"/>
    </row>
    <row r="39" spans="7:18" x14ac:dyDescent="0.25">
      <c r="G39" s="33"/>
      <c r="M39" s="38"/>
      <c r="N39" s="39"/>
      <c r="R39" s="40"/>
    </row>
    <row r="40" spans="7:18" x14ac:dyDescent="0.25">
      <c r="G40" s="33"/>
      <c r="M40" s="38"/>
      <c r="N40" s="39"/>
      <c r="R40" s="40"/>
    </row>
    <row r="41" spans="7:18" x14ac:dyDescent="0.25">
      <c r="G41" s="33"/>
      <c r="M41" s="38"/>
      <c r="N41" s="39"/>
      <c r="R41" s="40"/>
    </row>
    <row r="42" spans="7:18" x14ac:dyDescent="0.25">
      <c r="G42" s="33"/>
      <c r="M42" s="38"/>
      <c r="N42" s="39"/>
      <c r="R42" s="40"/>
    </row>
    <row r="43" spans="7:18" x14ac:dyDescent="0.25">
      <c r="G43" s="33"/>
      <c r="M43" s="38"/>
      <c r="N43" s="39"/>
      <c r="R43" s="40"/>
    </row>
    <row r="44" spans="7:18" x14ac:dyDescent="0.25">
      <c r="G44" s="33"/>
      <c r="M44" s="38"/>
      <c r="N44" s="39"/>
      <c r="R44" s="40"/>
    </row>
    <row r="45" spans="7:18" x14ac:dyDescent="0.25">
      <c r="G45" s="33"/>
      <c r="M45" s="38"/>
      <c r="N45" s="39"/>
      <c r="R45" s="40"/>
    </row>
    <row r="46" spans="7:18" x14ac:dyDescent="0.25">
      <c r="G46" s="33"/>
      <c r="M46" s="38"/>
      <c r="N46" s="39"/>
      <c r="R46" s="40"/>
    </row>
    <row r="47" spans="7:18" x14ac:dyDescent="0.25">
      <c r="G47" s="33"/>
      <c r="M47" s="38"/>
      <c r="N47" s="39"/>
      <c r="R47" s="40"/>
    </row>
    <row r="48" spans="7:18" x14ac:dyDescent="0.25">
      <c r="G48" s="33"/>
      <c r="M48" s="38"/>
      <c r="N48" s="39"/>
      <c r="R48" s="40"/>
    </row>
    <row r="49" spans="7:18" x14ac:dyDescent="0.25">
      <c r="G49" s="33"/>
      <c r="M49" s="38"/>
      <c r="N49" s="39"/>
      <c r="R49" s="40"/>
    </row>
    <row r="50" spans="7:18" x14ac:dyDescent="0.25">
      <c r="G50" s="33"/>
      <c r="M50" s="38"/>
      <c r="N50" s="39"/>
      <c r="R50" s="40"/>
    </row>
    <row r="51" spans="7:18" x14ac:dyDescent="0.25">
      <c r="G51" s="33"/>
      <c r="M51" s="38"/>
      <c r="N51" s="39"/>
      <c r="R51" s="40"/>
    </row>
    <row r="52" spans="7:18" x14ac:dyDescent="0.25">
      <c r="G52" s="33"/>
      <c r="M52" s="38"/>
      <c r="N52" s="39"/>
      <c r="R52" s="40"/>
    </row>
    <row r="53" spans="7:18" x14ac:dyDescent="0.25">
      <c r="G53" s="33"/>
      <c r="M53" s="38"/>
      <c r="N53" s="39"/>
      <c r="R53" s="40"/>
    </row>
    <row r="54" spans="7:18" x14ac:dyDescent="0.25">
      <c r="G54" s="33"/>
      <c r="M54" s="38"/>
      <c r="N54" s="39"/>
      <c r="R54" s="40"/>
    </row>
    <row r="55" spans="7:18" x14ac:dyDescent="0.25">
      <c r="G55" s="33"/>
      <c r="M55" s="38"/>
      <c r="N55" s="39"/>
      <c r="R55" s="40"/>
    </row>
    <row r="56" spans="7:18" x14ac:dyDescent="0.25">
      <c r="G56" s="33"/>
      <c r="M56" s="38"/>
      <c r="N56" s="39"/>
      <c r="R56" s="40"/>
    </row>
    <row r="57" spans="7:18" x14ac:dyDescent="0.25">
      <c r="G57" s="33"/>
      <c r="M57" s="38"/>
      <c r="N57" s="39"/>
      <c r="R57" s="40"/>
    </row>
    <row r="58" spans="7:18" x14ac:dyDescent="0.25">
      <c r="G58" s="33"/>
      <c r="M58" s="38"/>
      <c r="N58" s="39"/>
      <c r="R58" s="40"/>
    </row>
    <row r="59" spans="7:18" x14ac:dyDescent="0.25">
      <c r="G59" s="33"/>
      <c r="M59" s="38"/>
      <c r="N59" s="39"/>
      <c r="R59" s="40"/>
    </row>
    <row r="60" spans="7:18" x14ac:dyDescent="0.25">
      <c r="G60" s="33"/>
      <c r="M60" s="38"/>
      <c r="N60" s="39"/>
      <c r="R60" s="40"/>
    </row>
    <row r="61" spans="7:18" x14ac:dyDescent="0.25">
      <c r="G61" s="33"/>
      <c r="M61" s="38"/>
      <c r="N61" s="39"/>
      <c r="R61" s="40"/>
    </row>
    <row r="62" spans="7:18" x14ac:dyDescent="0.25">
      <c r="G62" s="33"/>
      <c r="M62" s="38"/>
      <c r="N62" s="39"/>
      <c r="R62" s="40"/>
    </row>
    <row r="63" spans="7:18" x14ac:dyDescent="0.25">
      <c r="G63" s="33"/>
      <c r="M63" s="38"/>
      <c r="N63" s="39"/>
      <c r="R63" s="40"/>
    </row>
    <row r="64" spans="7:18" x14ac:dyDescent="0.25">
      <c r="G64" s="33"/>
      <c r="M64" s="38"/>
      <c r="N64" s="39"/>
      <c r="R64" s="40"/>
    </row>
    <row r="65" spans="7:18" x14ac:dyDescent="0.25">
      <c r="G65" s="33"/>
      <c r="M65" s="38"/>
      <c r="N65" s="39"/>
      <c r="R65" s="40"/>
    </row>
    <row r="66" spans="7:18" x14ac:dyDescent="0.25">
      <c r="G66" s="33"/>
      <c r="M66" s="38"/>
      <c r="N66" s="39"/>
      <c r="R66" s="40"/>
    </row>
    <row r="67" spans="7:18" x14ac:dyDescent="0.25">
      <c r="G67" s="33"/>
      <c r="M67" s="38"/>
      <c r="N67" s="39"/>
      <c r="R67" s="40"/>
    </row>
    <row r="68" spans="7:18" x14ac:dyDescent="0.25">
      <c r="G68" s="33"/>
      <c r="M68" s="38"/>
      <c r="N68" s="39"/>
      <c r="R68" s="40"/>
    </row>
    <row r="69" spans="7:18" x14ac:dyDescent="0.25">
      <c r="G69" s="33"/>
      <c r="M69" s="38"/>
      <c r="N69" s="39"/>
      <c r="R69" s="40"/>
    </row>
    <row r="70" spans="7:18" x14ac:dyDescent="0.25">
      <c r="G70" s="33"/>
      <c r="M70" s="38"/>
      <c r="N70" s="39"/>
      <c r="R70" s="40"/>
    </row>
    <row r="71" spans="7:18" x14ac:dyDescent="0.25">
      <c r="G71" s="33"/>
      <c r="M71" s="38"/>
      <c r="N71" s="39"/>
      <c r="R71" s="40"/>
    </row>
    <row r="72" spans="7:18" x14ac:dyDescent="0.25">
      <c r="G72" s="33"/>
      <c r="M72" s="38"/>
      <c r="N72" s="39"/>
      <c r="R72" s="40"/>
    </row>
    <row r="73" spans="7:18" x14ac:dyDescent="0.25">
      <c r="G73" s="33"/>
      <c r="M73" s="38"/>
      <c r="N73" s="39"/>
      <c r="R73" s="40"/>
    </row>
    <row r="74" spans="7:18" x14ac:dyDescent="0.25">
      <c r="G74" s="33"/>
      <c r="M74" s="38"/>
      <c r="N74" s="39"/>
      <c r="R74" s="40"/>
    </row>
    <row r="75" spans="7:18" x14ac:dyDescent="0.25">
      <c r="G75" s="33"/>
      <c r="M75" s="38"/>
      <c r="N75" s="39"/>
      <c r="R75" s="40"/>
    </row>
    <row r="76" spans="7:18" x14ac:dyDescent="0.25">
      <c r="G76" s="33"/>
      <c r="M76" s="38"/>
      <c r="N76" s="39"/>
      <c r="R76" s="40"/>
    </row>
    <row r="77" spans="7:18" x14ac:dyDescent="0.25">
      <c r="G77" s="33"/>
      <c r="M77" s="38"/>
      <c r="N77" s="39"/>
      <c r="R77" s="40"/>
    </row>
    <row r="78" spans="7:18" x14ac:dyDescent="0.25">
      <c r="G78" s="33"/>
      <c r="M78" s="38"/>
      <c r="N78" s="39"/>
      <c r="R78" s="40"/>
    </row>
    <row r="79" spans="7:18" x14ac:dyDescent="0.25">
      <c r="G79" s="33"/>
      <c r="M79" s="38"/>
      <c r="N79" s="39"/>
      <c r="R79" s="40"/>
    </row>
    <row r="80" spans="7:18" x14ac:dyDescent="0.25">
      <c r="G80" s="33"/>
      <c r="M80" s="38"/>
      <c r="N80" s="39"/>
      <c r="R80" s="40"/>
    </row>
    <row r="81" spans="7:18" x14ac:dyDescent="0.25">
      <c r="G81" s="33"/>
      <c r="M81" s="38"/>
      <c r="N81" s="39"/>
      <c r="R81" s="40"/>
    </row>
    <row r="82" spans="7:18" x14ac:dyDescent="0.25">
      <c r="G82" s="33"/>
      <c r="M82" s="38"/>
      <c r="N82" s="39"/>
      <c r="R82" s="40"/>
    </row>
    <row r="83" spans="7:18" x14ac:dyDescent="0.25">
      <c r="G83" s="33"/>
      <c r="M83" s="38"/>
      <c r="N83" s="39"/>
      <c r="R83" s="40"/>
    </row>
    <row r="84" spans="7:18" x14ac:dyDescent="0.25">
      <c r="G84" s="33"/>
      <c r="M84" s="38"/>
      <c r="N84" s="39"/>
      <c r="R84" s="40"/>
    </row>
    <row r="85" spans="7:18" x14ac:dyDescent="0.25">
      <c r="G85" s="33"/>
      <c r="M85" s="38"/>
      <c r="N85" s="39"/>
      <c r="R85" s="40"/>
    </row>
    <row r="86" spans="7:18" x14ac:dyDescent="0.25">
      <c r="G86" s="33"/>
      <c r="M86" s="38"/>
      <c r="N86" s="39"/>
      <c r="R86" s="40"/>
    </row>
    <row r="87" spans="7:18" x14ac:dyDescent="0.25">
      <c r="G87" s="33"/>
      <c r="M87" s="38"/>
      <c r="N87" s="39"/>
      <c r="R87" s="40"/>
    </row>
    <row r="88" spans="7:18" x14ac:dyDescent="0.25">
      <c r="G88" s="33"/>
      <c r="M88" s="38"/>
      <c r="N88" s="39"/>
      <c r="R88" s="40"/>
    </row>
    <row r="89" spans="7:18" x14ac:dyDescent="0.25">
      <c r="G89" s="33"/>
      <c r="M89" s="38"/>
      <c r="N89" s="39"/>
      <c r="R89" s="40"/>
    </row>
    <row r="90" spans="7:18" x14ac:dyDescent="0.25">
      <c r="G90" s="33"/>
      <c r="M90" s="38"/>
      <c r="N90" s="39"/>
      <c r="R90" s="40"/>
    </row>
    <row r="91" spans="7:18" x14ac:dyDescent="0.25">
      <c r="G91" s="33"/>
      <c r="M91" s="38"/>
      <c r="N91" s="39"/>
      <c r="R91" s="40"/>
    </row>
    <row r="92" spans="7:18" x14ac:dyDescent="0.25">
      <c r="G92" s="33"/>
      <c r="M92" s="38"/>
      <c r="N92" s="39"/>
      <c r="R92" s="40"/>
    </row>
    <row r="93" spans="7:18" x14ac:dyDescent="0.25">
      <c r="G93" s="33"/>
      <c r="M93" s="38"/>
      <c r="N93" s="39"/>
    </row>
    <row r="94" spans="7:18" x14ac:dyDescent="0.25">
      <c r="G94" s="33"/>
      <c r="M94" s="38"/>
      <c r="N94" s="39"/>
    </row>
    <row r="95" spans="7:18" x14ac:dyDescent="0.25">
      <c r="G95" s="33"/>
      <c r="M95" s="38"/>
      <c r="N95" s="39"/>
    </row>
    <row r="96" spans="7:18" x14ac:dyDescent="0.25">
      <c r="G96" s="33"/>
      <c r="M96" s="38"/>
      <c r="N96" s="39"/>
    </row>
    <row r="97" spans="7:14" x14ac:dyDescent="0.25">
      <c r="G97" s="33"/>
      <c r="M97" s="38"/>
      <c r="N97" s="39"/>
    </row>
    <row r="98" spans="7:14" x14ac:dyDescent="0.25">
      <c r="G98" s="33"/>
      <c r="M98" s="38"/>
      <c r="N98" s="39"/>
    </row>
    <row r="99" spans="7:14" x14ac:dyDescent="0.25">
      <c r="G99" s="33"/>
      <c r="M99" s="38"/>
      <c r="N99" s="39"/>
    </row>
    <row r="100" spans="7:14" x14ac:dyDescent="0.25">
      <c r="G100" s="33"/>
      <c r="M100" s="38"/>
      <c r="N100" s="39"/>
    </row>
    <row r="101" spans="7:14" x14ac:dyDescent="0.25">
      <c r="G101" s="33"/>
      <c r="M101" s="38"/>
      <c r="N101" s="39"/>
    </row>
    <row r="102" spans="7:14" x14ac:dyDescent="0.25">
      <c r="G102" s="33"/>
      <c r="M102" s="38"/>
      <c r="N102" s="39"/>
    </row>
    <row r="103" spans="7:14" x14ac:dyDescent="0.25">
      <c r="G103" s="33"/>
      <c r="M103" s="38"/>
      <c r="N103" s="39"/>
    </row>
    <row r="104" spans="7:14" x14ac:dyDescent="0.25">
      <c r="G104" s="33"/>
      <c r="M104" s="38"/>
      <c r="N104" s="39"/>
    </row>
    <row r="105" spans="7:14" x14ac:dyDescent="0.25">
      <c r="G105" s="33"/>
      <c r="M105" s="38"/>
      <c r="N105" s="39"/>
    </row>
    <row r="106" spans="7:14" x14ac:dyDescent="0.25">
      <c r="G106" s="33"/>
      <c r="M106" s="38"/>
      <c r="N106" s="39"/>
    </row>
    <row r="107" spans="7:14" x14ac:dyDescent="0.25">
      <c r="G107" s="33"/>
      <c r="M107" s="38"/>
      <c r="N107" s="39"/>
    </row>
    <row r="108" spans="7:14" x14ac:dyDescent="0.25">
      <c r="G108" s="33"/>
      <c r="M108" s="38"/>
      <c r="N108" s="39"/>
    </row>
    <row r="109" spans="7:14" x14ac:dyDescent="0.25">
      <c r="G109" s="33"/>
      <c r="M109" s="38"/>
      <c r="N109" s="39"/>
    </row>
    <row r="110" spans="7:14" x14ac:dyDescent="0.25">
      <c r="G110" s="33"/>
      <c r="M110" s="38"/>
      <c r="N110" s="39"/>
    </row>
    <row r="111" spans="7:14" x14ac:dyDescent="0.25">
      <c r="G111" s="33"/>
      <c r="M111" s="38"/>
      <c r="N111" s="39"/>
    </row>
    <row r="112" spans="7:14" x14ac:dyDescent="0.25">
      <c r="G112" s="33"/>
      <c r="M112" s="38"/>
      <c r="N112" s="39"/>
    </row>
    <row r="113" spans="7:14" x14ac:dyDescent="0.25">
      <c r="G113" s="33"/>
      <c r="M113" s="38"/>
      <c r="N113" s="39"/>
    </row>
    <row r="114" spans="7:14" x14ac:dyDescent="0.25">
      <c r="G114" s="33"/>
      <c r="M114" s="38"/>
      <c r="N114" s="39"/>
    </row>
    <row r="115" spans="7:14" x14ac:dyDescent="0.25">
      <c r="G115" s="33"/>
      <c r="M115" s="38"/>
      <c r="N115" s="39"/>
    </row>
    <row r="116" spans="7:14" x14ac:dyDescent="0.25">
      <c r="G116" s="33"/>
      <c r="M116" s="38"/>
      <c r="N116" s="39"/>
    </row>
    <row r="117" spans="7:14" x14ac:dyDescent="0.25">
      <c r="G117" s="33"/>
      <c r="M117" s="38"/>
      <c r="N117" s="39"/>
    </row>
    <row r="118" spans="7:14" x14ac:dyDescent="0.25">
      <c r="G118" s="33"/>
      <c r="M118" s="38"/>
      <c r="N118" s="39"/>
    </row>
    <row r="119" spans="7:14" x14ac:dyDescent="0.25">
      <c r="G119" s="33"/>
      <c r="M119" s="38"/>
      <c r="N119" s="39"/>
    </row>
    <row r="120" spans="7:14" x14ac:dyDescent="0.25">
      <c r="G120" s="33"/>
      <c r="M120" s="38"/>
      <c r="N120" s="39"/>
    </row>
    <row r="121" spans="7:14" x14ac:dyDescent="0.25">
      <c r="G121" s="33"/>
      <c r="M121" s="38"/>
      <c r="N121" s="39"/>
    </row>
    <row r="122" spans="7:14" x14ac:dyDescent="0.25">
      <c r="G122" s="33"/>
      <c r="M122" s="38"/>
      <c r="N122" s="39"/>
    </row>
    <row r="123" spans="7:14" x14ac:dyDescent="0.25">
      <c r="G123" s="33"/>
      <c r="M123" s="38"/>
      <c r="N123" s="39"/>
    </row>
    <row r="124" spans="7:14" x14ac:dyDescent="0.25">
      <c r="G124" s="33"/>
      <c r="M124" s="38"/>
      <c r="N124" s="39"/>
    </row>
    <row r="125" spans="7:14" x14ac:dyDescent="0.25">
      <c r="G125" s="33"/>
      <c r="M125" s="38"/>
      <c r="N125" s="39"/>
    </row>
    <row r="126" spans="7:14" x14ac:dyDescent="0.25">
      <c r="G126" s="33"/>
      <c r="M126" s="38"/>
      <c r="N126" s="39"/>
    </row>
    <row r="127" spans="7:14" x14ac:dyDescent="0.25">
      <c r="G127" s="33"/>
      <c r="M127" s="38"/>
      <c r="N127" s="39"/>
    </row>
    <row r="128" spans="7:14" x14ac:dyDescent="0.25">
      <c r="G128" s="33"/>
      <c r="M128" s="38"/>
      <c r="N128" s="39"/>
    </row>
    <row r="129" spans="7:14" x14ac:dyDescent="0.25">
      <c r="G129" s="33"/>
      <c r="M129" s="38"/>
      <c r="N129" s="39"/>
    </row>
    <row r="130" spans="7:14" x14ac:dyDescent="0.25">
      <c r="G130" s="33"/>
      <c r="M130" s="38"/>
      <c r="N130" s="39"/>
    </row>
    <row r="131" spans="7:14" x14ac:dyDescent="0.25">
      <c r="G131" s="33"/>
      <c r="M131" s="38"/>
      <c r="N131" s="39"/>
    </row>
    <row r="132" spans="7:14" x14ac:dyDescent="0.25">
      <c r="G132" s="33"/>
      <c r="M132" s="38"/>
      <c r="N132" s="39"/>
    </row>
    <row r="133" spans="7:14" x14ac:dyDescent="0.25">
      <c r="G133" s="33"/>
      <c r="M133" s="38"/>
      <c r="N133" s="39"/>
    </row>
    <row r="134" spans="7:14" x14ac:dyDescent="0.25">
      <c r="G134" s="33"/>
      <c r="M134" s="38"/>
      <c r="N134" s="39"/>
    </row>
    <row r="135" spans="7:14" x14ac:dyDescent="0.25">
      <c r="G135" s="33"/>
      <c r="M135" s="38"/>
      <c r="N135" s="39"/>
    </row>
    <row r="136" spans="7:14" x14ac:dyDescent="0.25">
      <c r="G136" s="33"/>
      <c r="M136" s="38"/>
      <c r="N136" s="39"/>
    </row>
    <row r="137" spans="7:14" x14ac:dyDescent="0.25">
      <c r="G137" s="33"/>
      <c r="M137" s="38"/>
      <c r="N137" s="39"/>
    </row>
    <row r="138" spans="7:14" x14ac:dyDescent="0.25">
      <c r="G138" s="33"/>
      <c r="M138" s="38"/>
      <c r="N138" s="39"/>
    </row>
    <row r="139" spans="7:14" x14ac:dyDescent="0.25">
      <c r="G139" s="33"/>
      <c r="M139" s="38"/>
      <c r="N139" s="39"/>
    </row>
    <row r="140" spans="7:14" x14ac:dyDescent="0.25">
      <c r="G140" s="33"/>
      <c r="M140" s="38"/>
      <c r="N140" s="39"/>
    </row>
    <row r="141" spans="7:14" x14ac:dyDescent="0.25">
      <c r="G141" s="33"/>
      <c r="M141" s="38"/>
      <c r="N141" s="39"/>
    </row>
    <row r="142" spans="7:14" x14ac:dyDescent="0.25">
      <c r="G142" s="33"/>
      <c r="M142" s="38"/>
      <c r="N142" s="39"/>
    </row>
    <row r="143" spans="7:14" x14ac:dyDescent="0.25">
      <c r="G143" s="33"/>
      <c r="M143" s="38"/>
      <c r="N143" s="39"/>
    </row>
    <row r="144" spans="7:14" x14ac:dyDescent="0.25">
      <c r="G144" s="33"/>
      <c r="M144" s="38"/>
      <c r="N144" s="39"/>
    </row>
    <row r="145" spans="7:14" x14ac:dyDescent="0.25">
      <c r="G145" s="33"/>
      <c r="M145" s="38"/>
      <c r="N145" s="39"/>
    </row>
    <row r="146" spans="7:14" x14ac:dyDescent="0.25">
      <c r="G146" s="33"/>
      <c r="M146" s="38"/>
      <c r="N146" s="39"/>
    </row>
    <row r="147" spans="7:14" x14ac:dyDescent="0.25">
      <c r="G147" s="33"/>
      <c r="M147" s="38"/>
      <c r="N147" s="39"/>
    </row>
    <row r="148" spans="7:14" x14ac:dyDescent="0.25">
      <c r="G148" s="33"/>
      <c r="M148" s="38"/>
      <c r="N148" s="39"/>
    </row>
    <row r="149" spans="7:14" x14ac:dyDescent="0.25">
      <c r="G149" s="33"/>
      <c r="M149" s="38"/>
      <c r="N149" s="39"/>
    </row>
    <row r="150" spans="7:14" x14ac:dyDescent="0.25">
      <c r="G150" s="33"/>
      <c r="M150" s="38"/>
      <c r="N150" s="39"/>
    </row>
    <row r="151" spans="7:14" x14ac:dyDescent="0.25">
      <c r="G151" s="33"/>
      <c r="M151" s="38"/>
      <c r="N151" s="39"/>
    </row>
    <row r="152" spans="7:14" x14ac:dyDescent="0.25">
      <c r="G152" s="33"/>
      <c r="M152" s="38"/>
      <c r="N152" s="39"/>
    </row>
    <row r="153" spans="7:14" x14ac:dyDescent="0.25">
      <c r="G153" s="33"/>
      <c r="M153" s="38"/>
      <c r="N153" s="39"/>
    </row>
    <row r="154" spans="7:14" x14ac:dyDescent="0.25">
      <c r="G154" s="33"/>
      <c r="M154" s="38"/>
      <c r="N154" s="39"/>
    </row>
    <row r="155" spans="7:14" x14ac:dyDescent="0.25">
      <c r="G155" s="33"/>
      <c r="M155" s="38"/>
      <c r="N155" s="39"/>
    </row>
    <row r="156" spans="7:14" x14ac:dyDescent="0.25">
      <c r="G156" s="33"/>
      <c r="M156" s="38"/>
      <c r="N156" s="39"/>
    </row>
    <row r="157" spans="7:14" x14ac:dyDescent="0.25">
      <c r="G157" s="33"/>
      <c r="M157" s="38"/>
      <c r="N157" s="39"/>
    </row>
    <row r="158" spans="7:14" x14ac:dyDescent="0.25">
      <c r="G158" s="33"/>
      <c r="M158" s="38"/>
      <c r="N158" s="39"/>
    </row>
    <row r="159" spans="7:14" x14ac:dyDescent="0.25">
      <c r="G159" s="33"/>
      <c r="M159" s="38"/>
      <c r="N159" s="39"/>
    </row>
    <row r="160" spans="7:14" x14ac:dyDescent="0.25">
      <c r="G160" s="33"/>
      <c r="M160" s="38"/>
      <c r="N160" s="39"/>
    </row>
    <row r="161" spans="7:14" x14ac:dyDescent="0.25">
      <c r="G161" s="33"/>
      <c r="M161" s="38"/>
      <c r="N161" s="39"/>
    </row>
    <row r="162" spans="7:14" x14ac:dyDescent="0.25">
      <c r="G162" s="33"/>
      <c r="M162" s="38"/>
      <c r="N162" s="39"/>
    </row>
    <row r="163" spans="7:14" x14ac:dyDescent="0.25">
      <c r="G163" s="33"/>
      <c r="M163" s="38"/>
      <c r="N163" s="39"/>
    </row>
    <row r="164" spans="7:14" x14ac:dyDescent="0.25">
      <c r="G164" s="33"/>
      <c r="M164" s="38"/>
      <c r="N164" s="39"/>
    </row>
    <row r="165" spans="7:14" x14ac:dyDescent="0.25">
      <c r="G165" s="33"/>
      <c r="M165" s="38"/>
      <c r="N165" s="39"/>
    </row>
    <row r="166" spans="7:14" x14ac:dyDescent="0.25">
      <c r="G166" s="33"/>
      <c r="M166" s="38"/>
      <c r="N166" s="39"/>
    </row>
    <row r="167" spans="7:14" x14ac:dyDescent="0.25">
      <c r="G167" s="33"/>
      <c r="M167" s="38"/>
      <c r="N167" s="39"/>
    </row>
    <row r="168" spans="7:14" x14ac:dyDescent="0.25">
      <c r="G168" s="33"/>
      <c r="M168" s="38"/>
      <c r="N168" s="39"/>
    </row>
    <row r="169" spans="7:14" x14ac:dyDescent="0.25">
      <c r="G169" s="33"/>
      <c r="M169" s="38"/>
      <c r="N169" s="39"/>
    </row>
    <row r="170" spans="7:14" x14ac:dyDescent="0.25">
      <c r="G170" s="33"/>
      <c r="M170" s="38"/>
      <c r="N170" s="39"/>
    </row>
    <row r="171" spans="7:14" x14ac:dyDescent="0.25">
      <c r="G171" s="33"/>
      <c r="M171" s="38"/>
      <c r="N171" s="39"/>
    </row>
    <row r="172" spans="7:14" x14ac:dyDescent="0.25">
      <c r="G172" s="33"/>
      <c r="M172" s="38"/>
      <c r="N172" s="39"/>
    </row>
    <row r="173" spans="7:14" x14ac:dyDescent="0.25">
      <c r="G173" s="33"/>
      <c r="M173" s="38"/>
      <c r="N173" s="39"/>
    </row>
  </sheetData>
  <mergeCells count="1">
    <mergeCell ref="P7:Q7"/>
  </mergeCells>
  <conditionalFormatting sqref="L1:M4 L5 H1:J1048576 L6:M1048576 O1:P1048576">
    <cfRule type="containsBlanks" dxfId="0" priority="1" stopIfTrue="1">
      <formula>LEN(TRIM(H1))=0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usion">
                <anchor moveWithCells="1" sizeWithCells="1">
                  <from>
                    <xdr:col>2</xdr:col>
                    <xdr:colOff>914400</xdr:colOff>
                    <xdr:row>2</xdr:row>
                    <xdr:rowOff>76200</xdr:rowOff>
                  </from>
                  <to>
                    <xdr:col>3</xdr:col>
                    <xdr:colOff>1190625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Traitement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gmb</cp:lastModifiedBy>
  <dcterms:created xsi:type="dcterms:W3CDTF">2016-07-15T15:17:08Z</dcterms:created>
  <dcterms:modified xsi:type="dcterms:W3CDTF">2016-07-16T10:14:51Z</dcterms:modified>
</cp:coreProperties>
</file>