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95" windowHeight="8520" activeTab="4"/>
  </bookViews>
  <sheets>
    <sheet name="Février" sheetId="56" r:id="rId1"/>
    <sheet name="Avril" sheetId="58" r:id="rId2"/>
    <sheet name="Mai" sheetId="59" r:id="rId3"/>
    <sheet name="Juin" sheetId="60" r:id="rId4"/>
    <sheet name="TRX" sheetId="68" r:id="rId5"/>
  </sheets>
  <definedNames>
    <definedName name="_xlnm._FilterDatabase" localSheetId="1" hidden="1">Avril!$A$6:$D$48</definedName>
    <definedName name="_xlnm._FilterDatabase" localSheetId="0" hidden="1">Février!$A$6:$D$48</definedName>
    <definedName name="_xlnm._FilterDatabase" localSheetId="3" hidden="1">Juin!$A$6:$D$48</definedName>
    <definedName name="_xlnm._FilterDatabase" localSheetId="2" hidden="1">Mai!$A$6:$D$48</definedName>
  </definedNames>
  <calcPr calcId="152511"/>
</workbook>
</file>

<file path=xl/calcChain.xml><?xml version="1.0" encoding="utf-8"?>
<calcChain xmlns="http://schemas.openxmlformats.org/spreadsheetml/2006/main">
  <c r="B15" i="60" l="1"/>
  <c r="B16" i="60"/>
  <c r="B17" i="60"/>
  <c r="B18" i="60"/>
  <c r="B19" i="60"/>
  <c r="B20" i="60"/>
  <c r="B21" i="60"/>
  <c r="C15" i="60"/>
  <c r="C16" i="60"/>
  <c r="C17" i="60"/>
  <c r="C18" i="60"/>
  <c r="C19" i="60"/>
  <c r="C20" i="60"/>
  <c r="C21" i="60"/>
  <c r="C22" i="60"/>
  <c r="D16" i="60"/>
  <c r="D17" i="60"/>
  <c r="D18" i="60"/>
  <c r="D19" i="60"/>
  <c r="D20" i="60"/>
  <c r="D21" i="60"/>
  <c r="D22" i="60"/>
  <c r="AJ13" i="58"/>
  <c r="AJ17" i="58"/>
  <c r="AJ16" i="59"/>
  <c r="C16" i="59"/>
  <c r="AJ17" i="59"/>
  <c r="B16" i="59"/>
  <c r="B17" i="59"/>
  <c r="B18" i="59"/>
  <c r="B19" i="59"/>
  <c r="B20" i="59"/>
  <c r="B21" i="59"/>
  <c r="C17" i="59"/>
  <c r="AK17" i="59" s="1"/>
  <c r="C18" i="59"/>
  <c r="C19" i="59"/>
  <c r="C20" i="59"/>
  <c r="C21" i="59"/>
  <c r="D16" i="59"/>
  <c r="D17" i="59"/>
  <c r="D18" i="59"/>
  <c r="D19" i="59"/>
  <c r="D20" i="59"/>
  <c r="D21" i="59"/>
  <c r="B16" i="58"/>
  <c r="B17" i="58"/>
  <c r="B18" i="58"/>
  <c r="B19" i="58"/>
  <c r="B20" i="58"/>
  <c r="C16" i="58"/>
  <c r="C17" i="58"/>
  <c r="AK17" i="58" s="1"/>
  <c r="C18" i="58"/>
  <c r="C19" i="58"/>
  <c r="C20" i="58"/>
  <c r="C21" i="58"/>
  <c r="D16" i="58"/>
  <c r="D17" i="58"/>
  <c r="D18" i="58"/>
  <c r="D19" i="58"/>
  <c r="D20" i="58"/>
  <c r="D21" i="58"/>
  <c r="B16" i="56"/>
  <c r="B17" i="56"/>
  <c r="B18" i="56"/>
  <c r="B19" i="56"/>
  <c r="B20" i="56"/>
  <c r="B21" i="56"/>
  <c r="C16" i="56"/>
  <c r="C17" i="56"/>
  <c r="C18" i="56"/>
  <c r="C19" i="56"/>
  <c r="C20" i="56"/>
  <c r="C21" i="56"/>
  <c r="D16" i="56"/>
  <c r="D17" i="56"/>
  <c r="D18" i="56"/>
  <c r="D19" i="56"/>
  <c r="D20" i="56"/>
  <c r="D21" i="56"/>
  <c r="C10" i="59"/>
  <c r="C11" i="59"/>
  <c r="C12" i="59"/>
  <c r="C13" i="59"/>
  <c r="C14" i="59"/>
  <c r="C15" i="59"/>
  <c r="AJ13" i="60"/>
  <c r="C13" i="60"/>
  <c r="C10" i="60"/>
  <c r="C11" i="60"/>
  <c r="C12" i="60"/>
  <c r="C14" i="60"/>
  <c r="C23" i="60"/>
  <c r="C24" i="60"/>
  <c r="C31" i="60"/>
  <c r="C32" i="60"/>
  <c r="C33" i="60"/>
  <c r="C34" i="60"/>
  <c r="AK34" i="60" s="1"/>
  <c r="C36" i="60"/>
  <c r="AK36" i="60"/>
  <c r="C10" i="58"/>
  <c r="C11" i="58"/>
  <c r="C12" i="58"/>
  <c r="C13" i="58"/>
  <c r="C14" i="58"/>
  <c r="C15" i="58"/>
  <c r="AJ16" i="58"/>
  <c r="AJ15" i="59"/>
  <c r="AJ15" i="58"/>
  <c r="AJ13" i="59"/>
  <c r="AJ10" i="59"/>
  <c r="AJ12" i="56"/>
  <c r="AK12" i="56" s="1"/>
  <c r="AJ13" i="56"/>
  <c r="AK13" i="56" s="1"/>
  <c r="AJ10" i="56"/>
  <c r="AK10" i="56" s="1"/>
  <c r="AJ11" i="56"/>
  <c r="AK11" i="56" s="1"/>
  <c r="AJ14" i="56"/>
  <c r="AK14" i="56" s="1"/>
  <c r="AJ15" i="56"/>
  <c r="AK15" i="56" s="1"/>
  <c r="AJ16" i="56"/>
  <c r="AJ17" i="56"/>
  <c r="AK17" i="56" s="1"/>
  <c r="AJ18" i="56"/>
  <c r="AJ19" i="56"/>
  <c r="AJ20" i="56"/>
  <c r="AJ21" i="56"/>
  <c r="AJ22" i="56"/>
  <c r="C22" i="56"/>
  <c r="AJ23" i="56"/>
  <c r="C23" i="56"/>
  <c r="AJ24" i="56"/>
  <c r="C24" i="56"/>
  <c r="AJ25" i="56"/>
  <c r="C25" i="56"/>
  <c r="AJ26" i="56"/>
  <c r="C26" i="56"/>
  <c r="AJ27" i="56"/>
  <c r="C27" i="56"/>
  <c r="AJ28" i="56"/>
  <c r="C28" i="56"/>
  <c r="AJ29" i="56"/>
  <c r="C29" i="56"/>
  <c r="AJ30" i="56"/>
  <c r="C30" i="56"/>
  <c r="AJ31" i="56"/>
  <c r="C31" i="56"/>
  <c r="AJ32" i="56"/>
  <c r="C32" i="56"/>
  <c r="AJ33" i="56"/>
  <c r="C33" i="56"/>
  <c r="AK34" i="56"/>
  <c r="C36" i="56"/>
  <c r="AK36" i="56" s="1"/>
  <c r="AJ10" i="58"/>
  <c r="AJ11" i="58"/>
  <c r="AJ12" i="58"/>
  <c r="AJ14" i="58"/>
  <c r="AJ18" i="58"/>
  <c r="AJ19" i="58"/>
  <c r="AJ20" i="58"/>
  <c r="AJ21" i="58"/>
  <c r="AJ22" i="58"/>
  <c r="C22" i="58"/>
  <c r="AJ23" i="58"/>
  <c r="C23" i="58"/>
  <c r="AJ24" i="58"/>
  <c r="C24" i="58"/>
  <c r="AJ25" i="58"/>
  <c r="C25" i="58"/>
  <c r="AK25" i="58"/>
  <c r="AJ26" i="58"/>
  <c r="C26" i="58"/>
  <c r="AJ27" i="58"/>
  <c r="C27" i="58"/>
  <c r="AJ28" i="58"/>
  <c r="C28" i="58"/>
  <c r="AK28" i="58" s="1"/>
  <c r="AJ29" i="58"/>
  <c r="C29" i="58"/>
  <c r="AK29" i="58" s="1"/>
  <c r="AJ30" i="58"/>
  <c r="C30" i="58"/>
  <c r="AJ31" i="58"/>
  <c r="C31" i="58"/>
  <c r="AJ32" i="58"/>
  <c r="C32" i="58"/>
  <c r="AJ33" i="58"/>
  <c r="C33" i="58"/>
  <c r="AK33" i="58" s="1"/>
  <c r="AK34" i="58"/>
  <c r="C36" i="58"/>
  <c r="AK36" i="58" s="1"/>
  <c r="AJ11" i="59"/>
  <c r="AJ12" i="59"/>
  <c r="AJ14" i="59"/>
  <c r="AJ18" i="59"/>
  <c r="AJ19" i="59"/>
  <c r="AJ20" i="59"/>
  <c r="AJ21" i="59"/>
  <c r="AJ22" i="59"/>
  <c r="C22" i="59"/>
  <c r="AJ23" i="59"/>
  <c r="C23" i="59"/>
  <c r="AJ24" i="59"/>
  <c r="C24" i="59"/>
  <c r="AJ31" i="59"/>
  <c r="C31" i="59"/>
  <c r="AK31" i="59"/>
  <c r="AJ32" i="59"/>
  <c r="C32" i="59"/>
  <c r="AK32" i="59" s="1"/>
  <c r="AJ33" i="59"/>
  <c r="C33" i="59"/>
  <c r="AK34" i="59"/>
  <c r="C36" i="59"/>
  <c r="AK36" i="59" s="1"/>
  <c r="AJ10" i="60"/>
  <c r="AJ11" i="60"/>
  <c r="AJ12" i="60"/>
  <c r="AJ14" i="60"/>
  <c r="AJ15" i="60"/>
  <c r="AJ23" i="60"/>
  <c r="AJ24" i="60"/>
  <c r="AK24" i="60" s="1"/>
  <c r="AJ31" i="60"/>
  <c r="AK31" i="60" s="1"/>
  <c r="AJ32" i="60"/>
  <c r="AJ33" i="60"/>
  <c r="AJ16" i="60"/>
  <c r="AJ17" i="60"/>
  <c r="AJ18" i="60"/>
  <c r="AJ19" i="60"/>
  <c r="AJ20" i="60"/>
  <c r="AJ21" i="60"/>
  <c r="AJ22" i="60"/>
  <c r="C10" i="56"/>
  <c r="C11" i="56"/>
  <c r="C12" i="56"/>
  <c r="C13" i="56"/>
  <c r="C14" i="56"/>
  <c r="C15" i="56"/>
  <c r="B22" i="59"/>
  <c r="B23" i="59"/>
  <c r="B21" i="58"/>
  <c r="B22" i="58"/>
  <c r="AJ37" i="58"/>
  <c r="AJ36" i="58"/>
  <c r="AJ35" i="58"/>
  <c r="AJ34" i="58"/>
  <c r="D25" i="60"/>
  <c r="D26" i="60"/>
  <c r="D27" i="60"/>
  <c r="D28" i="60"/>
  <c r="D29" i="60"/>
  <c r="D30" i="60"/>
  <c r="C25" i="60"/>
  <c r="C26" i="60"/>
  <c r="C27" i="60"/>
  <c r="C28" i="60"/>
  <c r="C29" i="60"/>
  <c r="C30" i="60"/>
  <c r="B25" i="60"/>
  <c r="B26" i="60"/>
  <c r="B27" i="60"/>
  <c r="B28" i="60"/>
  <c r="B29" i="60"/>
  <c r="B30" i="60"/>
  <c r="A25" i="60"/>
  <c r="A26" i="60"/>
  <c r="A27" i="60"/>
  <c r="A28" i="60"/>
  <c r="A29" i="60"/>
  <c r="A30" i="60"/>
  <c r="D12" i="60"/>
  <c r="D13" i="60"/>
  <c r="D14" i="60"/>
  <c r="D15" i="60"/>
  <c r="B12" i="60"/>
  <c r="B13" i="60"/>
  <c r="B14" i="60"/>
  <c r="B22" i="60"/>
  <c r="A12" i="60"/>
  <c r="A13" i="60"/>
  <c r="A14" i="60"/>
  <c r="A15" i="60"/>
  <c r="A16" i="60"/>
  <c r="A17" i="60"/>
  <c r="A18" i="60"/>
  <c r="A19" i="60"/>
  <c r="A20" i="60"/>
  <c r="A21" i="60"/>
  <c r="A22" i="60"/>
  <c r="D25" i="59"/>
  <c r="D26" i="59"/>
  <c r="D27" i="59"/>
  <c r="D28" i="59"/>
  <c r="D29" i="59"/>
  <c r="D30" i="59"/>
  <c r="C25" i="59"/>
  <c r="C26" i="59"/>
  <c r="C27" i="59"/>
  <c r="C28" i="59"/>
  <c r="C29" i="59"/>
  <c r="C30" i="59"/>
  <c r="B25" i="59"/>
  <c r="B26" i="59"/>
  <c r="B27" i="59"/>
  <c r="B28" i="59"/>
  <c r="B29" i="59"/>
  <c r="B30" i="59"/>
  <c r="A25" i="59"/>
  <c r="A26" i="59"/>
  <c r="A27" i="59"/>
  <c r="A28" i="59"/>
  <c r="A29" i="59"/>
  <c r="A30" i="59"/>
  <c r="D12" i="59"/>
  <c r="D13" i="59"/>
  <c r="D14" i="59"/>
  <c r="D15" i="59"/>
  <c r="D22" i="59"/>
  <c r="B12" i="59"/>
  <c r="B13" i="59"/>
  <c r="B14" i="59"/>
  <c r="B15" i="59"/>
  <c r="A12" i="59"/>
  <c r="A13" i="59"/>
  <c r="A14" i="59"/>
  <c r="A15" i="59"/>
  <c r="A16" i="59"/>
  <c r="A17" i="59"/>
  <c r="A18" i="59"/>
  <c r="A19" i="59"/>
  <c r="A20" i="59"/>
  <c r="A21" i="59"/>
  <c r="A22" i="59"/>
  <c r="D25" i="58"/>
  <c r="D26" i="58"/>
  <c r="D27" i="58"/>
  <c r="D28" i="58"/>
  <c r="D29" i="58"/>
  <c r="D30" i="58"/>
  <c r="B25" i="58"/>
  <c r="B26" i="58"/>
  <c r="B27" i="58"/>
  <c r="B28" i="58"/>
  <c r="B29" i="58"/>
  <c r="B30" i="58"/>
  <c r="A25" i="58"/>
  <c r="A26" i="58"/>
  <c r="A27" i="58"/>
  <c r="A28" i="58"/>
  <c r="A29" i="58"/>
  <c r="A30" i="58"/>
  <c r="D12" i="58"/>
  <c r="D13" i="58"/>
  <c r="D14" i="58"/>
  <c r="D15" i="58"/>
  <c r="D22" i="58"/>
  <c r="B12" i="58"/>
  <c r="B13" i="58"/>
  <c r="B14" i="58"/>
  <c r="B15" i="58"/>
  <c r="A12" i="58"/>
  <c r="A13" i="58"/>
  <c r="A14" i="58"/>
  <c r="A15" i="58"/>
  <c r="A16" i="58"/>
  <c r="A17" i="58"/>
  <c r="A18" i="58"/>
  <c r="A19" i="58"/>
  <c r="A20" i="58"/>
  <c r="A21" i="58"/>
  <c r="A22" i="58"/>
  <c r="D25" i="56"/>
  <c r="D26" i="56"/>
  <c r="D27" i="56"/>
  <c r="D28" i="56"/>
  <c r="D29" i="56"/>
  <c r="D30" i="56"/>
  <c r="D31" i="56"/>
  <c r="D32" i="56"/>
  <c r="D33" i="56"/>
  <c r="B25" i="56"/>
  <c r="B26" i="56"/>
  <c r="B27" i="56"/>
  <c r="B28" i="56"/>
  <c r="B29" i="56"/>
  <c r="B30" i="56"/>
  <c r="B31" i="56"/>
  <c r="B32" i="56"/>
  <c r="B33" i="56"/>
  <c r="A25" i="56"/>
  <c r="A26" i="56"/>
  <c r="A27" i="56"/>
  <c r="A28" i="56"/>
  <c r="A29" i="56"/>
  <c r="A30" i="56"/>
  <c r="A31" i="56"/>
  <c r="A32" i="56"/>
  <c r="A33" i="56"/>
  <c r="D12" i="56"/>
  <c r="D13" i="56"/>
  <c r="D14" i="56"/>
  <c r="D15" i="56"/>
  <c r="D22" i="56"/>
  <c r="B12" i="56"/>
  <c r="B13" i="56"/>
  <c r="B14" i="56"/>
  <c r="B15" i="56"/>
  <c r="B22" i="56"/>
  <c r="A12" i="56"/>
  <c r="A13" i="56"/>
  <c r="A14" i="56"/>
  <c r="A15" i="56"/>
  <c r="A16" i="56"/>
  <c r="A17" i="56"/>
  <c r="A18" i="56"/>
  <c r="A19" i="56"/>
  <c r="A20" i="56"/>
  <c r="A21" i="56"/>
  <c r="A22" i="56"/>
  <c r="A11" i="56"/>
  <c r="D11" i="56"/>
  <c r="D10" i="56"/>
  <c r="AK9" i="56"/>
  <c r="AK8" i="56"/>
  <c r="AK9" i="60"/>
  <c r="AK8" i="60"/>
  <c r="AK9" i="59"/>
  <c r="AK8" i="59"/>
  <c r="AK9" i="58"/>
  <c r="AK8" i="58"/>
  <c r="AJ36" i="60"/>
  <c r="AJ36" i="59"/>
  <c r="AJ36" i="56"/>
  <c r="A34" i="60"/>
  <c r="B34" i="60"/>
  <c r="D34" i="60"/>
  <c r="D35" i="60"/>
  <c r="A36" i="60"/>
  <c r="B36" i="60"/>
  <c r="D36" i="60"/>
  <c r="D37" i="60"/>
  <c r="A38" i="60"/>
  <c r="B38" i="60"/>
  <c r="C38" i="60"/>
  <c r="D38" i="60"/>
  <c r="A34" i="59"/>
  <c r="B34" i="59"/>
  <c r="D34" i="59"/>
  <c r="D35" i="59"/>
  <c r="A36" i="59"/>
  <c r="B36" i="59"/>
  <c r="D36" i="59"/>
  <c r="D37" i="59"/>
  <c r="A38" i="59"/>
  <c r="B38" i="59"/>
  <c r="C38" i="59"/>
  <c r="D38" i="59"/>
  <c r="A34" i="58"/>
  <c r="B34" i="58"/>
  <c r="D34" i="58"/>
  <c r="D35" i="58"/>
  <c r="A36" i="58"/>
  <c r="B36" i="58"/>
  <c r="D36" i="58"/>
  <c r="D37" i="58"/>
  <c r="A38" i="58"/>
  <c r="B38" i="58"/>
  <c r="C38" i="58"/>
  <c r="D38" i="58"/>
  <c r="A34" i="56"/>
  <c r="B34" i="56"/>
  <c r="D34" i="56"/>
  <c r="D35" i="56"/>
  <c r="A36" i="56"/>
  <c r="B36" i="56"/>
  <c r="D36" i="56"/>
  <c r="D37" i="56"/>
  <c r="A38" i="56"/>
  <c r="B38" i="56"/>
  <c r="C38" i="56"/>
  <c r="D38" i="56"/>
  <c r="AJ34" i="60"/>
  <c r="AJ35" i="60"/>
  <c r="AJ37" i="60"/>
  <c r="AJ34" i="59"/>
  <c r="AJ35" i="59"/>
  <c r="AJ37" i="59"/>
  <c r="AJ34" i="56"/>
  <c r="AJ35" i="56"/>
  <c r="AJ37" i="56"/>
  <c r="A11" i="60"/>
  <c r="B11" i="60"/>
  <c r="D11" i="60"/>
  <c r="A23" i="60"/>
  <c r="B23" i="60"/>
  <c r="D23" i="60"/>
  <c r="A24" i="60"/>
  <c r="B24" i="60"/>
  <c r="D24" i="60"/>
  <c r="A31" i="60"/>
  <c r="B31" i="60"/>
  <c r="D31" i="60"/>
  <c r="A32" i="60"/>
  <c r="B32" i="60"/>
  <c r="D32" i="60"/>
  <c r="A33" i="60"/>
  <c r="B33" i="60"/>
  <c r="D33" i="60"/>
  <c r="D10" i="60"/>
  <c r="B10" i="60"/>
  <c r="A10" i="60"/>
  <c r="A11" i="59"/>
  <c r="B11" i="59"/>
  <c r="D11" i="59"/>
  <c r="A23" i="59"/>
  <c r="D23" i="59"/>
  <c r="A24" i="59"/>
  <c r="B24" i="59"/>
  <c r="D24" i="59"/>
  <c r="A31" i="59"/>
  <c r="B31" i="59"/>
  <c r="D31" i="59"/>
  <c r="A32" i="59"/>
  <c r="B32" i="59"/>
  <c r="D32" i="59"/>
  <c r="A33" i="59"/>
  <c r="B33" i="59"/>
  <c r="D33" i="59"/>
  <c r="D10" i="59"/>
  <c r="B10" i="59"/>
  <c r="A10" i="59"/>
  <c r="A11" i="58"/>
  <c r="B11" i="58"/>
  <c r="D11" i="58"/>
  <c r="A23" i="58"/>
  <c r="B23" i="58"/>
  <c r="D23" i="58"/>
  <c r="A24" i="58"/>
  <c r="B24" i="58"/>
  <c r="D24" i="58"/>
  <c r="A31" i="58"/>
  <c r="B31" i="58"/>
  <c r="D31" i="58"/>
  <c r="A32" i="58"/>
  <c r="B32" i="58"/>
  <c r="D32" i="58"/>
  <c r="A33" i="58"/>
  <c r="B33" i="58"/>
  <c r="D33" i="58"/>
  <c r="D10" i="58"/>
  <c r="B10" i="58"/>
  <c r="A10" i="58"/>
  <c r="D24" i="56"/>
  <c r="D23" i="56"/>
  <c r="B11" i="56"/>
  <c r="B23" i="56"/>
  <c r="B24" i="56"/>
  <c r="A23" i="56"/>
  <c r="A24" i="56"/>
  <c r="B10" i="56"/>
  <c r="A10" i="56"/>
  <c r="B1" i="58"/>
  <c r="B2" i="58"/>
  <c r="B3" i="58"/>
  <c r="B4" i="58"/>
  <c r="B1" i="59"/>
  <c r="B2" i="59"/>
  <c r="B3" i="59"/>
  <c r="B4" i="59"/>
  <c r="B1" i="60"/>
  <c r="B2" i="60"/>
  <c r="B3" i="60"/>
  <c r="B4" i="60"/>
  <c r="B1" i="56"/>
  <c r="B2" i="56"/>
  <c r="B3" i="56"/>
  <c r="B4" i="56"/>
  <c r="AK16" i="56"/>
  <c r="AK32" i="56" l="1"/>
  <c r="AK23" i="56"/>
  <c r="AK15" i="58"/>
  <c r="AK20" i="56"/>
  <c r="AK18" i="56"/>
  <c r="AK32" i="60"/>
  <c r="AK19" i="58"/>
  <c r="AK20" i="59"/>
  <c r="AK18" i="59"/>
  <c r="AK30" i="56"/>
  <c r="AK24" i="56"/>
  <c r="AK10" i="59"/>
  <c r="AK33" i="60"/>
  <c r="AK19" i="59"/>
  <c r="AK29" i="56"/>
  <c r="AK18" i="60"/>
  <c r="AK23" i="60"/>
  <c r="AK24" i="59"/>
  <c r="AK14" i="59"/>
  <c r="AK15" i="59"/>
  <c r="AK21" i="59"/>
  <c r="AK21" i="58"/>
  <c r="AK32" i="58"/>
  <c r="AK30" i="58"/>
  <c r="AK24" i="58"/>
  <c r="AK18" i="58"/>
  <c r="AK31" i="58"/>
  <c r="AK23" i="58"/>
  <c r="AK28" i="56"/>
  <c r="AK31" i="56"/>
  <c r="AK27" i="56"/>
  <c r="AK22" i="56"/>
  <c r="AK33" i="59"/>
  <c r="AK27" i="58"/>
  <c r="AK25" i="56"/>
  <c r="AK14" i="60"/>
  <c r="AK26" i="58"/>
  <c r="AK33" i="56"/>
  <c r="AK26" i="56"/>
  <c r="AK22" i="58"/>
  <c r="AK23" i="59"/>
  <c r="AK22" i="59"/>
  <c r="AK10" i="60"/>
  <c r="AK12" i="58"/>
  <c r="AK16" i="58"/>
  <c r="AK11" i="60"/>
  <c r="AK11" i="59"/>
  <c r="AK14" i="58"/>
  <c r="AK13" i="60"/>
  <c r="AK17" i="60"/>
  <c r="AK15" i="60"/>
  <c r="AK16" i="60"/>
  <c r="AK12" i="60"/>
  <c r="AK20" i="58"/>
  <c r="AK12" i="59"/>
  <c r="AK11" i="58"/>
  <c r="AK16" i="59"/>
  <c r="E4" i="56"/>
  <c r="E4" i="58" s="1"/>
  <c r="E4" i="59" s="1"/>
  <c r="E4" i="60" s="1"/>
  <c r="AK10" i="58"/>
  <c r="AK19" i="56"/>
  <c r="AK13" i="58"/>
  <c r="AK13" i="59"/>
  <c r="AK21" i="56"/>
  <c r="AK38" i="60" l="1"/>
  <c r="AK38" i="59"/>
  <c r="AK38" i="58"/>
  <c r="AK38" i="56"/>
</calcChain>
</file>

<file path=xl/comments1.xml><?xml version="1.0" encoding="utf-8"?>
<comments xmlns="http://schemas.openxmlformats.org/spreadsheetml/2006/main">
  <authors>
    <author>ACHEMAOUI Jamel</author>
  </authors>
  <commentList>
    <comment ref="V8" authorId="0" shapeId="0">
      <text>
        <r>
          <rPr>
            <b/>
            <sz val="9"/>
            <color indexed="81"/>
            <rFont val="Tahoma"/>
            <charset val="1"/>
          </rPr>
          <t>ACHEMAOUI Jamel:</t>
        </r>
        <r>
          <rPr>
            <sz val="9"/>
            <color indexed="81"/>
            <rFont val="Tahoma"/>
            <charset val="1"/>
          </rPr>
          <t xml:space="preserve">
Fèrié</t>
        </r>
      </text>
    </comment>
    <comment ref="AC8" authorId="0" shapeId="0">
      <text>
        <r>
          <rPr>
            <b/>
            <sz val="9"/>
            <color indexed="81"/>
            <rFont val="Tahoma"/>
            <family val="2"/>
          </rPr>
          <t>ACHEMAOUI Jamel:</t>
        </r>
        <r>
          <rPr>
            <sz val="9"/>
            <color indexed="81"/>
            <rFont val="Tahoma"/>
            <family val="2"/>
          </rPr>
          <t xml:space="preserve">
Erreur de nuance</t>
        </r>
      </text>
    </comment>
  </commentList>
</comments>
</file>

<file path=xl/comments2.xml><?xml version="1.0" encoding="utf-8"?>
<comments xmlns="http://schemas.openxmlformats.org/spreadsheetml/2006/main">
  <authors>
    <author>ACHEMAOUI Jamel</author>
  </authors>
  <commentList>
    <comment ref="G8" authorId="0" shapeId="0">
      <text>
        <r>
          <rPr>
            <b/>
            <sz val="9"/>
            <color indexed="81"/>
            <rFont val="Tahoma"/>
            <charset val="1"/>
          </rPr>
          <t>ACHEMAOUI Jamel:</t>
        </r>
        <r>
          <rPr>
            <sz val="9"/>
            <color indexed="81"/>
            <rFont val="Tahoma"/>
            <charset val="1"/>
          </rPr>
          <t xml:space="preserve">
Erreur profil de rail par RATP</t>
        </r>
      </text>
    </comment>
  </commentList>
</comments>
</file>

<file path=xl/sharedStrings.xml><?xml version="1.0" encoding="utf-8"?>
<sst xmlns="http://schemas.openxmlformats.org/spreadsheetml/2006/main" count="182" uniqueCount="65">
  <si>
    <t>Unité</t>
  </si>
  <si>
    <t>Désignation</t>
  </si>
  <si>
    <t>Euros</t>
  </si>
  <si>
    <t>Total</t>
  </si>
  <si>
    <t>TOTAL</t>
  </si>
  <si>
    <t xml:space="preserve">P. U  </t>
  </si>
  <si>
    <t>effectif</t>
  </si>
  <si>
    <t>convoi</t>
  </si>
  <si>
    <t>Date</t>
  </si>
  <si>
    <t>Voie</t>
  </si>
  <si>
    <t>File</t>
  </si>
  <si>
    <t>PKO</t>
  </si>
  <si>
    <t>PKF</t>
  </si>
  <si>
    <t>Longueur posée</t>
  </si>
  <si>
    <t>Incorporation
Libération</t>
  </si>
  <si>
    <t>N°Appareil</t>
  </si>
  <si>
    <t>Nbre soudure Alu</t>
  </si>
  <si>
    <t>Meulage de finition</t>
  </si>
  <si>
    <t>Martelage</t>
  </si>
  <si>
    <t>Pk soudure</t>
  </si>
  <si>
    <t>N°de poincon</t>
  </si>
  <si>
    <t>Fiche de contrôle écartement</t>
  </si>
  <si>
    <t>Fiche gauche</t>
  </si>
  <si>
    <t>Fiche état graisseux</t>
  </si>
  <si>
    <t>Fiche libé/incorpo</t>
  </si>
  <si>
    <t>Observation</t>
  </si>
  <si>
    <t>Nuit du 18 au 19/04/2017</t>
  </si>
  <si>
    <t>EXT</t>
  </si>
  <si>
    <t>X</t>
  </si>
  <si>
    <t>V1 EXT 25907</t>
  </si>
  <si>
    <t>V1 EXT 25928</t>
  </si>
  <si>
    <t>OUI</t>
  </si>
  <si>
    <t>Nuit du 19 au 20/04/2017</t>
  </si>
  <si>
    <t>V1 EXT 13421</t>
  </si>
  <si>
    <t>V1 EXT 13436</t>
  </si>
  <si>
    <t>Nuit du 20 au 21/04/2017</t>
  </si>
  <si>
    <t>INT</t>
  </si>
  <si>
    <t>V2 INT 25860</t>
  </si>
  <si>
    <t>V2 INT 25903</t>
  </si>
  <si>
    <t>V2 INT 25883</t>
  </si>
  <si>
    <t>NON</t>
  </si>
  <si>
    <t>21 au 22/04/2017</t>
  </si>
  <si>
    <t>Nuit du 21 au 22/04/2017</t>
  </si>
  <si>
    <t>Nuit du 25 au 26/04/2017</t>
  </si>
  <si>
    <t>V1 INT 12046</t>
  </si>
  <si>
    <t>V1 INT 12080</t>
  </si>
  <si>
    <t>Nuit du 26 au 27/04/2017</t>
  </si>
  <si>
    <t>V1 EXT 13461</t>
  </si>
  <si>
    <t>V1 EXT 13471</t>
  </si>
  <si>
    <t>27 au 28/04/2017</t>
  </si>
  <si>
    <t>Nuit du 28 au 29/04/2017</t>
  </si>
  <si>
    <t>V2 INT 13485</t>
  </si>
  <si>
    <t>V2 INT 13504</t>
  </si>
  <si>
    <t>Nuit du 03 au 04/05/2017</t>
  </si>
  <si>
    <t>2V</t>
  </si>
  <si>
    <t>V2 EXT 48216</t>
  </si>
  <si>
    <t>V2 EXT 48224</t>
  </si>
  <si>
    <t>Nuit du</t>
  </si>
  <si>
    <t>au</t>
  </si>
  <si>
    <t>1 V</t>
  </si>
  <si>
    <t>2 V</t>
  </si>
  <si>
    <t>1 Bis</t>
  </si>
  <si>
    <t>2 Bis</t>
  </si>
  <si>
    <t>EXT / INT</t>
  </si>
  <si>
    <t>Fiche serrage mesuré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</si>
</sst>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_ ;\-#,##0\ "/>
    <numFmt numFmtId="165" formatCode="[$-40C]mmm\-yy;@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 applyAlignment="1">
      <alignment horizontal="center"/>
    </xf>
    <xf numFmtId="44" fontId="7" fillId="0" borderId="5" xfId="1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8" fontId="0" fillId="0" borderId="0" xfId="0" applyNumberFormat="1"/>
    <xf numFmtId="0" fontId="3" fillId="0" borderId="11" xfId="0" applyFont="1" applyBorder="1"/>
    <xf numFmtId="0" fontId="8" fillId="0" borderId="0" xfId="0" applyFont="1" applyAlignment="1">
      <alignment horizontal="left"/>
    </xf>
    <xf numFmtId="0" fontId="2" fillId="0" borderId="0" xfId="0" applyFont="1" applyAlignment="1"/>
    <xf numFmtId="44" fontId="7" fillId="0" borderId="13" xfId="1" applyFont="1" applyBorder="1" applyAlignment="1">
      <alignment horizontal="center" vertical="center"/>
    </xf>
    <xf numFmtId="0" fontId="0" fillId="0" borderId="0" xfId="0" applyAlignment="1">
      <alignment wrapText="1"/>
    </xf>
    <xf numFmtId="44" fontId="0" fillId="0" borderId="0" xfId="0" applyNumberFormat="1"/>
    <xf numFmtId="0" fontId="2" fillId="3" borderId="9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4" fontId="7" fillId="0" borderId="26" xfId="1" applyFont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44" fontId="7" fillId="0" borderId="31" xfId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44" fontId="9" fillId="4" borderId="10" xfId="2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44" fontId="9" fillId="4" borderId="36" xfId="2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44" fontId="9" fillId="4" borderId="39" xfId="2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9" fillId="4" borderId="4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10" fillId="4" borderId="7" xfId="0" applyFont="1" applyFill="1" applyBorder="1"/>
    <xf numFmtId="0" fontId="10" fillId="4" borderId="2" xfId="0" applyFont="1" applyFill="1" applyBorder="1"/>
    <xf numFmtId="0" fontId="9" fillId="4" borderId="45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8" xfId="0" applyFont="1" applyFill="1" applyBorder="1"/>
    <xf numFmtId="0" fontId="11" fillId="0" borderId="49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1" fillId="0" borderId="54" xfId="0" applyFont="1" applyFill="1" applyBorder="1"/>
    <xf numFmtId="0" fontId="11" fillId="0" borderId="55" xfId="0" applyFont="1" applyFill="1" applyBorder="1"/>
    <xf numFmtId="0" fontId="4" fillId="0" borderId="56" xfId="0" applyFont="1" applyFill="1" applyBorder="1" applyAlignment="1">
      <alignment horizontal="center"/>
    </xf>
    <xf numFmtId="44" fontId="5" fillId="0" borderId="57" xfId="0" applyNumberFormat="1" applyFont="1" applyFill="1" applyBorder="1"/>
    <xf numFmtId="0" fontId="2" fillId="0" borderId="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2" fillId="6" borderId="63" xfId="0" applyFont="1" applyFill="1" applyBorder="1" applyAlignment="1">
      <alignment horizontal="center"/>
    </xf>
    <xf numFmtId="0" fontId="2" fillId="6" borderId="64" xfId="0" applyFont="1" applyFill="1" applyBorder="1" applyAlignment="1">
      <alignment horizontal="center"/>
    </xf>
    <xf numFmtId="0" fontId="2" fillId="6" borderId="65" xfId="0" applyFont="1" applyFill="1" applyBorder="1" applyAlignment="1">
      <alignment horizontal="center"/>
    </xf>
    <xf numFmtId="0" fontId="6" fillId="6" borderId="66" xfId="0" applyFont="1" applyFill="1" applyBorder="1" applyAlignment="1">
      <alignment horizontal="center" vertical="center"/>
    </xf>
    <xf numFmtId="164" fontId="7" fillId="6" borderId="67" xfId="1" applyNumberFormat="1" applyFont="1" applyFill="1" applyBorder="1" applyAlignment="1">
      <alignment horizontal="center" vertical="center"/>
    </xf>
    <xf numFmtId="0" fontId="2" fillId="6" borderId="54" xfId="0" applyFont="1" applyFill="1" applyBorder="1" applyAlignment="1">
      <alignment horizontal="center"/>
    </xf>
    <xf numFmtId="0" fontId="2" fillId="6" borderId="48" xfId="0" applyFont="1" applyFill="1" applyBorder="1" applyAlignment="1">
      <alignment horizontal="center"/>
    </xf>
    <xf numFmtId="0" fontId="2" fillId="6" borderId="68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164" fontId="7" fillId="6" borderId="2" xfId="1" applyNumberFormat="1" applyFont="1" applyFill="1" applyBorder="1" applyAlignment="1">
      <alignment horizontal="center" vertical="center"/>
    </xf>
    <xf numFmtId="0" fontId="11" fillId="0" borderId="69" xfId="0" applyFont="1" applyFill="1" applyBorder="1" applyAlignment="1">
      <alignment horizontal="center" vertical="center"/>
    </xf>
    <xf numFmtId="0" fontId="11" fillId="3" borderId="69" xfId="0" applyFont="1" applyFill="1" applyBorder="1" applyAlignment="1">
      <alignment horizontal="center" vertical="center"/>
    </xf>
    <xf numFmtId="0" fontId="11" fillId="3" borderId="72" xfId="0" applyFont="1" applyFill="1" applyBorder="1" applyAlignment="1">
      <alignment horizontal="center" vertical="center"/>
    </xf>
    <xf numFmtId="0" fontId="11" fillId="0" borderId="7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44" fontId="12" fillId="0" borderId="26" xfId="1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70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4" fillId="0" borderId="69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72" xfId="0" applyFont="1" applyFill="1" applyBorder="1" applyAlignment="1">
      <alignment horizontal="center" vertical="center"/>
    </xf>
    <xf numFmtId="0" fontId="11" fillId="3" borderId="74" xfId="0" applyFont="1" applyFill="1" applyBorder="1" applyAlignment="1">
      <alignment horizontal="center" vertical="center"/>
    </xf>
    <xf numFmtId="0" fontId="11" fillId="3" borderId="75" xfId="0" applyFont="1" applyFill="1" applyBorder="1" applyAlignment="1">
      <alignment horizontal="center" vertical="center"/>
    </xf>
    <xf numFmtId="0" fontId="11" fillId="3" borderId="76" xfId="0" applyFont="1" applyFill="1" applyBorder="1" applyAlignment="1">
      <alignment horizontal="center" vertical="center"/>
    </xf>
    <xf numFmtId="44" fontId="7" fillId="0" borderId="15" xfId="1" applyFont="1" applyBorder="1" applyAlignment="1">
      <alignment horizontal="center" vertical="center"/>
    </xf>
    <xf numFmtId="44" fontId="7" fillId="0" borderId="16" xfId="1" applyFont="1" applyBorder="1" applyAlignment="1">
      <alignment horizontal="center" vertical="center"/>
    </xf>
    <xf numFmtId="44" fontId="7" fillId="0" borderId="71" xfId="1" applyFont="1" applyBorder="1" applyAlignment="1">
      <alignment horizontal="center" vertical="center"/>
    </xf>
    <xf numFmtId="44" fontId="7" fillId="0" borderId="30" xfId="1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11" fillId="0" borderId="86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6" xfId="0" applyFont="1" applyFill="1" applyBorder="1"/>
    <xf numFmtId="0" fontId="4" fillId="3" borderId="87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11" fillId="3" borderId="88" xfId="0" applyFont="1" applyFill="1" applyBorder="1" applyAlignment="1">
      <alignment horizontal="center" vertical="center"/>
    </xf>
    <xf numFmtId="0" fontId="11" fillId="0" borderId="89" xfId="0" applyFont="1" applyFill="1" applyBorder="1" applyAlignment="1">
      <alignment horizontal="center" vertical="center"/>
    </xf>
    <xf numFmtId="0" fontId="11" fillId="0" borderId="90" xfId="0" applyFont="1" applyFill="1" applyBorder="1" applyAlignment="1">
      <alignment horizontal="center" vertical="center"/>
    </xf>
    <xf numFmtId="164" fontId="7" fillId="6" borderId="91" xfId="1" applyNumberFormat="1" applyFont="1" applyFill="1" applyBorder="1" applyAlignment="1">
      <alignment horizontal="center" vertical="center"/>
    </xf>
    <xf numFmtId="164" fontId="7" fillId="6" borderId="8" xfId="1" applyNumberFormat="1" applyFont="1" applyFill="1" applyBorder="1" applyAlignment="1">
      <alignment horizontal="center" vertical="center"/>
    </xf>
    <xf numFmtId="44" fontId="7" fillId="0" borderId="25" xfId="1" applyFont="1" applyBorder="1" applyAlignment="1">
      <alignment horizontal="center" vertical="center"/>
    </xf>
    <xf numFmtId="0" fontId="6" fillId="6" borderId="67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 vertical="center"/>
    </xf>
    <xf numFmtId="0" fontId="2" fillId="7" borderId="64" xfId="0" applyFont="1" applyFill="1" applyBorder="1" applyAlignment="1">
      <alignment horizontal="center"/>
    </xf>
    <xf numFmtId="0" fontId="2" fillId="7" borderId="54" xfId="0" applyFont="1" applyFill="1" applyBorder="1" applyAlignment="1">
      <alignment horizontal="center"/>
    </xf>
    <xf numFmtId="0" fontId="2" fillId="7" borderId="63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2" fontId="4" fillId="0" borderId="69" xfId="0" applyNumberFormat="1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164" fontId="7" fillId="7" borderId="67" xfId="1" applyNumberFormat="1" applyFont="1" applyFill="1" applyBorder="1" applyAlignment="1">
      <alignment horizontal="center" vertical="center"/>
    </xf>
    <xf numFmtId="164" fontId="7" fillId="7" borderId="2" xfId="1" applyNumberFormat="1" applyFont="1" applyFill="1" applyBorder="1" applyAlignment="1">
      <alignment horizontal="center" vertical="center"/>
    </xf>
    <xf numFmtId="0" fontId="6" fillId="7" borderId="7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2" fillId="7" borderId="80" xfId="0" applyFont="1" applyFill="1" applyBorder="1" applyAlignment="1">
      <alignment horizontal="center"/>
    </xf>
    <xf numFmtId="0" fontId="4" fillId="0" borderId="93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center" vertical="center"/>
    </xf>
    <xf numFmtId="0" fontId="11" fillId="0" borderId="84" xfId="0" applyFont="1" applyFill="1" applyBorder="1" applyAlignment="1">
      <alignment horizontal="center" vertical="center"/>
    </xf>
    <xf numFmtId="0" fontId="11" fillId="0" borderId="85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2" fillId="8" borderId="64" xfId="0" applyFont="1" applyFill="1" applyBorder="1" applyAlignment="1">
      <alignment horizontal="center"/>
    </xf>
    <xf numFmtId="0" fontId="11" fillId="0" borderId="87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/>
    </xf>
    <xf numFmtId="0" fontId="11" fillId="0" borderId="75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 wrapText="1"/>
    </xf>
    <xf numFmtId="0" fontId="4" fillId="0" borderId="102" xfId="0" applyFont="1" applyBorder="1" applyAlignment="1">
      <alignment horizontal="center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0" fontId="4" fillId="0" borderId="103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08" xfId="0" applyFont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vertical="center" wrapText="1"/>
    </xf>
    <xf numFmtId="0" fontId="4" fillId="10" borderId="101" xfId="0" applyFont="1" applyFill="1" applyBorder="1" applyAlignment="1">
      <alignment vertical="center" wrapText="1"/>
    </xf>
    <xf numFmtId="0" fontId="4" fillId="0" borderId="109" xfId="0" applyFont="1" applyBorder="1" applyAlignment="1">
      <alignment horizontal="center" vertical="center" wrapText="1"/>
    </xf>
    <xf numFmtId="0" fontId="4" fillId="0" borderId="110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4" fillId="0" borderId="109" xfId="0" applyFont="1" applyFill="1" applyBorder="1" applyAlignment="1">
      <alignment horizontal="center" vertical="center" wrapText="1"/>
    </xf>
    <xf numFmtId="0" fontId="4" fillId="0" borderId="111" xfId="0" applyFont="1" applyFill="1" applyBorder="1" applyAlignment="1">
      <alignment horizontal="center" vertical="center" wrapText="1"/>
    </xf>
    <xf numFmtId="0" fontId="4" fillId="0" borderId="1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44" fontId="7" fillId="0" borderId="94" xfId="1" applyFont="1" applyFill="1" applyBorder="1" applyAlignment="1">
      <alignment horizontal="center" vertical="center"/>
    </xf>
    <xf numFmtId="44" fontId="7" fillId="0" borderId="95" xfId="1" applyFont="1" applyFill="1" applyBorder="1" applyAlignment="1">
      <alignment horizontal="center" vertical="center"/>
    </xf>
    <xf numFmtId="0" fontId="9" fillId="4" borderId="62" xfId="0" applyFont="1" applyFill="1" applyBorder="1" applyAlignment="1">
      <alignment horizontal="center" vertical="center" wrapText="1"/>
    </xf>
    <xf numFmtId="0" fontId="9" fillId="4" borderId="58" xfId="0" applyFont="1" applyFill="1" applyBorder="1" applyAlignment="1">
      <alignment horizontal="center" vertical="center" wrapText="1"/>
    </xf>
    <xf numFmtId="0" fontId="9" fillId="4" borderId="99" xfId="0" applyFont="1" applyFill="1" applyBorder="1" applyAlignment="1">
      <alignment horizontal="center" vertical="center"/>
    </xf>
    <xf numFmtId="0" fontId="9" fillId="4" borderId="100" xfId="0" applyFont="1" applyFill="1" applyBorder="1" applyAlignment="1">
      <alignment horizontal="center" vertical="center"/>
    </xf>
    <xf numFmtId="44" fontId="9" fillId="4" borderId="62" xfId="2" applyFont="1" applyFill="1" applyBorder="1" applyAlignment="1">
      <alignment horizontal="center" vertical="center"/>
    </xf>
    <xf numFmtId="44" fontId="9" fillId="4" borderId="58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2" fillId="5" borderId="59" xfId="0" applyNumberFormat="1" applyFont="1" applyFill="1" applyBorder="1" applyAlignment="1">
      <alignment horizontal="center"/>
    </xf>
    <xf numFmtId="165" fontId="2" fillId="5" borderId="98" xfId="0" applyNumberFormat="1" applyFont="1" applyFill="1" applyBorder="1" applyAlignment="1">
      <alignment horizontal="center"/>
    </xf>
    <xf numFmtId="165" fontId="2" fillId="5" borderId="61" xfId="0" applyNumberFormat="1" applyFont="1" applyFill="1" applyBorder="1" applyAlignment="1">
      <alignment horizontal="center"/>
    </xf>
    <xf numFmtId="0" fontId="2" fillId="6" borderId="60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59" xfId="0" applyFont="1" applyFill="1" applyBorder="1" applyAlignment="1">
      <alignment horizontal="center"/>
    </xf>
    <xf numFmtId="0" fontId="2" fillId="6" borderId="98" xfId="0" applyFont="1" applyFill="1" applyBorder="1" applyAlignment="1">
      <alignment horizontal="center"/>
    </xf>
    <xf numFmtId="0" fontId="2" fillId="6" borderId="61" xfId="0" applyFont="1" applyFill="1" applyBorder="1" applyAlignment="1">
      <alignment horizontal="center"/>
    </xf>
    <xf numFmtId="44" fontId="7" fillId="0" borderId="96" xfId="1" applyFont="1" applyFill="1" applyBorder="1" applyAlignment="1">
      <alignment horizontal="center" vertical="center"/>
    </xf>
    <xf numFmtId="44" fontId="7" fillId="0" borderId="97" xfId="1" applyFont="1" applyFill="1" applyBorder="1" applyAlignment="1">
      <alignment horizontal="center" vertical="center"/>
    </xf>
    <xf numFmtId="0" fontId="4" fillId="0" borderId="117" xfId="0" applyFont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0" borderId="118" xfId="0" applyFont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4" fillId="0" borderId="119" xfId="0" applyFont="1" applyBorder="1" applyAlignment="1">
      <alignment horizontal="center" vertical="center" wrapText="1"/>
    </xf>
    <xf numFmtId="0" fontId="4" fillId="0" borderId="120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5" xfId="0" applyFont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0" fontId="4" fillId="0" borderId="1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1" fontId="4" fillId="0" borderId="120" xfId="0" applyNumberFormat="1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14" xfId="0" applyNumberFormat="1" applyFont="1" applyBorder="1" applyAlignment="1">
      <alignment horizontal="center" vertical="center" wrapText="1"/>
    </xf>
    <xf numFmtId="14" fontId="4" fillId="0" borderId="101" xfId="0" applyNumberFormat="1" applyFont="1" applyBorder="1" applyAlignment="1">
      <alignment horizontal="center" vertical="center" wrapText="1"/>
    </xf>
    <xf numFmtId="14" fontId="4" fillId="0" borderId="115" xfId="0" applyNumberFormat="1" applyFont="1" applyBorder="1" applyAlignment="1">
      <alignment horizontal="center" vertical="center" wrapText="1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99CCFF"/>
      <color rgb="FF000000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304800</xdr:colOff>
      <xdr:row>4</xdr:row>
      <xdr:rowOff>181536</xdr:rowOff>
    </xdr:from>
    <xdr:to>
      <xdr:col>4</xdr:col>
      <xdr:colOff>0</xdr:colOff>
      <xdr:row>6</xdr:row>
      <xdr:rowOff>87966</xdr:rowOff>
    </xdr:to>
    <xdr:sp macro="[0]!Inserer" textlink="">
      <xdr:nvSpPr>
        <xdr:cNvPr id="4" name="ZoneTexte 3"/>
        <xdr:cNvSpPr txBox="1"/>
      </xdr:nvSpPr>
      <xdr:spPr>
        <a:xfrm>
          <a:off x="1100418" y="1302124"/>
          <a:ext cx="995082" cy="28743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L38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N23" sqref="N23"/>
    </sheetView>
  </sheetViews>
  <sheetFormatPr baseColWidth="10" defaultRowHeight="12.75" x14ac:dyDescent="0.2"/>
  <cols>
    <col min="1" max="1" width="11.7109375" customWidth="1"/>
    <col min="2" max="2" width="10.140625" customWidth="1"/>
    <col min="3" max="3" width="12.7109375" customWidth="1"/>
    <col min="4" max="4" width="19.28515625" bestFit="1" customWidth="1"/>
    <col min="5" max="35" width="4.7109375" customWidth="1"/>
    <col min="36" max="36" width="11.5703125" bestFit="1" customWidth="1"/>
    <col min="37" max="37" width="16.7109375" bestFit="1" customWidth="1"/>
  </cols>
  <sheetData>
    <row r="1" spans="1:37" ht="18" x14ac:dyDescent="0.25">
      <c r="B1" s="213" t="e">
        <f>#REF!</f>
        <v>#REF!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</row>
    <row r="2" spans="1:37" ht="18" x14ac:dyDescent="0.25">
      <c r="A2" s="15"/>
      <c r="B2" s="213" t="e">
        <f>#REF!</f>
        <v>#REF!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15"/>
    </row>
    <row r="3" spans="1:37" ht="16.5" thickBot="1" x14ac:dyDescent="0.3">
      <c r="B3" s="7" t="e">
        <f>#REF!</f>
        <v>#REF!</v>
      </c>
      <c r="E3" s="10"/>
      <c r="F3" s="10"/>
      <c r="G3" s="10"/>
      <c r="H3" s="10"/>
      <c r="I3" s="10"/>
    </row>
    <row r="4" spans="1:37" ht="16.5" thickBot="1" x14ac:dyDescent="0.3">
      <c r="B4" s="16" t="e">
        <f>#REF!</f>
        <v>#REF!</v>
      </c>
      <c r="C4" s="16"/>
      <c r="D4" s="16"/>
      <c r="E4" s="214" t="e">
        <f>#REF!+31</f>
        <v>#REF!</v>
      </c>
      <c r="F4" s="215"/>
      <c r="G4" s="216"/>
      <c r="H4" s="7"/>
      <c r="I4" s="7"/>
    </row>
    <row r="5" spans="1:37" ht="13.5" thickBot="1" x14ac:dyDescent="0.25"/>
    <row r="6" spans="1:37" s="2" customFormat="1" ht="17.25" thickTop="1" thickBot="1" x14ac:dyDescent="0.3">
      <c r="A6" s="53"/>
      <c r="B6" s="5" t="s">
        <v>0</v>
      </c>
      <c r="C6" s="1" t="s">
        <v>5</v>
      </c>
      <c r="D6" s="1" t="s">
        <v>1</v>
      </c>
      <c r="E6" s="104">
        <v>30</v>
      </c>
      <c r="F6" s="104">
        <v>1</v>
      </c>
      <c r="G6" s="105">
        <v>2</v>
      </c>
      <c r="H6" s="105">
        <v>3</v>
      </c>
      <c r="I6" s="105">
        <v>4</v>
      </c>
      <c r="J6" s="105">
        <v>5</v>
      </c>
      <c r="K6" s="105">
        <v>6</v>
      </c>
      <c r="L6" s="105">
        <v>7</v>
      </c>
      <c r="M6" s="105">
        <v>8</v>
      </c>
      <c r="N6" s="105">
        <v>9</v>
      </c>
      <c r="O6" s="105">
        <v>10</v>
      </c>
      <c r="P6" s="105">
        <v>11</v>
      </c>
      <c r="Q6" s="105">
        <v>12</v>
      </c>
      <c r="R6" s="105">
        <v>13</v>
      </c>
      <c r="S6" s="105">
        <v>14</v>
      </c>
      <c r="T6" s="105">
        <v>15</v>
      </c>
      <c r="U6" s="105">
        <v>16</v>
      </c>
      <c r="V6" s="105">
        <v>17</v>
      </c>
      <c r="W6" s="105">
        <v>18</v>
      </c>
      <c r="X6" s="105">
        <v>19</v>
      </c>
      <c r="Y6" s="105">
        <v>20</v>
      </c>
      <c r="Z6" s="105">
        <v>21</v>
      </c>
      <c r="AA6" s="105">
        <v>22</v>
      </c>
      <c r="AB6" s="105">
        <v>23</v>
      </c>
      <c r="AC6" s="105">
        <v>24</v>
      </c>
      <c r="AD6" s="105">
        <v>25</v>
      </c>
      <c r="AE6" s="105">
        <v>26</v>
      </c>
      <c r="AF6" s="105">
        <v>27</v>
      </c>
      <c r="AG6" s="105">
        <v>28</v>
      </c>
      <c r="AH6" s="105"/>
      <c r="AI6" s="105"/>
      <c r="AJ6" s="4" t="s">
        <v>3</v>
      </c>
      <c r="AK6" s="4" t="s">
        <v>4</v>
      </c>
    </row>
    <row r="7" spans="1:37" s="2" customFormat="1" ht="16.5" thickBot="1" x14ac:dyDescent="0.3">
      <c r="A7" s="36"/>
      <c r="B7" s="6"/>
      <c r="C7" s="3" t="s">
        <v>2</v>
      </c>
      <c r="D7" s="3"/>
      <c r="E7" s="73">
        <v>1</v>
      </c>
      <c r="F7" s="73">
        <v>2</v>
      </c>
      <c r="G7" s="73">
        <v>3</v>
      </c>
      <c r="H7" s="73">
        <v>4</v>
      </c>
      <c r="I7" s="73">
        <v>5</v>
      </c>
      <c r="J7" s="73">
        <v>6</v>
      </c>
      <c r="K7" s="73">
        <v>7</v>
      </c>
      <c r="L7" s="73">
        <v>8</v>
      </c>
      <c r="M7" s="73">
        <v>9</v>
      </c>
      <c r="N7" s="73">
        <v>10</v>
      </c>
      <c r="O7" s="73">
        <v>11</v>
      </c>
      <c r="P7" s="73">
        <v>12</v>
      </c>
      <c r="Q7" s="73">
        <v>13</v>
      </c>
      <c r="R7" s="73">
        <v>14</v>
      </c>
      <c r="S7" s="73">
        <v>15</v>
      </c>
      <c r="T7" s="73">
        <v>16</v>
      </c>
      <c r="U7" s="73">
        <v>17</v>
      </c>
      <c r="V7" s="73">
        <v>18</v>
      </c>
      <c r="W7" s="73">
        <v>19</v>
      </c>
      <c r="X7" s="73">
        <v>20</v>
      </c>
      <c r="Y7" s="73">
        <v>21</v>
      </c>
      <c r="Z7" s="73">
        <v>22</v>
      </c>
      <c r="AA7" s="73">
        <v>23</v>
      </c>
      <c r="AB7" s="73">
        <v>24</v>
      </c>
      <c r="AC7" s="73">
        <v>25</v>
      </c>
      <c r="AD7" s="73">
        <v>26</v>
      </c>
      <c r="AE7" s="73">
        <v>27</v>
      </c>
      <c r="AF7" s="73">
        <v>28</v>
      </c>
      <c r="AG7" s="73">
        <v>29</v>
      </c>
      <c r="AH7" s="73"/>
      <c r="AI7" s="73"/>
      <c r="AJ7" s="14"/>
      <c r="AK7" s="14"/>
    </row>
    <row r="8" spans="1:37" s="2" customFormat="1" ht="16.5" thickBot="1" x14ac:dyDescent="0.3">
      <c r="A8" s="217" t="s">
        <v>6</v>
      </c>
      <c r="B8" s="218"/>
      <c r="C8" s="218"/>
      <c r="D8" s="218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3"/>
      <c r="P8" s="153"/>
      <c r="Q8" s="153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7"/>
      <c r="AK8" s="155">
        <f>SUM(F8:AJ8)</f>
        <v>0</v>
      </c>
    </row>
    <row r="9" spans="1:37" s="2" customFormat="1" ht="16.5" thickBot="1" x14ac:dyDescent="0.3">
      <c r="A9" s="219" t="s">
        <v>7</v>
      </c>
      <c r="B9" s="220"/>
      <c r="C9" s="220"/>
      <c r="D9" s="220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3"/>
      <c r="P9" s="153"/>
      <c r="Q9" s="153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8"/>
      <c r="AK9" s="156">
        <f>SUM(F9:AJ9)</f>
        <v>0</v>
      </c>
    </row>
    <row r="10" spans="1:37" ht="12.75" customHeight="1" thickBot="1" x14ac:dyDescent="0.25">
      <c r="A10" s="37" t="e">
        <f>#REF!</f>
        <v>#REF!</v>
      </c>
      <c r="B10" s="38" t="e">
        <f>#REF!</f>
        <v>#REF!</v>
      </c>
      <c r="C10" s="42" t="e">
        <f>#REF!</f>
        <v>#REF!</v>
      </c>
      <c r="D10" s="39" t="e">
        <f>#REF!</f>
        <v>#REF!</v>
      </c>
      <c r="E10" s="122"/>
      <c r="F10" s="78"/>
      <c r="G10" s="78"/>
      <c r="H10" s="78"/>
      <c r="I10" s="78"/>
      <c r="J10" s="78"/>
      <c r="K10" s="78"/>
      <c r="L10" s="78"/>
      <c r="M10" s="78"/>
      <c r="N10" s="81"/>
      <c r="O10" s="152"/>
      <c r="P10" s="152"/>
      <c r="Q10" s="152"/>
      <c r="R10" s="81"/>
      <c r="S10" s="78"/>
      <c r="T10" s="78"/>
      <c r="U10" s="81"/>
      <c r="V10" s="81"/>
      <c r="W10" s="81"/>
      <c r="X10" s="81"/>
      <c r="Y10" s="148"/>
      <c r="Z10" s="148"/>
      <c r="AA10" s="148"/>
      <c r="AB10" s="81"/>
      <c r="AC10" s="81"/>
      <c r="AD10" s="81"/>
      <c r="AE10" s="81"/>
      <c r="AF10" s="148"/>
      <c r="AG10" s="78"/>
      <c r="AH10" s="78"/>
      <c r="AI10" s="99"/>
      <c r="AJ10" s="21">
        <f>SUM(E10:AI10)</f>
        <v>0</v>
      </c>
      <c r="AK10" s="17" t="e">
        <f>SUM(AJ10*#REF!)</f>
        <v>#REF!</v>
      </c>
    </row>
    <row r="11" spans="1:37" x14ac:dyDescent="0.2">
      <c r="A11" s="40" t="e">
        <f>#REF!</f>
        <v>#REF!</v>
      </c>
      <c r="B11" s="41" t="e">
        <f>#REF!</f>
        <v>#REF!</v>
      </c>
      <c r="C11" s="42" t="e">
        <f>#REF!</f>
        <v>#REF!</v>
      </c>
      <c r="D11" s="43" t="e">
        <f>#REF!</f>
        <v>#REF!</v>
      </c>
      <c r="E11" s="80"/>
      <c r="F11" s="76"/>
      <c r="G11" s="76"/>
      <c r="H11" s="76"/>
      <c r="I11" s="76"/>
      <c r="J11" s="76"/>
      <c r="K11" s="76"/>
      <c r="L11" s="76"/>
      <c r="M11" s="76"/>
      <c r="N11" s="107"/>
      <c r="O11" s="107"/>
      <c r="P11" s="107"/>
      <c r="Q11" s="107"/>
      <c r="R11" s="107"/>
      <c r="S11" s="76"/>
      <c r="T11" s="76"/>
      <c r="U11" s="107"/>
      <c r="V11" s="107"/>
      <c r="W11" s="107"/>
      <c r="X11" s="107"/>
      <c r="Y11" s="149"/>
      <c r="Z11" s="149"/>
      <c r="AA11" s="149"/>
      <c r="AB11" s="107"/>
      <c r="AC11" s="107"/>
      <c r="AD11" s="107"/>
      <c r="AE11" s="107"/>
      <c r="AF11" s="149"/>
      <c r="AG11" s="76"/>
      <c r="AH11" s="76"/>
      <c r="AI11" s="100"/>
      <c r="AJ11" s="22">
        <f>SUM(E11:AI11)</f>
        <v>0</v>
      </c>
      <c r="AK11" s="9" t="e">
        <f>SUM(AJ11*#REF!)</f>
        <v>#REF!</v>
      </c>
    </row>
    <row r="12" spans="1:37" x14ac:dyDescent="0.2">
      <c r="A12" s="40" t="e">
        <f>#REF!</f>
        <v>#REF!</v>
      </c>
      <c r="B12" s="41" t="e">
        <f>#REF!</f>
        <v>#REF!</v>
      </c>
      <c r="C12" s="42" t="e">
        <f>#REF!</f>
        <v>#REF!</v>
      </c>
      <c r="D12" s="43" t="e">
        <f>#REF!</f>
        <v>#REF!</v>
      </c>
      <c r="E12" s="95"/>
      <c r="F12" s="92"/>
      <c r="G12" s="92"/>
      <c r="H12" s="92"/>
      <c r="I12" s="92"/>
      <c r="J12" s="92"/>
      <c r="K12" s="92"/>
      <c r="L12" s="92"/>
      <c r="M12" s="92"/>
      <c r="N12" s="106"/>
      <c r="O12" s="106"/>
      <c r="P12" s="106"/>
      <c r="Q12" s="106"/>
      <c r="R12" s="106"/>
      <c r="S12" s="92"/>
      <c r="T12" s="92"/>
      <c r="U12" s="106"/>
      <c r="V12" s="106"/>
      <c r="W12" s="106"/>
      <c r="X12" s="106"/>
      <c r="Y12" s="144"/>
      <c r="Z12" s="144"/>
      <c r="AA12" s="144"/>
      <c r="AB12" s="106"/>
      <c r="AC12" s="106"/>
      <c r="AD12" s="106"/>
      <c r="AE12" s="106"/>
      <c r="AF12" s="144"/>
      <c r="AG12" s="92"/>
      <c r="AH12" s="92"/>
      <c r="AI12" s="101"/>
      <c r="AJ12" s="22">
        <f t="shared" ref="AJ12:AJ22" si="0">SUM(E12:AI12)</f>
        <v>0</v>
      </c>
      <c r="AK12" s="9" t="e">
        <f>SUM(AJ12*#REF!)</f>
        <v>#REF!</v>
      </c>
    </row>
    <row r="13" spans="1:37" x14ac:dyDescent="0.2">
      <c r="A13" s="40" t="e">
        <f>#REF!</f>
        <v>#REF!</v>
      </c>
      <c r="B13" s="41" t="e">
        <f>#REF!</f>
        <v>#REF!</v>
      </c>
      <c r="C13" s="42" t="e">
        <f>#REF!</f>
        <v>#REF!</v>
      </c>
      <c r="D13" s="43" t="e">
        <f>#REF!</f>
        <v>#REF!</v>
      </c>
      <c r="E13" s="123"/>
      <c r="F13" s="92"/>
      <c r="G13" s="92"/>
      <c r="H13" s="92"/>
      <c r="I13" s="92"/>
      <c r="J13" s="92"/>
      <c r="K13" s="92"/>
      <c r="L13" s="92"/>
      <c r="M13" s="92"/>
      <c r="N13" s="106"/>
      <c r="O13" s="106"/>
      <c r="P13" s="106"/>
      <c r="Q13" s="106"/>
      <c r="R13" s="106"/>
      <c r="S13" s="92"/>
      <c r="T13" s="92"/>
      <c r="U13" s="106"/>
      <c r="V13" s="106"/>
      <c r="W13" s="106"/>
      <c r="X13" s="106"/>
      <c r="Y13" s="144"/>
      <c r="Z13" s="144"/>
      <c r="AA13" s="144"/>
      <c r="AB13" s="106"/>
      <c r="AC13" s="106"/>
      <c r="AD13" s="106"/>
      <c r="AE13" s="106"/>
      <c r="AF13" s="144"/>
      <c r="AG13" s="92"/>
      <c r="AH13" s="92"/>
      <c r="AI13" s="101"/>
      <c r="AJ13" s="22">
        <f t="shared" si="0"/>
        <v>0</v>
      </c>
      <c r="AK13" s="9" t="e">
        <f>SUM(AJ13*#REF!)</f>
        <v>#REF!</v>
      </c>
    </row>
    <row r="14" spans="1:37" x14ac:dyDescent="0.2">
      <c r="A14" s="40" t="e">
        <f>#REF!</f>
        <v>#REF!</v>
      </c>
      <c r="B14" s="41" t="e">
        <f>#REF!</f>
        <v>#REF!</v>
      </c>
      <c r="C14" s="42" t="e">
        <f>#REF!</f>
        <v>#REF!</v>
      </c>
      <c r="D14" s="43" t="e">
        <f>#REF!</f>
        <v>#REF!</v>
      </c>
      <c r="E14" s="95"/>
      <c r="F14" s="92"/>
      <c r="G14" s="92"/>
      <c r="H14" s="92"/>
      <c r="I14" s="92"/>
      <c r="J14" s="92"/>
      <c r="K14" s="92"/>
      <c r="L14" s="92"/>
      <c r="M14" s="92"/>
      <c r="N14" s="106"/>
      <c r="O14" s="106"/>
      <c r="P14" s="106"/>
      <c r="Q14" s="106"/>
      <c r="R14" s="106"/>
      <c r="S14" s="92"/>
      <c r="T14" s="92"/>
      <c r="U14" s="106"/>
      <c r="V14" s="106"/>
      <c r="W14" s="106"/>
      <c r="X14" s="106"/>
      <c r="Y14" s="144"/>
      <c r="Z14" s="144"/>
      <c r="AA14" s="144"/>
      <c r="AB14" s="106"/>
      <c r="AC14" s="106"/>
      <c r="AD14" s="106"/>
      <c r="AE14" s="106"/>
      <c r="AF14" s="144"/>
      <c r="AG14" s="92"/>
      <c r="AH14" s="92"/>
      <c r="AI14" s="101"/>
      <c r="AJ14" s="22">
        <f t="shared" si="0"/>
        <v>0</v>
      </c>
      <c r="AK14" s="9" t="e">
        <f>SUM(AJ14*#REF!)</f>
        <v>#REF!</v>
      </c>
    </row>
    <row r="15" spans="1:37" x14ac:dyDescent="0.2">
      <c r="A15" s="40" t="e">
        <f>#REF!</f>
        <v>#REF!</v>
      </c>
      <c r="B15" s="41" t="e">
        <f>#REF!</f>
        <v>#REF!</v>
      </c>
      <c r="C15" s="42" t="e">
        <f>#REF!</f>
        <v>#REF!</v>
      </c>
      <c r="D15" s="43" t="e">
        <f>#REF!</f>
        <v>#REF!</v>
      </c>
      <c r="E15" s="95"/>
      <c r="F15" s="92"/>
      <c r="G15" s="92"/>
      <c r="H15" s="92"/>
      <c r="I15" s="92"/>
      <c r="J15" s="92"/>
      <c r="K15" s="92"/>
      <c r="L15" s="92"/>
      <c r="M15" s="92"/>
      <c r="N15" s="106"/>
      <c r="O15" s="106"/>
      <c r="P15" s="106"/>
      <c r="Q15" s="106"/>
      <c r="R15" s="106"/>
      <c r="S15" s="92"/>
      <c r="T15" s="92"/>
      <c r="U15" s="106"/>
      <c r="V15" s="106"/>
      <c r="W15" s="106"/>
      <c r="X15" s="106"/>
      <c r="Y15" s="144"/>
      <c r="Z15" s="144"/>
      <c r="AA15" s="144"/>
      <c r="AB15" s="144"/>
      <c r="AC15" s="144"/>
      <c r="AD15" s="144"/>
      <c r="AE15" s="144"/>
      <c r="AF15" s="144"/>
      <c r="AG15" s="92"/>
      <c r="AH15" s="92"/>
      <c r="AI15" s="101"/>
      <c r="AJ15" s="22">
        <f t="shared" si="0"/>
        <v>0</v>
      </c>
      <c r="AK15" s="9" t="e">
        <f>SUM(AJ15*#REF!)</f>
        <v>#REF!</v>
      </c>
    </row>
    <row r="16" spans="1:37" ht="23.25" customHeight="1" x14ac:dyDescent="0.2">
      <c r="A16" s="40" t="e">
        <f>#REF!</f>
        <v>#REF!</v>
      </c>
      <c r="B16" s="41" t="e">
        <f>#REF!</f>
        <v>#REF!</v>
      </c>
      <c r="C16" s="42" t="e">
        <f>#REF!</f>
        <v>#REF!</v>
      </c>
      <c r="D16" s="43" t="e">
        <f>#REF!</f>
        <v>#REF!</v>
      </c>
      <c r="E16" s="95"/>
      <c r="F16" s="92"/>
      <c r="G16" s="92"/>
      <c r="H16" s="92"/>
      <c r="I16" s="92"/>
      <c r="J16" s="92"/>
      <c r="K16" s="92"/>
      <c r="L16" s="92"/>
      <c r="M16" s="92"/>
      <c r="N16" s="106"/>
      <c r="O16" s="106"/>
      <c r="P16" s="106"/>
      <c r="Q16" s="106"/>
      <c r="R16" s="106"/>
      <c r="S16" s="92"/>
      <c r="T16" s="92"/>
      <c r="U16" s="106"/>
      <c r="V16" s="106"/>
      <c r="W16" s="106"/>
      <c r="X16" s="106"/>
      <c r="Y16" s="144"/>
      <c r="Z16" s="144"/>
      <c r="AA16" s="144"/>
      <c r="AB16" s="144"/>
      <c r="AC16" s="144"/>
      <c r="AD16" s="144"/>
      <c r="AE16" s="144"/>
      <c r="AF16" s="144"/>
      <c r="AG16" s="92"/>
      <c r="AH16" s="92"/>
      <c r="AI16" s="101"/>
      <c r="AJ16" s="22">
        <f t="shared" si="0"/>
        <v>0</v>
      </c>
      <c r="AK16" s="9" t="e">
        <f>SUM(AJ16*#REF!)</f>
        <v>#REF!</v>
      </c>
    </row>
    <row r="17" spans="1:37" x14ac:dyDescent="0.2">
      <c r="A17" s="40" t="e">
        <f>#REF!</f>
        <v>#REF!</v>
      </c>
      <c r="B17" s="41" t="e">
        <f>#REF!</f>
        <v>#REF!</v>
      </c>
      <c r="C17" s="42" t="e">
        <f>#REF!</f>
        <v>#REF!</v>
      </c>
      <c r="D17" s="43" t="e">
        <f>#REF!</f>
        <v>#REF!</v>
      </c>
      <c r="E17" s="95"/>
      <c r="F17" s="92"/>
      <c r="G17" s="92"/>
      <c r="H17" s="92"/>
      <c r="I17" s="92"/>
      <c r="J17" s="92"/>
      <c r="K17" s="92"/>
      <c r="L17" s="92"/>
      <c r="M17" s="92"/>
      <c r="N17" s="106"/>
      <c r="O17" s="106"/>
      <c r="P17" s="106"/>
      <c r="Q17" s="106"/>
      <c r="R17" s="106"/>
      <c r="S17" s="92"/>
      <c r="T17" s="92"/>
      <c r="U17" s="106"/>
      <c r="V17" s="106"/>
      <c r="W17" s="106"/>
      <c r="X17" s="106"/>
      <c r="Y17" s="144"/>
      <c r="Z17" s="144"/>
      <c r="AA17" s="144"/>
      <c r="AB17" s="144"/>
      <c r="AC17" s="144"/>
      <c r="AD17" s="144"/>
      <c r="AE17" s="144"/>
      <c r="AF17" s="144"/>
      <c r="AG17" s="92"/>
      <c r="AH17" s="92"/>
      <c r="AI17" s="101"/>
      <c r="AJ17" s="22">
        <f t="shared" si="0"/>
        <v>0</v>
      </c>
      <c r="AK17" s="9" t="e">
        <f>SUM(AJ17*#REF!)</f>
        <v>#REF!</v>
      </c>
    </row>
    <row r="18" spans="1:37" x14ac:dyDescent="0.2">
      <c r="A18" s="40" t="e">
        <f>#REF!</f>
        <v>#REF!</v>
      </c>
      <c r="B18" s="41" t="e">
        <f>#REF!</f>
        <v>#REF!</v>
      </c>
      <c r="C18" s="42" t="e">
        <f>#REF!</f>
        <v>#REF!</v>
      </c>
      <c r="D18" s="43" t="e">
        <f>#REF!</f>
        <v>#REF!</v>
      </c>
      <c r="E18" s="95"/>
      <c r="F18" s="92"/>
      <c r="G18" s="92"/>
      <c r="H18" s="92"/>
      <c r="I18" s="92"/>
      <c r="J18" s="92"/>
      <c r="K18" s="92"/>
      <c r="L18" s="92"/>
      <c r="M18" s="92"/>
      <c r="N18" s="106"/>
      <c r="O18" s="106"/>
      <c r="P18" s="106"/>
      <c r="Q18" s="106"/>
      <c r="R18" s="106"/>
      <c r="S18" s="92"/>
      <c r="T18" s="92"/>
      <c r="U18" s="92"/>
      <c r="V18" s="92"/>
      <c r="W18" s="92"/>
      <c r="X18" s="92"/>
      <c r="Y18" s="92"/>
      <c r="Z18" s="92"/>
      <c r="AA18" s="92"/>
      <c r="AB18" s="106"/>
      <c r="AC18" s="106"/>
      <c r="AD18" s="106"/>
      <c r="AE18" s="106"/>
      <c r="AF18" s="92"/>
      <c r="AG18" s="106"/>
      <c r="AH18" s="92"/>
      <c r="AI18" s="101"/>
      <c r="AJ18" s="22">
        <f t="shared" si="0"/>
        <v>0</v>
      </c>
      <c r="AK18" s="9" t="e">
        <f t="shared" ref="AK18:AK24" si="1">SUM(AJ18*C18)</f>
        <v>#REF!</v>
      </c>
    </row>
    <row r="19" spans="1:37" x14ac:dyDescent="0.2">
      <c r="A19" s="40" t="e">
        <f>#REF!</f>
        <v>#REF!</v>
      </c>
      <c r="B19" s="41" t="e">
        <f>#REF!</f>
        <v>#REF!</v>
      </c>
      <c r="C19" s="42" t="e">
        <f>#REF!</f>
        <v>#REF!</v>
      </c>
      <c r="D19" s="43" t="e">
        <f>#REF!</f>
        <v>#REF!</v>
      </c>
      <c r="E19" s="95"/>
      <c r="F19" s="92"/>
      <c r="G19" s="92"/>
      <c r="H19" s="92"/>
      <c r="I19" s="92"/>
      <c r="J19" s="92"/>
      <c r="K19" s="92"/>
      <c r="L19" s="92"/>
      <c r="M19" s="92"/>
      <c r="N19" s="106"/>
      <c r="O19" s="106"/>
      <c r="P19" s="106"/>
      <c r="Q19" s="106"/>
      <c r="R19" s="106"/>
      <c r="S19" s="92"/>
      <c r="T19" s="92"/>
      <c r="U19" s="92"/>
      <c r="V19" s="92"/>
      <c r="W19" s="92"/>
      <c r="X19" s="92"/>
      <c r="Y19" s="92"/>
      <c r="Z19" s="92"/>
      <c r="AA19" s="92"/>
      <c r="AB19" s="106"/>
      <c r="AC19" s="106"/>
      <c r="AD19" s="106"/>
      <c r="AE19" s="106"/>
      <c r="AF19" s="92"/>
      <c r="AG19" s="106"/>
      <c r="AH19" s="92"/>
      <c r="AI19" s="101"/>
      <c r="AJ19" s="22">
        <f t="shared" si="0"/>
        <v>0</v>
      </c>
      <c r="AK19" s="9" t="e">
        <f t="shared" si="1"/>
        <v>#REF!</v>
      </c>
    </row>
    <row r="20" spans="1:37" x14ac:dyDescent="0.2">
      <c r="A20" s="40" t="e">
        <f>#REF!</f>
        <v>#REF!</v>
      </c>
      <c r="B20" s="41" t="e">
        <f>#REF!</f>
        <v>#REF!</v>
      </c>
      <c r="C20" s="42" t="e">
        <f>#REF!</f>
        <v>#REF!</v>
      </c>
      <c r="D20" s="43" t="e">
        <f>#REF!</f>
        <v>#REF!</v>
      </c>
      <c r="E20" s="95"/>
      <c r="F20" s="92"/>
      <c r="G20" s="92"/>
      <c r="H20" s="92"/>
      <c r="I20" s="92"/>
      <c r="J20" s="92"/>
      <c r="K20" s="92"/>
      <c r="L20" s="92"/>
      <c r="M20" s="92"/>
      <c r="N20" s="106"/>
      <c r="O20" s="106"/>
      <c r="P20" s="106"/>
      <c r="Q20" s="106"/>
      <c r="R20" s="106"/>
      <c r="S20" s="92"/>
      <c r="T20" s="92"/>
      <c r="U20" s="92"/>
      <c r="V20" s="92"/>
      <c r="W20" s="92"/>
      <c r="X20" s="92"/>
      <c r="Y20" s="92"/>
      <c r="Z20" s="92"/>
      <c r="AA20" s="92"/>
      <c r="AB20" s="106"/>
      <c r="AC20" s="106"/>
      <c r="AD20" s="106"/>
      <c r="AE20" s="106"/>
      <c r="AF20" s="92"/>
      <c r="AG20" s="106"/>
      <c r="AH20" s="92"/>
      <c r="AI20" s="101"/>
      <c r="AJ20" s="22">
        <f t="shared" si="0"/>
        <v>0</v>
      </c>
      <c r="AK20" s="9" t="e">
        <f t="shared" si="1"/>
        <v>#REF!</v>
      </c>
    </row>
    <row r="21" spans="1:37" ht="21.75" customHeight="1" x14ac:dyDescent="0.2">
      <c r="A21" s="40" t="e">
        <f>#REF!</f>
        <v>#REF!</v>
      </c>
      <c r="B21" s="41" t="e">
        <f>#REF!</f>
        <v>#REF!</v>
      </c>
      <c r="C21" s="42" t="e">
        <f>#REF!</f>
        <v>#REF!</v>
      </c>
      <c r="D21" s="43" t="e">
        <f>#REF!</f>
        <v>#REF!</v>
      </c>
      <c r="E21" s="95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101"/>
      <c r="AJ21" s="22">
        <f t="shared" si="0"/>
        <v>0</v>
      </c>
      <c r="AK21" s="9" t="e">
        <f t="shared" si="1"/>
        <v>#REF!</v>
      </c>
    </row>
    <row r="22" spans="1:37" ht="22.5" customHeight="1" x14ac:dyDescent="0.2">
      <c r="A22" s="40" t="e">
        <f>#REF!</f>
        <v>#REF!</v>
      </c>
      <c r="B22" s="41" t="e">
        <f>#REF!</f>
        <v>#REF!</v>
      </c>
      <c r="C22" s="42" t="e">
        <f>#REF!</f>
        <v>#REF!</v>
      </c>
      <c r="D22" s="43" t="e">
        <f>#REF!</f>
        <v>#REF!</v>
      </c>
      <c r="E22" s="95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101"/>
      <c r="AJ22" s="22">
        <f t="shared" si="0"/>
        <v>0</v>
      </c>
      <c r="AK22" s="9" t="e">
        <f t="shared" si="1"/>
        <v>#REF!</v>
      </c>
    </row>
    <row r="23" spans="1:37" ht="13.5" thickBot="1" x14ac:dyDescent="0.25">
      <c r="A23" s="44" t="e">
        <f>#REF!</f>
        <v>#REF!</v>
      </c>
      <c r="B23" s="45" t="e">
        <f>#REF!</f>
        <v>#REF!</v>
      </c>
      <c r="C23" s="46" t="e">
        <f>#REF!</f>
        <v>#REF!</v>
      </c>
      <c r="D23" s="47" t="e">
        <f>#REF!</f>
        <v>#REF!</v>
      </c>
      <c r="E23" s="79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102"/>
      <c r="AJ23" s="34">
        <f>SUM(E23:AI23)</f>
        <v>0</v>
      </c>
      <c r="AK23" s="35" t="e">
        <f t="shared" si="1"/>
        <v>#REF!</v>
      </c>
    </row>
    <row r="24" spans="1:37" ht="13.5" thickTop="1" x14ac:dyDescent="0.2">
      <c r="A24" s="48" t="e">
        <f>#REF!</f>
        <v>#REF!</v>
      </c>
      <c r="B24" s="49" t="e">
        <f>#REF!</f>
        <v>#REF!</v>
      </c>
      <c r="C24" s="50" t="e">
        <f>#REF!</f>
        <v>#REF!</v>
      </c>
      <c r="D24" s="51" t="e">
        <f>#REF!</f>
        <v>#REF!</v>
      </c>
      <c r="E24" s="103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7">
        <f>SUM(E24:AI24)</f>
        <v>0</v>
      </c>
      <c r="AK24" s="98" t="e">
        <f t="shared" si="1"/>
        <v>#REF!</v>
      </c>
    </row>
    <row r="25" spans="1:37" x14ac:dyDescent="0.2">
      <c r="A25" s="48" t="e">
        <f>#REF!</f>
        <v>#REF!</v>
      </c>
      <c r="B25" s="49" t="e">
        <f>#REF!</f>
        <v>#REF!</v>
      </c>
      <c r="C25" s="50" t="e">
        <f>#REF!</f>
        <v>#REF!</v>
      </c>
      <c r="D25" s="51" t="e">
        <f>#REF!</f>
        <v>#REF!</v>
      </c>
      <c r="E25" s="80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99"/>
      <c r="AJ25" s="30">
        <f t="shared" ref="AJ25:AJ33" si="2">SUM(E25:AI25)</f>
        <v>0</v>
      </c>
      <c r="AK25" s="31" t="e">
        <f t="shared" ref="AK25:AK33" si="3">SUM(AJ25*C25)</f>
        <v>#REF!</v>
      </c>
    </row>
    <row r="26" spans="1:37" x14ac:dyDescent="0.2">
      <c r="A26" s="48" t="e">
        <f>#REF!</f>
        <v>#REF!</v>
      </c>
      <c r="B26" s="49" t="e">
        <f>#REF!</f>
        <v>#REF!</v>
      </c>
      <c r="C26" s="50" t="e">
        <f>#REF!</f>
        <v>#REF!</v>
      </c>
      <c r="D26" s="51" t="e">
        <f>#REF!</f>
        <v>#REF!</v>
      </c>
      <c r="E26" s="80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99"/>
      <c r="AJ26" s="30">
        <f t="shared" si="2"/>
        <v>0</v>
      </c>
      <c r="AK26" s="31" t="e">
        <f t="shared" si="3"/>
        <v>#REF!</v>
      </c>
    </row>
    <row r="27" spans="1:37" x14ac:dyDescent="0.2">
      <c r="A27" s="48" t="e">
        <f>#REF!</f>
        <v>#REF!</v>
      </c>
      <c r="B27" s="49" t="e">
        <f>#REF!</f>
        <v>#REF!</v>
      </c>
      <c r="C27" s="50" t="e">
        <f>#REF!</f>
        <v>#REF!</v>
      </c>
      <c r="D27" s="51" t="e">
        <f>#REF!</f>
        <v>#REF!</v>
      </c>
      <c r="E27" s="80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99"/>
      <c r="AJ27" s="30">
        <f t="shared" si="2"/>
        <v>0</v>
      </c>
      <c r="AK27" s="31" t="e">
        <f t="shared" si="3"/>
        <v>#REF!</v>
      </c>
    </row>
    <row r="28" spans="1:37" x14ac:dyDescent="0.2">
      <c r="A28" s="48" t="e">
        <f>#REF!</f>
        <v>#REF!</v>
      </c>
      <c r="B28" s="49" t="e">
        <f>#REF!</f>
        <v>#REF!</v>
      </c>
      <c r="C28" s="50" t="e">
        <f>#REF!</f>
        <v>#REF!</v>
      </c>
      <c r="D28" s="51" t="e">
        <f>#REF!</f>
        <v>#REF!</v>
      </c>
      <c r="E28" s="80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99"/>
      <c r="AJ28" s="30">
        <f t="shared" si="2"/>
        <v>0</v>
      </c>
      <c r="AK28" s="31" t="e">
        <f t="shared" si="3"/>
        <v>#REF!</v>
      </c>
    </row>
    <row r="29" spans="1:37" x14ac:dyDescent="0.2">
      <c r="A29" s="48" t="e">
        <f>#REF!</f>
        <v>#REF!</v>
      </c>
      <c r="B29" s="49" t="e">
        <f>#REF!</f>
        <v>#REF!</v>
      </c>
      <c r="C29" s="50" t="e">
        <f>#REF!</f>
        <v>#REF!</v>
      </c>
      <c r="D29" s="51" t="e">
        <f>#REF!</f>
        <v>#REF!</v>
      </c>
      <c r="E29" s="80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99"/>
      <c r="AJ29" s="30">
        <f t="shared" si="2"/>
        <v>0</v>
      </c>
      <c r="AK29" s="31" t="e">
        <f t="shared" si="3"/>
        <v>#REF!</v>
      </c>
    </row>
    <row r="30" spans="1:37" x14ac:dyDescent="0.2">
      <c r="A30" s="48" t="e">
        <f>#REF!</f>
        <v>#REF!</v>
      </c>
      <c r="B30" s="49" t="e">
        <f>#REF!</f>
        <v>#REF!</v>
      </c>
      <c r="C30" s="50" t="e">
        <f>#REF!</f>
        <v>#REF!</v>
      </c>
      <c r="D30" s="51" t="e">
        <f>#REF!</f>
        <v>#REF!</v>
      </c>
      <c r="E30" s="80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99"/>
      <c r="AJ30" s="30">
        <f t="shared" si="2"/>
        <v>0</v>
      </c>
      <c r="AK30" s="31" t="e">
        <f t="shared" si="3"/>
        <v>#REF!</v>
      </c>
    </row>
    <row r="31" spans="1:37" x14ac:dyDescent="0.2">
      <c r="A31" s="48" t="e">
        <f>#REF!</f>
        <v>#REF!</v>
      </c>
      <c r="B31" s="49" t="e">
        <f>#REF!</f>
        <v>#REF!</v>
      </c>
      <c r="C31" s="50" t="e">
        <f>#REF!</f>
        <v>#REF!</v>
      </c>
      <c r="D31" s="51" t="e">
        <f>#REF!</f>
        <v>#REF!</v>
      </c>
      <c r="E31" s="80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99"/>
      <c r="AJ31" s="30">
        <f t="shared" si="2"/>
        <v>0</v>
      </c>
      <c r="AK31" s="31" t="e">
        <f t="shared" si="3"/>
        <v>#REF!</v>
      </c>
    </row>
    <row r="32" spans="1:37" x14ac:dyDescent="0.2">
      <c r="A32" s="48" t="e">
        <f>#REF!</f>
        <v>#REF!</v>
      </c>
      <c r="B32" s="49" t="e">
        <f>#REF!</f>
        <v>#REF!</v>
      </c>
      <c r="C32" s="50" t="e">
        <f>#REF!</f>
        <v>#REF!</v>
      </c>
      <c r="D32" s="51" t="e">
        <f>#REF!</f>
        <v>#REF!</v>
      </c>
      <c r="E32" s="80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99"/>
      <c r="AJ32" s="30">
        <f t="shared" si="2"/>
        <v>0</v>
      </c>
      <c r="AK32" s="31" t="e">
        <f t="shared" si="3"/>
        <v>#REF!</v>
      </c>
    </row>
    <row r="33" spans="1:38" ht="13.5" thickBot="1" x14ac:dyDescent="0.25">
      <c r="A33" s="48" t="e">
        <f>#REF!</f>
        <v>#REF!</v>
      </c>
      <c r="B33" s="49" t="e">
        <f>#REF!</f>
        <v>#REF!</v>
      </c>
      <c r="C33" s="50" t="e">
        <f>#REF!</f>
        <v>#REF!</v>
      </c>
      <c r="D33" s="51" t="e">
        <f>#REF!</f>
        <v>#REF!</v>
      </c>
      <c r="E33" s="80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99"/>
      <c r="AJ33" s="30">
        <f t="shared" si="2"/>
        <v>0</v>
      </c>
      <c r="AK33" s="31" t="e">
        <f t="shared" si="3"/>
        <v>#REF!</v>
      </c>
    </row>
    <row r="34" spans="1:38" ht="13.5" customHeight="1" thickTop="1" x14ac:dyDescent="0.2">
      <c r="A34" s="209" t="e">
        <f>#REF!</f>
        <v>#REF!</v>
      </c>
      <c r="B34" s="207" t="e">
        <f>#REF!</f>
        <v>#REF!</v>
      </c>
      <c r="C34" s="211"/>
      <c r="D34" s="54" t="e">
        <f>#REF!</f>
        <v>#REF!</v>
      </c>
      <c r="E34" s="63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4"/>
      <c r="AJ34" s="65">
        <f>SUM(E34:AI34)</f>
        <v>0</v>
      </c>
      <c r="AK34" s="205">
        <f>C34*((E34*E35)+(F34*F35)+(G34*G35)+(H34*H35)+(I34*I35)+(J34*J35)+(K34*K35)+(L34*L35)+(M34*M35)+(N34*N35)+(O34*O35)+(P34*P35)+(Q34*Q35)+(R34*R35)+(S34*S35)+(T34*T35)+(U34*U35)+(V34*V35)+(W34*W35)+(X34*X35)+(Y34*Y35)+(Z34*Z35)+(AA34*AA35)+(AB34*AB35)+(AC34*AC35)+(AD34*AD35)+(AE34*AE35)+(AF34*AF35)+(AG34*AG35)+(AH34*AH35)+(AI34*AI35))</f>
        <v>0</v>
      </c>
    </row>
    <row r="35" spans="1:38" ht="13.5" thickBot="1" x14ac:dyDescent="0.25">
      <c r="A35" s="210"/>
      <c r="B35" s="208"/>
      <c r="C35" s="212"/>
      <c r="D35" s="55" t="e">
        <f>#REF!</f>
        <v>#REF!</v>
      </c>
      <c r="E35" s="66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7"/>
      <c r="AJ35" s="68">
        <f>SUM(E35:AI35)</f>
        <v>0</v>
      </c>
      <c r="AK35" s="206"/>
      <c r="AL35" s="19"/>
    </row>
    <row r="36" spans="1:38" ht="13.5" customHeight="1" thickTop="1" x14ac:dyDescent="0.2">
      <c r="A36" s="209" t="e">
        <f>#REF!</f>
        <v>#REF!</v>
      </c>
      <c r="B36" s="207" t="e">
        <f>#REF!</f>
        <v>#REF!</v>
      </c>
      <c r="C36" s="211" t="e">
        <f>#REF!</f>
        <v>#REF!</v>
      </c>
      <c r="D36" s="59" t="e">
        <f>#REF!</f>
        <v>#REF!</v>
      </c>
      <c r="E36" s="63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4"/>
      <c r="AJ36" s="65">
        <f>SUM(E36:AI36)</f>
        <v>0</v>
      </c>
      <c r="AK36" s="205" t="e">
        <f>C36*((E36*E37)+(F36*F37)+(G36*G37)+(H36*H37)+(I36*I37)+(J36*J37)+(K36*K37)+(L36*L37)+(M36*M37)+(N36*N37)+(O36*O37)+(P36*P37)+(Q36*Q37)+(R36*R37)+(S36*S37)+(T36*T37)+(U36*U37)+(V36*V37)+(W36*W37)+(X36*X37)+(Y36*Y37)+(Z36*Z37)+(AA36*AA37)+(AB36*AB37)+(AC36*AC37)+(AD36*AD37)+(AE36*AE37)+(AF36*AF37)+(AG36*AG37)+(AH36*AH37)+(AI36*AI37))</f>
        <v>#REF!</v>
      </c>
      <c r="AL36" s="13"/>
    </row>
    <row r="37" spans="1:38" ht="13.5" thickBot="1" x14ac:dyDescent="0.25">
      <c r="A37" s="210"/>
      <c r="B37" s="208"/>
      <c r="C37" s="212"/>
      <c r="D37" s="55" t="e">
        <f>#REF!</f>
        <v>#REF!</v>
      </c>
      <c r="E37" s="66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7"/>
      <c r="AJ37" s="68">
        <f>SUM(E37:AI37)</f>
        <v>0</v>
      </c>
      <c r="AK37" s="206"/>
    </row>
    <row r="38" spans="1:38" s="10" customFormat="1" ht="14.25" thickTop="1" thickBot="1" x14ac:dyDescent="0.25">
      <c r="A38" s="57" t="e">
        <f>#REF!</f>
        <v>#REF!</v>
      </c>
      <c r="B38" s="56" t="e">
        <f>#REF!</f>
        <v>#REF!</v>
      </c>
      <c r="C38" s="58" t="e">
        <f>#REF!</f>
        <v>#REF!</v>
      </c>
      <c r="D38" s="58" t="e">
        <f>#REF!</f>
        <v>#REF!</v>
      </c>
      <c r="E38" s="69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70"/>
      <c r="AJ38" s="71" t="s">
        <v>4</v>
      </c>
      <c r="AK38" s="72" t="e">
        <f>SUM(AK10:AK36)</f>
        <v>#REF!</v>
      </c>
    </row>
  </sheetData>
  <autoFilter ref="A6:D48"/>
  <mergeCells count="13">
    <mergeCell ref="B1:AJ1"/>
    <mergeCell ref="B2:AJ2"/>
    <mergeCell ref="E4:G4"/>
    <mergeCell ref="A34:A35"/>
    <mergeCell ref="B34:B35"/>
    <mergeCell ref="C34:C35"/>
    <mergeCell ref="A8:D8"/>
    <mergeCell ref="A9:D9"/>
    <mergeCell ref="AK34:AK35"/>
    <mergeCell ref="B36:B37"/>
    <mergeCell ref="AK36:AK37"/>
    <mergeCell ref="A36:A37"/>
    <mergeCell ref="C36:C37"/>
  </mergeCells>
  <phoneticPr fontId="0" type="noConversion"/>
  <printOptions horizontalCentered="1"/>
  <pageMargins left="0" right="0" top="0.19685039370078741" bottom="0.39370078740157483" header="0.19685039370078741" footer="0.19685039370078741"/>
  <pageSetup paperSize="8" scale="61" orientation="landscape" r:id="rId1"/>
  <headerFooter alignWithMargins="0">
    <oddFooter>&amp;L&amp;A&amp;C&amp;F&amp;RMise à jour le&amp;D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L38"/>
  <sheetViews>
    <sheetView workbookViewId="0">
      <selection activeCell="AH22" sqref="AH22"/>
    </sheetView>
  </sheetViews>
  <sheetFormatPr baseColWidth="10" defaultRowHeight="12.75" x14ac:dyDescent="0.2"/>
  <cols>
    <col min="1" max="1" width="11.7109375" customWidth="1"/>
    <col min="2" max="2" width="9.42578125" customWidth="1"/>
    <col min="3" max="3" width="12.7109375" customWidth="1"/>
    <col min="4" max="4" width="19.28515625" bestFit="1" customWidth="1"/>
    <col min="5" max="35" width="4.7109375" customWidth="1"/>
    <col min="36" max="36" width="11.5703125" bestFit="1" customWidth="1"/>
    <col min="37" max="37" width="16.7109375" bestFit="1" customWidth="1"/>
  </cols>
  <sheetData>
    <row r="1" spans="1:37" ht="18" x14ac:dyDescent="0.25">
      <c r="B1" s="213" t="e">
        <f>#REF!</f>
        <v>#REF!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</row>
    <row r="2" spans="1:37" ht="18" x14ac:dyDescent="0.25">
      <c r="A2" s="15"/>
      <c r="B2" s="213" t="e">
        <f>#REF!</f>
        <v>#REF!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15"/>
    </row>
    <row r="3" spans="1:37" ht="16.5" thickBot="1" x14ac:dyDescent="0.3">
      <c r="B3" s="7" t="e">
        <f>#REF!</f>
        <v>#REF!</v>
      </c>
      <c r="E3" s="10"/>
      <c r="F3" s="10"/>
      <c r="G3" s="10"/>
      <c r="H3" s="10"/>
      <c r="I3" s="10"/>
    </row>
    <row r="4" spans="1:37" ht="16.5" thickBot="1" x14ac:dyDescent="0.3">
      <c r="B4" s="16" t="e">
        <f>#REF!</f>
        <v>#REF!</v>
      </c>
      <c r="C4" s="16"/>
      <c r="D4" s="16"/>
      <c r="E4" s="214" t="e">
        <f>#REF!+31</f>
        <v>#REF!</v>
      </c>
      <c r="F4" s="215"/>
      <c r="G4" s="216"/>
      <c r="H4" s="7"/>
      <c r="I4" s="7"/>
    </row>
    <row r="5" spans="1:37" ht="13.5" thickBot="1" x14ac:dyDescent="0.25"/>
    <row r="6" spans="1:37" s="2" customFormat="1" ht="17.25" thickTop="1" thickBot="1" x14ac:dyDescent="0.3">
      <c r="A6" s="53"/>
      <c r="B6" s="5" t="s">
        <v>0</v>
      </c>
      <c r="C6" s="1" t="s">
        <v>5</v>
      </c>
      <c r="D6" s="1" t="s">
        <v>1</v>
      </c>
      <c r="E6" s="104">
        <v>31</v>
      </c>
      <c r="F6" s="104">
        <v>1</v>
      </c>
      <c r="G6" s="105">
        <v>2</v>
      </c>
      <c r="H6" s="105">
        <v>3</v>
      </c>
      <c r="I6" s="105">
        <v>4</v>
      </c>
      <c r="J6" s="105">
        <v>5</v>
      </c>
      <c r="K6" s="105">
        <v>6</v>
      </c>
      <c r="L6" s="105">
        <v>7</v>
      </c>
      <c r="M6" s="105">
        <v>8</v>
      </c>
      <c r="N6" s="105">
        <v>9</v>
      </c>
      <c r="O6" s="105">
        <v>10</v>
      </c>
      <c r="P6" s="105">
        <v>11</v>
      </c>
      <c r="Q6" s="105">
        <v>12</v>
      </c>
      <c r="R6" s="105">
        <v>13</v>
      </c>
      <c r="S6" s="105">
        <v>14</v>
      </c>
      <c r="T6" s="105">
        <v>15</v>
      </c>
      <c r="U6" s="105">
        <v>16</v>
      </c>
      <c r="V6" s="105">
        <v>17</v>
      </c>
      <c r="W6" s="105">
        <v>18</v>
      </c>
      <c r="X6" s="105">
        <v>19</v>
      </c>
      <c r="Y6" s="105">
        <v>20</v>
      </c>
      <c r="Z6" s="105">
        <v>21</v>
      </c>
      <c r="AA6" s="105">
        <v>22</v>
      </c>
      <c r="AB6" s="105">
        <v>23</v>
      </c>
      <c r="AC6" s="105">
        <v>24</v>
      </c>
      <c r="AD6" s="105">
        <v>25</v>
      </c>
      <c r="AE6" s="105">
        <v>26</v>
      </c>
      <c r="AF6" s="105">
        <v>27</v>
      </c>
      <c r="AG6" s="105">
        <v>28</v>
      </c>
      <c r="AH6" s="105">
        <v>29</v>
      </c>
      <c r="AI6" s="105"/>
      <c r="AJ6" s="4" t="s">
        <v>3</v>
      </c>
      <c r="AK6" s="4" t="s">
        <v>4</v>
      </c>
    </row>
    <row r="7" spans="1:37" s="2" customFormat="1" ht="16.5" thickBot="1" x14ac:dyDescent="0.3">
      <c r="A7" s="36"/>
      <c r="B7" s="6"/>
      <c r="C7" s="3" t="s">
        <v>2</v>
      </c>
      <c r="D7" s="3"/>
      <c r="E7" s="73">
        <v>1</v>
      </c>
      <c r="F7" s="73">
        <v>2</v>
      </c>
      <c r="G7" s="73">
        <v>3</v>
      </c>
      <c r="H7" s="73">
        <v>4</v>
      </c>
      <c r="I7" s="73">
        <v>5</v>
      </c>
      <c r="J7" s="73">
        <v>6</v>
      </c>
      <c r="K7" s="73">
        <v>7</v>
      </c>
      <c r="L7" s="73">
        <v>8</v>
      </c>
      <c r="M7" s="73">
        <v>9</v>
      </c>
      <c r="N7" s="73">
        <v>10</v>
      </c>
      <c r="O7" s="73">
        <v>11</v>
      </c>
      <c r="P7" s="73">
        <v>12</v>
      </c>
      <c r="Q7" s="73">
        <v>13</v>
      </c>
      <c r="R7" s="73">
        <v>14</v>
      </c>
      <c r="S7" s="73">
        <v>15</v>
      </c>
      <c r="T7" s="73">
        <v>16</v>
      </c>
      <c r="U7" s="73">
        <v>17</v>
      </c>
      <c r="V7" s="73">
        <v>18</v>
      </c>
      <c r="W7" s="73">
        <v>19</v>
      </c>
      <c r="X7" s="73">
        <v>20</v>
      </c>
      <c r="Y7" s="73">
        <v>21</v>
      </c>
      <c r="Z7" s="73">
        <v>22</v>
      </c>
      <c r="AA7" s="73">
        <v>23</v>
      </c>
      <c r="AB7" s="73">
        <v>24</v>
      </c>
      <c r="AC7" s="73">
        <v>25</v>
      </c>
      <c r="AD7" s="73">
        <v>26</v>
      </c>
      <c r="AE7" s="73">
        <v>27</v>
      </c>
      <c r="AF7" s="73">
        <v>28</v>
      </c>
      <c r="AG7" s="73">
        <v>29</v>
      </c>
      <c r="AH7" s="73">
        <v>30</v>
      </c>
      <c r="AI7" s="73"/>
      <c r="AJ7" s="14"/>
      <c r="AK7" s="14"/>
    </row>
    <row r="8" spans="1:37" s="2" customFormat="1" ht="16.5" thickBot="1" x14ac:dyDescent="0.3">
      <c r="A8" s="217" t="s">
        <v>6</v>
      </c>
      <c r="B8" s="218"/>
      <c r="C8" s="218"/>
      <c r="D8" s="218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68"/>
      <c r="U8" s="168"/>
      <c r="V8" s="145"/>
      <c r="W8" s="145">
        <v>9</v>
      </c>
      <c r="X8" s="145">
        <v>9</v>
      </c>
      <c r="Y8" s="145">
        <v>9</v>
      </c>
      <c r="Z8" s="145">
        <v>9</v>
      </c>
      <c r="AA8" s="168"/>
      <c r="AB8" s="168"/>
      <c r="AC8" s="145">
        <v>9</v>
      </c>
      <c r="AD8" s="145">
        <v>9</v>
      </c>
      <c r="AE8" s="145">
        <v>9</v>
      </c>
      <c r="AF8" s="145">
        <v>7</v>
      </c>
      <c r="AG8" s="145">
        <v>9</v>
      </c>
      <c r="AH8" s="168"/>
      <c r="AI8" s="145"/>
      <c r="AJ8" s="85"/>
      <c r="AK8" s="86">
        <f>SUM(F8:AJ8)</f>
        <v>79</v>
      </c>
    </row>
    <row r="9" spans="1:37" s="2" customFormat="1" ht="16.5" thickBot="1" x14ac:dyDescent="0.3">
      <c r="A9" s="219" t="s">
        <v>7</v>
      </c>
      <c r="B9" s="220"/>
      <c r="C9" s="220"/>
      <c r="D9" s="221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68"/>
      <c r="U9" s="168"/>
      <c r="V9" s="145"/>
      <c r="W9" s="145"/>
      <c r="X9" s="145"/>
      <c r="Y9" s="145"/>
      <c r="Z9" s="145"/>
      <c r="AA9" s="168"/>
      <c r="AB9" s="168"/>
      <c r="AC9" s="145"/>
      <c r="AD9" s="145"/>
      <c r="AE9" s="145"/>
      <c r="AF9" s="145"/>
      <c r="AG9" s="145"/>
      <c r="AH9" s="168"/>
      <c r="AI9" s="145"/>
      <c r="AJ9" s="172"/>
      <c r="AK9" s="91">
        <f>SUM(F9:AJ9)</f>
        <v>0</v>
      </c>
    </row>
    <row r="10" spans="1:37" ht="12.75" customHeight="1" x14ac:dyDescent="0.2">
      <c r="A10" s="37" t="e">
        <f>#REF!</f>
        <v>#REF!</v>
      </c>
      <c r="B10" s="38" t="e">
        <f>#REF!</f>
        <v>#REF!</v>
      </c>
      <c r="C10" s="42" t="e">
        <f>#REF!</f>
        <v>#REF!</v>
      </c>
      <c r="D10" s="39" t="e">
        <f>#REF!</f>
        <v>#REF!</v>
      </c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>
        <v>1</v>
      </c>
      <c r="X10" s="75">
        <v>1</v>
      </c>
      <c r="Y10" s="75"/>
      <c r="Z10" s="75"/>
      <c r="AA10" s="75"/>
      <c r="AB10" s="75"/>
      <c r="AC10" s="75"/>
      <c r="AD10" s="75">
        <v>1</v>
      </c>
      <c r="AE10" s="150">
        <v>1</v>
      </c>
      <c r="AF10" s="75"/>
      <c r="AG10" s="75">
        <v>1</v>
      </c>
      <c r="AH10" s="75"/>
      <c r="AI10" s="169"/>
      <c r="AJ10" s="173">
        <f>SUM(E10:AI10)</f>
        <v>5</v>
      </c>
      <c r="AK10" s="115" t="e">
        <f>SUM(AJ10*C10)</f>
        <v>#REF!</v>
      </c>
    </row>
    <row r="11" spans="1:37" x14ac:dyDescent="0.2">
      <c r="A11" s="40" t="e">
        <f>#REF!</f>
        <v>#REF!</v>
      </c>
      <c r="B11" s="41" t="e">
        <f>#REF!</f>
        <v>#REF!</v>
      </c>
      <c r="C11" s="42" t="e">
        <f>#REF!</f>
        <v>#REF!</v>
      </c>
      <c r="D11" s="43" t="e">
        <f>#REF!</f>
        <v>#REF!</v>
      </c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49"/>
      <c r="AF11" s="107"/>
      <c r="AG11" s="107"/>
      <c r="AH11" s="107"/>
      <c r="AI11" s="170"/>
      <c r="AJ11" s="174">
        <f t="shared" ref="AJ11:AJ18" si="0">SUM(E11:AI11)</f>
        <v>0</v>
      </c>
      <c r="AK11" s="116" t="e">
        <f>SUM(AJ11*C11)</f>
        <v>#REF!</v>
      </c>
    </row>
    <row r="12" spans="1:37" x14ac:dyDescent="0.2">
      <c r="A12" s="40" t="e">
        <f>#REF!</f>
        <v>#REF!</v>
      </c>
      <c r="B12" s="41" t="e">
        <f>#REF!</f>
        <v>#REF!</v>
      </c>
      <c r="C12" s="42" t="e">
        <f>#REF!</f>
        <v>#REF!</v>
      </c>
      <c r="D12" s="43" t="e">
        <f>#REF!</f>
        <v>#REF!</v>
      </c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>
        <v>1</v>
      </c>
      <c r="Z12" s="106"/>
      <c r="AA12" s="106"/>
      <c r="AB12" s="106"/>
      <c r="AC12" s="106"/>
      <c r="AD12" s="106"/>
      <c r="AE12" s="144"/>
      <c r="AF12" s="106"/>
      <c r="AG12" s="106"/>
      <c r="AH12" s="106"/>
      <c r="AI12" s="171"/>
      <c r="AJ12" s="174">
        <f t="shared" si="0"/>
        <v>1</v>
      </c>
      <c r="AK12" s="116" t="e">
        <f t="shared" ref="AK12:AK22" si="1">SUM(AJ12*C12)</f>
        <v>#REF!</v>
      </c>
    </row>
    <row r="13" spans="1:37" x14ac:dyDescent="0.2">
      <c r="A13" s="40" t="e">
        <f>#REF!</f>
        <v>#REF!</v>
      </c>
      <c r="B13" s="41" t="e">
        <f>#REF!</f>
        <v>#REF!</v>
      </c>
      <c r="C13" s="42" t="e">
        <f>#REF!</f>
        <v>#REF!</v>
      </c>
      <c r="D13" s="43" t="e">
        <f>#REF!</f>
        <v>#REF!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>
        <v>2</v>
      </c>
      <c r="X13" s="106">
        <v>2</v>
      </c>
      <c r="Y13" s="106">
        <v>2</v>
      </c>
      <c r="Z13" s="106">
        <v>1</v>
      </c>
      <c r="AA13" s="106"/>
      <c r="AB13" s="106"/>
      <c r="AC13" s="106"/>
      <c r="AD13" s="106">
        <v>2</v>
      </c>
      <c r="AE13" s="106">
        <v>2</v>
      </c>
      <c r="AF13" s="106"/>
      <c r="AG13" s="106">
        <v>2</v>
      </c>
      <c r="AH13" s="144"/>
      <c r="AI13" s="171"/>
      <c r="AJ13" s="174">
        <f t="shared" si="0"/>
        <v>13</v>
      </c>
      <c r="AK13" s="116" t="e">
        <f t="shared" si="1"/>
        <v>#REF!</v>
      </c>
    </row>
    <row r="14" spans="1:37" x14ac:dyDescent="0.2">
      <c r="A14" s="40" t="e">
        <f>#REF!</f>
        <v>#REF!</v>
      </c>
      <c r="B14" s="41" t="e">
        <f>#REF!</f>
        <v>#REF!</v>
      </c>
      <c r="C14" s="42" t="e">
        <f>#REF!</f>
        <v>#REF!</v>
      </c>
      <c r="D14" s="43" t="e">
        <f>#REF!</f>
        <v>#REF!</v>
      </c>
      <c r="E14" s="106"/>
      <c r="F14" s="106"/>
      <c r="G14" s="106"/>
      <c r="H14" s="151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>
        <v>2</v>
      </c>
      <c r="AA14" s="106"/>
      <c r="AB14" s="106"/>
      <c r="AC14" s="106"/>
      <c r="AD14" s="106"/>
      <c r="AE14" s="106"/>
      <c r="AF14" s="144">
        <v>6</v>
      </c>
      <c r="AG14" s="144"/>
      <c r="AH14" s="144"/>
      <c r="AI14" s="171"/>
      <c r="AJ14" s="174">
        <f t="shared" si="0"/>
        <v>8</v>
      </c>
      <c r="AK14" s="116" t="e">
        <f t="shared" si="1"/>
        <v>#REF!</v>
      </c>
    </row>
    <row r="15" spans="1:37" x14ac:dyDescent="0.2">
      <c r="A15" s="40" t="e">
        <f>#REF!</f>
        <v>#REF!</v>
      </c>
      <c r="B15" s="41" t="e">
        <f>#REF!</f>
        <v>#REF!</v>
      </c>
      <c r="C15" s="42" t="e">
        <f>#REF!</f>
        <v>#REF!</v>
      </c>
      <c r="D15" s="43" t="e">
        <f>#REF!</f>
        <v>#REF!</v>
      </c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92"/>
      <c r="U15" s="106"/>
      <c r="V15" s="92"/>
      <c r="W15" s="106"/>
      <c r="X15" s="106"/>
      <c r="Y15" s="106"/>
      <c r="Z15" s="106"/>
      <c r="AA15" s="106"/>
      <c r="AB15" s="106"/>
      <c r="AC15" s="106"/>
      <c r="AD15" s="106"/>
      <c r="AE15" s="92"/>
      <c r="AF15" s="92"/>
      <c r="AG15" s="92"/>
      <c r="AH15" s="92"/>
      <c r="AI15" s="171"/>
      <c r="AJ15" s="174">
        <f t="shared" si="0"/>
        <v>0</v>
      </c>
      <c r="AK15" s="116" t="e">
        <f t="shared" si="1"/>
        <v>#REF!</v>
      </c>
    </row>
    <row r="16" spans="1:37" ht="23.25" customHeight="1" x14ac:dyDescent="0.2">
      <c r="A16" s="40" t="e">
        <f>#REF!</f>
        <v>#REF!</v>
      </c>
      <c r="B16" s="41" t="e">
        <f>#REF!</f>
        <v>#REF!</v>
      </c>
      <c r="C16" s="42" t="e">
        <f>#REF!</f>
        <v>#REF!</v>
      </c>
      <c r="D16" s="43" t="e">
        <f>#REF!</f>
        <v>#REF!</v>
      </c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44"/>
      <c r="Q16" s="144"/>
      <c r="R16" s="144"/>
      <c r="S16" s="144"/>
      <c r="T16" s="92"/>
      <c r="U16" s="92"/>
      <c r="V16" s="92"/>
      <c r="W16" s="106"/>
      <c r="X16" s="106"/>
      <c r="Y16" s="106"/>
      <c r="Z16" s="106"/>
      <c r="AA16" s="106"/>
      <c r="AB16" s="106"/>
      <c r="AC16" s="106"/>
      <c r="AD16" s="106"/>
      <c r="AE16" s="92"/>
      <c r="AF16" s="92"/>
      <c r="AG16" s="92"/>
      <c r="AH16" s="92"/>
      <c r="AI16" s="171"/>
      <c r="AJ16" s="174">
        <f t="shared" si="0"/>
        <v>0</v>
      </c>
      <c r="AK16" s="116" t="e">
        <f t="shared" si="1"/>
        <v>#REF!</v>
      </c>
    </row>
    <row r="17" spans="1:37" ht="24" customHeight="1" x14ac:dyDescent="0.2">
      <c r="A17" s="40" t="e">
        <f>#REF!</f>
        <v>#REF!</v>
      </c>
      <c r="B17" s="41" t="e">
        <f>#REF!</f>
        <v>#REF!</v>
      </c>
      <c r="C17" s="42" t="e">
        <f>#REF!</f>
        <v>#REF!</v>
      </c>
      <c r="D17" s="43" t="e">
        <f>#REF!</f>
        <v>#REF!</v>
      </c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92"/>
      <c r="Q17" s="92"/>
      <c r="R17" s="92"/>
      <c r="S17" s="92"/>
      <c r="T17" s="92"/>
      <c r="U17" s="106"/>
      <c r="V17" s="92"/>
      <c r="W17" s="106"/>
      <c r="X17" s="106"/>
      <c r="Y17" s="106"/>
      <c r="Z17" s="106"/>
      <c r="AA17" s="106"/>
      <c r="AB17" s="106"/>
      <c r="AC17" s="106"/>
      <c r="AD17" s="106"/>
      <c r="AE17" s="92"/>
      <c r="AF17" s="92"/>
      <c r="AG17" s="92"/>
      <c r="AH17" s="92"/>
      <c r="AI17" s="171"/>
      <c r="AJ17" s="174">
        <f t="shared" si="0"/>
        <v>0</v>
      </c>
      <c r="AK17" s="116" t="e">
        <f>SUM(AJ17*C17)</f>
        <v>#REF!</v>
      </c>
    </row>
    <row r="18" spans="1:37" x14ac:dyDescent="0.2">
      <c r="A18" s="40" t="e">
        <f>#REF!</f>
        <v>#REF!</v>
      </c>
      <c r="B18" s="41" t="e">
        <f>#REF!</f>
        <v>#REF!</v>
      </c>
      <c r="C18" s="42" t="e">
        <f>#REF!</f>
        <v>#REF!</v>
      </c>
      <c r="D18" s="43" t="e">
        <f>#REF!</f>
        <v>#REF!</v>
      </c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106"/>
      <c r="X18" s="106">
        <v>6</v>
      </c>
      <c r="Y18" s="106"/>
      <c r="Z18" s="106">
        <v>128</v>
      </c>
      <c r="AA18" s="92"/>
      <c r="AB18" s="92"/>
      <c r="AC18" s="92"/>
      <c r="AD18" s="106">
        <v>10</v>
      </c>
      <c r="AE18" s="92"/>
      <c r="AF18" s="92"/>
      <c r="AG18" s="92">
        <v>3</v>
      </c>
      <c r="AH18" s="92"/>
      <c r="AI18" s="171"/>
      <c r="AJ18" s="174">
        <f t="shared" si="0"/>
        <v>147</v>
      </c>
      <c r="AK18" s="116" t="e">
        <f t="shared" si="1"/>
        <v>#REF!</v>
      </c>
    </row>
    <row r="19" spans="1:37" x14ac:dyDescent="0.2">
      <c r="A19" s="40" t="e">
        <f>#REF!</f>
        <v>#REF!</v>
      </c>
      <c r="B19" s="41" t="e">
        <f>#REF!</f>
        <v>#REF!</v>
      </c>
      <c r="C19" s="42" t="e">
        <f>#REF!</f>
        <v>#REF!</v>
      </c>
      <c r="D19" s="43" t="e">
        <f>#REF!</f>
        <v>#REF!</v>
      </c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171"/>
      <c r="AJ19" s="175">
        <f t="shared" ref="AJ19:AJ24" si="2">SUM(E19:AI19)</f>
        <v>0</v>
      </c>
      <c r="AK19" s="116" t="e">
        <f t="shared" si="1"/>
        <v>#REF!</v>
      </c>
    </row>
    <row r="20" spans="1:37" x14ac:dyDescent="0.2">
      <c r="A20" s="40" t="e">
        <f>#REF!</f>
        <v>#REF!</v>
      </c>
      <c r="B20" s="41" t="e">
        <f>#REF!</f>
        <v>#REF!</v>
      </c>
      <c r="C20" s="42" t="e">
        <f>#REF!</f>
        <v>#REF!</v>
      </c>
      <c r="D20" s="43" t="e">
        <f>#REF!</f>
        <v>#REF!</v>
      </c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30">
        <f t="shared" si="2"/>
        <v>0</v>
      </c>
      <c r="AK20" s="9" t="e">
        <f t="shared" si="1"/>
        <v>#REF!</v>
      </c>
    </row>
    <row r="21" spans="1:37" x14ac:dyDescent="0.2">
      <c r="A21" s="40" t="e">
        <f>#REF!</f>
        <v>#REF!</v>
      </c>
      <c r="B21" s="41" t="e">
        <f>#REF!</f>
        <v>#REF!</v>
      </c>
      <c r="C21" s="42" t="e">
        <f>#REF!</f>
        <v>#REF!</v>
      </c>
      <c r="D21" s="43" t="e">
        <f>#REF!</f>
        <v>#REF!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22">
        <f t="shared" si="2"/>
        <v>0</v>
      </c>
      <c r="AK21" s="9" t="e">
        <f t="shared" si="1"/>
        <v>#REF!</v>
      </c>
    </row>
    <row r="22" spans="1:37" x14ac:dyDescent="0.2">
      <c r="A22" s="40" t="e">
        <f>#REF!</f>
        <v>#REF!</v>
      </c>
      <c r="B22" s="41" t="e">
        <f>#REF!</f>
        <v>#REF!</v>
      </c>
      <c r="C22" s="42" t="e">
        <f>#REF!</f>
        <v>#REF!</v>
      </c>
      <c r="D22" s="43" t="e">
        <f>#REF!</f>
        <v>#REF!</v>
      </c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22">
        <f t="shared" si="2"/>
        <v>0</v>
      </c>
      <c r="AK22" s="9" t="e">
        <f t="shared" si="1"/>
        <v>#REF!</v>
      </c>
    </row>
    <row r="23" spans="1:37" ht="13.5" thickBot="1" x14ac:dyDescent="0.25">
      <c r="A23" s="44" t="e">
        <f>#REF!</f>
        <v>#REF!</v>
      </c>
      <c r="B23" s="45" t="e">
        <f>#REF!</f>
        <v>#REF!</v>
      </c>
      <c r="C23" s="46" t="e">
        <f>#REF!</f>
        <v>#REF!</v>
      </c>
      <c r="D23" s="47" t="e">
        <f>#REF!</f>
        <v>#REF!</v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34">
        <f t="shared" si="2"/>
        <v>0</v>
      </c>
      <c r="AK23" s="35" t="e">
        <f>SUM(AJ23*C23)</f>
        <v>#REF!</v>
      </c>
    </row>
    <row r="24" spans="1:37" ht="13.5" thickTop="1" x14ac:dyDescent="0.2">
      <c r="A24" s="48" t="e">
        <f>#REF!</f>
        <v>#REF!</v>
      </c>
      <c r="B24" s="49" t="e">
        <f>#REF!</f>
        <v>#REF!</v>
      </c>
      <c r="C24" s="50" t="e">
        <f>#REF!</f>
        <v>#REF!</v>
      </c>
      <c r="D24" s="51" t="e">
        <f>#REF!</f>
        <v>#REF!</v>
      </c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30">
        <f t="shared" si="2"/>
        <v>0</v>
      </c>
      <c r="AK24" s="31" t="e">
        <f>SUM(AJ24*C24)</f>
        <v>#REF!</v>
      </c>
    </row>
    <row r="25" spans="1:37" x14ac:dyDescent="0.2">
      <c r="A25" s="48" t="e">
        <f>#REF!</f>
        <v>#REF!</v>
      </c>
      <c r="B25" s="49" t="e">
        <f>#REF!</f>
        <v>#REF!</v>
      </c>
      <c r="C25" s="50" t="e">
        <f>#REF!</f>
        <v>#REF!</v>
      </c>
      <c r="D25" s="51" t="e">
        <f>#REF!</f>
        <v>#REF!</v>
      </c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30">
        <f t="shared" ref="AJ25:AJ33" si="3">SUM(E25:AI25)</f>
        <v>0</v>
      </c>
      <c r="AK25" s="31" t="e">
        <f t="shared" ref="AK25:AK33" si="4">SUM(AJ25*C25)</f>
        <v>#REF!</v>
      </c>
    </row>
    <row r="26" spans="1:37" x14ac:dyDescent="0.2">
      <c r="A26" s="48" t="e">
        <f>#REF!</f>
        <v>#REF!</v>
      </c>
      <c r="B26" s="49" t="e">
        <f>#REF!</f>
        <v>#REF!</v>
      </c>
      <c r="C26" s="50" t="e">
        <f>#REF!</f>
        <v>#REF!</v>
      </c>
      <c r="D26" s="51" t="e">
        <f>#REF!</f>
        <v>#REF!</v>
      </c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30">
        <f t="shared" si="3"/>
        <v>0</v>
      </c>
      <c r="AK26" s="31" t="e">
        <f t="shared" si="4"/>
        <v>#REF!</v>
      </c>
    </row>
    <row r="27" spans="1:37" x14ac:dyDescent="0.2">
      <c r="A27" s="48" t="e">
        <f>#REF!</f>
        <v>#REF!</v>
      </c>
      <c r="B27" s="49" t="e">
        <f>#REF!</f>
        <v>#REF!</v>
      </c>
      <c r="C27" s="50" t="e">
        <f>#REF!</f>
        <v>#REF!</v>
      </c>
      <c r="D27" s="51" t="e">
        <f>#REF!</f>
        <v>#REF!</v>
      </c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30">
        <f t="shared" si="3"/>
        <v>0</v>
      </c>
      <c r="AK27" s="31" t="e">
        <f t="shared" si="4"/>
        <v>#REF!</v>
      </c>
    </row>
    <row r="28" spans="1:37" x14ac:dyDescent="0.2">
      <c r="A28" s="48" t="e">
        <f>#REF!</f>
        <v>#REF!</v>
      </c>
      <c r="B28" s="49" t="e">
        <f>#REF!</f>
        <v>#REF!</v>
      </c>
      <c r="C28" s="50" t="e">
        <f>#REF!</f>
        <v>#REF!</v>
      </c>
      <c r="D28" s="51" t="e">
        <f>#REF!</f>
        <v>#REF!</v>
      </c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30">
        <f t="shared" si="3"/>
        <v>0</v>
      </c>
      <c r="AK28" s="31" t="e">
        <f t="shared" si="4"/>
        <v>#REF!</v>
      </c>
    </row>
    <row r="29" spans="1:37" x14ac:dyDescent="0.2">
      <c r="A29" s="48" t="e">
        <f>#REF!</f>
        <v>#REF!</v>
      </c>
      <c r="B29" s="49" t="e">
        <f>#REF!</f>
        <v>#REF!</v>
      </c>
      <c r="C29" s="50" t="e">
        <f>#REF!</f>
        <v>#REF!</v>
      </c>
      <c r="D29" s="51" t="e">
        <f>#REF!</f>
        <v>#REF!</v>
      </c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30">
        <f t="shared" si="3"/>
        <v>0</v>
      </c>
      <c r="AK29" s="31" t="e">
        <f t="shared" si="4"/>
        <v>#REF!</v>
      </c>
    </row>
    <row r="30" spans="1:37" x14ac:dyDescent="0.2">
      <c r="A30" s="48" t="e">
        <f>#REF!</f>
        <v>#REF!</v>
      </c>
      <c r="B30" s="49" t="e">
        <f>#REF!</f>
        <v>#REF!</v>
      </c>
      <c r="C30" s="50" t="e">
        <f>#REF!</f>
        <v>#REF!</v>
      </c>
      <c r="D30" s="51" t="e">
        <f>#REF!</f>
        <v>#REF!</v>
      </c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30">
        <f t="shared" si="3"/>
        <v>0</v>
      </c>
      <c r="AK30" s="31" t="e">
        <f t="shared" si="4"/>
        <v>#REF!</v>
      </c>
    </row>
    <row r="31" spans="1:37" x14ac:dyDescent="0.2">
      <c r="A31" s="37" t="e">
        <f>#REF!</f>
        <v>#REF!</v>
      </c>
      <c r="B31" s="41" t="e">
        <f>#REF!</f>
        <v>#REF!</v>
      </c>
      <c r="C31" s="42" t="e">
        <f>#REF!</f>
        <v>#REF!</v>
      </c>
      <c r="D31" s="43" t="e">
        <f>#REF!</f>
        <v>#REF!</v>
      </c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30">
        <f t="shared" si="3"/>
        <v>0</v>
      </c>
      <c r="AK31" s="31" t="e">
        <f t="shared" si="4"/>
        <v>#REF!</v>
      </c>
    </row>
    <row r="32" spans="1:37" x14ac:dyDescent="0.2">
      <c r="A32" s="40" t="e">
        <f>#REF!</f>
        <v>#REF!</v>
      </c>
      <c r="B32" s="41" t="e">
        <f>#REF!</f>
        <v>#REF!</v>
      </c>
      <c r="C32" s="42" t="e">
        <f>#REF!</f>
        <v>#REF!</v>
      </c>
      <c r="D32" s="43" t="e">
        <f>#REF!</f>
        <v>#REF!</v>
      </c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30">
        <f t="shared" si="3"/>
        <v>0</v>
      </c>
      <c r="AK32" s="31" t="e">
        <f t="shared" si="4"/>
        <v>#REF!</v>
      </c>
    </row>
    <row r="33" spans="1:38" ht="13.5" thickBot="1" x14ac:dyDescent="0.25">
      <c r="A33" s="52" t="e">
        <f>#REF!</f>
        <v>#REF!</v>
      </c>
      <c r="B33" s="41" t="e">
        <f>#REF!</f>
        <v>#REF!</v>
      </c>
      <c r="C33" s="46" t="e">
        <f>#REF!</f>
        <v>#REF!</v>
      </c>
      <c r="D33" s="47" t="e">
        <f>#REF!</f>
        <v>#REF!</v>
      </c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30">
        <f t="shared" si="3"/>
        <v>0</v>
      </c>
      <c r="AK33" s="31" t="e">
        <f t="shared" si="4"/>
        <v>#REF!</v>
      </c>
    </row>
    <row r="34" spans="1:38" ht="13.5" customHeight="1" thickTop="1" x14ac:dyDescent="0.2">
      <c r="A34" s="209" t="e">
        <f>#REF!</f>
        <v>#REF!</v>
      </c>
      <c r="B34" s="207" t="e">
        <f>#REF!</f>
        <v>#REF!</v>
      </c>
      <c r="C34" s="211">
        <v>150</v>
      </c>
      <c r="D34" s="54" t="e">
        <f>#REF!</f>
        <v>#REF!</v>
      </c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>
        <v>4.5</v>
      </c>
      <c r="AD34" s="60"/>
      <c r="AE34" s="60"/>
      <c r="AF34" s="60"/>
      <c r="AG34" s="60"/>
      <c r="AH34" s="60"/>
      <c r="AI34" s="60"/>
      <c r="AJ34" s="65">
        <f>SUM(E34:AI34)</f>
        <v>4.5</v>
      </c>
      <c r="AK34" s="205">
        <f>C34*((E34*E35)+(F34*F35)+(G34*G35)+(H34*H35)+(I34*I35)+(J34*J35)+(K34*K35)+(L34*L35)+(M34*M35)+(N34*N35)+(O34*O35)+(P34*P35)+(Q34*Q35)+(R34*R35)+(S34*S35)+(T34*T35)+(U34*U35)+(V34*V35)+(W34*W35)+(X34*X35)+(Y34*Y35)+(Z34*Z35)+(AA34*AA35)+(AB34*AB35)+(AC34*AC35)+(AD34*AD35)+(AE34*AE35)+(AF34*AF35)+(AG34*AG35)+(AH34*AH35)+(AI34*AI35))</f>
        <v>2025</v>
      </c>
    </row>
    <row r="35" spans="1:38" ht="13.5" thickBot="1" x14ac:dyDescent="0.25">
      <c r="A35" s="210"/>
      <c r="B35" s="208"/>
      <c r="C35" s="212"/>
      <c r="D35" s="55" t="e">
        <f>#REF!</f>
        <v>#REF!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>
        <v>3</v>
      </c>
      <c r="AD35" s="61"/>
      <c r="AE35" s="61"/>
      <c r="AF35" s="61"/>
      <c r="AG35" s="61"/>
      <c r="AH35" s="61"/>
      <c r="AI35" s="61"/>
      <c r="AJ35" s="68">
        <f>SUM(E35:AI35)</f>
        <v>3</v>
      </c>
      <c r="AK35" s="206"/>
    </row>
    <row r="36" spans="1:38" ht="13.5" customHeight="1" thickTop="1" x14ac:dyDescent="0.2">
      <c r="A36" s="209" t="e">
        <f>#REF!</f>
        <v>#REF!</v>
      </c>
      <c r="B36" s="207" t="e">
        <f>#REF!</f>
        <v>#REF!</v>
      </c>
      <c r="C36" s="211" t="e">
        <f>#REF!</f>
        <v>#REF!</v>
      </c>
      <c r="D36" s="59" t="e">
        <f>#REF!</f>
        <v>#REF!</v>
      </c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5">
        <f>SUM(E36:AI36)</f>
        <v>0</v>
      </c>
      <c r="AK36" s="205" t="e">
        <f>C36*((E36*E37)+(F36*F37)+(G36*G37)+(H36*H37)+(I36*I37)+(J36*J37)+(K36*K37)+(L36*L37)+(M36*M37)+(N36*N37)+(O36*O37)+(P36*P37)+(Q36*Q37)+(R36*R37)+(S36*S37)+(T36*T37)+(U36*U37)+(V36*V37)+(W36*W37)+(X36*X37)+(Y36*Y37)+(Z36*Z37)+(AA36*AA37)+(AB36*AB37)+(AC36*AC37)+(AD36*AD37)+(AE36*AE37)+(AF36*AF37)+(AG36*AG37)+(AH36*AH37)+(AI36*AI37))</f>
        <v>#REF!</v>
      </c>
      <c r="AL36" s="13"/>
    </row>
    <row r="37" spans="1:38" ht="13.5" thickBot="1" x14ac:dyDescent="0.25">
      <c r="A37" s="210"/>
      <c r="B37" s="208"/>
      <c r="C37" s="212"/>
      <c r="D37" s="55" t="e">
        <f>#REF!</f>
        <v>#REF!</v>
      </c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8">
        <f>SUM(E37:AI37)</f>
        <v>0</v>
      </c>
      <c r="AK37" s="206"/>
    </row>
    <row r="38" spans="1:38" s="10" customFormat="1" ht="14.25" thickTop="1" thickBot="1" x14ac:dyDescent="0.25">
      <c r="A38" s="57" t="e">
        <f>#REF!</f>
        <v>#REF!</v>
      </c>
      <c r="B38" s="56" t="e">
        <f>#REF!</f>
        <v>#REF!</v>
      </c>
      <c r="C38" s="58" t="e">
        <f>#REF!</f>
        <v>#REF!</v>
      </c>
      <c r="D38" s="58" t="e">
        <f>#REF!</f>
        <v>#REF!</v>
      </c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71" t="s">
        <v>4</v>
      </c>
      <c r="AK38" s="72" t="e">
        <f>SUM(AK10:AK36)</f>
        <v>#REF!</v>
      </c>
    </row>
  </sheetData>
  <autoFilter ref="A6:D48"/>
  <mergeCells count="13">
    <mergeCell ref="B1:AJ1"/>
    <mergeCell ref="B2:AJ2"/>
    <mergeCell ref="E4:G4"/>
    <mergeCell ref="A34:A35"/>
    <mergeCell ref="B34:B35"/>
    <mergeCell ref="C34:C35"/>
    <mergeCell ref="A8:D8"/>
    <mergeCell ref="A9:D9"/>
    <mergeCell ref="AK34:AK35"/>
    <mergeCell ref="B36:B37"/>
    <mergeCell ref="AK36:AK37"/>
    <mergeCell ref="A36:A37"/>
    <mergeCell ref="C36:C37"/>
  </mergeCells>
  <phoneticPr fontId="0" type="noConversion"/>
  <printOptions horizontalCentered="1"/>
  <pageMargins left="0" right="0" top="0.19685039370078741" bottom="0.39370078740157483" header="0.19685039370078741" footer="0.19685039370078741"/>
  <pageSetup paperSize="8" scale="65" orientation="landscape" r:id="rId1"/>
  <headerFooter alignWithMargins="0">
    <oddFooter>&amp;L&amp;A&amp;C&amp;F&amp;RMise à jour le&amp;D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L38"/>
  <sheetViews>
    <sheetView workbookViewId="0">
      <selection activeCell="N17" sqref="N17"/>
    </sheetView>
  </sheetViews>
  <sheetFormatPr baseColWidth="10" defaultRowHeight="12.75" x14ac:dyDescent="0.2"/>
  <cols>
    <col min="1" max="1" width="11.7109375" customWidth="1"/>
    <col min="2" max="2" width="8.85546875" customWidth="1"/>
    <col min="3" max="3" width="12.7109375" customWidth="1"/>
    <col min="4" max="4" width="19.28515625" bestFit="1" customWidth="1"/>
    <col min="5" max="35" width="4.7109375" customWidth="1"/>
    <col min="36" max="36" width="11.5703125" bestFit="1" customWidth="1"/>
    <col min="37" max="37" width="16.7109375" bestFit="1" customWidth="1"/>
  </cols>
  <sheetData>
    <row r="1" spans="1:37" ht="18" x14ac:dyDescent="0.25">
      <c r="B1" s="213" t="e">
        <f>#REF!</f>
        <v>#REF!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</row>
    <row r="2" spans="1:37" ht="18" x14ac:dyDescent="0.25">
      <c r="A2" s="15"/>
      <c r="B2" s="213" t="e">
        <f>#REF!</f>
        <v>#REF!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15"/>
    </row>
    <row r="3" spans="1:37" ht="16.5" thickBot="1" x14ac:dyDescent="0.3">
      <c r="B3" s="7" t="e">
        <f>#REF!</f>
        <v>#REF!</v>
      </c>
      <c r="E3" s="10"/>
      <c r="F3" s="10"/>
      <c r="G3" s="10"/>
      <c r="H3" s="10"/>
      <c r="I3" s="10"/>
    </row>
    <row r="4" spans="1:37" ht="16.5" thickBot="1" x14ac:dyDescent="0.3">
      <c r="B4" s="16" t="e">
        <f>#REF!</f>
        <v>#REF!</v>
      </c>
      <c r="C4" s="16"/>
      <c r="D4" s="16"/>
      <c r="E4" s="214" t="e">
        <f>Avril!E4:G4+31</f>
        <v>#REF!</v>
      </c>
      <c r="F4" s="215"/>
      <c r="G4" s="216"/>
      <c r="H4" s="7"/>
      <c r="I4" s="7"/>
    </row>
    <row r="5" spans="1:37" ht="13.5" thickBot="1" x14ac:dyDescent="0.25"/>
    <row r="6" spans="1:37" s="2" customFormat="1" ht="17.25" thickTop="1" thickBot="1" x14ac:dyDescent="0.3">
      <c r="A6" s="53"/>
      <c r="B6" s="5" t="s">
        <v>0</v>
      </c>
      <c r="C6" s="1" t="s">
        <v>5</v>
      </c>
      <c r="D6" s="1" t="s">
        <v>1</v>
      </c>
      <c r="E6" s="104">
        <v>30</v>
      </c>
      <c r="F6" s="104">
        <v>1</v>
      </c>
      <c r="G6" s="105">
        <v>2</v>
      </c>
      <c r="H6" s="105">
        <v>3</v>
      </c>
      <c r="I6" s="105">
        <v>4</v>
      </c>
      <c r="J6" s="105">
        <v>5</v>
      </c>
      <c r="K6" s="105">
        <v>6</v>
      </c>
      <c r="L6" s="105">
        <v>7</v>
      </c>
      <c r="M6" s="105">
        <v>8</v>
      </c>
      <c r="N6" s="105">
        <v>9</v>
      </c>
      <c r="O6" s="105">
        <v>10</v>
      </c>
      <c r="P6" s="105">
        <v>11</v>
      </c>
      <c r="Q6" s="105">
        <v>12</v>
      </c>
      <c r="R6" s="105">
        <v>13</v>
      </c>
      <c r="S6" s="105">
        <v>14</v>
      </c>
      <c r="T6" s="105">
        <v>15</v>
      </c>
      <c r="U6" s="105">
        <v>16</v>
      </c>
      <c r="V6" s="105">
        <v>17</v>
      </c>
      <c r="W6" s="105">
        <v>18</v>
      </c>
      <c r="X6" s="105">
        <v>19</v>
      </c>
      <c r="Y6" s="105">
        <v>20</v>
      </c>
      <c r="Z6" s="105">
        <v>21</v>
      </c>
      <c r="AA6" s="105">
        <v>22</v>
      </c>
      <c r="AB6" s="105">
        <v>23</v>
      </c>
      <c r="AC6" s="105">
        <v>24</v>
      </c>
      <c r="AD6" s="105">
        <v>25</v>
      </c>
      <c r="AE6" s="105">
        <v>26</v>
      </c>
      <c r="AF6" s="105">
        <v>27</v>
      </c>
      <c r="AG6" s="105">
        <v>28</v>
      </c>
      <c r="AH6" s="105">
        <v>29</v>
      </c>
      <c r="AI6" s="105">
        <v>30</v>
      </c>
      <c r="AJ6" s="4" t="s">
        <v>3</v>
      </c>
      <c r="AK6" s="4" t="s">
        <v>4</v>
      </c>
    </row>
    <row r="7" spans="1:37" s="2" customFormat="1" ht="16.5" thickBot="1" x14ac:dyDescent="0.3">
      <c r="A7" s="36"/>
      <c r="B7" s="6"/>
      <c r="C7" s="3" t="s">
        <v>2</v>
      </c>
      <c r="D7" s="3"/>
      <c r="E7" s="73">
        <v>1</v>
      </c>
      <c r="F7" s="73">
        <v>2</v>
      </c>
      <c r="G7" s="73">
        <v>3</v>
      </c>
      <c r="H7" s="73">
        <v>4</v>
      </c>
      <c r="I7" s="73">
        <v>5</v>
      </c>
      <c r="J7" s="73">
        <v>6</v>
      </c>
      <c r="K7" s="73">
        <v>7</v>
      </c>
      <c r="L7" s="73">
        <v>8</v>
      </c>
      <c r="M7" s="73">
        <v>9</v>
      </c>
      <c r="N7" s="73">
        <v>10</v>
      </c>
      <c r="O7" s="73">
        <v>11</v>
      </c>
      <c r="P7" s="73">
        <v>12</v>
      </c>
      <c r="Q7" s="73">
        <v>13</v>
      </c>
      <c r="R7" s="73">
        <v>14</v>
      </c>
      <c r="S7" s="73">
        <v>15</v>
      </c>
      <c r="T7" s="73">
        <v>16</v>
      </c>
      <c r="U7" s="73">
        <v>17</v>
      </c>
      <c r="V7" s="73">
        <v>18</v>
      </c>
      <c r="W7" s="73">
        <v>19</v>
      </c>
      <c r="X7" s="73">
        <v>20</v>
      </c>
      <c r="Y7" s="73">
        <v>21</v>
      </c>
      <c r="Z7" s="73">
        <v>22</v>
      </c>
      <c r="AA7" s="73">
        <v>23</v>
      </c>
      <c r="AB7" s="73">
        <v>24</v>
      </c>
      <c r="AC7" s="73">
        <v>25</v>
      </c>
      <c r="AD7" s="73">
        <v>26</v>
      </c>
      <c r="AE7" s="73">
        <v>27</v>
      </c>
      <c r="AF7" s="73">
        <v>28</v>
      </c>
      <c r="AG7" s="73">
        <v>29</v>
      </c>
      <c r="AH7" s="73">
        <v>30</v>
      </c>
      <c r="AI7" s="73">
        <v>31</v>
      </c>
      <c r="AJ7" s="14"/>
      <c r="AK7" s="14"/>
    </row>
    <row r="8" spans="1:37" s="2" customFormat="1" ht="16.5" thickBot="1" x14ac:dyDescent="0.3">
      <c r="A8" s="217" t="s">
        <v>6</v>
      </c>
      <c r="B8" s="218"/>
      <c r="C8" s="218"/>
      <c r="D8" s="218"/>
      <c r="E8" s="147"/>
      <c r="F8" s="147"/>
      <c r="G8" s="147">
        <v>10</v>
      </c>
      <c r="H8" s="147">
        <v>12</v>
      </c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85"/>
      <c r="AK8" s="86">
        <f>SUM(F8:AJ8)</f>
        <v>22</v>
      </c>
    </row>
    <row r="9" spans="1:37" s="2" customFormat="1" ht="16.5" thickBot="1" x14ac:dyDescent="0.3">
      <c r="A9" s="219" t="s">
        <v>7</v>
      </c>
      <c r="B9" s="220"/>
      <c r="C9" s="220"/>
      <c r="D9" s="221"/>
      <c r="E9" s="146"/>
      <c r="F9" s="159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90"/>
      <c r="AK9" s="91">
        <f>SUM(F9:AJ9)</f>
        <v>0</v>
      </c>
    </row>
    <row r="10" spans="1:37" ht="12.75" customHeight="1" x14ac:dyDescent="0.2">
      <c r="A10" s="37" t="e">
        <f>#REF!</f>
        <v>#REF!</v>
      </c>
      <c r="B10" s="38" t="e">
        <f>#REF!</f>
        <v>#REF!</v>
      </c>
      <c r="C10" s="42" t="e">
        <f>#REF!</f>
        <v>#REF!</v>
      </c>
      <c r="D10" s="39" t="e">
        <f>#REF!</f>
        <v>#REF!</v>
      </c>
      <c r="E10" s="160"/>
      <c r="F10" s="76"/>
      <c r="G10" s="74"/>
      <c r="H10" s="74">
        <v>1</v>
      </c>
      <c r="I10" s="75"/>
      <c r="J10" s="75"/>
      <c r="K10" s="75"/>
      <c r="L10" s="75"/>
      <c r="M10" s="74"/>
      <c r="N10" s="74"/>
      <c r="O10" s="74"/>
      <c r="P10" s="75"/>
      <c r="Q10" s="75"/>
      <c r="R10" s="75"/>
      <c r="S10" s="75"/>
      <c r="T10" s="74"/>
      <c r="U10" s="74"/>
      <c r="V10" s="74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25"/>
      <c r="AJ10" s="21">
        <f>SUM(E10:AI10)</f>
        <v>1</v>
      </c>
      <c r="AK10" s="17" t="e">
        <f>SUM(AJ10*C10)</f>
        <v>#REF!</v>
      </c>
    </row>
    <row r="11" spans="1:37" x14ac:dyDescent="0.2">
      <c r="A11" s="40" t="e">
        <f>#REF!</f>
        <v>#REF!</v>
      </c>
      <c r="B11" s="41" t="e">
        <f>#REF!</f>
        <v>#REF!</v>
      </c>
      <c r="C11" s="42" t="e">
        <f>#REF!</f>
        <v>#REF!</v>
      </c>
      <c r="D11" s="43" t="e">
        <f>#REF!</f>
        <v>#REF!</v>
      </c>
      <c r="E11" s="161"/>
      <c r="F11" s="76"/>
      <c r="G11" s="107"/>
      <c r="H11" s="76"/>
      <c r="I11" s="107"/>
      <c r="J11" s="107"/>
      <c r="K11" s="107"/>
      <c r="L11" s="107"/>
      <c r="M11" s="76"/>
      <c r="N11" s="107"/>
      <c r="O11" s="76"/>
      <c r="P11" s="107"/>
      <c r="Q11" s="107"/>
      <c r="R11" s="107"/>
      <c r="S11" s="107"/>
      <c r="T11" s="107"/>
      <c r="U11" s="107"/>
      <c r="V11" s="76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8"/>
      <c r="AJ11" s="22">
        <f>SUM(E11:AI11)</f>
        <v>0</v>
      </c>
      <c r="AK11" s="9" t="e">
        <f>SUM(AJ11*C11)</f>
        <v>#REF!</v>
      </c>
    </row>
    <row r="12" spans="1:37" x14ac:dyDescent="0.2">
      <c r="A12" s="40" t="e">
        <f>#REF!</f>
        <v>#REF!</v>
      </c>
      <c r="B12" s="41" t="e">
        <f>#REF!</f>
        <v>#REF!</v>
      </c>
      <c r="C12" s="42" t="e">
        <f>#REF!</f>
        <v>#REF!</v>
      </c>
      <c r="D12" s="43" t="e">
        <f>#REF!</f>
        <v>#REF!</v>
      </c>
      <c r="E12" s="162"/>
      <c r="F12" s="76"/>
      <c r="G12" s="106"/>
      <c r="H12" s="92"/>
      <c r="I12" s="106"/>
      <c r="J12" s="106"/>
      <c r="K12" s="106"/>
      <c r="L12" s="106"/>
      <c r="M12" s="92"/>
      <c r="N12" s="106"/>
      <c r="O12" s="92"/>
      <c r="P12" s="106"/>
      <c r="Q12" s="106"/>
      <c r="R12" s="106"/>
      <c r="S12" s="92"/>
      <c r="T12" s="106"/>
      <c r="U12" s="106"/>
      <c r="V12" s="92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9"/>
      <c r="AJ12" s="22">
        <f t="shared" ref="AJ12:AJ22" si="0">SUM(E12:AI12)</f>
        <v>0</v>
      </c>
      <c r="AK12" s="9" t="e">
        <f t="shared" ref="AK12:AK22" si="1">SUM(AJ12*C12)</f>
        <v>#REF!</v>
      </c>
    </row>
    <row r="13" spans="1:37" x14ac:dyDescent="0.2">
      <c r="A13" s="40" t="e">
        <f>#REF!</f>
        <v>#REF!</v>
      </c>
      <c r="B13" s="41" t="e">
        <f>#REF!</f>
        <v>#REF!</v>
      </c>
      <c r="C13" s="42" t="e">
        <f>#REF!</f>
        <v>#REF!</v>
      </c>
      <c r="D13" s="43" t="e">
        <f>#REF!</f>
        <v>#REF!</v>
      </c>
      <c r="E13" s="162"/>
      <c r="F13" s="76"/>
      <c r="G13" s="92"/>
      <c r="H13" s="92">
        <v>2</v>
      </c>
      <c r="I13" s="106"/>
      <c r="J13" s="106"/>
      <c r="K13" s="106"/>
      <c r="L13" s="106"/>
      <c r="M13" s="92"/>
      <c r="N13" s="92"/>
      <c r="O13" s="92"/>
      <c r="P13" s="106"/>
      <c r="Q13" s="106"/>
      <c r="R13" s="106"/>
      <c r="S13" s="106"/>
      <c r="T13" s="106"/>
      <c r="U13" s="106"/>
      <c r="V13" s="92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9"/>
      <c r="AJ13" s="22">
        <f>SUM(E13:AI13)</f>
        <v>2</v>
      </c>
      <c r="AK13" s="9" t="e">
        <f t="shared" si="1"/>
        <v>#REF!</v>
      </c>
    </row>
    <row r="14" spans="1:37" x14ac:dyDescent="0.2">
      <c r="A14" s="40" t="e">
        <f>#REF!</f>
        <v>#REF!</v>
      </c>
      <c r="B14" s="41" t="e">
        <f>#REF!</f>
        <v>#REF!</v>
      </c>
      <c r="C14" s="42" t="e">
        <f>#REF!</f>
        <v>#REF!</v>
      </c>
      <c r="D14" s="43" t="e">
        <f>#REF!</f>
        <v>#REF!</v>
      </c>
      <c r="E14" s="162"/>
      <c r="F14" s="76"/>
      <c r="G14" s="92"/>
      <c r="H14" s="92"/>
      <c r="I14" s="106"/>
      <c r="J14" s="106"/>
      <c r="K14" s="106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92"/>
      <c r="AI14" s="109"/>
      <c r="AJ14" s="22">
        <f t="shared" si="0"/>
        <v>0</v>
      </c>
      <c r="AK14" s="9" t="e">
        <f t="shared" si="1"/>
        <v>#REF!</v>
      </c>
    </row>
    <row r="15" spans="1:37" x14ac:dyDescent="0.2">
      <c r="A15" s="40" t="e">
        <f>#REF!</f>
        <v>#REF!</v>
      </c>
      <c r="B15" s="41" t="e">
        <f>#REF!</f>
        <v>#REF!</v>
      </c>
      <c r="C15" s="42" t="e">
        <f>#REF!</f>
        <v>#REF!</v>
      </c>
      <c r="D15" s="43" t="e">
        <f>#REF!</f>
        <v>#REF!</v>
      </c>
      <c r="E15" s="162"/>
      <c r="F15" s="76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109"/>
      <c r="AJ15" s="22">
        <f t="shared" si="0"/>
        <v>0</v>
      </c>
      <c r="AK15" s="9" t="e">
        <f t="shared" si="1"/>
        <v>#REF!</v>
      </c>
    </row>
    <row r="16" spans="1:37" ht="20.25" customHeight="1" x14ac:dyDescent="0.2">
      <c r="A16" s="40" t="e">
        <f>#REF!</f>
        <v>#REF!</v>
      </c>
      <c r="B16" s="41" t="e">
        <f>#REF!</f>
        <v>#REF!</v>
      </c>
      <c r="C16" s="42" t="e">
        <f>#REF!</f>
        <v>#REF!</v>
      </c>
      <c r="D16" s="43" t="e">
        <f>#REF!</f>
        <v>#REF!</v>
      </c>
      <c r="E16" s="162"/>
      <c r="F16" s="76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109"/>
      <c r="AJ16" s="22">
        <f t="shared" si="0"/>
        <v>0</v>
      </c>
      <c r="AK16" s="9" t="e">
        <f t="shared" si="1"/>
        <v>#REF!</v>
      </c>
    </row>
    <row r="17" spans="1:37" ht="21" customHeight="1" x14ac:dyDescent="0.2">
      <c r="A17" s="40" t="e">
        <f>#REF!</f>
        <v>#REF!</v>
      </c>
      <c r="B17" s="41" t="e">
        <f>#REF!</f>
        <v>#REF!</v>
      </c>
      <c r="C17" s="42" t="e">
        <f>#REF!</f>
        <v>#REF!</v>
      </c>
      <c r="D17" s="43" t="e">
        <f>#REF!</f>
        <v>#REF!</v>
      </c>
      <c r="E17" s="162"/>
      <c r="F17" s="76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3"/>
      <c r="AJ17" s="22">
        <f t="shared" si="0"/>
        <v>0</v>
      </c>
      <c r="AK17" s="9" t="e">
        <f t="shared" si="1"/>
        <v>#REF!</v>
      </c>
    </row>
    <row r="18" spans="1:37" x14ac:dyDescent="0.2">
      <c r="A18" s="40" t="e">
        <f>#REF!</f>
        <v>#REF!</v>
      </c>
      <c r="B18" s="41" t="e">
        <f>#REF!</f>
        <v>#REF!</v>
      </c>
      <c r="C18" s="42" t="e">
        <f>#REF!</f>
        <v>#REF!</v>
      </c>
      <c r="D18" s="43" t="e">
        <f>#REF!</f>
        <v>#REF!</v>
      </c>
      <c r="E18" s="162"/>
      <c r="F18" s="76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3"/>
      <c r="AJ18" s="22">
        <f t="shared" si="0"/>
        <v>0</v>
      </c>
      <c r="AK18" s="9" t="e">
        <f t="shared" si="1"/>
        <v>#REF!</v>
      </c>
    </row>
    <row r="19" spans="1:37" x14ac:dyDescent="0.2">
      <c r="A19" s="40" t="e">
        <f>#REF!</f>
        <v>#REF!</v>
      </c>
      <c r="B19" s="41" t="e">
        <f>#REF!</f>
        <v>#REF!</v>
      </c>
      <c r="C19" s="42" t="e">
        <f>#REF!</f>
        <v>#REF!</v>
      </c>
      <c r="D19" s="43" t="e">
        <f>#REF!</f>
        <v>#REF!</v>
      </c>
      <c r="E19" s="162"/>
      <c r="F19" s="76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3"/>
      <c r="AJ19" s="22">
        <f t="shared" si="0"/>
        <v>0</v>
      </c>
      <c r="AK19" s="9" t="e">
        <f t="shared" si="1"/>
        <v>#REF!</v>
      </c>
    </row>
    <row r="20" spans="1:37" x14ac:dyDescent="0.2">
      <c r="A20" s="40" t="e">
        <f>#REF!</f>
        <v>#REF!</v>
      </c>
      <c r="B20" s="41" t="e">
        <f>#REF!</f>
        <v>#REF!</v>
      </c>
      <c r="C20" s="42" t="e">
        <f>#REF!</f>
        <v>#REF!</v>
      </c>
      <c r="D20" s="43" t="e">
        <f>#REF!</f>
        <v>#REF!</v>
      </c>
      <c r="E20" s="163"/>
      <c r="F20" s="76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3"/>
      <c r="AJ20" s="22">
        <f t="shared" si="0"/>
        <v>0</v>
      </c>
      <c r="AK20" s="9" t="e">
        <f t="shared" si="1"/>
        <v>#REF!</v>
      </c>
    </row>
    <row r="21" spans="1:37" x14ac:dyDescent="0.2">
      <c r="A21" s="40" t="e">
        <f>#REF!</f>
        <v>#REF!</v>
      </c>
      <c r="B21" s="41" t="e">
        <f>#REF!</f>
        <v>#REF!</v>
      </c>
      <c r="C21" s="42" t="e">
        <f>#REF!</f>
        <v>#REF!</v>
      </c>
      <c r="D21" s="43" t="e">
        <f>#REF!</f>
        <v>#REF!</v>
      </c>
      <c r="E21" s="163"/>
      <c r="F21" s="76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3"/>
      <c r="AJ21" s="22">
        <f t="shared" si="0"/>
        <v>0</v>
      </c>
      <c r="AK21" s="9" t="e">
        <f t="shared" si="1"/>
        <v>#REF!</v>
      </c>
    </row>
    <row r="22" spans="1:37" x14ac:dyDescent="0.2">
      <c r="A22" s="40" t="e">
        <f>#REF!</f>
        <v>#REF!</v>
      </c>
      <c r="B22" s="41" t="e">
        <f>#REF!</f>
        <v>#REF!</v>
      </c>
      <c r="C22" s="42" t="e">
        <f>#REF!</f>
        <v>#REF!</v>
      </c>
      <c r="D22" s="43" t="e">
        <f>#REF!</f>
        <v>#REF!</v>
      </c>
      <c r="E22" s="163"/>
      <c r="F22" s="76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3"/>
      <c r="AJ22" s="22">
        <f t="shared" si="0"/>
        <v>0</v>
      </c>
      <c r="AK22" s="9" t="e">
        <f t="shared" si="1"/>
        <v>#REF!</v>
      </c>
    </row>
    <row r="23" spans="1:37" ht="13.5" thickBot="1" x14ac:dyDescent="0.25">
      <c r="A23" s="44" t="e">
        <f>#REF!</f>
        <v>#REF!</v>
      </c>
      <c r="B23" s="41" t="e">
        <f>#REF!</f>
        <v>#REF!</v>
      </c>
      <c r="C23" s="46" t="e">
        <f>#REF!</f>
        <v>#REF!</v>
      </c>
      <c r="D23" s="47" t="e">
        <f>#REF!</f>
        <v>#REF!</v>
      </c>
      <c r="E23" s="164"/>
      <c r="F23" s="76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33"/>
      <c r="AJ23" s="34">
        <f>SUM(E23:AI23)</f>
        <v>0</v>
      </c>
      <c r="AK23" s="35" t="e">
        <f>SUM(AJ23*C23)</f>
        <v>#REF!</v>
      </c>
    </row>
    <row r="24" spans="1:37" ht="13.5" thickTop="1" x14ac:dyDescent="0.2">
      <c r="A24" s="48" t="e">
        <f>#REF!</f>
        <v>#REF!</v>
      </c>
      <c r="B24" s="49" t="e">
        <f>#REF!</f>
        <v>#REF!</v>
      </c>
      <c r="C24" s="50" t="e">
        <f>#REF!</f>
        <v>#REF!</v>
      </c>
      <c r="D24" s="51" t="e">
        <f>#REF!</f>
        <v>#REF!</v>
      </c>
      <c r="E24" s="165"/>
      <c r="F24" s="76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29"/>
      <c r="AJ24" s="30">
        <f>SUM(E24:AI24)</f>
        <v>0</v>
      </c>
      <c r="AK24" s="31" t="e">
        <f>SUM(AJ24*C24)</f>
        <v>#REF!</v>
      </c>
    </row>
    <row r="25" spans="1:37" x14ac:dyDescent="0.2">
      <c r="A25" s="48" t="e">
        <f>#REF!</f>
        <v>#REF!</v>
      </c>
      <c r="B25" s="49" t="e">
        <f>#REF!</f>
        <v>#REF!</v>
      </c>
      <c r="C25" s="50" t="e">
        <f>#REF!</f>
        <v>#REF!</v>
      </c>
      <c r="D25" s="51" t="e">
        <f>#REF!</f>
        <v>#REF!</v>
      </c>
      <c r="E25" s="165"/>
      <c r="F25" s="76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29"/>
      <c r="AJ25" s="30"/>
      <c r="AK25" s="31"/>
    </row>
    <row r="26" spans="1:37" x14ac:dyDescent="0.2">
      <c r="A26" s="48" t="e">
        <f>#REF!</f>
        <v>#REF!</v>
      </c>
      <c r="B26" s="49" t="e">
        <f>#REF!</f>
        <v>#REF!</v>
      </c>
      <c r="C26" s="50" t="e">
        <f>#REF!</f>
        <v>#REF!</v>
      </c>
      <c r="D26" s="51" t="e">
        <f>#REF!</f>
        <v>#REF!</v>
      </c>
      <c r="E26" s="165"/>
      <c r="F26" s="76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29"/>
      <c r="AJ26" s="30"/>
      <c r="AK26" s="31"/>
    </row>
    <row r="27" spans="1:37" x14ac:dyDescent="0.2">
      <c r="A27" s="48" t="e">
        <f>#REF!</f>
        <v>#REF!</v>
      </c>
      <c r="B27" s="49" t="e">
        <f>#REF!</f>
        <v>#REF!</v>
      </c>
      <c r="C27" s="50" t="e">
        <f>#REF!</f>
        <v>#REF!</v>
      </c>
      <c r="D27" s="51" t="e">
        <f>#REF!</f>
        <v>#REF!</v>
      </c>
      <c r="E27" s="165"/>
      <c r="F27" s="76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29"/>
      <c r="AJ27" s="30"/>
      <c r="AK27" s="31"/>
    </row>
    <row r="28" spans="1:37" x14ac:dyDescent="0.2">
      <c r="A28" s="48" t="e">
        <f>#REF!</f>
        <v>#REF!</v>
      </c>
      <c r="B28" s="49" t="e">
        <f>#REF!</f>
        <v>#REF!</v>
      </c>
      <c r="C28" s="50" t="e">
        <f>#REF!</f>
        <v>#REF!</v>
      </c>
      <c r="D28" s="51" t="e">
        <f>#REF!</f>
        <v>#REF!</v>
      </c>
      <c r="E28" s="165"/>
      <c r="F28" s="76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29"/>
      <c r="AJ28" s="30"/>
      <c r="AK28" s="31"/>
    </row>
    <row r="29" spans="1:37" x14ac:dyDescent="0.2">
      <c r="A29" s="48" t="e">
        <f>#REF!</f>
        <v>#REF!</v>
      </c>
      <c r="B29" s="49" t="e">
        <f>#REF!</f>
        <v>#REF!</v>
      </c>
      <c r="C29" s="50" t="e">
        <f>#REF!</f>
        <v>#REF!</v>
      </c>
      <c r="D29" s="51" t="e">
        <f>#REF!</f>
        <v>#REF!</v>
      </c>
      <c r="E29" s="165"/>
      <c r="F29" s="76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29"/>
      <c r="AJ29" s="30"/>
      <c r="AK29" s="31"/>
    </row>
    <row r="30" spans="1:37" x14ac:dyDescent="0.2">
      <c r="A30" s="48" t="e">
        <f>#REF!</f>
        <v>#REF!</v>
      </c>
      <c r="B30" s="49" t="e">
        <f>#REF!</f>
        <v>#REF!</v>
      </c>
      <c r="C30" s="50" t="e">
        <f>#REF!</f>
        <v>#REF!</v>
      </c>
      <c r="D30" s="51" t="e">
        <f>#REF!</f>
        <v>#REF!</v>
      </c>
      <c r="E30" s="165"/>
      <c r="F30" s="76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29"/>
      <c r="AJ30" s="30"/>
      <c r="AK30" s="31"/>
    </row>
    <row r="31" spans="1:37" x14ac:dyDescent="0.2">
      <c r="A31" s="37" t="e">
        <f>#REF!</f>
        <v>#REF!</v>
      </c>
      <c r="B31" s="41" t="e">
        <f>#REF!</f>
        <v>#REF!</v>
      </c>
      <c r="C31" s="42" t="e">
        <f>#REF!</f>
        <v>#REF!</v>
      </c>
      <c r="D31" s="43" t="e">
        <f>#REF!</f>
        <v>#REF!</v>
      </c>
      <c r="E31" s="16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23"/>
      <c r="AJ31" s="22">
        <f t="shared" ref="AJ31:AJ37" si="2">SUM(E31:AI31)</f>
        <v>0</v>
      </c>
      <c r="AK31" s="9" t="e">
        <f>SUM(AJ31*C31)</f>
        <v>#REF!</v>
      </c>
    </row>
    <row r="32" spans="1:37" x14ac:dyDescent="0.2">
      <c r="A32" s="40" t="e">
        <f>#REF!</f>
        <v>#REF!</v>
      </c>
      <c r="B32" s="41" t="e">
        <f>#REF!</f>
        <v>#REF!</v>
      </c>
      <c r="C32" s="42" t="e">
        <f>#REF!</f>
        <v>#REF!</v>
      </c>
      <c r="D32" s="43" t="e">
        <f>#REF!</f>
        <v>#REF!</v>
      </c>
      <c r="E32" s="16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23"/>
      <c r="AJ32" s="22">
        <f t="shared" si="2"/>
        <v>0</v>
      </c>
      <c r="AK32" s="9" t="e">
        <f>SUM(AJ32*C32)</f>
        <v>#REF!</v>
      </c>
    </row>
    <row r="33" spans="1:38" ht="13.5" thickBot="1" x14ac:dyDescent="0.25">
      <c r="A33" s="52" t="e">
        <f>#REF!</f>
        <v>#REF!</v>
      </c>
      <c r="B33" s="41" t="e">
        <f>#REF!</f>
        <v>#REF!</v>
      </c>
      <c r="C33" s="46" t="e">
        <f>#REF!</f>
        <v>#REF!</v>
      </c>
      <c r="D33" s="47" t="e">
        <f>#REF!</f>
        <v>#REF!</v>
      </c>
      <c r="E33" s="164"/>
      <c r="F33" s="76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33"/>
      <c r="AJ33" s="34">
        <f t="shared" si="2"/>
        <v>0</v>
      </c>
      <c r="AK33" s="35" t="e">
        <f>SUM(AJ33*C33)</f>
        <v>#REF!</v>
      </c>
    </row>
    <row r="34" spans="1:38" ht="13.5" customHeight="1" thickTop="1" x14ac:dyDescent="0.2">
      <c r="A34" s="209" t="e">
        <f>#REF!</f>
        <v>#REF!</v>
      </c>
      <c r="B34" s="207" t="e">
        <f>#REF!</f>
        <v>#REF!</v>
      </c>
      <c r="C34" s="211">
        <v>150</v>
      </c>
      <c r="D34" s="54" t="e">
        <f>#REF!</f>
        <v>#REF!</v>
      </c>
      <c r="E34" s="124"/>
      <c r="F34" s="76"/>
      <c r="G34" s="60">
        <v>10</v>
      </c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5">
        <f t="shared" si="2"/>
        <v>10</v>
      </c>
      <c r="AK34" s="205">
        <f>C34*((E34*E35)+(F34*F35)+(G34*G35)+(H34*H35)+(I34*I35)+(J34*J35)+(K34*K35)+(L34*L35)+(M34*M35)+(N34*N35)+(O34*O35)+(P34*P35)+(Q34*Q35)+(R34*R35)+(S34*S35)+(T34*T35)+(U34*U35)+(V34*V35)+(W34*W35)+(X34*X35)+(Y34*Y35)+(Z34*Z35)+(AA34*AA35)+(AB34*AB35)+(AC34*AC35)+(AD34*AD35)+(AE34*AE35)+(AF34*AF35)+(AG34*AG35)+(AH34*AH35)+(AI34*AI35))</f>
        <v>4500</v>
      </c>
    </row>
    <row r="35" spans="1:38" ht="13.5" thickBot="1" x14ac:dyDescent="0.25">
      <c r="A35" s="210"/>
      <c r="B35" s="208"/>
      <c r="C35" s="212"/>
      <c r="D35" s="55" t="e">
        <f>#REF!</f>
        <v>#REF!</v>
      </c>
      <c r="E35" s="125"/>
      <c r="F35" s="76"/>
      <c r="G35" s="61">
        <v>3</v>
      </c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8">
        <f t="shared" si="2"/>
        <v>3</v>
      </c>
      <c r="AK35" s="206"/>
    </row>
    <row r="36" spans="1:38" ht="13.5" customHeight="1" thickTop="1" x14ac:dyDescent="0.2">
      <c r="A36" s="209" t="e">
        <f>#REF!</f>
        <v>#REF!</v>
      </c>
      <c r="B36" s="207" t="e">
        <f>#REF!</f>
        <v>#REF!</v>
      </c>
      <c r="C36" s="211" t="e">
        <f>#REF!</f>
        <v>#REF!</v>
      </c>
      <c r="D36" s="59" t="e">
        <f>#REF!</f>
        <v>#REF!</v>
      </c>
      <c r="E36" s="124"/>
      <c r="F36" s="76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5">
        <f t="shared" si="2"/>
        <v>0</v>
      </c>
      <c r="AK36" s="205" t="e">
        <f>C36*((E36*E37)+(F36*F37)+(G36*G37)+(H36*H37)+(I36*I37)+(J36*J37)+(K36*K37)+(L36*L37)+(M36*M37)+(N36*N37)+(O36*O37)+(P36*P37)+(Q36*Q37)+(R36*R37)+(S36*S37)+(T36*T37)+(U36*U37)+(V36*V37)+(W36*W37)+(X36*X37)+(Y36*Y37)+(Z36*Z37)+(AA36*AA37)+(AB36*AB37)+(AC36*AC37)+(AD36*AD37)+(AE36*AE37)+(AF36*AF37)+(AG36*AG37)+(AH36*AH37)+(AI36*AI37))</f>
        <v>#REF!</v>
      </c>
      <c r="AL36" s="13"/>
    </row>
    <row r="37" spans="1:38" ht="13.5" thickBot="1" x14ac:dyDescent="0.25">
      <c r="A37" s="210"/>
      <c r="B37" s="208"/>
      <c r="C37" s="212"/>
      <c r="D37" s="55" t="e">
        <f>#REF!</f>
        <v>#REF!</v>
      </c>
      <c r="E37" s="125"/>
      <c r="F37" s="76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8">
        <f t="shared" si="2"/>
        <v>0</v>
      </c>
      <c r="AK37" s="206"/>
    </row>
    <row r="38" spans="1:38" s="10" customFormat="1" ht="14.25" thickTop="1" thickBot="1" x14ac:dyDescent="0.25">
      <c r="A38" s="57" t="e">
        <f>#REF!</f>
        <v>#REF!</v>
      </c>
      <c r="B38" s="56" t="e">
        <f>#REF!</f>
        <v>#REF!</v>
      </c>
      <c r="C38" s="58" t="e">
        <f>#REF!</f>
        <v>#REF!</v>
      </c>
      <c r="D38" s="58" t="e">
        <f>#REF!</f>
        <v>#REF!</v>
      </c>
      <c r="E38" s="126"/>
      <c r="F38" s="167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71" t="s">
        <v>4</v>
      </c>
      <c r="AK38" s="72" t="e">
        <f>SUM(AK10:AK36)</f>
        <v>#REF!</v>
      </c>
    </row>
  </sheetData>
  <autoFilter ref="A6:D48"/>
  <mergeCells count="13">
    <mergeCell ref="B1:AJ1"/>
    <mergeCell ref="B2:AJ2"/>
    <mergeCell ref="E4:G4"/>
    <mergeCell ref="A34:A35"/>
    <mergeCell ref="B34:B35"/>
    <mergeCell ref="C34:C35"/>
    <mergeCell ref="A8:D8"/>
    <mergeCell ref="A9:D9"/>
    <mergeCell ref="AK34:AK35"/>
    <mergeCell ref="B36:B37"/>
    <mergeCell ref="AK36:AK37"/>
    <mergeCell ref="A36:A37"/>
    <mergeCell ref="C36:C37"/>
  </mergeCells>
  <phoneticPr fontId="0" type="noConversion"/>
  <printOptions horizontalCentered="1"/>
  <pageMargins left="0" right="0" top="0.19685039370078741" bottom="0.39370078740157483" header="0.19685039370078741" footer="0.19685039370078741"/>
  <pageSetup paperSize="8" scale="65" orientation="landscape" r:id="rId1"/>
  <headerFooter alignWithMargins="0">
    <oddFooter>&amp;L&amp;A&amp;C&amp;F&amp;RMise à jour le&amp;D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L38"/>
  <sheetViews>
    <sheetView workbookViewId="0">
      <selection activeCell="I24" sqref="I24"/>
    </sheetView>
  </sheetViews>
  <sheetFormatPr baseColWidth="10" defaultRowHeight="12.75" x14ac:dyDescent="0.2"/>
  <cols>
    <col min="1" max="1" width="11.7109375" customWidth="1"/>
    <col min="2" max="2" width="9.140625" customWidth="1"/>
    <col min="3" max="3" width="12.7109375" customWidth="1"/>
    <col min="4" max="4" width="19.28515625" bestFit="1" customWidth="1"/>
    <col min="5" max="35" width="4.7109375" customWidth="1"/>
    <col min="36" max="36" width="11.5703125" bestFit="1" customWidth="1"/>
    <col min="37" max="37" width="16.7109375" bestFit="1" customWidth="1"/>
  </cols>
  <sheetData>
    <row r="1" spans="1:37" ht="18" x14ac:dyDescent="0.25">
      <c r="B1" s="213" t="e">
        <f>#REF!</f>
        <v>#REF!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</row>
    <row r="2" spans="1:37" ht="18" x14ac:dyDescent="0.25">
      <c r="A2" s="15"/>
      <c r="B2" s="213" t="e">
        <f>#REF!</f>
        <v>#REF!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15"/>
    </row>
    <row r="3" spans="1:37" ht="16.5" thickBot="1" x14ac:dyDescent="0.3">
      <c r="B3" s="7" t="e">
        <f>#REF!</f>
        <v>#REF!</v>
      </c>
      <c r="E3" s="10"/>
      <c r="F3" s="10"/>
      <c r="G3" s="10"/>
      <c r="H3" s="10"/>
      <c r="I3" s="10"/>
    </row>
    <row r="4" spans="1:37" ht="16.5" thickBot="1" x14ac:dyDescent="0.3">
      <c r="B4" s="16" t="e">
        <f>#REF!</f>
        <v>#REF!</v>
      </c>
      <c r="C4" s="16"/>
      <c r="D4" s="16"/>
      <c r="E4" s="214" t="e">
        <f>Mai!E4:G4+31</f>
        <v>#REF!</v>
      </c>
      <c r="F4" s="215"/>
      <c r="G4" s="216"/>
      <c r="H4" s="7"/>
      <c r="I4" s="7"/>
    </row>
    <row r="5" spans="1:37" ht="13.5" thickBot="1" x14ac:dyDescent="0.25"/>
    <row r="6" spans="1:37" s="2" customFormat="1" ht="17.25" thickTop="1" thickBot="1" x14ac:dyDescent="0.3">
      <c r="A6" s="53"/>
      <c r="B6" s="5" t="s">
        <v>0</v>
      </c>
      <c r="C6" s="1" t="s">
        <v>5</v>
      </c>
      <c r="D6" s="1" t="s">
        <v>1</v>
      </c>
      <c r="E6" s="12">
        <v>30</v>
      </c>
      <c r="F6" s="12">
        <v>1</v>
      </c>
      <c r="G6" s="8">
        <v>2</v>
      </c>
      <c r="H6" s="8">
        <v>3</v>
      </c>
      <c r="I6" s="8">
        <v>4</v>
      </c>
      <c r="J6" s="8">
        <v>5</v>
      </c>
      <c r="K6" s="8">
        <v>6</v>
      </c>
      <c r="L6" s="8">
        <v>7</v>
      </c>
      <c r="M6" s="105">
        <v>8</v>
      </c>
      <c r="N6" s="105">
        <v>9</v>
      </c>
      <c r="O6" s="105">
        <v>10</v>
      </c>
      <c r="P6" s="105">
        <v>11</v>
      </c>
      <c r="Q6" s="105">
        <v>12</v>
      </c>
      <c r="R6" s="105">
        <v>13</v>
      </c>
      <c r="S6" s="105">
        <v>14</v>
      </c>
      <c r="T6" s="105">
        <v>15</v>
      </c>
      <c r="U6" s="105">
        <v>16</v>
      </c>
      <c r="V6" s="105">
        <v>17</v>
      </c>
      <c r="W6" s="105">
        <v>18</v>
      </c>
      <c r="X6" s="105">
        <v>19</v>
      </c>
      <c r="Y6" s="105">
        <v>20</v>
      </c>
      <c r="Z6" s="105">
        <v>21</v>
      </c>
      <c r="AA6" s="105">
        <v>22</v>
      </c>
      <c r="AB6" s="105">
        <v>23</v>
      </c>
      <c r="AC6" s="105">
        <v>24</v>
      </c>
      <c r="AD6" s="8">
        <v>25</v>
      </c>
      <c r="AE6" s="8">
        <v>26</v>
      </c>
      <c r="AF6" s="8">
        <v>27</v>
      </c>
      <c r="AG6" s="8">
        <v>28</v>
      </c>
      <c r="AH6" s="8">
        <v>29</v>
      </c>
      <c r="AI6" s="8">
        <v>30</v>
      </c>
      <c r="AJ6" s="4" t="s">
        <v>3</v>
      </c>
      <c r="AK6" s="4" t="s">
        <v>4</v>
      </c>
    </row>
    <row r="7" spans="1:37" s="2" customFormat="1" ht="16.5" thickBot="1" x14ac:dyDescent="0.3">
      <c r="A7" s="36"/>
      <c r="B7" s="6"/>
      <c r="C7" s="3" t="s">
        <v>2</v>
      </c>
      <c r="D7" s="3"/>
      <c r="E7" s="20">
        <v>1</v>
      </c>
      <c r="F7" s="20">
        <v>2</v>
      </c>
      <c r="G7" s="20">
        <v>3</v>
      </c>
      <c r="H7" s="20">
        <v>4</v>
      </c>
      <c r="I7" s="20">
        <v>5</v>
      </c>
      <c r="J7" s="20">
        <v>6</v>
      </c>
      <c r="K7" s="20">
        <v>7</v>
      </c>
      <c r="L7" s="20">
        <v>8</v>
      </c>
      <c r="M7" s="73">
        <v>9</v>
      </c>
      <c r="N7" s="73">
        <v>10</v>
      </c>
      <c r="O7" s="73">
        <v>11</v>
      </c>
      <c r="P7" s="73">
        <v>12</v>
      </c>
      <c r="Q7" s="73">
        <v>13</v>
      </c>
      <c r="R7" s="73">
        <v>14</v>
      </c>
      <c r="S7" s="73">
        <v>15</v>
      </c>
      <c r="T7" s="73">
        <v>16</v>
      </c>
      <c r="U7" s="73">
        <v>17</v>
      </c>
      <c r="V7" s="73">
        <v>18</v>
      </c>
      <c r="W7" s="73">
        <v>19</v>
      </c>
      <c r="X7" s="73">
        <v>20</v>
      </c>
      <c r="Y7" s="73">
        <v>21</v>
      </c>
      <c r="Z7" s="73">
        <v>22</v>
      </c>
      <c r="AA7" s="73">
        <v>23</v>
      </c>
      <c r="AB7" s="73">
        <v>24</v>
      </c>
      <c r="AC7" s="73">
        <v>25</v>
      </c>
      <c r="AD7" s="20">
        <v>26</v>
      </c>
      <c r="AE7" s="20">
        <v>27</v>
      </c>
      <c r="AF7" s="20">
        <v>28</v>
      </c>
      <c r="AG7" s="20">
        <v>29</v>
      </c>
      <c r="AH7" s="20">
        <v>30</v>
      </c>
      <c r="AI7" s="20">
        <v>1</v>
      </c>
      <c r="AJ7" s="14"/>
      <c r="AK7" s="14"/>
    </row>
    <row r="8" spans="1:37" s="2" customFormat="1" ht="16.5" thickBot="1" x14ac:dyDescent="0.3">
      <c r="A8" s="217" t="s">
        <v>6</v>
      </c>
      <c r="B8" s="218"/>
      <c r="C8" s="218"/>
      <c r="D8" s="218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4"/>
      <c r="AJ8" s="136"/>
      <c r="AK8" s="133">
        <f>SUM(F8:AJ8)</f>
        <v>0</v>
      </c>
    </row>
    <row r="9" spans="1:37" s="2" customFormat="1" ht="16.5" thickBot="1" x14ac:dyDescent="0.3">
      <c r="A9" s="219" t="s">
        <v>7</v>
      </c>
      <c r="B9" s="220"/>
      <c r="C9" s="220"/>
      <c r="D9" s="221"/>
      <c r="E9" s="87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9"/>
      <c r="AJ9" s="137"/>
      <c r="AK9" s="134">
        <f>SUM(F9:AJ9)</f>
        <v>0</v>
      </c>
    </row>
    <row r="10" spans="1:37" ht="12.75" customHeight="1" thickBot="1" x14ac:dyDescent="0.25">
      <c r="A10" s="37" t="e">
        <f>#REF!</f>
        <v>#REF!</v>
      </c>
      <c r="B10" s="38" t="e">
        <f>#REF!</f>
        <v>#REF!</v>
      </c>
      <c r="C10" s="42" t="e">
        <f>#REF!</f>
        <v>#REF!</v>
      </c>
      <c r="D10" s="39" t="e">
        <f>#REF!</f>
        <v>#REF!</v>
      </c>
      <c r="E10" s="24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127"/>
      <c r="AJ10" s="119">
        <f>SUM(E10:AI10)</f>
        <v>0</v>
      </c>
      <c r="AK10" s="115" t="e">
        <f t="shared" ref="AK10:AK18" si="0">SUM(AJ10*C10)</f>
        <v>#REF!</v>
      </c>
    </row>
    <row r="11" spans="1:37" ht="13.5" thickBot="1" x14ac:dyDescent="0.25">
      <c r="A11" s="40" t="e">
        <f>#REF!</f>
        <v>#REF!</v>
      </c>
      <c r="B11" s="41" t="e">
        <f>#REF!</f>
        <v>#REF!</v>
      </c>
      <c r="C11" s="42" t="e">
        <f>#REF!</f>
        <v>#REF!</v>
      </c>
      <c r="D11" s="43" t="e">
        <f>#REF!</f>
        <v>#REF!</v>
      </c>
      <c r="E11" s="110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28"/>
      <c r="AJ11" s="120">
        <f>SUM(E11:AI11)</f>
        <v>0</v>
      </c>
      <c r="AK11" s="115" t="e">
        <f t="shared" si="0"/>
        <v>#REF!</v>
      </c>
    </row>
    <row r="12" spans="1:37" ht="13.5" thickBot="1" x14ac:dyDescent="0.25">
      <c r="A12" s="40" t="e">
        <f>#REF!</f>
        <v>#REF!</v>
      </c>
      <c r="B12" s="41" t="e">
        <f>#REF!</f>
        <v>#REF!</v>
      </c>
      <c r="C12" s="42" t="e">
        <f>#REF!</f>
        <v>#REF!</v>
      </c>
      <c r="D12" s="43" t="e">
        <f>#REF!</f>
        <v>#REF!</v>
      </c>
      <c r="E12" s="111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29"/>
      <c r="AJ12" s="120">
        <f>SUM(E12:AI12)</f>
        <v>0</v>
      </c>
      <c r="AK12" s="115" t="e">
        <f t="shared" si="0"/>
        <v>#REF!</v>
      </c>
    </row>
    <row r="13" spans="1:37" ht="13.5" thickBot="1" x14ac:dyDescent="0.25">
      <c r="A13" s="40" t="e">
        <f>#REF!</f>
        <v>#REF!</v>
      </c>
      <c r="B13" s="41" t="e">
        <f>#REF!</f>
        <v>#REF!</v>
      </c>
      <c r="C13" s="42" t="e">
        <f>#REF!</f>
        <v>#REF!</v>
      </c>
      <c r="D13" s="43" t="e">
        <f>#REF!</f>
        <v>#REF!</v>
      </c>
      <c r="E13" s="94"/>
      <c r="F13" s="93"/>
      <c r="G13" s="109"/>
      <c r="H13" s="93"/>
      <c r="I13" s="93"/>
      <c r="J13" s="93"/>
      <c r="K13" s="109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113"/>
      <c r="AJ13" s="120">
        <f>SUM(E13:AI13)</f>
        <v>0</v>
      </c>
      <c r="AK13" s="115" t="e">
        <f t="shared" si="0"/>
        <v>#REF!</v>
      </c>
    </row>
    <row r="14" spans="1:37" ht="13.5" thickBot="1" x14ac:dyDescent="0.25">
      <c r="A14" s="40" t="e">
        <f>#REF!</f>
        <v>#REF!</v>
      </c>
      <c r="B14" s="41" t="e">
        <f>#REF!</f>
        <v>#REF!</v>
      </c>
      <c r="C14" s="42" t="e">
        <f>#REF!</f>
        <v>#REF!</v>
      </c>
      <c r="D14" s="43" t="e">
        <f>#REF!</f>
        <v>#REF!</v>
      </c>
      <c r="E14" s="94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113"/>
      <c r="AJ14" s="120">
        <f>SUM(E14:AI14)</f>
        <v>0</v>
      </c>
      <c r="AK14" s="115" t="e">
        <f t="shared" si="0"/>
        <v>#REF!</v>
      </c>
    </row>
    <row r="15" spans="1:37" ht="13.5" thickBot="1" x14ac:dyDescent="0.25">
      <c r="A15" s="40" t="e">
        <f>#REF!</f>
        <v>#REF!</v>
      </c>
      <c r="B15" s="41" t="e">
        <f>#REF!</f>
        <v>#REF!</v>
      </c>
      <c r="C15" s="42" t="e">
        <f>#REF!</f>
        <v>#REF!</v>
      </c>
      <c r="D15" s="43" t="e">
        <f>#REF!</f>
        <v>#REF!</v>
      </c>
      <c r="E15" s="94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113"/>
      <c r="AJ15" s="120">
        <f t="shared" ref="AJ15:AJ22" si="1">SUM(E15:AI15)</f>
        <v>0</v>
      </c>
      <c r="AK15" s="115" t="e">
        <f t="shared" si="0"/>
        <v>#REF!</v>
      </c>
    </row>
    <row r="16" spans="1:37" ht="22.5" customHeight="1" thickBot="1" x14ac:dyDescent="0.25">
      <c r="A16" s="40" t="e">
        <f>#REF!</f>
        <v>#REF!</v>
      </c>
      <c r="B16" s="41" t="e">
        <f>#REF!</f>
        <v>#REF!</v>
      </c>
      <c r="C16" s="42" t="e">
        <f>#REF!</f>
        <v>#REF!</v>
      </c>
      <c r="D16" s="43" t="e">
        <f>#REF!</f>
        <v>#REF!</v>
      </c>
      <c r="E16" s="94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113"/>
      <c r="AJ16" s="120">
        <f t="shared" si="1"/>
        <v>0</v>
      </c>
      <c r="AK16" s="115" t="e">
        <f t="shared" si="0"/>
        <v>#REF!</v>
      </c>
    </row>
    <row r="17" spans="1:37" ht="13.5" thickBot="1" x14ac:dyDescent="0.25">
      <c r="A17" s="40" t="e">
        <f>#REF!</f>
        <v>#REF!</v>
      </c>
      <c r="B17" s="41" t="e">
        <f>#REF!</f>
        <v>#REF!</v>
      </c>
      <c r="C17" s="42" t="e">
        <f>#REF!</f>
        <v>#REF!</v>
      </c>
      <c r="D17" s="43" t="e">
        <f>#REF!</f>
        <v>#REF!</v>
      </c>
      <c r="E17" s="94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113"/>
      <c r="AJ17" s="120">
        <f t="shared" si="1"/>
        <v>0</v>
      </c>
      <c r="AK17" s="115" t="e">
        <f t="shared" si="0"/>
        <v>#REF!</v>
      </c>
    </row>
    <row r="18" spans="1:37" x14ac:dyDescent="0.2">
      <c r="A18" s="40" t="e">
        <f>#REF!</f>
        <v>#REF!</v>
      </c>
      <c r="B18" s="41" t="e">
        <f>#REF!</f>
        <v>#REF!</v>
      </c>
      <c r="C18" s="42" t="e">
        <f>#REF!</f>
        <v>#REF!</v>
      </c>
      <c r="D18" s="43" t="e">
        <f>#REF!</f>
        <v>#REF!</v>
      </c>
      <c r="E18" s="94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113"/>
      <c r="AJ18" s="120">
        <f t="shared" si="1"/>
        <v>0</v>
      </c>
      <c r="AK18" s="115" t="e">
        <f t="shared" si="0"/>
        <v>#REF!</v>
      </c>
    </row>
    <row r="19" spans="1:37" x14ac:dyDescent="0.2">
      <c r="A19" s="40" t="e">
        <f>#REF!</f>
        <v>#REF!</v>
      </c>
      <c r="B19" s="41" t="e">
        <f>#REF!</f>
        <v>#REF!</v>
      </c>
      <c r="C19" s="42" t="e">
        <f>#REF!</f>
        <v>#REF!</v>
      </c>
      <c r="D19" s="43" t="e">
        <f>#REF!</f>
        <v>#REF!</v>
      </c>
      <c r="E19" s="94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113"/>
      <c r="AJ19" s="120">
        <f t="shared" si="1"/>
        <v>0</v>
      </c>
      <c r="AK19" s="117"/>
    </row>
    <row r="20" spans="1:37" x14ac:dyDescent="0.2">
      <c r="A20" s="40" t="e">
        <f>#REF!</f>
        <v>#REF!</v>
      </c>
      <c r="B20" s="41" t="e">
        <f>#REF!</f>
        <v>#REF!</v>
      </c>
      <c r="C20" s="42" t="e">
        <f>#REF!</f>
        <v>#REF!</v>
      </c>
      <c r="D20" s="43" t="e">
        <f>#REF!</f>
        <v>#REF!</v>
      </c>
      <c r="E20" s="94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113"/>
      <c r="AJ20" s="120">
        <f t="shared" si="1"/>
        <v>0</v>
      </c>
      <c r="AK20" s="117"/>
    </row>
    <row r="21" spans="1:37" x14ac:dyDescent="0.2">
      <c r="A21" s="40" t="e">
        <f>#REF!</f>
        <v>#REF!</v>
      </c>
      <c r="B21" s="41" t="e">
        <f>#REF!</f>
        <v>#REF!</v>
      </c>
      <c r="C21" s="42" t="e">
        <f>#REF!</f>
        <v>#REF!</v>
      </c>
      <c r="D21" s="43" t="e">
        <f>#REF!</f>
        <v>#REF!</v>
      </c>
      <c r="E21" s="94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113"/>
      <c r="AJ21" s="120">
        <f t="shared" si="1"/>
        <v>0</v>
      </c>
      <c r="AK21" s="117"/>
    </row>
    <row r="22" spans="1:37" x14ac:dyDescent="0.2">
      <c r="A22" s="40" t="e">
        <f>#REF!</f>
        <v>#REF!</v>
      </c>
      <c r="B22" s="41" t="e">
        <f>#REF!</f>
        <v>#REF!</v>
      </c>
      <c r="C22" s="42" t="e">
        <f>#REF!</f>
        <v>#REF!</v>
      </c>
      <c r="D22" s="43" t="e">
        <f>#REF!</f>
        <v>#REF!</v>
      </c>
      <c r="E22" s="94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113"/>
      <c r="AJ22" s="120">
        <f t="shared" si="1"/>
        <v>0</v>
      </c>
      <c r="AK22" s="117"/>
    </row>
    <row r="23" spans="1:37" ht="13.5" thickBot="1" x14ac:dyDescent="0.25">
      <c r="A23" s="44" t="e">
        <f>#REF!</f>
        <v>#REF!</v>
      </c>
      <c r="B23" s="45" t="e">
        <f>#REF!</f>
        <v>#REF!</v>
      </c>
      <c r="C23" s="46" t="e">
        <f>#REF!</f>
        <v>#REF!</v>
      </c>
      <c r="D23" s="47" t="e">
        <f>#REF!</f>
        <v>#REF!</v>
      </c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114"/>
      <c r="AJ23" s="121">
        <f>SUM(E23:AI23)</f>
        <v>0</v>
      </c>
      <c r="AK23" s="118" t="e">
        <f>SUM(AJ23*C23)</f>
        <v>#REF!</v>
      </c>
    </row>
    <row r="24" spans="1:37" ht="13.5" thickTop="1" x14ac:dyDescent="0.2">
      <c r="A24" s="48" t="e">
        <f>#REF!</f>
        <v>#REF!</v>
      </c>
      <c r="B24" s="49" t="e">
        <f>#REF!</f>
        <v>#REF!</v>
      </c>
      <c r="C24" s="50" t="e">
        <f>#REF!</f>
        <v>#REF!</v>
      </c>
      <c r="D24" s="51" t="e">
        <f>#REF!</f>
        <v>#REF!</v>
      </c>
      <c r="E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130"/>
      <c r="AJ24" s="138">
        <f>SUM(E24:AI24)</f>
        <v>0</v>
      </c>
      <c r="AK24" s="135" t="e">
        <f>SUM(AJ24*C24)</f>
        <v>#REF!</v>
      </c>
    </row>
    <row r="25" spans="1:37" x14ac:dyDescent="0.2">
      <c r="A25" s="48" t="e">
        <f>#REF!</f>
        <v>#REF!</v>
      </c>
      <c r="B25" s="49" t="e">
        <f>#REF!</f>
        <v>#REF!</v>
      </c>
      <c r="C25" s="50" t="e">
        <f>#REF!</f>
        <v>#REF!</v>
      </c>
      <c r="D25" s="51" t="e">
        <f>#REF!</f>
        <v>#REF!</v>
      </c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130"/>
      <c r="AJ25" s="138"/>
      <c r="AK25" s="135"/>
    </row>
    <row r="26" spans="1:37" x14ac:dyDescent="0.2">
      <c r="A26" s="48" t="e">
        <f>#REF!</f>
        <v>#REF!</v>
      </c>
      <c r="B26" s="49" t="e">
        <f>#REF!</f>
        <v>#REF!</v>
      </c>
      <c r="C26" s="50" t="e">
        <f>#REF!</f>
        <v>#REF!</v>
      </c>
      <c r="D26" s="51" t="e">
        <f>#REF!</f>
        <v>#REF!</v>
      </c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130"/>
      <c r="AJ26" s="138"/>
      <c r="AK26" s="135"/>
    </row>
    <row r="27" spans="1:37" x14ac:dyDescent="0.2">
      <c r="A27" s="48" t="e">
        <f>#REF!</f>
        <v>#REF!</v>
      </c>
      <c r="B27" s="49" t="e">
        <f>#REF!</f>
        <v>#REF!</v>
      </c>
      <c r="C27" s="50" t="e">
        <f>#REF!</f>
        <v>#REF!</v>
      </c>
      <c r="D27" s="51" t="e">
        <f>#REF!</f>
        <v>#REF!</v>
      </c>
      <c r="E27" s="28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130"/>
      <c r="AJ27" s="138"/>
      <c r="AK27" s="135"/>
    </row>
    <row r="28" spans="1:37" x14ac:dyDescent="0.2">
      <c r="A28" s="48" t="e">
        <f>#REF!</f>
        <v>#REF!</v>
      </c>
      <c r="B28" s="49" t="e">
        <f>#REF!</f>
        <v>#REF!</v>
      </c>
      <c r="C28" s="50" t="e">
        <f>#REF!</f>
        <v>#REF!</v>
      </c>
      <c r="D28" s="51" t="e">
        <f>#REF!</f>
        <v>#REF!</v>
      </c>
      <c r="E28" s="28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130"/>
      <c r="AJ28" s="138"/>
      <c r="AK28" s="135"/>
    </row>
    <row r="29" spans="1:37" x14ac:dyDescent="0.2">
      <c r="A29" s="48" t="e">
        <f>#REF!</f>
        <v>#REF!</v>
      </c>
      <c r="B29" s="49" t="e">
        <f>#REF!</f>
        <v>#REF!</v>
      </c>
      <c r="C29" s="50" t="e">
        <f>#REF!</f>
        <v>#REF!</v>
      </c>
      <c r="D29" s="51" t="e">
        <f>#REF!</f>
        <v>#REF!</v>
      </c>
      <c r="E29" s="28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130"/>
      <c r="AJ29" s="138"/>
      <c r="AK29" s="135"/>
    </row>
    <row r="30" spans="1:37" x14ac:dyDescent="0.2">
      <c r="A30" s="48" t="e">
        <f>#REF!</f>
        <v>#REF!</v>
      </c>
      <c r="B30" s="49" t="e">
        <f>#REF!</f>
        <v>#REF!</v>
      </c>
      <c r="C30" s="50" t="e">
        <f>#REF!</f>
        <v>#REF!</v>
      </c>
      <c r="D30" s="51" t="e">
        <f>#REF!</f>
        <v>#REF!</v>
      </c>
      <c r="E30" s="2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130"/>
      <c r="AJ30" s="138"/>
      <c r="AK30" s="135"/>
    </row>
    <row r="31" spans="1:37" x14ac:dyDescent="0.2">
      <c r="A31" s="37" t="e">
        <f>#REF!</f>
        <v>#REF!</v>
      </c>
      <c r="B31" s="41" t="e">
        <f>#REF!</f>
        <v>#REF!</v>
      </c>
      <c r="C31" s="42" t="e">
        <f>#REF!</f>
        <v>#REF!</v>
      </c>
      <c r="D31" s="43" t="e">
        <f>#REF!</f>
        <v>#REF!</v>
      </c>
      <c r="E31" s="27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112"/>
      <c r="AJ31" s="139">
        <f t="shared" ref="AJ31:AJ37" si="2">SUM(E31:AI31)</f>
        <v>0</v>
      </c>
      <c r="AK31" s="116" t="e">
        <f>SUM(AJ31*C31)</f>
        <v>#REF!</v>
      </c>
    </row>
    <row r="32" spans="1:37" x14ac:dyDescent="0.2">
      <c r="A32" s="40" t="e">
        <f>#REF!</f>
        <v>#REF!</v>
      </c>
      <c r="B32" s="41" t="e">
        <f>#REF!</f>
        <v>#REF!</v>
      </c>
      <c r="C32" s="42" t="e">
        <f>#REF!</f>
        <v>#REF!</v>
      </c>
      <c r="D32" s="43" t="e">
        <f>#REF!</f>
        <v>#REF!</v>
      </c>
      <c r="E32" s="27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112"/>
      <c r="AJ32" s="139">
        <f t="shared" si="2"/>
        <v>0</v>
      </c>
      <c r="AK32" s="116" t="e">
        <f>SUM(AJ32*C32)</f>
        <v>#REF!</v>
      </c>
    </row>
    <row r="33" spans="1:38" ht="13.5" thickBot="1" x14ac:dyDescent="0.25">
      <c r="A33" s="52" t="e">
        <f>#REF!</f>
        <v>#REF!</v>
      </c>
      <c r="B33" s="41" t="e">
        <f>#REF!</f>
        <v>#REF!</v>
      </c>
      <c r="C33" s="46" t="e">
        <f>#REF!</f>
        <v>#REF!</v>
      </c>
      <c r="D33" s="47" t="e">
        <f>#REF!</f>
        <v>#REF!</v>
      </c>
      <c r="E33" s="32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114"/>
      <c r="AJ33" s="140">
        <f t="shared" si="2"/>
        <v>0</v>
      </c>
      <c r="AK33" s="118" t="e">
        <f>SUM(AJ33*C33)</f>
        <v>#REF!</v>
      </c>
    </row>
    <row r="34" spans="1:38" ht="13.5" customHeight="1" thickTop="1" x14ac:dyDescent="0.2">
      <c r="A34" s="209" t="e">
        <f>#REF!</f>
        <v>#REF!</v>
      </c>
      <c r="B34" s="207" t="e">
        <f>#REF!</f>
        <v>#REF!</v>
      </c>
      <c r="C34" s="211" t="e">
        <f>#REF!</f>
        <v>#REF!</v>
      </c>
      <c r="D34" s="54" t="e">
        <f>#REF!</f>
        <v>#REF!</v>
      </c>
      <c r="E34" s="63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131"/>
      <c r="AJ34" s="141">
        <f t="shared" si="2"/>
        <v>0</v>
      </c>
      <c r="AK34" s="222" t="e">
        <f>C34*((E34*E35)+(F34*F35)+(G34*G35)+(H34*H35)+(I34*I35)+(J34*J35)+(K34*K35)+(L34*L35)+(M34*M35)+(N34*N35)+(O34*O35)+(P34*P35)+(Q34*Q35)+(R34*R35)+(S34*S35)+(T34*T35)+(U34*U35)+(V34*V35)+(W34*W35)+(X34*X35)+(Y34*Y35)+(Z34*Z35)+(AA34*AA35)+(AB34*AB35)+(AC34*AC35)+(AD34*AD35)+(AE34*AE35)+(AF34*AF35)+(AG34*AG35)+(AH34*AH35)+(AI34*AI35))</f>
        <v>#REF!</v>
      </c>
    </row>
    <row r="35" spans="1:38" ht="13.5" thickBot="1" x14ac:dyDescent="0.25">
      <c r="A35" s="210"/>
      <c r="B35" s="208"/>
      <c r="C35" s="212"/>
      <c r="D35" s="55" t="e">
        <f>#REF!</f>
        <v>#REF!</v>
      </c>
      <c r="E35" s="66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132"/>
      <c r="AJ35" s="142">
        <f t="shared" si="2"/>
        <v>0</v>
      </c>
      <c r="AK35" s="223"/>
    </row>
    <row r="36" spans="1:38" ht="13.5" customHeight="1" thickTop="1" x14ac:dyDescent="0.2">
      <c r="A36" s="209" t="e">
        <f>#REF!</f>
        <v>#REF!</v>
      </c>
      <c r="B36" s="207" t="e">
        <f>#REF!</f>
        <v>#REF!</v>
      </c>
      <c r="C36" s="211" t="e">
        <f>#REF!</f>
        <v>#REF!</v>
      </c>
      <c r="D36" s="59" t="e">
        <f>#REF!</f>
        <v>#REF!</v>
      </c>
      <c r="E36" s="63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131"/>
      <c r="AJ36" s="141">
        <f t="shared" si="2"/>
        <v>0</v>
      </c>
      <c r="AK36" s="222" t="e">
        <f>C36*((E36*E37)+(F36*F37)+(G36*G37)+(H36*H37)+(I36*I37)+(J36*J37)+(K36*K37)+(L36*L37)+(M36*M37)+(N36*N37)+(O36*O37)+(P36*P37)+(Q36*Q37)+(R36*R37)+(S36*S37)+(T36*T37)+(U36*U37)+(V36*V37)+(W36*W37)+(X36*X37)+(Y36*Y37)+(Z36*Z37)+(AA36*AA37)+(AB36*AB37)+(AC36*AC37)+(AD36*AD37)+(AE36*AE37)+(AF36*AF37)+(AG36*AG37)+(AH36*AH37)+(AI36*AI37))</f>
        <v>#REF!</v>
      </c>
      <c r="AL36" s="13"/>
    </row>
    <row r="37" spans="1:38" ht="13.5" thickBot="1" x14ac:dyDescent="0.25">
      <c r="A37" s="210"/>
      <c r="B37" s="208"/>
      <c r="C37" s="212"/>
      <c r="D37" s="55" t="e">
        <f>#REF!</f>
        <v>#REF!</v>
      </c>
      <c r="E37" s="66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132"/>
      <c r="AJ37" s="143">
        <f t="shared" si="2"/>
        <v>0</v>
      </c>
      <c r="AK37" s="223"/>
    </row>
    <row r="38" spans="1:38" s="10" customFormat="1" ht="14.25" thickTop="1" thickBot="1" x14ac:dyDescent="0.25">
      <c r="A38" s="57" t="e">
        <f>#REF!</f>
        <v>#REF!</v>
      </c>
      <c r="B38" s="56" t="e">
        <f>#REF!</f>
        <v>#REF!</v>
      </c>
      <c r="C38" s="58" t="e">
        <f>#REF!</f>
        <v>#REF!</v>
      </c>
      <c r="D38" s="58" t="e">
        <f>#REF!</f>
        <v>#REF!</v>
      </c>
      <c r="E38" s="69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71" t="s">
        <v>4</v>
      </c>
      <c r="AK38" s="72" t="e">
        <f>SUM(AK10:AK36)</f>
        <v>#REF!</v>
      </c>
    </row>
  </sheetData>
  <autoFilter ref="A6:D48"/>
  <mergeCells count="13">
    <mergeCell ref="B1:AJ1"/>
    <mergeCell ref="B2:AJ2"/>
    <mergeCell ref="E4:G4"/>
    <mergeCell ref="A34:A35"/>
    <mergeCell ref="B34:B35"/>
    <mergeCell ref="C34:C35"/>
    <mergeCell ref="A8:D8"/>
    <mergeCell ref="A9:D9"/>
    <mergeCell ref="AK34:AK35"/>
    <mergeCell ref="B36:B37"/>
    <mergeCell ref="AK36:AK37"/>
    <mergeCell ref="A36:A37"/>
    <mergeCell ref="C36:C37"/>
  </mergeCells>
  <phoneticPr fontId="0" type="noConversion"/>
  <printOptions horizontalCentered="1"/>
  <pageMargins left="0" right="0" top="0.19685039370078741" bottom="0.39370078740157483" header="0.19685039370078741" footer="0.19685039370078741"/>
  <pageSetup paperSize="8" scale="65" orientation="landscape" r:id="rId1"/>
  <headerFooter alignWithMargins="0">
    <oddFooter>&amp;L&amp;A&amp;C&amp;F&amp;RMise à jour le&amp;D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X38"/>
  <sheetViews>
    <sheetView tabSelected="1" zoomScale="85" zoomScaleNormal="85" workbookViewId="0">
      <pane ySplit="1" topLeftCell="A2" activePane="bottomLeft" state="frozen"/>
      <selection pane="bottomLeft" sqref="A1:D1"/>
    </sheetView>
  </sheetViews>
  <sheetFormatPr baseColWidth="10" defaultRowHeight="12.75" x14ac:dyDescent="0.2"/>
  <cols>
    <col min="1" max="1" width="7.28515625" customWidth="1"/>
    <col min="2" max="3" width="4.7109375" customWidth="1"/>
    <col min="4" max="4" width="14.7109375" customWidth="1"/>
    <col min="5" max="5" width="9.7109375" customWidth="1"/>
    <col min="7" max="8" width="10.7109375" customWidth="1"/>
    <col min="9" max="9" width="13.7109375" customWidth="1"/>
    <col min="10" max="10" width="14.7109375" customWidth="1"/>
    <col min="12" max="12" width="13.7109375" customWidth="1"/>
    <col min="13" max="13" width="17.5703125" customWidth="1"/>
    <col min="14" max="14" width="17.42578125" customWidth="1"/>
    <col min="15" max="15" width="14.28515625" customWidth="1"/>
    <col min="16" max="16" width="11.42578125" customWidth="1"/>
    <col min="17" max="17" width="17" customWidth="1"/>
    <col min="18" max="18" width="13.5703125" customWidth="1"/>
    <col min="19" max="21" width="17" customWidth="1"/>
    <col min="22" max="22" width="13.5703125" customWidth="1"/>
  </cols>
  <sheetData>
    <row r="1" spans="1:24" s="18" customFormat="1" ht="42.75" customHeight="1" thickTop="1" thickBot="1" x14ac:dyDescent="0.25">
      <c r="A1" s="224" t="s">
        <v>8</v>
      </c>
      <c r="B1" s="225"/>
      <c r="C1" s="225"/>
      <c r="D1" s="226"/>
      <c r="E1" s="194" t="s">
        <v>9</v>
      </c>
      <c r="F1" s="177" t="s">
        <v>10</v>
      </c>
      <c r="G1" s="177" t="s">
        <v>11</v>
      </c>
      <c r="H1" s="177" t="s">
        <v>12</v>
      </c>
      <c r="I1" s="177" t="s">
        <v>13</v>
      </c>
      <c r="J1" s="177" t="s">
        <v>14</v>
      </c>
      <c r="K1" s="177" t="s">
        <v>15</v>
      </c>
      <c r="L1" s="177" t="s">
        <v>16</v>
      </c>
      <c r="M1" s="177" t="s">
        <v>17</v>
      </c>
      <c r="N1" s="177" t="s">
        <v>18</v>
      </c>
      <c r="O1" s="177" t="s">
        <v>19</v>
      </c>
      <c r="P1" s="177" t="s">
        <v>20</v>
      </c>
      <c r="Q1" s="177" t="s">
        <v>21</v>
      </c>
      <c r="R1" s="177" t="s">
        <v>22</v>
      </c>
      <c r="S1" s="177" t="s">
        <v>23</v>
      </c>
      <c r="T1" s="177" t="s">
        <v>64</v>
      </c>
      <c r="U1" s="177" t="s">
        <v>24</v>
      </c>
      <c r="V1" s="180" t="s">
        <v>25</v>
      </c>
    </row>
    <row r="2" spans="1:24" s="18" customFormat="1" ht="14.25" thickTop="1" thickBot="1" x14ac:dyDescent="0.2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</row>
    <row r="3" spans="1:24" s="18" customFormat="1" ht="15.95" customHeight="1" thickTop="1" x14ac:dyDescent="0.2">
      <c r="A3" s="228" t="s">
        <v>57</v>
      </c>
      <c r="B3" s="229"/>
      <c r="C3" s="229"/>
      <c r="D3" s="230"/>
      <c r="E3" s="202"/>
      <c r="F3" s="202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81"/>
    </row>
    <row r="4" spans="1:24" s="18" customFormat="1" ht="15.95" customHeight="1" x14ac:dyDescent="0.2">
      <c r="A4" s="240"/>
      <c r="B4" s="241"/>
      <c r="C4" s="241"/>
      <c r="D4" s="242"/>
      <c r="E4" s="203"/>
      <c r="F4" s="203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82"/>
    </row>
    <row r="5" spans="1:24" s="18" customFormat="1" ht="15.95" customHeight="1" thickBot="1" x14ac:dyDescent="0.25">
      <c r="A5" s="231"/>
      <c r="B5" s="232"/>
      <c r="C5" s="232"/>
      <c r="D5" s="233"/>
      <c r="E5" s="204"/>
      <c r="F5" s="204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83"/>
    </row>
    <row r="6" spans="1:24" s="186" customFormat="1" ht="14.25" thickTop="1" thickBot="1" x14ac:dyDescent="0.25">
      <c r="A6" s="235"/>
      <c r="B6" s="235"/>
      <c r="C6" s="235"/>
      <c r="D6" s="184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</row>
    <row r="7" spans="1:24" s="11" customFormat="1" ht="15.95" customHeight="1" thickTop="1" x14ac:dyDescent="0.2">
      <c r="A7" s="228" t="s">
        <v>26</v>
      </c>
      <c r="B7" s="229"/>
      <c r="C7" s="229"/>
      <c r="D7" s="230"/>
      <c r="E7" s="187">
        <v>1</v>
      </c>
      <c r="F7" s="187" t="s">
        <v>27</v>
      </c>
      <c r="G7" s="187">
        <v>25907</v>
      </c>
      <c r="H7" s="187">
        <v>25928</v>
      </c>
      <c r="I7" s="187">
        <v>21</v>
      </c>
      <c r="J7" s="187" t="s">
        <v>28</v>
      </c>
      <c r="K7" s="187" t="s">
        <v>28</v>
      </c>
      <c r="L7" s="187">
        <v>2</v>
      </c>
      <c r="M7" s="187"/>
      <c r="N7" s="187"/>
      <c r="O7" s="187" t="s">
        <v>29</v>
      </c>
      <c r="P7" s="187">
        <v>574</v>
      </c>
      <c r="Q7" s="187" t="s">
        <v>31</v>
      </c>
      <c r="R7" s="187" t="s">
        <v>31</v>
      </c>
      <c r="S7" s="187" t="s">
        <v>31</v>
      </c>
      <c r="T7" s="187" t="s">
        <v>31</v>
      </c>
      <c r="U7" s="187" t="s">
        <v>28</v>
      </c>
      <c r="V7" s="188" t="s">
        <v>28</v>
      </c>
    </row>
    <row r="8" spans="1:24" s="11" customFormat="1" ht="15.95" customHeight="1" thickBot="1" x14ac:dyDescent="0.25">
      <c r="A8" s="231"/>
      <c r="B8" s="232"/>
      <c r="C8" s="232"/>
      <c r="D8" s="233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 t="s">
        <v>30</v>
      </c>
      <c r="P8" s="189">
        <v>574</v>
      </c>
      <c r="Q8" s="189"/>
      <c r="R8" s="189"/>
      <c r="S8" s="189"/>
      <c r="T8" s="189"/>
      <c r="U8" s="189"/>
      <c r="V8" s="190"/>
    </row>
    <row r="9" spans="1:24" s="11" customFormat="1" ht="14.25" thickTop="1" thickBot="1" x14ac:dyDescent="0.25">
      <c r="A9" s="227"/>
      <c r="B9" s="227"/>
      <c r="C9" s="227"/>
      <c r="D9" s="227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</row>
    <row r="10" spans="1:24" s="11" customFormat="1" ht="15.95" customHeight="1" thickTop="1" x14ac:dyDescent="0.2">
      <c r="A10" s="228" t="s">
        <v>32</v>
      </c>
      <c r="B10" s="229"/>
      <c r="C10" s="229"/>
      <c r="D10" s="230"/>
      <c r="E10" s="187">
        <v>1</v>
      </c>
      <c r="F10" s="187" t="s">
        <v>27</v>
      </c>
      <c r="G10" s="187">
        <v>13421</v>
      </c>
      <c r="H10" s="187">
        <v>13436</v>
      </c>
      <c r="I10" s="187">
        <v>15</v>
      </c>
      <c r="J10" s="187" t="s">
        <v>28</v>
      </c>
      <c r="K10" s="187" t="s">
        <v>28</v>
      </c>
      <c r="L10" s="187">
        <v>2</v>
      </c>
      <c r="M10" s="187" t="s">
        <v>49</v>
      </c>
      <c r="N10" s="187" t="s">
        <v>49</v>
      </c>
      <c r="O10" s="187" t="s">
        <v>33</v>
      </c>
      <c r="P10" s="187">
        <v>574</v>
      </c>
      <c r="Q10" s="187" t="s">
        <v>31</v>
      </c>
      <c r="R10" s="187" t="s">
        <v>31</v>
      </c>
      <c r="S10" s="187" t="s">
        <v>31</v>
      </c>
      <c r="T10" s="187" t="s">
        <v>31</v>
      </c>
      <c r="U10" s="187" t="s">
        <v>28</v>
      </c>
      <c r="V10" s="188" t="s">
        <v>28</v>
      </c>
    </row>
    <row r="11" spans="1:24" s="11" customFormat="1" ht="15.95" customHeight="1" thickBot="1" x14ac:dyDescent="0.25">
      <c r="A11" s="231"/>
      <c r="B11" s="232"/>
      <c r="C11" s="232"/>
      <c r="D11" s="233"/>
      <c r="E11" s="189"/>
      <c r="F11" s="189"/>
      <c r="G11" s="189"/>
      <c r="H11" s="189"/>
      <c r="I11" s="189"/>
      <c r="J11" s="189"/>
      <c r="K11" s="189"/>
      <c r="L11" s="189"/>
      <c r="M11" s="189" t="s">
        <v>49</v>
      </c>
      <c r="N11" s="189" t="s">
        <v>49</v>
      </c>
      <c r="O11" s="189" t="s">
        <v>34</v>
      </c>
      <c r="P11" s="189">
        <v>574</v>
      </c>
      <c r="Q11" s="189"/>
      <c r="R11" s="189"/>
      <c r="S11" s="189"/>
      <c r="T11" s="189"/>
      <c r="U11" s="189"/>
      <c r="V11" s="190"/>
    </row>
    <row r="12" spans="1:24" s="11" customFormat="1" ht="14.25" thickTop="1" thickBot="1" x14ac:dyDescent="0.25">
      <c r="A12" s="227"/>
      <c r="B12" s="227"/>
      <c r="C12" s="227"/>
      <c r="D12" s="227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1"/>
      <c r="U12" s="191"/>
      <c r="V12" s="191"/>
    </row>
    <row r="13" spans="1:24" s="11" customFormat="1" ht="15.95" customHeight="1" thickTop="1" x14ac:dyDescent="0.2">
      <c r="A13" s="228" t="s">
        <v>35</v>
      </c>
      <c r="B13" s="229"/>
      <c r="C13" s="229"/>
      <c r="D13" s="230"/>
      <c r="E13" s="187">
        <v>2</v>
      </c>
      <c r="F13" s="187" t="s">
        <v>36</v>
      </c>
      <c r="G13" s="187">
        <v>25860</v>
      </c>
      <c r="H13" s="187">
        <v>25903</v>
      </c>
      <c r="I13" s="187">
        <v>43</v>
      </c>
      <c r="J13" s="187" t="s">
        <v>28</v>
      </c>
      <c r="K13" s="187" t="s">
        <v>28</v>
      </c>
      <c r="L13" s="187">
        <v>2</v>
      </c>
      <c r="M13" s="187" t="s">
        <v>41</v>
      </c>
      <c r="N13" s="187" t="s">
        <v>41</v>
      </c>
      <c r="O13" s="192" t="s">
        <v>37</v>
      </c>
      <c r="P13" s="192">
        <v>574</v>
      </c>
      <c r="Q13" s="187" t="s">
        <v>31</v>
      </c>
      <c r="R13" s="187" t="s">
        <v>31</v>
      </c>
      <c r="S13" s="187" t="s">
        <v>31</v>
      </c>
      <c r="T13" s="187" t="s">
        <v>31</v>
      </c>
      <c r="U13" s="187" t="s">
        <v>28</v>
      </c>
      <c r="V13" s="188" t="s">
        <v>28</v>
      </c>
      <c r="X13" s="195"/>
    </row>
    <row r="14" spans="1:24" s="11" customFormat="1" ht="15.95" customHeight="1" thickBot="1" x14ac:dyDescent="0.25">
      <c r="A14" s="231"/>
      <c r="B14" s="232"/>
      <c r="C14" s="232"/>
      <c r="D14" s="233"/>
      <c r="E14" s="189"/>
      <c r="F14" s="189"/>
      <c r="G14" s="189"/>
      <c r="H14" s="189"/>
      <c r="I14" s="189"/>
      <c r="J14" s="189"/>
      <c r="K14" s="189"/>
      <c r="L14" s="189"/>
      <c r="M14" s="189" t="s">
        <v>41</v>
      </c>
      <c r="N14" s="189" t="s">
        <v>41</v>
      </c>
      <c r="O14" s="193" t="s">
        <v>38</v>
      </c>
      <c r="P14" s="193">
        <v>574</v>
      </c>
      <c r="Q14" s="189"/>
      <c r="R14" s="189"/>
      <c r="S14" s="189"/>
      <c r="T14" s="189"/>
      <c r="U14" s="189"/>
      <c r="V14" s="190"/>
      <c r="X14" s="195" t="s">
        <v>27</v>
      </c>
    </row>
    <row r="15" spans="1:24" s="11" customFormat="1" ht="14.25" thickTop="1" thickBot="1" x14ac:dyDescent="0.25">
      <c r="A15" s="227"/>
      <c r="B15" s="227"/>
      <c r="C15" s="227"/>
      <c r="D15" s="227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X15" s="195" t="s">
        <v>36</v>
      </c>
    </row>
    <row r="16" spans="1:24" s="11" customFormat="1" ht="15.95" customHeight="1" thickTop="1" x14ac:dyDescent="0.2">
      <c r="A16" s="228" t="s">
        <v>42</v>
      </c>
      <c r="B16" s="229"/>
      <c r="C16" s="229"/>
      <c r="D16" s="230"/>
      <c r="E16" s="187">
        <v>2</v>
      </c>
      <c r="F16" s="187" t="s">
        <v>36</v>
      </c>
      <c r="G16" s="187" t="s">
        <v>28</v>
      </c>
      <c r="H16" s="187" t="s">
        <v>28</v>
      </c>
      <c r="I16" s="187" t="s">
        <v>28</v>
      </c>
      <c r="J16" s="187" t="s">
        <v>28</v>
      </c>
      <c r="K16" s="187" t="s">
        <v>28</v>
      </c>
      <c r="L16" s="187">
        <v>1</v>
      </c>
      <c r="M16" s="187"/>
      <c r="N16" s="187"/>
      <c r="O16" s="187" t="s">
        <v>39</v>
      </c>
      <c r="P16" s="187">
        <v>574</v>
      </c>
      <c r="Q16" s="187" t="s">
        <v>40</v>
      </c>
      <c r="R16" s="187" t="s">
        <v>40</v>
      </c>
      <c r="S16" s="187" t="s">
        <v>40</v>
      </c>
      <c r="T16" s="187" t="s">
        <v>40</v>
      </c>
      <c r="U16" s="187" t="s">
        <v>28</v>
      </c>
      <c r="V16" s="188" t="s">
        <v>28</v>
      </c>
      <c r="X16" s="195" t="s">
        <v>63</v>
      </c>
    </row>
    <row r="17" spans="1:24" s="11" customFormat="1" ht="15.95" customHeight="1" thickBot="1" x14ac:dyDescent="0.25">
      <c r="A17" s="231"/>
      <c r="B17" s="232"/>
      <c r="C17" s="232"/>
      <c r="D17" s="233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90"/>
      <c r="X17" s="195"/>
    </row>
    <row r="18" spans="1:24" s="11" customFormat="1" ht="14.25" thickTop="1" thickBot="1" x14ac:dyDescent="0.25">
      <c r="A18" s="227"/>
      <c r="B18" s="227"/>
      <c r="C18" s="227"/>
      <c r="D18" s="227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1"/>
      <c r="U18" s="191"/>
      <c r="V18" s="191"/>
      <c r="X18" s="195"/>
    </row>
    <row r="19" spans="1:24" s="11" customFormat="1" ht="15.95" customHeight="1" thickTop="1" x14ac:dyDescent="0.2">
      <c r="A19" s="228" t="s">
        <v>43</v>
      </c>
      <c r="B19" s="229"/>
      <c r="C19" s="229"/>
      <c r="D19" s="230"/>
      <c r="E19" s="187">
        <v>1</v>
      </c>
      <c r="F19" s="187" t="s">
        <v>36</v>
      </c>
      <c r="G19" s="187">
        <v>12046</v>
      </c>
      <c r="H19" s="187">
        <v>12080</v>
      </c>
      <c r="I19" s="187">
        <v>34</v>
      </c>
      <c r="J19" s="187" t="s">
        <v>28</v>
      </c>
      <c r="K19" s="187" t="s">
        <v>28</v>
      </c>
      <c r="L19" s="187">
        <v>2</v>
      </c>
      <c r="M19" s="187" t="s">
        <v>49</v>
      </c>
      <c r="N19" s="187" t="s">
        <v>49</v>
      </c>
      <c r="O19" s="187" t="s">
        <v>44</v>
      </c>
      <c r="P19" s="187">
        <v>574</v>
      </c>
      <c r="Q19" s="187" t="s">
        <v>31</v>
      </c>
      <c r="R19" s="187" t="s">
        <v>31</v>
      </c>
      <c r="S19" s="187" t="s">
        <v>31</v>
      </c>
      <c r="T19" s="187" t="s">
        <v>31</v>
      </c>
      <c r="U19" s="187" t="s">
        <v>28</v>
      </c>
      <c r="V19" s="188" t="s">
        <v>28</v>
      </c>
      <c r="X19" s="195"/>
    </row>
    <row r="20" spans="1:24" s="11" customFormat="1" ht="15.95" customHeight="1" thickBot="1" x14ac:dyDescent="0.25">
      <c r="A20" s="231"/>
      <c r="B20" s="232"/>
      <c r="C20" s="232"/>
      <c r="D20" s="233"/>
      <c r="E20" s="189"/>
      <c r="F20" s="189"/>
      <c r="G20" s="189"/>
      <c r="H20" s="189"/>
      <c r="I20" s="189"/>
      <c r="J20" s="189"/>
      <c r="K20" s="189"/>
      <c r="L20" s="189"/>
      <c r="M20" s="189" t="s">
        <v>49</v>
      </c>
      <c r="N20" s="189" t="s">
        <v>49</v>
      </c>
      <c r="O20" s="189" t="s">
        <v>45</v>
      </c>
      <c r="P20" s="189">
        <v>574</v>
      </c>
      <c r="Q20" s="189"/>
      <c r="R20" s="189"/>
      <c r="S20" s="189"/>
      <c r="T20" s="189"/>
      <c r="U20" s="189"/>
      <c r="V20" s="190"/>
      <c r="X20" s="195">
        <v>1</v>
      </c>
    </row>
    <row r="21" spans="1:24" s="11" customFormat="1" ht="14.25" thickTop="1" thickBot="1" x14ac:dyDescent="0.25">
      <c r="A21" s="227"/>
      <c r="B21" s="227"/>
      <c r="C21" s="227"/>
      <c r="D21" s="227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X21" s="195">
        <v>2</v>
      </c>
    </row>
    <row r="22" spans="1:24" s="11" customFormat="1" ht="15.95" customHeight="1" thickTop="1" x14ac:dyDescent="0.2">
      <c r="A22" s="228" t="s">
        <v>46</v>
      </c>
      <c r="B22" s="229"/>
      <c r="C22" s="229"/>
      <c r="D22" s="230"/>
      <c r="E22" s="187">
        <v>2</v>
      </c>
      <c r="F22" s="187" t="s">
        <v>27</v>
      </c>
      <c r="G22" s="187">
        <v>13461</v>
      </c>
      <c r="H22" s="187">
        <v>13471</v>
      </c>
      <c r="I22" s="187">
        <v>10</v>
      </c>
      <c r="J22" s="187" t="s">
        <v>28</v>
      </c>
      <c r="K22" s="187" t="s">
        <v>28</v>
      </c>
      <c r="L22" s="187">
        <v>2</v>
      </c>
      <c r="M22" s="187" t="s">
        <v>49</v>
      </c>
      <c r="N22" s="187" t="s">
        <v>49</v>
      </c>
      <c r="O22" s="187" t="s">
        <v>47</v>
      </c>
      <c r="P22" s="187">
        <v>574</v>
      </c>
      <c r="Q22" s="187" t="s">
        <v>31</v>
      </c>
      <c r="R22" s="187" t="s">
        <v>31</v>
      </c>
      <c r="S22" s="187" t="s">
        <v>31</v>
      </c>
      <c r="T22" s="187" t="s">
        <v>31</v>
      </c>
      <c r="U22" s="187" t="s">
        <v>28</v>
      </c>
      <c r="V22" s="188" t="s">
        <v>28</v>
      </c>
      <c r="X22" s="195" t="s">
        <v>59</v>
      </c>
    </row>
    <row r="23" spans="1:24" s="11" customFormat="1" ht="15.95" customHeight="1" thickBot="1" x14ac:dyDescent="0.25">
      <c r="A23" s="231"/>
      <c r="B23" s="232"/>
      <c r="C23" s="232"/>
      <c r="D23" s="233"/>
      <c r="E23" s="189"/>
      <c r="F23" s="189"/>
      <c r="G23" s="189"/>
      <c r="H23" s="189"/>
      <c r="I23" s="189"/>
      <c r="J23" s="189"/>
      <c r="K23" s="189"/>
      <c r="L23" s="189"/>
      <c r="M23" s="189" t="s">
        <v>49</v>
      </c>
      <c r="N23" s="189" t="s">
        <v>49</v>
      </c>
      <c r="O23" s="189" t="s">
        <v>48</v>
      </c>
      <c r="P23" s="189">
        <v>574</v>
      </c>
      <c r="Q23" s="189"/>
      <c r="R23" s="189"/>
      <c r="S23" s="189"/>
      <c r="T23" s="189"/>
      <c r="U23" s="189"/>
      <c r="V23" s="190"/>
      <c r="X23" s="195" t="s">
        <v>60</v>
      </c>
    </row>
    <row r="24" spans="1:24" s="11" customFormat="1" ht="14.25" thickTop="1" thickBot="1" x14ac:dyDescent="0.25">
      <c r="A24" s="227"/>
      <c r="B24" s="227"/>
      <c r="C24" s="227"/>
      <c r="D24" s="227"/>
      <c r="E24" s="234"/>
      <c r="F24" s="234"/>
      <c r="G24" s="234"/>
      <c r="H24" s="234"/>
      <c r="I24" s="234"/>
      <c r="J24" s="234"/>
      <c r="K24" s="234"/>
      <c r="L24" s="234"/>
      <c r="M24" s="234"/>
      <c r="N24" s="234"/>
      <c r="O24" s="234"/>
      <c r="P24" s="234"/>
      <c r="Q24" s="234"/>
      <c r="R24" s="234"/>
      <c r="S24" s="234"/>
      <c r="T24" s="234"/>
      <c r="U24" s="234"/>
      <c r="V24" s="234"/>
      <c r="X24" s="195" t="s">
        <v>61</v>
      </c>
    </row>
    <row r="25" spans="1:24" s="11" customFormat="1" ht="15.95" customHeight="1" thickTop="1" x14ac:dyDescent="0.2">
      <c r="A25" s="228" t="s">
        <v>50</v>
      </c>
      <c r="B25" s="229"/>
      <c r="C25" s="229"/>
      <c r="D25" s="230"/>
      <c r="E25" s="187">
        <v>2</v>
      </c>
      <c r="F25" s="187" t="s">
        <v>36</v>
      </c>
      <c r="G25" s="187">
        <v>13485</v>
      </c>
      <c r="H25" s="187">
        <v>13504</v>
      </c>
      <c r="I25" s="187">
        <v>18</v>
      </c>
      <c r="J25" s="187" t="s">
        <v>28</v>
      </c>
      <c r="K25" s="187" t="s">
        <v>28</v>
      </c>
      <c r="L25" s="187">
        <v>2</v>
      </c>
      <c r="M25" s="187"/>
      <c r="N25" s="187"/>
      <c r="O25" s="192" t="s">
        <v>51</v>
      </c>
      <c r="P25" s="192">
        <v>574</v>
      </c>
      <c r="Q25" s="187" t="s">
        <v>31</v>
      </c>
      <c r="R25" s="187" t="s">
        <v>31</v>
      </c>
      <c r="S25" s="187" t="s">
        <v>31</v>
      </c>
      <c r="T25" s="187" t="s">
        <v>31</v>
      </c>
      <c r="U25" s="187" t="s">
        <v>28</v>
      </c>
      <c r="V25" s="188" t="s">
        <v>28</v>
      </c>
      <c r="X25" s="195" t="s">
        <v>62</v>
      </c>
    </row>
    <row r="26" spans="1:24" s="11" customFormat="1" ht="15.95" customHeight="1" thickBot="1" x14ac:dyDescent="0.25">
      <c r="A26" s="231"/>
      <c r="B26" s="232"/>
      <c r="C26" s="232"/>
      <c r="D26" s="233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93" t="s">
        <v>52</v>
      </c>
      <c r="P26" s="193">
        <v>574</v>
      </c>
      <c r="Q26" s="189"/>
      <c r="R26" s="189"/>
      <c r="S26" s="189"/>
      <c r="T26" s="189"/>
      <c r="U26" s="189"/>
      <c r="V26" s="190"/>
      <c r="X26" s="195"/>
    </row>
    <row r="27" spans="1:24" s="11" customFormat="1" ht="14.25" thickTop="1" thickBot="1" x14ac:dyDescent="0.25">
      <c r="A27" s="227"/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191"/>
      <c r="V27" s="191"/>
    </row>
    <row r="28" spans="1:24" s="11" customFormat="1" ht="15.95" customHeight="1" thickTop="1" x14ac:dyDescent="0.2">
      <c r="A28" s="228" t="s">
        <v>53</v>
      </c>
      <c r="B28" s="229"/>
      <c r="C28" s="229"/>
      <c r="D28" s="230"/>
      <c r="E28" s="187" t="s">
        <v>54</v>
      </c>
      <c r="F28" s="187" t="s">
        <v>27</v>
      </c>
      <c r="G28" s="187">
        <v>28216</v>
      </c>
      <c r="H28" s="187">
        <v>48224</v>
      </c>
      <c r="I28" s="187">
        <v>8</v>
      </c>
      <c r="J28" s="187" t="s">
        <v>28</v>
      </c>
      <c r="K28" s="187" t="s">
        <v>28</v>
      </c>
      <c r="L28" s="187">
        <v>2</v>
      </c>
      <c r="M28" s="187"/>
      <c r="N28" s="187"/>
      <c r="O28" s="192" t="s">
        <v>55</v>
      </c>
      <c r="P28" s="192">
        <v>542</v>
      </c>
      <c r="Q28" s="187" t="s">
        <v>31</v>
      </c>
      <c r="R28" s="187" t="s">
        <v>31</v>
      </c>
      <c r="S28" s="187" t="s">
        <v>31</v>
      </c>
      <c r="T28" s="187" t="s">
        <v>31</v>
      </c>
      <c r="U28" s="187" t="s">
        <v>28</v>
      </c>
      <c r="V28" s="188" t="s">
        <v>28</v>
      </c>
    </row>
    <row r="29" spans="1:24" s="11" customFormat="1" ht="15.95" customHeight="1" thickBot="1" x14ac:dyDescent="0.25">
      <c r="A29" s="231"/>
      <c r="B29" s="232"/>
      <c r="C29" s="232"/>
      <c r="D29" s="233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93" t="s">
        <v>56</v>
      </c>
      <c r="P29" s="193">
        <v>574</v>
      </c>
      <c r="Q29" s="189"/>
      <c r="R29" s="189"/>
      <c r="S29" s="189"/>
      <c r="T29" s="189"/>
      <c r="U29" s="189"/>
      <c r="V29" s="190"/>
    </row>
    <row r="30" spans="1:24" s="11" customFormat="1" ht="15.95" customHeight="1" thickTop="1" thickBot="1" x14ac:dyDescent="0.25">
      <c r="A30" s="236"/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6"/>
      <c r="T30" s="236"/>
      <c r="U30" s="236"/>
      <c r="V30" s="236"/>
    </row>
    <row r="31" spans="1:24" s="11" customFormat="1" ht="13.5" thickTop="1" x14ac:dyDescent="0.2">
      <c r="A31" s="228" t="s">
        <v>57</v>
      </c>
      <c r="B31" s="243"/>
      <c r="C31" s="229" t="s">
        <v>58</v>
      </c>
      <c r="D31" s="246"/>
      <c r="E31" s="237"/>
      <c r="F31" s="237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81"/>
    </row>
    <row r="32" spans="1:24" s="18" customFormat="1" x14ac:dyDescent="0.2">
      <c r="A32" s="240"/>
      <c r="B32" s="244"/>
      <c r="C32" s="241"/>
      <c r="D32" s="247"/>
      <c r="E32" s="238"/>
      <c r="F32" s="238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82"/>
    </row>
    <row r="33" spans="1:22" s="18" customFormat="1" ht="13.5" thickBot="1" x14ac:dyDescent="0.25">
      <c r="A33" s="231"/>
      <c r="B33" s="245"/>
      <c r="C33" s="232"/>
      <c r="D33" s="248"/>
      <c r="E33" s="239"/>
      <c r="F33" s="239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83"/>
    </row>
    <row r="34" spans="1:22" s="18" customFormat="1" ht="14.25" thickTop="1" thickBot="1" x14ac:dyDescent="0.25">
      <c r="A34" s="236"/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236"/>
      <c r="U34" s="236"/>
      <c r="V34" s="236"/>
    </row>
    <row r="35" spans="1:22" s="18" customFormat="1" ht="13.5" customHeight="1" thickTop="1" x14ac:dyDescent="0.2">
      <c r="A35" s="228" t="s">
        <v>57</v>
      </c>
      <c r="B35" s="243"/>
      <c r="C35" s="229" t="s">
        <v>58</v>
      </c>
      <c r="D35" s="246"/>
      <c r="E35" s="237"/>
      <c r="F35" s="237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81"/>
    </row>
    <row r="36" spans="1:22" s="18" customFormat="1" x14ac:dyDescent="0.2">
      <c r="A36" s="240"/>
      <c r="B36" s="244"/>
      <c r="C36" s="241"/>
      <c r="D36" s="247"/>
      <c r="E36" s="238"/>
      <c r="F36" s="238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182"/>
    </row>
    <row r="37" spans="1:22" s="18" customFormat="1" ht="13.5" thickBot="1" x14ac:dyDescent="0.25">
      <c r="A37" s="231"/>
      <c r="B37" s="245"/>
      <c r="C37" s="232"/>
      <c r="D37" s="248"/>
      <c r="E37" s="239"/>
      <c r="F37" s="239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183"/>
    </row>
    <row r="38" spans="1:22" ht="13.5" thickTop="1" x14ac:dyDescent="0.2"/>
  </sheetData>
  <mergeCells count="34">
    <mergeCell ref="A34:V34"/>
    <mergeCell ref="A35:A37"/>
    <mergeCell ref="B35:B37"/>
    <mergeCell ref="C35:C37"/>
    <mergeCell ref="D35:D37"/>
    <mergeCell ref="E35:E37"/>
    <mergeCell ref="F35:F37"/>
    <mergeCell ref="A30:V30"/>
    <mergeCell ref="A31:A33"/>
    <mergeCell ref="B31:B33"/>
    <mergeCell ref="C31:C33"/>
    <mergeCell ref="D31:D33"/>
    <mergeCell ref="E31:E33"/>
    <mergeCell ref="F31:F33"/>
    <mergeCell ref="A28:D29"/>
    <mergeCell ref="A25:D26"/>
    <mergeCell ref="A22:D23"/>
    <mergeCell ref="A3:D5"/>
    <mergeCell ref="A1:D1"/>
    <mergeCell ref="A27:T27"/>
    <mergeCell ref="A24:D24"/>
    <mergeCell ref="A21:D21"/>
    <mergeCell ref="A18:D18"/>
    <mergeCell ref="A15:D15"/>
    <mergeCell ref="A12:D12"/>
    <mergeCell ref="A7:D8"/>
    <mergeCell ref="A10:D11"/>
    <mergeCell ref="A13:D14"/>
    <mergeCell ref="E24:V24"/>
    <mergeCell ref="A16:D17"/>
    <mergeCell ref="A19:D20"/>
    <mergeCell ref="A9:D9"/>
    <mergeCell ref="A6:C6"/>
    <mergeCell ref="A2:V2"/>
  </mergeCells>
  <dataValidations count="2">
    <dataValidation type="list" allowBlank="1" showInputMessage="1" showErrorMessage="1" sqref="E3:E5 E31:E33 E35:E37">
      <formula1>$X$19:$X$25</formula1>
    </dataValidation>
    <dataValidation type="list" allowBlank="1" showInputMessage="1" sqref="F3 F31 F35">
      <formula1>$X$13:$X$16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Février</vt:lpstr>
      <vt:lpstr>Avril</vt:lpstr>
      <vt:lpstr>Mai</vt:lpstr>
      <vt:lpstr>Juin</vt:lpstr>
      <vt:lpstr>TRX</vt:lpstr>
    </vt:vector>
  </TitlesOfParts>
  <Company>SIT-IET-RLE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DD84760</dc:creator>
  <cp:lastModifiedBy>gmb</cp:lastModifiedBy>
  <cp:lastPrinted>2017-04-26T09:15:20Z</cp:lastPrinted>
  <dcterms:created xsi:type="dcterms:W3CDTF">2006-04-21T14:06:21Z</dcterms:created>
  <dcterms:modified xsi:type="dcterms:W3CDTF">2017-05-07T22:10:33Z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-1833971733</vt:i4>
  </property>
  <property fmtid="{D5CDD505-2E9C-101B-9397-08002B2CF9AE}" pid="3" name="_EmailSubject">
    <vt:lpwstr>Fichier métré nouvelle génération</vt:lpwstr>
  </property>
  <property fmtid="{D5CDD505-2E9C-101B-9397-08002B2CF9AE}" pid="4" name="_AuthorEmail">
    <vt:lpwstr>henri.follot@ratp.fr</vt:lpwstr>
  </property>
  <property fmtid="{D5CDD505-2E9C-101B-9397-08002B2CF9AE}" pid="5" name="_AuthorEmailDisplayName">
    <vt:lpwstr>FOLLOT Henri</vt:lpwstr>
  </property>
  <property fmtid="{D5CDD505-2E9C-101B-9397-08002B2CF9AE}" pid="6" name="_ReviewingToolsShownOnce">
    <vt:lpwstr/>
  </property>
</Properties>
</file>