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55" windowHeight="8370" activeTab="1"/>
  </bookViews>
  <sheets>
    <sheet name="data" sheetId="1" r:id="rId1"/>
    <sheet name="Renseigner vendeur" sheetId="2" r:id="rId2"/>
    <sheet name="Fiche client" sheetId="3" r:id="rId3"/>
  </sheets>
  <definedNames>
    <definedName name="Mylist">OFFSET('Renseigner vendeur'!$G$8,,,COUNTIF('Renseigner vendeur'!$G$8:$G$100,"&gt;&lt;"))</definedName>
    <definedName name="vendeurs">data!$A$3:$A$5</definedName>
    <definedName name="_xlnm.Print_Area" localSheetId="2">'Fiche client'!$A$4:$O$44</definedName>
  </definedNames>
  <calcPr calcId="152511"/>
</workbook>
</file>

<file path=xl/calcChain.xml><?xml version="1.0" encoding="utf-8"?>
<calcChain xmlns="http://schemas.openxmlformats.org/spreadsheetml/2006/main">
  <c r="G9" i="2" l="1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8" i="2"/>
</calcChain>
</file>

<file path=xl/comments1.xml><?xml version="1.0" encoding="utf-8"?>
<comments xmlns="http://schemas.openxmlformats.org/spreadsheetml/2006/main">
  <authors>
    <author>Jean-Baptiste DERVILLERS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F4 est la cellule ou les noms de clients doivent défiler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<sst xmlns="http://schemas.openxmlformats.org/spreadsheetml/2006/main" count="204" uniqueCount="132">
  <si>
    <t>Vendeur</t>
  </si>
  <si>
    <t>Martin</t>
  </si>
  <si>
    <t>Jean</t>
  </si>
  <si>
    <t>Marie</t>
  </si>
  <si>
    <t>LA RAVOIRE - LEP LE NIVOLET</t>
  </si>
  <si>
    <t>THONON - LE CLOS DES FORGES</t>
  </si>
  <si>
    <t>ST JULIEN - LE CLOS DAVID</t>
  </si>
  <si>
    <t>MEGEVE - HOTEL LE CRY</t>
  </si>
  <si>
    <t>ANNEMASSE - BALCONS DE GENEVE</t>
  </si>
  <si>
    <t>THYEZ - LA ROSELIERE</t>
  </si>
  <si>
    <t>COURCHEVEL - CHALET EBOULIS</t>
  </si>
  <si>
    <t>ANNEMASSE - CENTRAL PLAZZA</t>
  </si>
  <si>
    <t>VETRAZ-MONTHOUX - LE PICTURAL</t>
  </si>
  <si>
    <t>RUMILLY - CITY PARK</t>
  </si>
  <si>
    <t>MARNAZ - LES VALIGNONS</t>
  </si>
  <si>
    <t>BRIDES - LOGEMENTS SAISONNIERS</t>
  </si>
  <si>
    <t>THONON - CARRE D'ELISE</t>
  </si>
  <si>
    <t>LA MONFERINE - BARBY</t>
  </si>
  <si>
    <t>GROUPE SCOLAIRE - VIRY</t>
  </si>
  <si>
    <t>VIRY - GROUPE SCOLAIRE</t>
  </si>
  <si>
    <t>ST PIERRE D'ALBIGNY - RESIDENCE LE CLOS</t>
  </si>
  <si>
    <t>BOURGOING JAILLEUX - POLE AUTOMOBILE EFMA</t>
  </si>
  <si>
    <t>DIVONNE - DIVONNA LODGE</t>
  </si>
  <si>
    <t>ST JULIEN - CREDIT AGRICOLE IMMOBILIER</t>
  </si>
  <si>
    <t>HAUTE SAVOIE - DIVERS BGB</t>
  </si>
  <si>
    <t>VALMOREL - CHALET 13</t>
  </si>
  <si>
    <t>TIGNES - LES MOUTIERES</t>
  </si>
  <si>
    <t>DOMAINE DES MAGES - J</t>
  </si>
  <si>
    <t>COURCHEVEL - CENTRE AQUATIQUE</t>
  </si>
  <si>
    <t>ST JULIEN - LE PARADOXE</t>
  </si>
  <si>
    <t>ANNEMASSE - LE CELENO</t>
  </si>
  <si>
    <t>COURCHEVEL - K2 ALTITUDE</t>
  </si>
  <si>
    <t>CHAPEIRY - VILLA BOTTI</t>
  </si>
  <si>
    <t>LANSLEBOURG - COSNTRUCTION D'UN GITE</t>
  </si>
  <si>
    <t>THONON - LE HAMEAU DU LEMAN</t>
  </si>
  <si>
    <t>THONON - LE JARDIN DES VIGNES</t>
  </si>
  <si>
    <t>BEAUFORT - LE CONFLUENT</t>
  </si>
  <si>
    <t>PATRIMOINE D'HALPADES 2016</t>
  </si>
  <si>
    <t xml:space="preserve">LA ROSIERE CHALET - GRIVOLA                                      </t>
  </si>
  <si>
    <t>SOGERIM - ANNEMASSE ZEN GARDEN</t>
  </si>
  <si>
    <t>THONON - PARC EMERAUDE</t>
  </si>
  <si>
    <t>ETREMBIERES - RESIDENCE DES ILES</t>
  </si>
  <si>
    <t>VARIATION - METZ TESSY</t>
  </si>
  <si>
    <t>ALBY - LES MARANTINS</t>
  </si>
  <si>
    <t>CORBIER - PEGAZ PHENIX</t>
  </si>
  <si>
    <t>JABOB BELLECOMBETTE - HALLE DES SPORTS</t>
  </si>
  <si>
    <t>AIME - LE CROZAT</t>
  </si>
  <si>
    <t>BOURG ST MAURICE - CENTRE NAUTIQUE</t>
  </si>
  <si>
    <t>ST JULIEN - OCYANE</t>
  </si>
  <si>
    <t>LA ROSIERE - LES 2 DOMAINES</t>
  </si>
  <si>
    <t>TIGNES - LE BEC ROUGE</t>
  </si>
  <si>
    <t>HAUTE SAVOIE - DIVERS</t>
  </si>
  <si>
    <t xml:space="preserve">LA ROSIERE - LES 2 DOMAINES </t>
  </si>
  <si>
    <t>PRINGY - COUR DES LYS</t>
  </si>
  <si>
    <t>VALMOREL - CHALETS</t>
  </si>
  <si>
    <t>ST PIERRE EN FAUCIGNY - DOMAINE DES MAGES</t>
  </si>
  <si>
    <t>MEGEVE - HEBERGEMENTS SAISONNIERS</t>
  </si>
  <si>
    <t>COURCHEVEL - LE DAHU</t>
  </si>
  <si>
    <t>VAL D'ISERE - MYRTILLES/AVANCHERS</t>
  </si>
  <si>
    <t>COURCHEVEL - HOTEL CHEVAL BLANC</t>
  </si>
  <si>
    <t>AIX LES BAINS - L'ECRIN DU LAC</t>
  </si>
  <si>
    <t>COURCHEVEL - HOTEL BELLECOTE</t>
  </si>
  <si>
    <t>UGINE - LYCEE RENE PERRIN</t>
  </si>
  <si>
    <t>TIGNES - PARKING COUVERT LE ROSSET</t>
  </si>
  <si>
    <t>VALLEIRY - RESIDENCE DU VAL CHANCY</t>
  </si>
  <si>
    <t>LA ROSIERE - ANGLAIS</t>
  </si>
  <si>
    <t>COGNIN - LE MIKADO</t>
  </si>
  <si>
    <t>Sélection du vendeur:</t>
  </si>
  <si>
    <t>Clients:</t>
  </si>
  <si>
    <t>Client</t>
  </si>
  <si>
    <t xml:space="preserve">  TOP 3 PRIORITES CLIENTS</t>
  </si>
  <si>
    <t>Année</t>
  </si>
  <si>
    <t>CA</t>
  </si>
  <si>
    <t>Marge</t>
  </si>
  <si>
    <t>Taux de marge</t>
  </si>
  <si>
    <t>EBIT</t>
  </si>
  <si>
    <t>Taux EBIT</t>
  </si>
  <si>
    <t>N-1</t>
  </si>
  <si>
    <t>N (Objectif)</t>
  </si>
  <si>
    <t>Code client:</t>
  </si>
  <si>
    <t>Code vendeur:</t>
  </si>
  <si>
    <t>Adresse:</t>
  </si>
  <si>
    <t>Nom vendeur:</t>
  </si>
  <si>
    <t>CDV:</t>
  </si>
  <si>
    <t>Circuit:</t>
  </si>
  <si>
    <t>DR:</t>
  </si>
  <si>
    <t>Profession client:</t>
  </si>
  <si>
    <t>Ancienneté:</t>
  </si>
  <si>
    <t>Catégorie:</t>
  </si>
  <si>
    <t xml:space="preserve">Prévisions CA (Octobre 2016 à Août 2017) </t>
  </si>
  <si>
    <t>Incrémental</t>
  </si>
  <si>
    <t>Mois</t>
  </si>
  <si>
    <t>FY 2016</t>
  </si>
  <si>
    <t>FY 2017</t>
  </si>
  <si>
    <t>Vendeur (général)</t>
  </si>
  <si>
    <t>Client (Spécifique et Facultatif)</t>
  </si>
  <si>
    <t>Octobre</t>
  </si>
  <si>
    <t>Augmentation CA attendue (%)</t>
  </si>
  <si>
    <t>Novembre</t>
  </si>
  <si>
    <t>Décembre</t>
  </si>
  <si>
    <t>Augmentation Tx marge attendue (en points)</t>
  </si>
  <si>
    <t>Janvier</t>
  </si>
  <si>
    <t>Février</t>
  </si>
  <si>
    <t>Ratio visites/commandes espéré en N:</t>
  </si>
  <si>
    <t>1,4 (0% vs N-1)</t>
  </si>
  <si>
    <t>Mars</t>
  </si>
  <si>
    <t>Avril</t>
  </si>
  <si>
    <t>Mai</t>
  </si>
  <si>
    <t>Juin</t>
  </si>
  <si>
    <t>Tournées N-1 VS N</t>
  </si>
  <si>
    <t>Juillet</t>
  </si>
  <si>
    <t>Août</t>
  </si>
  <si>
    <t>Nombre de visites</t>
  </si>
  <si>
    <t>Nombre de commandes</t>
  </si>
  <si>
    <t>Ratio visites/commandes</t>
  </si>
  <si>
    <t>Panier moyen</t>
  </si>
  <si>
    <t>Septembre</t>
  </si>
  <si>
    <t>TOTAL</t>
  </si>
  <si>
    <t>N</t>
  </si>
  <si>
    <t>Mix Marketing</t>
  </si>
  <si>
    <t>Famille de produits</t>
  </si>
  <si>
    <t>% CA</t>
  </si>
  <si>
    <t>Confiserie</t>
  </si>
  <si>
    <t>Emballage</t>
  </si>
  <si>
    <t>Boisson</t>
  </si>
  <si>
    <t>Biscuiterie</t>
  </si>
  <si>
    <t>Chocolat</t>
  </si>
  <si>
    <t>Epicerie/ Hygiène</t>
  </si>
  <si>
    <t>Patisserie industrielle</t>
  </si>
  <si>
    <t>Autres</t>
  </si>
  <si>
    <t>Liste Vendeurs:</t>
  </si>
  <si>
    <t>Liste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</si>
</sst>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\ &quot;€&quot;"/>
    <numFmt numFmtId="166" formatCode="0.0%"/>
  </numFmts>
  <fonts count="5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theme="1"/>
      <name val="Franklin Gothic Book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4"/>
      <color theme="1"/>
      <name val="Garamond"/>
      <family val="1"/>
    </font>
    <font>
      <sz val="14"/>
      <color theme="1"/>
      <name val="Garamond"/>
      <family val="1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6"/>
      <color theme="4"/>
      <name val="Garamond"/>
      <family val="1"/>
    </font>
    <font>
      <b/>
      <sz val="22"/>
      <color theme="3"/>
      <name val="Garamond"/>
      <family val="1"/>
    </font>
    <font>
      <b/>
      <sz val="14"/>
      <color theme="3"/>
      <name val="Garamond"/>
      <family val="1"/>
    </font>
    <font>
      <b/>
      <sz val="18"/>
      <color theme="4"/>
      <name val="Garamond"/>
      <family val="1"/>
    </font>
    <font>
      <b/>
      <sz val="14"/>
      <color theme="0"/>
      <name val="Garamond"/>
      <family val="1"/>
    </font>
    <font>
      <sz val="16"/>
      <color theme="1"/>
      <name val="Garamond"/>
      <family val="1"/>
    </font>
    <font>
      <b/>
      <sz val="14"/>
      <color rgb="FF000000"/>
      <name val="Garamond"/>
      <family val="1"/>
    </font>
    <font>
      <b/>
      <sz val="16"/>
      <color theme="0"/>
      <name val="Garamond"/>
      <family val="1"/>
    </font>
    <font>
      <b/>
      <sz val="22"/>
      <color theme="4"/>
      <name val="Garamond"/>
      <family val="1"/>
    </font>
    <font>
      <sz val="9"/>
      <color indexed="81"/>
      <name val="Tahoma"/>
      <family val="2"/>
    </font>
    <font>
      <b/>
      <sz val="20"/>
      <color theme="3" tint="0.39997558519241921"/>
      <name val="Garamond"/>
      <family val="1"/>
    </font>
    <font>
      <b/>
      <sz val="20"/>
      <color theme="6" tint="-0.249977111117893"/>
      <name val="Garamond"/>
      <family val="1"/>
    </font>
    <font>
      <b/>
      <u/>
      <sz val="14"/>
      <color theme="3"/>
      <name val="Garamond"/>
      <family val="1"/>
    </font>
    <font>
      <b/>
      <sz val="26"/>
      <color theme="3"/>
      <name val="Garamond"/>
      <family val="1"/>
    </font>
    <font>
      <sz val="14"/>
      <name val="Garamond"/>
      <family val="1"/>
    </font>
    <font>
      <b/>
      <sz val="20"/>
      <color theme="4" tint="-0.249977111117893"/>
      <name val="Garamond"/>
      <family val="1"/>
    </font>
    <font>
      <b/>
      <sz val="18"/>
      <color theme="7" tint="-0.249977111117893"/>
      <name val="Garamond"/>
      <family val="1"/>
    </font>
    <font>
      <b/>
      <sz val="18"/>
      <color theme="6" tint="-0.499984740745262"/>
      <name val="Garamond"/>
      <family val="1"/>
    </font>
    <font>
      <b/>
      <sz val="20"/>
      <color theme="3" tint="0.39994506668294322"/>
      <name val="Garamond"/>
      <family val="1"/>
    </font>
    <font>
      <sz val="18"/>
      <color theme="1"/>
      <name val="Calibri"/>
      <family val="2"/>
      <scheme val="minor"/>
    </font>
  </fonts>
  <fills count="6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theme="5"/>
      </patternFill>
    </fill>
    <fill>
      <patternFill patternType="solid">
        <fgColor theme="8" tint="0.59999389629810485"/>
        <bgColor theme="5" tint="0.59999389629810485"/>
      </patternFill>
    </fill>
    <fill>
      <patternFill patternType="solid">
        <fgColor theme="8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7"/>
      </patternFill>
    </fill>
  </fills>
  <borders count="4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medium">
        <color theme="3" tint="0.39997558519241921"/>
      </bottom>
      <diagonal/>
    </border>
  </borders>
  <cellStyleXfs count="110">
    <xf numFmtId="0" fontId="0" fillId="0" borderId="0"/>
    <xf numFmtId="0" fontId="10" fillId="4" borderId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18" fillId="18" borderId="0" applyNumberFormat="0" applyBorder="0" applyAlignment="0" applyProtection="0"/>
    <xf numFmtId="0" fontId="17" fillId="11" borderId="0" applyNumberFormat="0" applyBorder="0" applyAlignment="0" applyProtection="0"/>
    <xf numFmtId="0" fontId="17" fillId="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7" fillId="24" borderId="0" applyNumberFormat="0" applyBorder="0" applyAlignment="0" applyProtection="0"/>
    <xf numFmtId="0" fontId="19" fillId="22" borderId="0" applyNumberFormat="0" applyBorder="0" applyAlignment="0" applyProtection="0"/>
    <xf numFmtId="0" fontId="20" fillId="25" borderId="17" applyNumberFormat="0" applyAlignment="0" applyProtection="0"/>
    <xf numFmtId="0" fontId="21" fillId="17" borderId="18" applyNumberFormat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8" fillId="15" borderId="0" applyNumberFormat="0" applyBorder="0" applyAlignment="0" applyProtection="0"/>
    <xf numFmtId="0" fontId="23" fillId="0" borderId="19" applyNumberFormat="0" applyFill="0" applyAlignment="0" applyProtection="0"/>
    <xf numFmtId="0" fontId="24" fillId="0" borderId="20" applyNumberFormat="0" applyFill="0" applyAlignment="0" applyProtection="0"/>
    <xf numFmtId="0" fontId="25" fillId="0" borderId="21" applyNumberFormat="0" applyFill="0" applyAlignment="0" applyProtection="0"/>
    <xf numFmtId="0" fontId="25" fillId="0" borderId="0" applyNumberFormat="0" applyFill="0" applyBorder="0" applyAlignment="0" applyProtection="0"/>
    <xf numFmtId="0" fontId="26" fillId="23" borderId="17" applyNumberFormat="0" applyAlignment="0" applyProtection="0"/>
    <xf numFmtId="0" fontId="27" fillId="0" borderId="22" applyNumberFormat="0" applyFill="0" applyAlignment="0" applyProtection="0"/>
    <xf numFmtId="0" fontId="27" fillId="23" borderId="0" applyNumberFormat="0" applyBorder="0" applyAlignment="0" applyProtection="0"/>
    <xf numFmtId="0" fontId="10" fillId="22" borderId="17" applyNumberFormat="0" applyFont="0" applyAlignment="0" applyProtection="0"/>
    <xf numFmtId="0" fontId="28" fillId="25" borderId="23" applyNumberFormat="0" applyAlignment="0" applyProtection="0"/>
    <xf numFmtId="4" fontId="10" fillId="29" borderId="17" applyNumberFormat="0" applyProtection="0">
      <alignment vertical="center"/>
    </xf>
    <xf numFmtId="4" fontId="31" fillId="30" borderId="17" applyNumberFormat="0" applyProtection="0">
      <alignment vertical="center"/>
    </xf>
    <xf numFmtId="4" fontId="10" fillId="30" borderId="17" applyNumberFormat="0" applyProtection="0">
      <alignment horizontal="left" vertical="center" indent="1"/>
    </xf>
    <xf numFmtId="0" fontId="14" fillId="29" borderId="24" applyNumberFormat="0" applyProtection="0">
      <alignment horizontal="left" vertical="top" indent="1"/>
    </xf>
    <xf numFmtId="4" fontId="10" fillId="31" borderId="17" applyNumberFormat="0" applyProtection="0">
      <alignment horizontal="left" vertical="center" indent="1"/>
    </xf>
    <xf numFmtId="4" fontId="10" fillId="32" borderId="17" applyNumberFormat="0" applyProtection="0">
      <alignment horizontal="right" vertical="center"/>
    </xf>
    <xf numFmtId="4" fontId="10" fillId="33" borderId="17" applyNumberFormat="0" applyProtection="0">
      <alignment horizontal="right" vertical="center"/>
    </xf>
    <xf numFmtId="4" fontId="10" fillId="34" borderId="25" applyNumberFormat="0" applyProtection="0">
      <alignment horizontal="right" vertical="center"/>
    </xf>
    <xf numFmtId="4" fontId="10" fillId="35" borderId="17" applyNumberFormat="0" applyProtection="0">
      <alignment horizontal="right" vertical="center"/>
    </xf>
    <xf numFmtId="4" fontId="10" fillId="36" borderId="17" applyNumberFormat="0" applyProtection="0">
      <alignment horizontal="right" vertical="center"/>
    </xf>
    <xf numFmtId="4" fontId="10" fillId="37" borderId="17" applyNumberFormat="0" applyProtection="0">
      <alignment horizontal="right" vertical="center"/>
    </xf>
    <xf numFmtId="4" fontId="10" fillId="38" borderId="17" applyNumberFormat="0" applyProtection="0">
      <alignment horizontal="right" vertical="center"/>
    </xf>
    <xf numFmtId="4" fontId="10" fillId="39" borderId="17" applyNumberFormat="0" applyProtection="0">
      <alignment horizontal="right" vertical="center"/>
    </xf>
    <xf numFmtId="4" fontId="10" fillId="40" borderId="17" applyNumberFormat="0" applyProtection="0">
      <alignment horizontal="right" vertical="center"/>
    </xf>
    <xf numFmtId="4" fontId="10" fillId="41" borderId="25" applyNumberFormat="0" applyProtection="0">
      <alignment horizontal="left" vertical="center" indent="1"/>
    </xf>
    <xf numFmtId="4" fontId="13" fillId="42" borderId="25" applyNumberFormat="0" applyProtection="0">
      <alignment horizontal="left" vertical="center" indent="1"/>
    </xf>
    <xf numFmtId="4" fontId="13" fillId="42" borderId="25" applyNumberFormat="0" applyProtection="0">
      <alignment horizontal="left" vertical="center" indent="1"/>
    </xf>
    <xf numFmtId="4" fontId="10" fillId="43" borderId="17" applyNumberFormat="0" applyProtection="0">
      <alignment horizontal="right" vertical="center"/>
    </xf>
    <xf numFmtId="4" fontId="10" fillId="44" borderId="25" applyNumberFormat="0" applyProtection="0">
      <alignment horizontal="left" vertical="center" indent="1"/>
    </xf>
    <xf numFmtId="4" fontId="10" fillId="43" borderId="25" applyNumberFormat="0" applyProtection="0">
      <alignment horizontal="left" vertical="center" indent="1"/>
    </xf>
    <xf numFmtId="0" fontId="10" fillId="45" borderId="17" applyNumberFormat="0" applyProtection="0">
      <alignment horizontal="left" vertical="center" indent="1"/>
    </xf>
    <xf numFmtId="0" fontId="10" fillId="42" borderId="24" applyNumberFormat="0" applyProtection="0">
      <alignment horizontal="left" vertical="top" indent="1"/>
    </xf>
    <xf numFmtId="0" fontId="10" fillId="46" borderId="17" applyNumberFormat="0" applyProtection="0">
      <alignment horizontal="left" vertical="center" indent="1"/>
    </xf>
    <xf numFmtId="0" fontId="10" fillId="43" borderId="24" applyNumberFormat="0" applyProtection="0">
      <alignment horizontal="left" vertical="top" indent="1"/>
    </xf>
    <xf numFmtId="0" fontId="10" fillId="47" borderId="17" applyNumberFormat="0" applyProtection="0">
      <alignment horizontal="left" vertical="center" indent="1"/>
    </xf>
    <xf numFmtId="0" fontId="10" fillId="47" borderId="24" applyNumberFormat="0" applyProtection="0">
      <alignment horizontal="left" vertical="top" indent="1"/>
    </xf>
    <xf numFmtId="0" fontId="10" fillId="44" borderId="17" applyNumberFormat="0" applyProtection="0">
      <alignment horizontal="left" vertical="center" indent="1"/>
    </xf>
    <xf numFmtId="0" fontId="10" fillId="44" borderId="24" applyNumberFormat="0" applyProtection="0">
      <alignment horizontal="left" vertical="top" indent="1"/>
    </xf>
    <xf numFmtId="0" fontId="10" fillId="48" borderId="26" applyNumberFormat="0">
      <protection locked="0"/>
    </xf>
    <xf numFmtId="0" fontId="11" fillId="42" borderId="27" applyBorder="0"/>
    <xf numFmtId="4" fontId="12" fillId="49" borderId="24" applyNumberFormat="0" applyProtection="0">
      <alignment vertical="center"/>
    </xf>
    <xf numFmtId="4" fontId="31" fillId="50" borderId="4" applyNumberFormat="0" applyProtection="0">
      <alignment vertical="center"/>
    </xf>
    <xf numFmtId="4" fontId="12" fillId="45" borderId="24" applyNumberFormat="0" applyProtection="0">
      <alignment horizontal="left" vertical="center" indent="1"/>
    </xf>
    <xf numFmtId="0" fontId="12" fillId="49" borderId="24" applyNumberFormat="0" applyProtection="0">
      <alignment horizontal="left" vertical="top" indent="1"/>
    </xf>
    <xf numFmtId="4" fontId="10" fillId="0" borderId="17" applyNumberFormat="0" applyProtection="0">
      <alignment horizontal="right" vertical="center"/>
    </xf>
    <xf numFmtId="4" fontId="31" fillId="51" borderId="17" applyNumberFormat="0" applyProtection="0">
      <alignment horizontal="right" vertical="center"/>
    </xf>
    <xf numFmtId="4" fontId="10" fillId="31" borderId="17" applyNumberFormat="0" applyProtection="0">
      <alignment horizontal="left" vertical="center" indent="1"/>
    </xf>
    <xf numFmtId="0" fontId="12" fillId="43" borderId="24" applyNumberFormat="0" applyProtection="0">
      <alignment horizontal="left" vertical="top" indent="1"/>
    </xf>
    <xf numFmtId="4" fontId="15" fillId="52" borderId="25" applyNumberFormat="0" applyProtection="0">
      <alignment horizontal="left" vertical="center" indent="1"/>
    </xf>
    <xf numFmtId="0" fontId="10" fillId="53" borderId="4"/>
    <xf numFmtId="4" fontId="16" fillId="48" borderId="17" applyNumberFormat="0" applyProtection="0">
      <alignment horizontal="right" vertical="center"/>
    </xf>
    <xf numFmtId="0" fontId="29" fillId="0" borderId="0" applyNumberFormat="0" applyFill="0" applyBorder="0" applyAlignment="0" applyProtection="0"/>
    <xf numFmtId="0" fontId="22" fillId="0" borderId="28" applyNumberFormat="0" applyFill="0" applyAlignment="0" applyProtection="0"/>
    <xf numFmtId="0" fontId="30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5" borderId="0" applyNumberFormat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21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17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</cellStyleXfs>
  <cellXfs count="135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0" xfId="0"/>
    <xf numFmtId="0" fontId="4" fillId="0" borderId="0" xfId="0" applyFont="1"/>
    <xf numFmtId="0" fontId="1" fillId="0" borderId="0" xfId="0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2" borderId="0" xfId="0" applyFill="1"/>
    <xf numFmtId="0" fontId="0" fillId="0" borderId="0" xfId="0"/>
    <xf numFmtId="164" fontId="8" fillId="3" borderId="41" xfId="0" applyNumberFormat="1" applyFont="1" applyFill="1" applyBorder="1" applyAlignment="1" applyProtection="1">
      <alignment horizontal="center" vertical="center"/>
      <protection locked="0"/>
    </xf>
    <xf numFmtId="2" fontId="8" fillId="3" borderId="41" xfId="0" applyNumberFormat="1" applyFont="1" applyFill="1" applyBorder="1" applyAlignment="1" applyProtection="1">
      <alignment horizontal="center" vertical="center"/>
      <protection locked="0"/>
    </xf>
    <xf numFmtId="166" fontId="8" fillId="3" borderId="4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0" fontId="33" fillId="0" borderId="0" xfId="0" applyFont="1" applyBorder="1" applyAlignment="1" applyProtection="1">
      <alignment vertical="center"/>
    </xf>
    <xf numFmtId="0" fontId="32" fillId="0" borderId="0" xfId="0" applyFont="1" applyAlignment="1" applyProtection="1"/>
    <xf numFmtId="0" fontId="47" fillId="0" borderId="0" xfId="0" applyFont="1" applyAlignment="1" applyProtection="1">
      <alignment horizontal="center" vertical="center"/>
    </xf>
    <xf numFmtId="0" fontId="47" fillId="0" borderId="13" xfId="0" applyFont="1" applyBorder="1" applyAlignment="1" applyProtection="1">
      <alignment horizontal="center" vertical="center"/>
    </xf>
    <xf numFmtId="0" fontId="7" fillId="0" borderId="0" xfId="0" applyFont="1" applyAlignment="1" applyProtection="1"/>
    <xf numFmtId="0" fontId="42" fillId="0" borderId="6" xfId="0" applyFont="1" applyBorder="1" applyAlignment="1" applyProtection="1">
      <alignment horizontal="center"/>
    </xf>
    <xf numFmtId="165" fontId="42" fillId="0" borderId="13" xfId="0" applyNumberFormat="1" applyFont="1" applyBorder="1" applyAlignment="1" applyProtection="1">
      <alignment horizontal="center"/>
    </xf>
    <xf numFmtId="0" fontId="32" fillId="0" borderId="0" xfId="0" applyFont="1" applyAlignment="1" applyProtection="1">
      <alignment horizontal="left"/>
    </xf>
    <xf numFmtId="0" fontId="43" fillId="0" borderId="6" xfId="0" applyFont="1" applyBorder="1" applyAlignment="1" applyProtection="1">
      <alignment horizontal="center"/>
    </xf>
    <xf numFmtId="165" fontId="43" fillId="0" borderId="10" xfId="0" applyNumberFormat="1" applyFont="1" applyBorder="1" applyAlignment="1" applyProtection="1">
      <alignment horizontal="center"/>
    </xf>
    <xf numFmtId="165" fontId="43" fillId="0" borderId="0" xfId="0" applyNumberFormat="1" applyFont="1" applyAlignment="1" applyProtection="1">
      <alignment horizontal="center"/>
    </xf>
    <xf numFmtId="0" fontId="7" fillId="0" borderId="0" xfId="0" applyFont="1" applyBorder="1" applyProtection="1"/>
    <xf numFmtId="0" fontId="44" fillId="0" borderId="5" xfId="0" applyFont="1" applyBorder="1" applyProtection="1"/>
    <xf numFmtId="1" fontId="8" fillId="0" borderId="6" xfId="0" applyNumberFormat="1" applyFont="1" applyFill="1" applyBorder="1" applyAlignment="1" applyProtection="1">
      <alignment horizontal="center" vertical="center"/>
    </xf>
    <xf numFmtId="0" fontId="7" fillId="0" borderId="6" xfId="0" applyFont="1" applyBorder="1" applyProtection="1"/>
    <xf numFmtId="0" fontId="44" fillId="0" borderId="6" xfId="0" applyFont="1" applyBorder="1" applyProtection="1"/>
    <xf numFmtId="0" fontId="8" fillId="0" borderId="7" xfId="0" applyFont="1" applyBorder="1" applyAlignment="1" applyProtection="1">
      <alignment horizontal="center"/>
    </xf>
    <xf numFmtId="0" fontId="7" fillId="0" borderId="8" xfId="0" applyFont="1" applyBorder="1" applyProtection="1"/>
    <xf numFmtId="0" fontId="8" fillId="0" borderId="0" xfId="0" applyFont="1" applyBorder="1" applyProtection="1"/>
    <xf numFmtId="0" fontId="9" fillId="0" borderId="14" xfId="0" applyFont="1" applyBorder="1" applyProtection="1"/>
    <xf numFmtId="0" fontId="34" fillId="0" borderId="8" xfId="0" applyFont="1" applyBorder="1" applyProtection="1"/>
    <xf numFmtId="0" fontId="34" fillId="0" borderId="0" xfId="0" applyFont="1" applyBorder="1" applyProtection="1"/>
    <xf numFmtId="0" fontId="9" fillId="0" borderId="14" xfId="0" applyFont="1" applyBorder="1" applyAlignment="1" applyProtection="1">
      <alignment horizontal="left"/>
    </xf>
    <xf numFmtId="0" fontId="9" fillId="0" borderId="8" xfId="0" applyFont="1" applyBorder="1" applyProtection="1"/>
    <xf numFmtId="0" fontId="9" fillId="0" borderId="14" xfId="0" applyNumberFormat="1" applyFont="1" applyBorder="1" applyAlignment="1" applyProtection="1">
      <alignment horizontal="left"/>
    </xf>
    <xf numFmtId="0" fontId="34" fillId="0" borderId="0" xfId="0" applyFont="1" applyFill="1" applyBorder="1" applyProtection="1"/>
    <xf numFmtId="0" fontId="34" fillId="0" borderId="11" xfId="0" applyFont="1" applyBorder="1" applyProtection="1"/>
    <xf numFmtId="0" fontId="9" fillId="0" borderId="9" xfId="0" applyFont="1" applyBorder="1" applyProtection="1"/>
    <xf numFmtId="0" fontId="7" fillId="0" borderId="9" xfId="0" applyFont="1" applyBorder="1" applyProtection="1"/>
    <xf numFmtId="0" fontId="34" fillId="0" borderId="9" xfId="0" applyFont="1" applyBorder="1" applyProtection="1"/>
    <xf numFmtId="0" fontId="9" fillId="0" borderId="15" xfId="0" applyFont="1" applyBorder="1" applyAlignment="1" applyProtection="1">
      <alignment horizontal="left"/>
    </xf>
    <xf numFmtId="165" fontId="7" fillId="0" borderId="0" xfId="0" applyNumberFormat="1" applyFont="1" applyProtection="1"/>
    <xf numFmtId="0" fontId="0" fillId="0" borderId="6" xfId="0" applyBorder="1" applyProtection="1"/>
    <xf numFmtId="0" fontId="35" fillId="0" borderId="0" xfId="0" applyFont="1" applyAlignment="1" applyProtection="1"/>
    <xf numFmtId="0" fontId="49" fillId="0" borderId="0" xfId="0" applyFont="1" applyProtection="1"/>
    <xf numFmtId="0" fontId="36" fillId="57" borderId="29" xfId="0" applyFont="1" applyFill="1" applyBorder="1" applyAlignment="1" applyProtection="1">
      <alignment horizontal="center" vertical="center"/>
    </xf>
    <xf numFmtId="0" fontId="36" fillId="57" borderId="30" xfId="0" applyFont="1" applyFill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wrapText="1"/>
    </xf>
    <xf numFmtId="165" fontId="46" fillId="65" borderId="39" xfId="0" applyNumberFormat="1" applyFont="1" applyFill="1" applyBorder="1" applyAlignment="1" applyProtection="1">
      <alignment horizontal="center"/>
    </xf>
    <xf numFmtId="165" fontId="9" fillId="65" borderId="4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left" vertical="top"/>
    </xf>
    <xf numFmtId="166" fontId="8" fillId="3" borderId="2" xfId="0" applyNumberFormat="1" applyFont="1" applyFill="1" applyBorder="1" applyAlignment="1" applyProtection="1">
      <alignment horizontal="center" vertical="center"/>
    </xf>
    <xf numFmtId="165" fontId="46" fillId="64" borderId="35" xfId="0" applyNumberFormat="1" applyFont="1" applyFill="1" applyBorder="1" applyAlignment="1" applyProtection="1">
      <alignment horizontal="center"/>
    </xf>
    <xf numFmtId="165" fontId="9" fillId="64" borderId="40" xfId="0" applyNumberFormat="1" applyFont="1" applyFill="1" applyBorder="1" applyAlignment="1" applyProtection="1">
      <alignment horizontal="center" vertical="center"/>
    </xf>
    <xf numFmtId="0" fontId="9" fillId="0" borderId="0" xfId="0" applyFont="1" applyProtection="1"/>
    <xf numFmtId="165" fontId="46" fillId="65" borderId="35" xfId="0" applyNumberFormat="1" applyFont="1" applyFill="1" applyBorder="1" applyAlignment="1" applyProtection="1">
      <alignment horizontal="center"/>
    </xf>
    <xf numFmtId="0" fontId="9" fillId="0" borderId="37" xfId="0" applyFont="1" applyBorder="1" applyProtection="1"/>
    <xf numFmtId="0" fontId="8" fillId="0" borderId="0" xfId="0" applyFont="1" applyAlignment="1" applyProtection="1">
      <alignment horizontal="left" vertical="center"/>
    </xf>
    <xf numFmtId="164" fontId="8" fillId="3" borderId="2" xfId="0" applyNumberFormat="1" applyFont="1" applyFill="1" applyBorder="1" applyAlignment="1" applyProtection="1">
      <alignment horizontal="center" vertical="center"/>
    </xf>
    <xf numFmtId="0" fontId="9" fillId="58" borderId="31" xfId="0" applyFont="1" applyFill="1" applyBorder="1" applyAlignment="1" applyProtection="1">
      <alignment vertical="center"/>
    </xf>
    <xf numFmtId="165" fontId="46" fillId="58" borderId="34" xfId="0" applyNumberFormat="1" applyFont="1" applyFill="1" applyBorder="1" applyAlignment="1" applyProtection="1">
      <alignment horizontal="center" vertical="center"/>
    </xf>
    <xf numFmtId="165" fontId="9" fillId="58" borderId="32" xfId="0" applyNumberFormat="1" applyFont="1" applyFill="1" applyBorder="1" applyAlignment="1" applyProtection="1">
      <alignment horizontal="center" vertical="center"/>
    </xf>
    <xf numFmtId="0" fontId="38" fillId="0" borderId="0" xfId="0" applyFont="1" applyAlignment="1" applyProtection="1">
      <alignment horizontal="left"/>
    </xf>
    <xf numFmtId="0" fontId="38" fillId="0" borderId="14" xfId="0" applyFont="1" applyBorder="1" applyAlignment="1" applyProtection="1">
      <alignment horizontal="left"/>
    </xf>
    <xf numFmtId="2" fontId="8" fillId="3" borderId="2" xfId="0" applyNumberFormat="1" applyFont="1" applyFill="1" applyBorder="1" applyAlignment="1" applyProtection="1">
      <alignment horizontal="center" vertical="center"/>
    </xf>
    <xf numFmtId="0" fontId="9" fillId="59" borderId="31" xfId="0" applyFont="1" applyFill="1" applyBorder="1" applyAlignment="1" applyProtection="1">
      <alignment vertical="center"/>
    </xf>
    <xf numFmtId="165" fontId="46" fillId="59" borderId="34" xfId="0" applyNumberFormat="1" applyFont="1" applyFill="1" applyBorder="1" applyAlignment="1" applyProtection="1">
      <alignment horizontal="center" vertical="center"/>
    </xf>
    <xf numFmtId="165" fontId="9" fillId="59" borderId="32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 wrapText="1"/>
    </xf>
    <xf numFmtId="10" fontId="9" fillId="0" borderId="0" xfId="0" applyNumberFormat="1" applyFont="1" applyAlignment="1" applyProtection="1">
      <alignment horizontal="center"/>
    </xf>
    <xf numFmtId="0" fontId="9" fillId="59" borderId="35" xfId="0" applyFont="1" applyFill="1" applyBorder="1" applyAlignment="1" applyProtection="1">
      <alignment vertical="center"/>
    </xf>
    <xf numFmtId="165" fontId="46" fillId="59" borderId="35" xfId="0" applyNumberFormat="1" applyFont="1" applyFill="1" applyBorder="1" applyAlignment="1" applyProtection="1">
      <alignment horizontal="center" vertical="center"/>
    </xf>
    <xf numFmtId="165" fontId="9" fillId="59" borderId="36" xfId="0" applyNumberFormat="1" applyFont="1" applyFill="1" applyBorder="1" applyAlignment="1" applyProtection="1">
      <alignment horizontal="center" vertical="center"/>
    </xf>
    <xf numFmtId="0" fontId="46" fillId="66" borderId="36" xfId="0" applyFont="1" applyFill="1" applyBorder="1" applyAlignment="1" applyProtection="1">
      <alignment vertical="center"/>
    </xf>
    <xf numFmtId="165" fontId="46" fillId="66" borderId="35" xfId="0" applyNumberFormat="1" applyFont="1" applyFill="1" applyBorder="1" applyAlignment="1" applyProtection="1">
      <alignment horizontal="center" vertical="center"/>
    </xf>
    <xf numFmtId="165" fontId="46" fillId="66" borderId="40" xfId="0" applyNumberFormat="1" applyFont="1" applyFill="1" applyBorder="1" applyAlignment="1" applyProtection="1">
      <alignment horizontal="center" vertical="center"/>
    </xf>
    <xf numFmtId="165" fontId="46" fillId="65" borderId="35" xfId="0" applyNumberFormat="1" applyFont="1" applyFill="1" applyBorder="1" applyAlignment="1" applyProtection="1">
      <alignment horizontal="center" vertical="center"/>
    </xf>
    <xf numFmtId="10" fontId="8" fillId="0" borderId="0" xfId="0" applyNumberFormat="1" applyFont="1" applyAlignment="1" applyProtection="1">
      <alignment horizontal="center"/>
    </xf>
    <xf numFmtId="0" fontId="36" fillId="55" borderId="0" xfId="0" applyFont="1" applyFill="1" applyBorder="1" applyAlignment="1" applyProtection="1">
      <alignment horizontal="center" vertical="center" wrapText="1"/>
    </xf>
    <xf numFmtId="165" fontId="46" fillId="64" borderId="35" xfId="0" applyNumberFormat="1" applyFont="1" applyFill="1" applyBorder="1" applyAlignment="1" applyProtection="1">
      <alignment horizontal="center" vertical="center"/>
    </xf>
    <xf numFmtId="0" fontId="9" fillId="56" borderId="31" xfId="0" applyFont="1" applyFill="1" applyBorder="1" applyAlignment="1" applyProtection="1">
      <alignment horizontal="left"/>
    </xf>
    <xf numFmtId="0" fontId="9" fillId="56" borderId="31" xfId="0" applyNumberFormat="1" applyFont="1" applyFill="1" applyBorder="1" applyAlignment="1" applyProtection="1">
      <alignment horizontal="center" vertical="center"/>
    </xf>
    <xf numFmtId="2" fontId="9" fillId="56" borderId="31" xfId="0" applyNumberFormat="1" applyFont="1" applyFill="1" applyBorder="1" applyAlignment="1" applyProtection="1">
      <alignment horizontal="center" vertical="center"/>
    </xf>
    <xf numFmtId="165" fontId="9" fillId="56" borderId="32" xfId="0" applyNumberFormat="1" applyFont="1" applyFill="1" applyBorder="1" applyAlignment="1" applyProtection="1">
      <alignment horizontal="center" vertical="center"/>
    </xf>
    <xf numFmtId="165" fontId="36" fillId="57" borderId="29" xfId="0" applyNumberFormat="1" applyFont="1" applyFill="1" applyBorder="1" applyAlignment="1" applyProtection="1">
      <alignment horizontal="center" vertical="center"/>
    </xf>
    <xf numFmtId="165" fontId="36" fillId="57" borderId="30" xfId="0" applyNumberFormat="1" applyFont="1" applyFill="1" applyBorder="1" applyAlignment="1" applyProtection="1">
      <alignment horizontal="center" vertical="center"/>
    </xf>
    <xf numFmtId="10" fontId="7" fillId="0" borderId="0" xfId="0" applyNumberFormat="1" applyFont="1" applyAlignment="1" applyProtection="1">
      <alignment horizontal="center"/>
    </xf>
    <xf numFmtId="0" fontId="9" fillId="54" borderId="33" xfId="0" applyFont="1" applyFill="1" applyBorder="1" applyAlignment="1" applyProtection="1">
      <alignment horizontal="left"/>
    </xf>
    <xf numFmtId="1" fontId="9" fillId="54" borderId="33" xfId="0" applyNumberFormat="1" applyFont="1" applyFill="1" applyBorder="1" applyAlignment="1" applyProtection="1">
      <alignment horizontal="center" vertical="center"/>
    </xf>
    <xf numFmtId="0" fontId="9" fillId="54" borderId="33" xfId="0" applyNumberFormat="1" applyFont="1" applyFill="1" applyBorder="1" applyAlignment="1" applyProtection="1">
      <alignment horizontal="center" vertical="center"/>
    </xf>
    <xf numFmtId="2" fontId="9" fillId="54" borderId="33" xfId="0" applyNumberFormat="1" applyFont="1" applyFill="1" applyBorder="1" applyAlignment="1" applyProtection="1">
      <alignment horizontal="center" vertical="center"/>
    </xf>
    <xf numFmtId="165" fontId="9" fillId="54" borderId="0" xfId="0" applyNumberFormat="1" applyFont="1" applyFill="1" applyBorder="1" applyAlignment="1" applyProtection="1">
      <alignment horizontal="center" vertical="center"/>
    </xf>
    <xf numFmtId="0" fontId="35" fillId="0" borderId="0" xfId="0" applyFont="1" applyAlignment="1" applyProtection="1">
      <alignment horizontal="left"/>
    </xf>
    <xf numFmtId="165" fontId="7" fillId="0" borderId="0" xfId="0" applyNumberFormat="1" applyFont="1" applyAlignment="1" applyProtection="1">
      <alignment horizontal="center" vertical="center"/>
    </xf>
    <xf numFmtId="10" fontId="7" fillId="0" borderId="0" xfId="0" applyNumberFormat="1" applyFont="1" applyProtection="1"/>
    <xf numFmtId="0" fontId="37" fillId="0" borderId="0" xfId="0" applyFont="1" applyAlignment="1" applyProtection="1">
      <alignment horizontal="left"/>
    </xf>
    <xf numFmtId="0" fontId="39" fillId="61" borderId="29" xfId="0" applyFont="1" applyFill="1" applyBorder="1" applyAlignment="1" applyProtection="1">
      <alignment horizontal="center" vertical="center" wrapText="1"/>
    </xf>
    <xf numFmtId="0" fontId="39" fillId="61" borderId="29" xfId="0" applyFont="1" applyFill="1" applyBorder="1" applyAlignment="1" applyProtection="1">
      <alignment horizontal="center" vertical="center"/>
    </xf>
    <xf numFmtId="0" fontId="39" fillId="61" borderId="30" xfId="0" applyFont="1" applyFill="1" applyBorder="1" applyAlignment="1" applyProtection="1">
      <alignment horizontal="center" vertical="center"/>
    </xf>
    <xf numFmtId="10" fontId="7" fillId="0" borderId="0" xfId="0" applyNumberFormat="1" applyFont="1" applyAlignment="1" applyProtection="1">
      <alignment horizontal="center" vertical="center"/>
    </xf>
    <xf numFmtId="0" fontId="9" fillId="62" borderId="31" xfId="0" applyFont="1" applyFill="1" applyBorder="1" applyAlignment="1" applyProtection="1">
      <alignment horizontal="left"/>
    </xf>
    <xf numFmtId="165" fontId="9" fillId="62" borderId="31" xfId="0" applyNumberFormat="1" applyFont="1" applyFill="1" applyBorder="1" applyAlignment="1" applyProtection="1">
      <alignment horizontal="center" vertical="center"/>
    </xf>
    <xf numFmtId="9" fontId="9" fillId="62" borderId="32" xfId="0" applyNumberFormat="1" applyFont="1" applyFill="1" applyBorder="1" applyAlignment="1" applyProtection="1">
      <alignment horizontal="center" vertical="center"/>
    </xf>
    <xf numFmtId="0" fontId="9" fillId="63" borderId="31" xfId="0" applyFont="1" applyFill="1" applyBorder="1" applyAlignment="1" applyProtection="1">
      <alignment horizontal="left"/>
    </xf>
    <xf numFmtId="165" fontId="9" fillId="63" borderId="31" xfId="0" applyNumberFormat="1" applyFont="1" applyFill="1" applyBorder="1" applyAlignment="1" applyProtection="1">
      <alignment horizontal="center" vertical="center"/>
    </xf>
    <xf numFmtId="9" fontId="9" fillId="63" borderId="32" xfId="0" applyNumberFormat="1" applyFont="1" applyFill="1" applyBorder="1" applyAlignment="1" applyProtection="1">
      <alignment horizontal="center" vertical="center"/>
    </xf>
    <xf numFmtId="0" fontId="9" fillId="63" borderId="31" xfId="0" applyFont="1" applyFill="1" applyBorder="1" applyAlignment="1" applyProtection="1">
      <alignment horizontal="left" wrapText="1"/>
    </xf>
    <xf numFmtId="0" fontId="9" fillId="62" borderId="31" xfId="0" applyFont="1" applyFill="1" applyBorder="1" applyAlignment="1" applyProtection="1">
      <alignment horizontal="left" wrapText="1"/>
    </xf>
    <xf numFmtId="0" fontId="9" fillId="63" borderId="33" xfId="0" applyFont="1" applyFill="1" applyBorder="1" applyAlignment="1" applyProtection="1">
      <alignment horizontal="left"/>
    </xf>
    <xf numFmtId="165" fontId="9" fillId="63" borderId="33" xfId="0" applyNumberFormat="1" applyFont="1" applyFill="1" applyBorder="1" applyAlignment="1" applyProtection="1">
      <alignment horizontal="center" vertical="center"/>
    </xf>
    <xf numFmtId="9" fontId="9" fillId="63" borderId="0" xfId="0" applyNumberFormat="1" applyFont="1" applyFill="1" applyAlignment="1" applyProtection="1">
      <alignment horizontal="center" vertical="center"/>
    </xf>
    <xf numFmtId="165" fontId="50" fillId="60" borderId="16" xfId="0" applyNumberFormat="1" applyFont="1" applyFill="1" applyBorder="1" applyAlignment="1" applyProtection="1">
      <alignment horizontal="center"/>
    </xf>
    <xf numFmtId="0" fontId="47" fillId="0" borderId="11" xfId="0" applyFont="1" applyBorder="1" applyAlignment="1" applyProtection="1">
      <alignment horizontal="center" vertical="center" wrapText="1"/>
    </xf>
    <xf numFmtId="0" fontId="47" fillId="60" borderId="0" xfId="0" applyFont="1" applyFill="1" applyBorder="1" applyAlignment="1" applyProtection="1">
      <alignment horizontal="center" vertical="center"/>
    </xf>
    <xf numFmtId="10" fontId="50" fillId="60" borderId="3" xfId="0" applyNumberFormat="1" applyFont="1" applyFill="1" applyBorder="1" applyAlignment="1" applyProtection="1">
      <alignment horizontal="center"/>
    </xf>
    <xf numFmtId="165" fontId="50" fillId="0" borderId="0" xfId="0" applyNumberFormat="1" applyFont="1" applyBorder="1" applyAlignment="1" applyProtection="1">
      <alignment horizontal="center"/>
    </xf>
    <xf numFmtId="10" fontId="50" fillId="0" borderId="0" xfId="0" applyNumberFormat="1" applyFont="1" applyBorder="1" applyAlignment="1" applyProtection="1">
      <alignment horizontal="center"/>
    </xf>
    <xf numFmtId="0" fontId="47" fillId="0" borderId="11" xfId="0" applyFont="1" applyBorder="1" applyAlignment="1" applyProtection="1">
      <alignment horizontal="center" vertical="center"/>
    </xf>
    <xf numFmtId="165" fontId="42" fillId="0" borderId="2" xfId="0" applyNumberFormat="1" applyFont="1" applyBorder="1" applyAlignment="1" applyProtection="1">
      <alignment horizontal="center"/>
    </xf>
    <xf numFmtId="9" fontId="43" fillId="0" borderId="12" xfId="0" applyNumberFormat="1" applyFont="1" applyBorder="1" applyAlignment="1" applyProtection="1">
      <alignment horizontal="center"/>
    </xf>
    <xf numFmtId="0" fontId="47" fillId="60" borderId="10" xfId="0" applyFont="1" applyFill="1" applyBorder="1" applyAlignment="1" applyProtection="1">
      <alignment horizontal="center" vertical="center"/>
    </xf>
    <xf numFmtId="9" fontId="42" fillId="0" borderId="5" xfId="0" applyNumberFormat="1" applyFont="1" applyBorder="1" applyAlignment="1" applyProtection="1">
      <alignment horizontal="center"/>
    </xf>
    <xf numFmtId="0" fontId="9" fillId="65" borderId="38" xfId="0" applyFont="1" applyFill="1" applyBorder="1" applyAlignment="1" applyProtection="1">
      <alignment vertical="center"/>
    </xf>
    <xf numFmtId="0" fontId="9" fillId="64" borderId="36" xfId="0" applyFont="1" applyFill="1" applyBorder="1" applyAlignment="1" applyProtection="1">
      <alignment vertical="center"/>
    </xf>
    <xf numFmtId="0" fontId="9" fillId="65" borderId="36" xfId="0" applyFont="1" applyFill="1" applyBorder="1" applyAlignment="1" applyProtection="1">
      <alignment vertical="center"/>
    </xf>
    <xf numFmtId="0" fontId="45" fillId="0" borderId="0" xfId="0" applyFont="1" applyBorder="1" applyAlignment="1" applyProtection="1">
      <alignment horizontal="center" vertical="center"/>
    </xf>
    <xf numFmtId="0" fontId="45" fillId="0" borderId="0" xfId="0" applyFont="1" applyBorder="1" applyAlignment="1" applyProtection="1">
      <alignment vertical="center"/>
    </xf>
    <xf numFmtId="0" fontId="51" fillId="0" borderId="0" xfId="0" applyFont="1"/>
    <xf numFmtId="0" fontId="40" fillId="0" borderId="0" xfId="0" applyFont="1" applyBorder="1" applyAlignment="1" applyProtection="1">
      <alignment horizontal="center" vertical="center"/>
    </xf>
    <xf numFmtId="0" fontId="48" fillId="0" borderId="0" xfId="0" applyFont="1" applyAlignment="1" applyProtection="1">
      <alignment horizontal="center"/>
    </xf>
  </cellXfs>
  <cellStyles count="110">
    <cellStyle name="Accent1 - 20%" xfId="3"/>
    <cellStyle name="Accent1 - 40%" xfId="4"/>
    <cellStyle name="Accent1 - 60%" xfId="5"/>
    <cellStyle name="Accent1 2" xfId="2"/>
    <cellStyle name="Accent1 3" xfId="86"/>
    <cellStyle name="Accent1 4" xfId="92"/>
    <cellStyle name="Accent1 5" xfId="99"/>
    <cellStyle name="Accent1 6" xfId="98"/>
    <cellStyle name="Accent2 - 20%" xfId="7"/>
    <cellStyle name="Accent2 - 40%" xfId="8"/>
    <cellStyle name="Accent2 - 60%" xfId="9"/>
    <cellStyle name="Accent2 2" xfId="6"/>
    <cellStyle name="Accent2 3" xfId="87"/>
    <cellStyle name="Accent2 4" xfId="93"/>
    <cellStyle name="Accent2 5" xfId="100"/>
    <cellStyle name="Accent2 6" xfId="108"/>
    <cellStyle name="Accent3 - 20%" xfId="11"/>
    <cellStyle name="Accent3 - 40%" xfId="12"/>
    <cellStyle name="Accent3 - 60%" xfId="13"/>
    <cellStyle name="Accent3 2" xfId="10"/>
    <cellStyle name="Accent3 3" xfId="88"/>
    <cellStyle name="Accent3 4" xfId="94"/>
    <cellStyle name="Accent3 5" xfId="101"/>
    <cellStyle name="Accent3 6" xfId="109"/>
    <cellStyle name="Accent4 - 20%" xfId="15"/>
    <cellStyle name="Accent4 - 40%" xfId="16"/>
    <cellStyle name="Accent4 - 60%" xfId="17"/>
    <cellStyle name="Accent4 2" xfId="14"/>
    <cellStyle name="Accent4 3" xfId="89"/>
    <cellStyle name="Accent4 4" xfId="95"/>
    <cellStyle name="Accent4 5" xfId="103"/>
    <cellStyle name="Accent4 6" xfId="107"/>
    <cellStyle name="Accent5 - 20%" xfId="19"/>
    <cellStyle name="Accent5 - 40%" xfId="20"/>
    <cellStyle name="Accent5 - 60%" xfId="21"/>
    <cellStyle name="Accent5 2" xfId="18"/>
    <cellStyle name="Accent5 3" xfId="90"/>
    <cellStyle name="Accent5 4" xfId="96"/>
    <cellStyle name="Accent5 5" xfId="104"/>
    <cellStyle name="Accent5 6" xfId="105"/>
    <cellStyle name="Accent6 - 20%" xfId="23"/>
    <cellStyle name="Accent6 - 40%" xfId="24"/>
    <cellStyle name="Accent6 - 60%" xfId="25"/>
    <cellStyle name="Accent6 2" xfId="22"/>
    <cellStyle name="Accent6 3" xfId="91"/>
    <cellStyle name="Accent6 4" xfId="97"/>
    <cellStyle name="Accent6 5" xfId="106"/>
    <cellStyle name="Accent6 6" xfId="102"/>
    <cellStyle name="Avertissement 2" xfId="85"/>
    <cellStyle name="Calcul 2" xfId="27"/>
    <cellStyle name="Cellule liée 2" xfId="38"/>
    <cellStyle name="Commentaire 2" xfId="40"/>
    <cellStyle name="Emphasis 1" xfId="29"/>
    <cellStyle name="Emphasis 2" xfId="30"/>
    <cellStyle name="Emphasis 3" xfId="31"/>
    <cellStyle name="Entrée 2" xfId="37"/>
    <cellStyle name="Insatisfaisant 2" xfId="26"/>
    <cellStyle name="Neutre 2" xfId="39"/>
    <cellStyle name="Normal" xfId="0" builtinId="0"/>
    <cellStyle name="Normal 2" xfId="1"/>
    <cellStyle name="SAPBEXaggData" xfId="42"/>
    <cellStyle name="SAPBEXaggDataEmph" xfId="43"/>
    <cellStyle name="SAPBEXaggItem" xfId="44"/>
    <cellStyle name="SAPBEXaggItemX" xfId="45"/>
    <cellStyle name="SAPBEXchaText" xfId="46"/>
    <cellStyle name="SAPBEXexcBad7" xfId="47"/>
    <cellStyle name="SAPBEXexcBad8" xfId="48"/>
    <cellStyle name="SAPBEXexcBad9" xfId="49"/>
    <cellStyle name="SAPBEXexcCritical4" xfId="50"/>
    <cellStyle name="SAPBEXexcCritical5" xfId="51"/>
    <cellStyle name="SAPBEXexcCritical6" xfId="52"/>
    <cellStyle name="SAPBEXexcGood1" xfId="53"/>
    <cellStyle name="SAPBEXexcGood2" xfId="54"/>
    <cellStyle name="SAPBEXexcGood3" xfId="55"/>
    <cellStyle name="SAPBEXfilterDrill" xfId="56"/>
    <cellStyle name="SAPBEXfilterItem" xfId="57"/>
    <cellStyle name="SAPBEXfilterText" xfId="58"/>
    <cellStyle name="SAPBEXformats" xfId="59"/>
    <cellStyle name="SAPBEXheaderItem" xfId="60"/>
    <cellStyle name="SAPBEXheaderText" xfId="61"/>
    <cellStyle name="SAPBEXHLevel0" xfId="62"/>
    <cellStyle name="SAPBEXHLevel0X" xfId="63"/>
    <cellStyle name="SAPBEXHLevel1" xfId="64"/>
    <cellStyle name="SAPBEXHLevel1X" xfId="65"/>
    <cellStyle name="SAPBEXHLevel2" xfId="66"/>
    <cellStyle name="SAPBEXHLevel2X" xfId="67"/>
    <cellStyle name="SAPBEXHLevel3" xfId="68"/>
    <cellStyle name="SAPBEXHLevel3X" xfId="69"/>
    <cellStyle name="SAPBEXinputData" xfId="70"/>
    <cellStyle name="SAPBEXItemHeader" xfId="71"/>
    <cellStyle name="SAPBEXresData" xfId="72"/>
    <cellStyle name="SAPBEXresDataEmph" xfId="73"/>
    <cellStyle name="SAPBEXresItem" xfId="74"/>
    <cellStyle name="SAPBEXresItemX" xfId="75"/>
    <cellStyle name="SAPBEXstdData" xfId="76"/>
    <cellStyle name="SAPBEXstdDataEmph" xfId="77"/>
    <cellStyle name="SAPBEXstdItem" xfId="78"/>
    <cellStyle name="SAPBEXstdItemX" xfId="79"/>
    <cellStyle name="SAPBEXtitle" xfId="80"/>
    <cellStyle name="SAPBEXunassignedItem" xfId="81"/>
    <cellStyle name="SAPBEXundefined" xfId="82"/>
    <cellStyle name="Satisfaisant 2" xfId="32"/>
    <cellStyle name="Sheet Title" xfId="83"/>
    <cellStyle name="Sortie 2" xfId="41"/>
    <cellStyle name="Titre 1 2" xfId="33"/>
    <cellStyle name="Titre 2 2" xfId="34"/>
    <cellStyle name="Titre 3 2" xfId="35"/>
    <cellStyle name="Titre 4 2" xfId="36"/>
    <cellStyle name="Total 2" xfId="84"/>
    <cellStyle name="Vérification 2" xfId="28"/>
  </cellStyles>
  <dxfs count="1">
    <dxf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419100</xdr:colOff>
      <xdr:row>8</xdr:row>
      <xdr:rowOff>114300</xdr:rowOff>
    </xdr:from>
    <xdr:to>
      <xdr:col>4</xdr:col>
      <xdr:colOff>361950</xdr:colOff>
      <xdr:row>11</xdr:row>
      <xdr:rowOff>38100</xdr:rowOff>
    </xdr:to>
    <xdr:sp macro="[0]!FichesDunVendeur" textlink="">
      <xdr:nvSpPr>
        <xdr:cNvPr id="2" name="ZoneTexte 1"/>
        <xdr:cNvSpPr txBox="1"/>
      </xdr:nvSpPr>
      <xdr:spPr>
        <a:xfrm>
          <a:off x="1943100" y="1647825"/>
          <a:ext cx="1466850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 les fiches d'un vendeur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1</xdr:row>
      <xdr:rowOff>19050</xdr:rowOff>
    </xdr:from>
    <xdr:to>
      <xdr:col>8</xdr:col>
      <xdr:colOff>438150</xdr:colOff>
      <xdr:row>2</xdr:row>
      <xdr:rowOff>571500</xdr:rowOff>
    </xdr:to>
    <xdr:sp macro="" textlink="">
      <xdr:nvSpPr>
        <xdr:cNvPr id="2" name="ZoneTexte 1"/>
        <xdr:cNvSpPr txBox="1"/>
      </xdr:nvSpPr>
      <xdr:spPr>
        <a:xfrm>
          <a:off x="1809750" y="209550"/>
          <a:ext cx="54673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OBJECTIF:</a:t>
          </a:r>
          <a:r>
            <a:rPr lang="fr-FR" sz="1100" baseline="0">
              <a:solidFill>
                <a:srgbClr val="FF0000"/>
              </a:solidFill>
            </a:rPr>
            <a:t> Creer une macro qui permette de faire défiler les nom des clients (la liste est  dans l'onglet "renseigner vendeur"  en G8) en Fiche_client!F4 et imprimer à chaque fois la fiche. En somme, en un click, imprimer toutes les fiches clients d'un vendeur.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73"/>
  <sheetViews>
    <sheetView workbookViewId="0">
      <selection activeCell="I10" sqref="I10"/>
    </sheetView>
  </sheetViews>
  <sheetFormatPr baseColWidth="10" defaultRowHeight="15" x14ac:dyDescent="0.25"/>
  <sheetData>
    <row r="2" spans="1:2" ht="21" x14ac:dyDescent="0.35">
      <c r="A2" s="7" t="s">
        <v>130</v>
      </c>
    </row>
    <row r="3" spans="1:2" x14ac:dyDescent="0.25">
      <c r="A3" t="s">
        <v>1</v>
      </c>
    </row>
    <row r="4" spans="1:2" x14ac:dyDescent="0.25">
      <c r="A4" t="s">
        <v>2</v>
      </c>
    </row>
    <row r="5" spans="1:2" x14ac:dyDescent="0.25">
      <c r="A5" t="s">
        <v>3</v>
      </c>
    </row>
    <row r="7" spans="1:2" ht="23.25" x14ac:dyDescent="0.35">
      <c r="A7" s="132" t="s">
        <v>131</v>
      </c>
      <c r="B7" s="5"/>
    </row>
    <row r="8" spans="1:2" x14ac:dyDescent="0.25">
      <c r="A8" s="6" t="s">
        <v>0</v>
      </c>
      <c r="B8" s="4" t="s">
        <v>69</v>
      </c>
    </row>
    <row r="9" spans="1:2" ht="25.5" x14ac:dyDescent="0.25">
      <c r="A9" s="6" t="s">
        <v>1</v>
      </c>
      <c r="B9" s="1" t="s">
        <v>4</v>
      </c>
    </row>
    <row r="10" spans="1:2" ht="25.5" x14ac:dyDescent="0.25">
      <c r="A10" s="6" t="s">
        <v>1</v>
      </c>
      <c r="B10" s="1" t="s">
        <v>4</v>
      </c>
    </row>
    <row r="11" spans="1:2" ht="38.25" x14ac:dyDescent="0.25">
      <c r="A11" s="6" t="s">
        <v>1</v>
      </c>
      <c r="B11" s="1" t="s">
        <v>5</v>
      </c>
    </row>
    <row r="12" spans="1:2" ht="25.5" x14ac:dyDescent="0.25">
      <c r="A12" s="6" t="s">
        <v>1</v>
      </c>
      <c r="B12" s="1" t="s">
        <v>6</v>
      </c>
    </row>
    <row r="13" spans="1:2" ht="25.5" x14ac:dyDescent="0.25">
      <c r="A13" s="6" t="s">
        <v>1</v>
      </c>
      <c r="B13" s="1" t="s">
        <v>7</v>
      </c>
    </row>
    <row r="14" spans="1:2" ht="38.25" x14ac:dyDescent="0.25">
      <c r="A14" s="6" t="s">
        <v>1</v>
      </c>
      <c r="B14" s="1" t="s">
        <v>8</v>
      </c>
    </row>
    <row r="15" spans="1:2" ht="25.5" x14ac:dyDescent="0.25">
      <c r="A15" s="6" t="s">
        <v>1</v>
      </c>
      <c r="B15" s="1" t="s">
        <v>9</v>
      </c>
    </row>
    <row r="16" spans="1:2" ht="38.25" x14ac:dyDescent="0.25">
      <c r="A16" s="6" t="s">
        <v>1</v>
      </c>
      <c r="B16" s="1" t="s">
        <v>10</v>
      </c>
    </row>
    <row r="17" spans="1:2" ht="38.25" x14ac:dyDescent="0.25">
      <c r="A17" s="6" t="s">
        <v>1</v>
      </c>
      <c r="B17" s="1" t="s">
        <v>11</v>
      </c>
    </row>
    <row r="18" spans="1:2" ht="38.25" x14ac:dyDescent="0.25">
      <c r="A18" s="6" t="s">
        <v>1</v>
      </c>
      <c r="B18" s="1" t="s">
        <v>12</v>
      </c>
    </row>
    <row r="19" spans="1:2" ht="25.5" x14ac:dyDescent="0.25">
      <c r="A19" s="6" t="s">
        <v>1</v>
      </c>
      <c r="B19" s="1" t="s">
        <v>13</v>
      </c>
    </row>
    <row r="20" spans="1:2" ht="25.5" x14ac:dyDescent="0.25">
      <c r="A20" s="6" t="s">
        <v>1</v>
      </c>
      <c r="B20" s="2" t="s">
        <v>14</v>
      </c>
    </row>
    <row r="21" spans="1:2" ht="38.25" x14ac:dyDescent="0.25">
      <c r="A21" s="6" t="s">
        <v>1</v>
      </c>
      <c r="B21" s="2" t="s">
        <v>15</v>
      </c>
    </row>
    <row r="22" spans="1:2" x14ac:dyDescent="0.25">
      <c r="A22" s="6" t="s">
        <v>1</v>
      </c>
      <c r="B22" s="3" t="s">
        <v>16</v>
      </c>
    </row>
    <row r="23" spans="1:2" x14ac:dyDescent="0.25">
      <c r="A23" s="6" t="s">
        <v>1</v>
      </c>
      <c r="B23" s="3" t="s">
        <v>17</v>
      </c>
    </row>
    <row r="24" spans="1:2" x14ac:dyDescent="0.25">
      <c r="A24" s="6" t="s">
        <v>1</v>
      </c>
      <c r="B24" s="3" t="s">
        <v>18</v>
      </c>
    </row>
    <row r="25" spans="1:2" x14ac:dyDescent="0.25">
      <c r="A25" s="6" t="s">
        <v>1</v>
      </c>
      <c r="B25" s="3" t="s">
        <v>19</v>
      </c>
    </row>
    <row r="26" spans="1:2" x14ac:dyDescent="0.25">
      <c r="A26" s="6" t="s">
        <v>1</v>
      </c>
      <c r="B26" s="3" t="s">
        <v>20</v>
      </c>
    </row>
    <row r="27" spans="1:2" x14ac:dyDescent="0.25">
      <c r="A27" s="6" t="s">
        <v>1</v>
      </c>
      <c r="B27" s="3" t="s">
        <v>21</v>
      </c>
    </row>
    <row r="28" spans="1:2" x14ac:dyDescent="0.25">
      <c r="A28" s="6" t="s">
        <v>1</v>
      </c>
      <c r="B28" s="3" t="s">
        <v>22</v>
      </c>
    </row>
    <row r="29" spans="1:2" ht="51" x14ac:dyDescent="0.25">
      <c r="A29" s="6" t="s">
        <v>1</v>
      </c>
      <c r="B29" s="2" t="s">
        <v>23</v>
      </c>
    </row>
    <row r="30" spans="1:2" ht="25.5" x14ac:dyDescent="0.25">
      <c r="A30" s="6" t="s">
        <v>1</v>
      </c>
      <c r="B30" s="2" t="s">
        <v>24</v>
      </c>
    </row>
    <row r="31" spans="1:2" ht="25.5" x14ac:dyDescent="0.25">
      <c r="A31" s="6" t="s">
        <v>2</v>
      </c>
      <c r="B31" s="2" t="s">
        <v>25</v>
      </c>
    </row>
    <row r="32" spans="1:2" ht="25.5" x14ac:dyDescent="0.25">
      <c r="A32" s="6" t="s">
        <v>2</v>
      </c>
      <c r="B32" s="2" t="s">
        <v>26</v>
      </c>
    </row>
    <row r="33" spans="1:2" ht="25.5" x14ac:dyDescent="0.25">
      <c r="A33" s="6" t="s">
        <v>2</v>
      </c>
      <c r="B33" s="2" t="s">
        <v>27</v>
      </c>
    </row>
    <row r="34" spans="1:2" ht="38.25" x14ac:dyDescent="0.25">
      <c r="A34" s="6" t="s">
        <v>2</v>
      </c>
      <c r="B34" s="2" t="s">
        <v>28</v>
      </c>
    </row>
    <row r="35" spans="1:2" ht="25.5" x14ac:dyDescent="0.25">
      <c r="A35" s="6" t="s">
        <v>2</v>
      </c>
      <c r="B35" s="2" t="s">
        <v>29</v>
      </c>
    </row>
    <row r="36" spans="1:2" ht="25.5" x14ac:dyDescent="0.25">
      <c r="A36" s="6" t="s">
        <v>2</v>
      </c>
      <c r="B36" s="2" t="s">
        <v>30</v>
      </c>
    </row>
    <row r="37" spans="1:2" ht="25.5" x14ac:dyDescent="0.25">
      <c r="A37" s="6" t="s">
        <v>2</v>
      </c>
      <c r="B37" s="2" t="s">
        <v>31</v>
      </c>
    </row>
    <row r="38" spans="1:2" ht="25.5" x14ac:dyDescent="0.25">
      <c r="A38" s="6" t="s">
        <v>2</v>
      </c>
      <c r="B38" s="2" t="s">
        <v>32</v>
      </c>
    </row>
    <row r="39" spans="1:2" ht="25.5" x14ac:dyDescent="0.25">
      <c r="A39" s="6" t="s">
        <v>2</v>
      </c>
      <c r="B39" s="2" t="s">
        <v>31</v>
      </c>
    </row>
    <row r="40" spans="1:2" ht="38.25" x14ac:dyDescent="0.25">
      <c r="A40" s="6" t="s">
        <v>2</v>
      </c>
      <c r="B40" s="2" t="s">
        <v>33</v>
      </c>
    </row>
    <row r="41" spans="1:2" ht="38.25" x14ac:dyDescent="0.25">
      <c r="A41" s="6" t="s">
        <v>3</v>
      </c>
      <c r="B41" s="2" t="s">
        <v>34</v>
      </c>
    </row>
    <row r="42" spans="1:2" ht="38.25" x14ac:dyDescent="0.25">
      <c r="A42" s="6" t="s">
        <v>3</v>
      </c>
      <c r="B42" s="2" t="s">
        <v>35</v>
      </c>
    </row>
    <row r="43" spans="1:2" ht="25.5" x14ac:dyDescent="0.25">
      <c r="A43" s="6" t="s">
        <v>3</v>
      </c>
      <c r="B43" s="2" t="s">
        <v>36</v>
      </c>
    </row>
    <row r="44" spans="1:2" ht="38.25" x14ac:dyDescent="0.25">
      <c r="A44" s="6" t="s">
        <v>3</v>
      </c>
      <c r="B44" s="2" t="s">
        <v>37</v>
      </c>
    </row>
    <row r="45" spans="1:2" ht="38.25" x14ac:dyDescent="0.25">
      <c r="A45" s="6" t="s">
        <v>3</v>
      </c>
      <c r="B45" s="2" t="s">
        <v>38</v>
      </c>
    </row>
    <row r="46" spans="1:2" ht="38.25" x14ac:dyDescent="0.25">
      <c r="A46" s="6" t="s">
        <v>3</v>
      </c>
      <c r="B46" s="2" t="s">
        <v>39</v>
      </c>
    </row>
    <row r="47" spans="1:2" ht="38.25" x14ac:dyDescent="0.25">
      <c r="A47" s="6" t="s">
        <v>3</v>
      </c>
      <c r="B47" s="2" t="s">
        <v>40</v>
      </c>
    </row>
    <row r="48" spans="1:2" ht="38.25" x14ac:dyDescent="0.25">
      <c r="A48" s="6" t="s">
        <v>3</v>
      </c>
      <c r="B48" s="2" t="s">
        <v>41</v>
      </c>
    </row>
    <row r="49" spans="1:2" ht="25.5" x14ac:dyDescent="0.25">
      <c r="A49" s="6" t="s">
        <v>3</v>
      </c>
      <c r="B49" s="2" t="s">
        <v>42</v>
      </c>
    </row>
    <row r="50" spans="1:2" ht="25.5" x14ac:dyDescent="0.25">
      <c r="A50" s="6" t="s">
        <v>3</v>
      </c>
      <c r="B50" s="2" t="s">
        <v>43</v>
      </c>
    </row>
    <row r="51" spans="1:2" ht="25.5" x14ac:dyDescent="0.25">
      <c r="A51" s="6" t="s">
        <v>3</v>
      </c>
      <c r="B51" s="2" t="s">
        <v>44</v>
      </c>
    </row>
    <row r="52" spans="1:2" ht="51" x14ac:dyDescent="0.25">
      <c r="A52" s="6" t="s">
        <v>3</v>
      </c>
      <c r="B52" s="2" t="s">
        <v>45</v>
      </c>
    </row>
    <row r="53" spans="1:2" ht="25.5" x14ac:dyDescent="0.25">
      <c r="A53" s="6" t="s">
        <v>3</v>
      </c>
      <c r="B53" s="2" t="s">
        <v>46</v>
      </c>
    </row>
    <row r="54" spans="1:2" ht="51" x14ac:dyDescent="0.25">
      <c r="A54" s="6" t="s">
        <v>3</v>
      </c>
      <c r="B54" s="2" t="s">
        <v>47</v>
      </c>
    </row>
    <row r="55" spans="1:2" ht="25.5" x14ac:dyDescent="0.25">
      <c r="A55" s="6" t="s">
        <v>3</v>
      </c>
      <c r="B55" s="2" t="s">
        <v>48</v>
      </c>
    </row>
    <row r="56" spans="1:2" ht="38.25" x14ac:dyDescent="0.25">
      <c r="A56" s="6" t="s">
        <v>3</v>
      </c>
      <c r="B56" s="2" t="s">
        <v>49</v>
      </c>
    </row>
    <row r="57" spans="1:2" ht="25.5" x14ac:dyDescent="0.25">
      <c r="A57" s="6" t="s">
        <v>3</v>
      </c>
      <c r="B57" s="2" t="s">
        <v>50</v>
      </c>
    </row>
    <row r="58" spans="1:2" ht="25.5" x14ac:dyDescent="0.25">
      <c r="A58" s="6" t="s">
        <v>3</v>
      </c>
      <c r="B58" s="2" t="s">
        <v>51</v>
      </c>
    </row>
    <row r="59" spans="1:2" ht="38.25" x14ac:dyDescent="0.25">
      <c r="A59" s="6" t="s">
        <v>3</v>
      </c>
      <c r="B59" s="2" t="s">
        <v>52</v>
      </c>
    </row>
    <row r="60" spans="1:2" ht="25.5" x14ac:dyDescent="0.25">
      <c r="A60" s="6" t="s">
        <v>3</v>
      </c>
      <c r="B60" s="2" t="s">
        <v>53</v>
      </c>
    </row>
    <row r="61" spans="1:2" ht="25.5" x14ac:dyDescent="0.25">
      <c r="A61" s="6" t="s">
        <v>3</v>
      </c>
      <c r="B61" s="2" t="s">
        <v>54</v>
      </c>
    </row>
    <row r="62" spans="1:2" ht="51" x14ac:dyDescent="0.25">
      <c r="A62" s="6" t="s">
        <v>3</v>
      </c>
      <c r="B62" s="2" t="s">
        <v>55</v>
      </c>
    </row>
    <row r="63" spans="1:2" ht="38.25" x14ac:dyDescent="0.25">
      <c r="A63" s="6" t="s">
        <v>3</v>
      </c>
      <c r="B63" s="2" t="s">
        <v>56</v>
      </c>
    </row>
    <row r="64" spans="1:2" ht="25.5" x14ac:dyDescent="0.25">
      <c r="A64" s="6" t="s">
        <v>3</v>
      </c>
      <c r="B64" s="2" t="s">
        <v>57</v>
      </c>
    </row>
    <row r="65" spans="1:2" ht="38.25" x14ac:dyDescent="0.25">
      <c r="A65" s="6" t="s">
        <v>3</v>
      </c>
      <c r="B65" s="2" t="s">
        <v>58</v>
      </c>
    </row>
    <row r="66" spans="1:2" ht="38.25" x14ac:dyDescent="0.25">
      <c r="A66" s="6" t="s">
        <v>3</v>
      </c>
      <c r="B66" s="2" t="s">
        <v>59</v>
      </c>
    </row>
    <row r="67" spans="1:2" ht="25.5" x14ac:dyDescent="0.25">
      <c r="A67" s="6" t="s">
        <v>3</v>
      </c>
      <c r="B67" s="2" t="s">
        <v>60</v>
      </c>
    </row>
    <row r="68" spans="1:2" ht="38.25" x14ac:dyDescent="0.25">
      <c r="A68" s="6" t="s">
        <v>3</v>
      </c>
      <c r="B68" s="2" t="s">
        <v>61</v>
      </c>
    </row>
    <row r="69" spans="1:2" ht="25.5" x14ac:dyDescent="0.25">
      <c r="A69" s="6" t="s">
        <v>3</v>
      </c>
      <c r="B69" s="2" t="s">
        <v>62</v>
      </c>
    </row>
    <row r="70" spans="1:2" ht="51" x14ac:dyDescent="0.25">
      <c r="A70" s="6" t="s">
        <v>3</v>
      </c>
      <c r="B70" s="2" t="s">
        <v>63</v>
      </c>
    </row>
    <row r="71" spans="1:2" ht="38.25" x14ac:dyDescent="0.25">
      <c r="A71" s="6" t="s">
        <v>3</v>
      </c>
      <c r="B71" s="2" t="s">
        <v>64</v>
      </c>
    </row>
    <row r="72" spans="1:2" ht="25.5" x14ac:dyDescent="0.25">
      <c r="A72" s="6" t="s">
        <v>3</v>
      </c>
      <c r="B72" s="2" t="s">
        <v>65</v>
      </c>
    </row>
    <row r="73" spans="1:2" ht="25.5" x14ac:dyDescent="0.25">
      <c r="A73" s="6" t="s">
        <v>3</v>
      </c>
      <c r="B73" s="2" t="s">
        <v>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7:G100"/>
  <sheetViews>
    <sheetView tabSelected="1" workbookViewId="0">
      <selection activeCell="D3" sqref="D3"/>
    </sheetView>
  </sheetViews>
  <sheetFormatPr baseColWidth="10" defaultRowHeight="15" x14ac:dyDescent="0.25"/>
  <cols>
    <col min="7" max="7" width="43.28515625" bestFit="1" customWidth="1"/>
  </cols>
  <sheetData>
    <row r="7" spans="4:7" ht="15.75" x14ac:dyDescent="0.25">
      <c r="D7" s="8" t="s">
        <v>67</v>
      </c>
      <c r="G7" s="8" t="s">
        <v>68</v>
      </c>
    </row>
    <row r="8" spans="4:7" x14ac:dyDescent="0.25">
      <c r="D8" s="9" t="s">
        <v>2</v>
      </c>
      <c r="G8" t="str">
        <f>IFERROR(INDEX(data!$B$9:$B$73,SUMPRODUCT(SMALL((data!$A$9:$A$73=$D$8)*(ROW(data!$A$9:$A$73)),COUNTIF(data!$A$9:$A$73,"&lt;&gt;"&amp;D$8)+ROW(A1)))-1),"")</f>
        <v>CHAPEIRY - VILLA BOTTI</v>
      </c>
    </row>
    <row r="9" spans="4:7" x14ac:dyDescent="0.25">
      <c r="G9" s="4" t="str">
        <f>IFERROR(INDEX(data!$B$9:$B$73,SUMPRODUCT(SMALL((data!$A$9:$A$73=$D$8)*(ROW(data!$A$9:$A$73)),COUNTIF(data!$A$9:$A$73,"&lt;&gt;"&amp;D$8)+ROW(A2)))-1),"")</f>
        <v>COURCHEVEL - K2 ALTITUDE</v>
      </c>
    </row>
    <row r="10" spans="4:7" x14ac:dyDescent="0.25">
      <c r="G10" s="4" t="str">
        <f>IFERROR(INDEX(data!$B$9:$B$73,SUMPRODUCT(SMALL((data!$A$9:$A$73=$D$8)*(ROW(data!$A$9:$A$73)),COUNTIF(data!$A$9:$A$73,"&lt;&gt;"&amp;D$8)+ROW(A3)))-1),"")</f>
        <v>LANSLEBOURG - COSNTRUCTION D'UN GITE</v>
      </c>
    </row>
    <row r="11" spans="4:7" x14ac:dyDescent="0.25">
      <c r="G11" s="4" t="str">
        <f>IFERROR(INDEX(data!$B$9:$B$73,SUMPRODUCT(SMALL((data!$A$9:$A$73=$D$8)*(ROW(data!$A$9:$A$73)),COUNTIF(data!$A$9:$A$73,"&lt;&gt;"&amp;D$8)+ROW(A4)))-1),"")</f>
        <v>THONON - LE HAMEAU DU LEMAN</v>
      </c>
    </row>
    <row r="12" spans="4:7" x14ac:dyDescent="0.25">
      <c r="G12" s="4" t="str">
        <f>IFERROR(INDEX(data!$B$9:$B$73,SUMPRODUCT(SMALL((data!$A$9:$A$73=$D$8)*(ROW(data!$A$9:$A$73)),COUNTIF(data!$A$9:$A$73,"&lt;&gt;"&amp;D$8)+ROW(A5)))-1),"")</f>
        <v>THONON - LE JARDIN DES VIGNES</v>
      </c>
    </row>
    <row r="13" spans="4:7" x14ac:dyDescent="0.25">
      <c r="G13" s="4" t="str">
        <f>IFERROR(INDEX(data!$B$9:$B$73,SUMPRODUCT(SMALL((data!$A$9:$A$73=$D$8)*(ROW(data!$A$9:$A$73)),COUNTIF(data!$A$9:$A$73,"&lt;&gt;"&amp;D$8)+ROW(A6)))-1),"")</f>
        <v>BEAUFORT - LE CONFLUENT</v>
      </c>
    </row>
    <row r="14" spans="4:7" x14ac:dyDescent="0.25">
      <c r="G14" s="4" t="str">
        <f>IFERROR(INDEX(data!$B$9:$B$73,SUMPRODUCT(SMALL((data!$A$9:$A$73=$D$8)*(ROW(data!$A$9:$A$73)),COUNTIF(data!$A$9:$A$73,"&lt;&gt;"&amp;D$8)+ROW(A7)))-1),"")</f>
        <v>PATRIMOINE D'HALPADES 2016</v>
      </c>
    </row>
    <row r="15" spans="4:7" x14ac:dyDescent="0.25">
      <c r="G15" s="4" t="str">
        <f>IFERROR(INDEX(data!$B$9:$B$73,SUMPRODUCT(SMALL((data!$A$9:$A$73=$D$8)*(ROW(data!$A$9:$A$73)),COUNTIF(data!$A$9:$A$73,"&lt;&gt;"&amp;D$8)+ROW(A8)))-1),"")</f>
        <v xml:space="preserve">LA ROSIERE CHALET - GRIVOLA                                      </v>
      </c>
    </row>
    <row r="16" spans="4:7" x14ac:dyDescent="0.25">
      <c r="G16" s="4" t="str">
        <f>IFERROR(INDEX(data!$B$9:$B$73,SUMPRODUCT(SMALL((data!$A$9:$A$73=$D$8)*(ROW(data!$A$9:$A$73)),COUNTIF(data!$A$9:$A$73,"&lt;&gt;"&amp;D$8)+ROW(A9)))-1),"")</f>
        <v>SOGERIM - ANNEMASSE ZEN GARDEN</v>
      </c>
    </row>
    <row r="17" spans="7:7" x14ac:dyDescent="0.25">
      <c r="G17" s="4" t="str">
        <f>IFERROR(INDEX(data!$B$9:$B$73,SUMPRODUCT(SMALL((data!$A$9:$A$73=$D$8)*(ROW(data!$A$9:$A$73)),COUNTIF(data!$A$9:$A$73,"&lt;&gt;"&amp;D$8)+ROW(A10)))-1),"")</f>
        <v>THONON - PARC EMERAUDE</v>
      </c>
    </row>
    <row r="18" spans="7:7" x14ac:dyDescent="0.25">
      <c r="G18" s="4" t="str">
        <f>IFERROR(INDEX(data!$B$9:$B$73,SUMPRODUCT(SMALL((data!$A$9:$A$73=$D$8)*(ROW(data!$A$9:$A$73)),COUNTIF(data!$A$9:$A$73,"&lt;&gt;"&amp;D$8)+ROW(A11)))-1),"")</f>
        <v/>
      </c>
    </row>
    <row r="19" spans="7:7" x14ac:dyDescent="0.25">
      <c r="G19" s="4" t="str">
        <f>IFERROR(INDEX(data!$B$9:$B$73,SUMPRODUCT(SMALL((data!$A$9:$A$73=$D$8)*(ROW(data!$A$9:$A$73)),COUNTIF(data!$A$9:$A$73,"&lt;&gt;"&amp;D$8)+ROW(A12)))-1),"")</f>
        <v/>
      </c>
    </row>
    <row r="20" spans="7:7" x14ac:dyDescent="0.25">
      <c r="G20" s="4" t="str">
        <f>IFERROR(INDEX(data!$B$9:$B$73,SUMPRODUCT(SMALL((data!$A$9:$A$73=$D$8)*(ROW(data!$A$9:$A$73)),COUNTIF(data!$A$9:$A$73,"&lt;&gt;"&amp;D$8)+ROW(A13)))-1),"")</f>
        <v/>
      </c>
    </row>
    <row r="21" spans="7:7" x14ac:dyDescent="0.25">
      <c r="G21" s="4" t="str">
        <f>IFERROR(INDEX(data!$B$9:$B$73,SUMPRODUCT(SMALL((data!$A$9:$A$73=$D$8)*(ROW(data!$A$9:$A$73)),COUNTIF(data!$A$9:$A$73,"&lt;&gt;"&amp;D$8)+ROW(A14)))-1),"")</f>
        <v/>
      </c>
    </row>
    <row r="22" spans="7:7" x14ac:dyDescent="0.25">
      <c r="G22" s="4" t="str">
        <f>IFERROR(INDEX(data!$B$9:$B$73,SUMPRODUCT(SMALL((data!$A$9:$A$73=$D$8)*(ROW(data!$A$9:$A$73)),COUNTIF(data!$A$9:$A$73,"&lt;&gt;"&amp;D$8)+ROW(A15)))-1),"")</f>
        <v/>
      </c>
    </row>
    <row r="23" spans="7:7" x14ac:dyDescent="0.25">
      <c r="G23" s="4" t="str">
        <f>IFERROR(INDEX(data!$B$9:$B$73,SUMPRODUCT(SMALL((data!$A$9:$A$73=$D$8)*(ROW(data!$A$9:$A$73)),COUNTIF(data!$A$9:$A$73,"&lt;&gt;"&amp;D$8)+ROW(A16)))-1),"")</f>
        <v/>
      </c>
    </row>
    <row r="24" spans="7:7" x14ac:dyDescent="0.25">
      <c r="G24" s="4" t="str">
        <f>IFERROR(INDEX(data!$B$9:$B$73,SUMPRODUCT(SMALL((data!$A$9:$A$73=$D$8)*(ROW(data!$A$9:$A$73)),COUNTIF(data!$A$9:$A$73,"&lt;&gt;"&amp;D$8)+ROW(A17)))-1),"")</f>
        <v/>
      </c>
    </row>
    <row r="25" spans="7:7" x14ac:dyDescent="0.25">
      <c r="G25" s="4" t="str">
        <f>IFERROR(INDEX(data!$B$9:$B$73,SUMPRODUCT(SMALL((data!$A$9:$A$73=$D$8)*(ROW(data!$A$9:$A$73)),COUNTIF(data!$A$9:$A$73,"&lt;&gt;"&amp;D$8)+ROW(A18)))-1),"")</f>
        <v/>
      </c>
    </row>
    <row r="26" spans="7:7" x14ac:dyDescent="0.25">
      <c r="G26" s="4" t="str">
        <f>IFERROR(INDEX(data!$B$9:$B$73,SUMPRODUCT(SMALL((data!$A$9:$A$73=$D$8)*(ROW(data!$A$9:$A$73)),COUNTIF(data!$A$9:$A$73,"&lt;&gt;"&amp;D$8)+ROW(A19)))-1),"")</f>
        <v/>
      </c>
    </row>
    <row r="27" spans="7:7" x14ac:dyDescent="0.25">
      <c r="G27" s="4" t="str">
        <f>IFERROR(INDEX(data!$B$9:$B$73,SUMPRODUCT(SMALL((data!$A$9:$A$73=$D$8)*(ROW(data!$A$9:$A$73)),COUNTIF(data!$A$9:$A$73,"&lt;&gt;"&amp;D$8)+ROW(A20)))-1),"")</f>
        <v/>
      </c>
    </row>
    <row r="28" spans="7:7" x14ac:dyDescent="0.25">
      <c r="G28" s="4" t="str">
        <f>IFERROR(INDEX(data!$B$9:$B$73,SUMPRODUCT(SMALL((data!$A$9:$A$73=$D$8)*(ROW(data!$A$9:$A$73)),COUNTIF(data!$A$9:$A$73,"&lt;&gt;"&amp;D$8)+ROW(A21)))-1),"")</f>
        <v/>
      </c>
    </row>
    <row r="29" spans="7:7" x14ac:dyDescent="0.25">
      <c r="G29" s="4" t="str">
        <f>IFERROR(INDEX(data!$B$9:$B$73,SUMPRODUCT(SMALL((data!$A$9:$A$73=$D$8)*(ROW(data!$A$9:$A$73)),COUNTIF(data!$A$9:$A$73,"&lt;&gt;"&amp;D$8)+ROW(A22)))-1),"")</f>
        <v/>
      </c>
    </row>
    <row r="30" spans="7:7" x14ac:dyDescent="0.25">
      <c r="G30" s="4" t="str">
        <f>IFERROR(INDEX(data!$B$9:$B$73,SUMPRODUCT(SMALL((data!$A$9:$A$73=$D$8)*(ROW(data!$A$9:$A$73)),COUNTIF(data!$A$9:$A$73,"&lt;&gt;"&amp;D$8)+ROW(A23)))-1),"")</f>
        <v/>
      </c>
    </row>
    <row r="31" spans="7:7" x14ac:dyDescent="0.25">
      <c r="G31" s="4" t="str">
        <f>IFERROR(INDEX(data!$B$9:$B$73,SUMPRODUCT(SMALL((data!$A$9:$A$73=$D$8)*(ROW(data!$A$9:$A$73)),COUNTIF(data!$A$9:$A$73,"&lt;&gt;"&amp;D$8)+ROW(A24)))-1),"")</f>
        <v/>
      </c>
    </row>
    <row r="32" spans="7:7" x14ac:dyDescent="0.25">
      <c r="G32" s="4" t="str">
        <f>IFERROR(INDEX(data!$B$9:$B$73,SUMPRODUCT(SMALL((data!$A$9:$A$73=$D$8)*(ROW(data!$A$9:$A$73)),COUNTIF(data!$A$9:$A$73,"&lt;&gt;"&amp;D$8)+ROW(A25)))-1),"")</f>
        <v/>
      </c>
    </row>
    <row r="33" spans="7:7" x14ac:dyDescent="0.25">
      <c r="G33" s="4" t="str">
        <f>IFERROR(INDEX(data!$B$9:$B$73,SUMPRODUCT(SMALL((data!$A$9:$A$73=$D$8)*(ROW(data!$A$9:$A$73)),COUNTIF(data!$A$9:$A$73,"&lt;&gt;"&amp;D$8)+ROW(A26)))-1),"")</f>
        <v/>
      </c>
    </row>
    <row r="34" spans="7:7" x14ac:dyDescent="0.25">
      <c r="G34" s="4" t="str">
        <f>IFERROR(INDEX(data!$B$9:$B$73,SUMPRODUCT(SMALL((data!$A$9:$A$73=$D$8)*(ROW(data!$A$9:$A$73)),COUNTIF(data!$A$9:$A$73,"&lt;&gt;"&amp;D$8)+ROW(A27)))-1),"")</f>
        <v/>
      </c>
    </row>
    <row r="35" spans="7:7" x14ac:dyDescent="0.25">
      <c r="G35" s="4" t="str">
        <f>IFERROR(INDEX(data!$B$9:$B$73,SUMPRODUCT(SMALL((data!$A$9:$A$73=$D$8)*(ROW(data!$A$9:$A$73)),COUNTIF(data!$A$9:$A$73,"&lt;&gt;"&amp;D$8)+ROW(A28)))-1),"")</f>
        <v/>
      </c>
    </row>
    <row r="36" spans="7:7" x14ac:dyDescent="0.25">
      <c r="G36" s="4" t="str">
        <f>IFERROR(INDEX(data!$B$9:$B$73,SUMPRODUCT(SMALL((data!$A$9:$A$73=$D$8)*(ROW(data!$A$9:$A$73)),COUNTIF(data!$A$9:$A$73,"&lt;&gt;"&amp;D$8)+ROW(A29)))-1),"")</f>
        <v/>
      </c>
    </row>
    <row r="37" spans="7:7" x14ac:dyDescent="0.25">
      <c r="G37" s="4" t="str">
        <f>IFERROR(INDEX(data!$B$9:$B$73,SUMPRODUCT(SMALL((data!$A$9:$A$73=$D$8)*(ROW(data!$A$9:$A$73)),COUNTIF(data!$A$9:$A$73,"&lt;&gt;"&amp;D$8)+ROW(A30)))-1),"")</f>
        <v/>
      </c>
    </row>
    <row r="38" spans="7:7" x14ac:dyDescent="0.25">
      <c r="G38" s="4" t="str">
        <f>IFERROR(INDEX(data!$B$9:$B$73,SUMPRODUCT(SMALL((data!$A$9:$A$73=$D$8)*(ROW(data!$A$9:$A$73)),COUNTIF(data!$A$9:$A$73,"&lt;&gt;"&amp;D$8)+ROW(A31)))-1),"")</f>
        <v/>
      </c>
    </row>
    <row r="39" spans="7:7" x14ac:dyDescent="0.25">
      <c r="G39" s="4" t="str">
        <f>IFERROR(INDEX(data!$B$9:$B$73,SUMPRODUCT(SMALL((data!$A$9:$A$73=$D$8)*(ROW(data!$A$9:$A$73)),COUNTIF(data!$A$9:$A$73,"&lt;&gt;"&amp;D$8)+ROW(A32)))-1),"")</f>
        <v/>
      </c>
    </row>
    <row r="40" spans="7:7" x14ac:dyDescent="0.25">
      <c r="G40" s="4" t="str">
        <f>IFERROR(INDEX(data!$B$9:$B$73,SUMPRODUCT(SMALL((data!$A$9:$A$73=$D$8)*(ROW(data!$A$9:$A$73)),COUNTIF(data!$A$9:$A$73,"&lt;&gt;"&amp;D$8)+ROW(A33)))-1),"")</f>
        <v/>
      </c>
    </row>
    <row r="41" spans="7:7" x14ac:dyDescent="0.25">
      <c r="G41" s="4" t="str">
        <f>IFERROR(INDEX(data!$B$9:$B$73,SUMPRODUCT(SMALL((data!$A$9:$A$73=$D$8)*(ROW(data!$A$9:$A$73)),COUNTIF(data!$A$9:$A$73,"&lt;&gt;"&amp;D$8)+ROW(A34)))-1),"")</f>
        <v/>
      </c>
    </row>
    <row r="42" spans="7:7" x14ac:dyDescent="0.25">
      <c r="G42" s="4" t="str">
        <f>IFERROR(INDEX(data!$B$9:$B$73,SUMPRODUCT(SMALL((data!$A$9:$A$73=$D$8)*(ROW(data!$A$9:$A$73)),COUNTIF(data!$A$9:$A$73,"&lt;&gt;"&amp;D$8)+ROW(A35)))-1),"")</f>
        <v/>
      </c>
    </row>
    <row r="43" spans="7:7" x14ac:dyDescent="0.25">
      <c r="G43" s="4" t="str">
        <f>IFERROR(INDEX(data!$B$9:$B$73,SUMPRODUCT(SMALL((data!$A$9:$A$73=$D$8)*(ROW(data!$A$9:$A$73)),COUNTIF(data!$A$9:$A$73,"&lt;&gt;"&amp;D$8)+ROW(A36)))-1),"")</f>
        <v/>
      </c>
    </row>
    <row r="44" spans="7:7" x14ac:dyDescent="0.25">
      <c r="G44" s="4" t="str">
        <f>IFERROR(INDEX(data!$B$9:$B$73,SUMPRODUCT(SMALL((data!$A$9:$A$73=$D$8)*(ROW(data!$A$9:$A$73)),COUNTIF(data!$A$9:$A$73,"&lt;&gt;"&amp;D$8)+ROW(A37)))-1),"")</f>
        <v/>
      </c>
    </row>
    <row r="45" spans="7:7" x14ac:dyDescent="0.25">
      <c r="G45" s="4" t="str">
        <f>IFERROR(INDEX(data!$B$9:$B$73,SUMPRODUCT(SMALL((data!$A$9:$A$73=$D$8)*(ROW(data!$A$9:$A$73)),COUNTIF(data!$A$9:$A$73,"&lt;&gt;"&amp;D$8)+ROW(A38)))-1),"")</f>
        <v/>
      </c>
    </row>
    <row r="46" spans="7:7" x14ac:dyDescent="0.25">
      <c r="G46" s="4" t="str">
        <f>IFERROR(INDEX(data!$B$9:$B$73,SUMPRODUCT(SMALL((data!$A$9:$A$73=$D$8)*(ROW(data!$A$9:$A$73)),COUNTIF(data!$A$9:$A$73,"&lt;&gt;"&amp;D$8)+ROW(A39)))-1),"")</f>
        <v/>
      </c>
    </row>
    <row r="47" spans="7:7" x14ac:dyDescent="0.25">
      <c r="G47" s="4" t="str">
        <f>IFERROR(INDEX(data!$B$9:$B$73,SUMPRODUCT(SMALL((data!$A$9:$A$73=$D$8)*(ROW(data!$A$9:$A$73)),COUNTIF(data!$A$9:$A$73,"&lt;&gt;"&amp;D$8)+ROW(A40)))-1),"")</f>
        <v/>
      </c>
    </row>
    <row r="48" spans="7:7" x14ac:dyDescent="0.25">
      <c r="G48" s="4" t="str">
        <f>IFERROR(INDEX(data!$B$9:$B$73,SUMPRODUCT(SMALL((data!$A$9:$A$73=$D$8)*(ROW(data!$A$9:$A$73)),COUNTIF(data!$A$9:$A$73,"&lt;&gt;"&amp;D$8)+ROW(A41)))-1),"")</f>
        <v/>
      </c>
    </row>
    <row r="49" spans="7:7" x14ac:dyDescent="0.25">
      <c r="G49" s="4" t="str">
        <f>IFERROR(INDEX(data!$B$9:$B$73,SUMPRODUCT(SMALL((data!$A$9:$A$73=$D$8)*(ROW(data!$A$9:$A$73)),COUNTIF(data!$A$9:$A$73,"&lt;&gt;"&amp;D$8)+ROW(A42)))-1),"")</f>
        <v/>
      </c>
    </row>
    <row r="50" spans="7:7" x14ac:dyDescent="0.25">
      <c r="G50" s="4" t="str">
        <f>IFERROR(INDEX(data!$B$9:$B$73,SUMPRODUCT(SMALL((data!$A$9:$A$73=$D$8)*(ROW(data!$A$9:$A$73)),COUNTIF(data!$A$9:$A$73,"&lt;&gt;"&amp;D$8)+ROW(A43)))-1),"")</f>
        <v/>
      </c>
    </row>
    <row r="51" spans="7:7" x14ac:dyDescent="0.25">
      <c r="G51" s="4" t="str">
        <f>IFERROR(INDEX(data!$B$9:$B$73,SUMPRODUCT(SMALL((data!$A$9:$A$73=$D$8)*(ROW(data!$A$9:$A$73)),COUNTIF(data!$A$9:$A$73,"&lt;&gt;"&amp;D$8)+ROW(A44)))-1),"")</f>
        <v/>
      </c>
    </row>
    <row r="52" spans="7:7" x14ac:dyDescent="0.25">
      <c r="G52" s="4" t="str">
        <f>IFERROR(INDEX(data!$B$9:$B$73,SUMPRODUCT(SMALL((data!$A$9:$A$73=$D$8)*(ROW(data!$A$9:$A$73)),COUNTIF(data!$A$9:$A$73,"&lt;&gt;"&amp;D$8)+ROW(A45)))-1),"")</f>
        <v/>
      </c>
    </row>
    <row r="53" spans="7:7" x14ac:dyDescent="0.25">
      <c r="G53" s="4" t="str">
        <f>IFERROR(INDEX(data!$B$9:$B$73,SUMPRODUCT(SMALL((data!$A$9:$A$73=$D$8)*(ROW(data!$A$9:$A$73)),COUNTIF(data!$A$9:$A$73,"&lt;&gt;"&amp;D$8)+ROW(A46)))-1),"")</f>
        <v/>
      </c>
    </row>
    <row r="54" spans="7:7" x14ac:dyDescent="0.25">
      <c r="G54" s="4" t="str">
        <f>IFERROR(INDEX(data!$B$9:$B$73,SUMPRODUCT(SMALL((data!$A$9:$A$73=$D$8)*(ROW(data!$A$9:$A$73)),COUNTIF(data!$A$9:$A$73,"&lt;&gt;"&amp;D$8)+ROW(A47)))-1),"")</f>
        <v/>
      </c>
    </row>
    <row r="55" spans="7:7" x14ac:dyDescent="0.25">
      <c r="G55" s="4" t="str">
        <f>IFERROR(INDEX(data!$B$9:$B$73,SUMPRODUCT(SMALL((data!$A$9:$A$73=$D$8)*(ROW(data!$A$9:$A$73)),COUNTIF(data!$A$9:$A$73,"&lt;&gt;"&amp;D$8)+ROW(A48)))-1),"")</f>
        <v/>
      </c>
    </row>
    <row r="56" spans="7:7" x14ac:dyDescent="0.25">
      <c r="G56" s="4" t="str">
        <f>IFERROR(INDEX(data!$B$9:$B$73,SUMPRODUCT(SMALL((data!$A$9:$A$73=$D$8)*(ROW(data!$A$9:$A$73)),COUNTIF(data!$A$9:$A$73,"&lt;&gt;"&amp;D$8)+ROW(A49)))-1),"")</f>
        <v/>
      </c>
    </row>
    <row r="57" spans="7:7" x14ac:dyDescent="0.25">
      <c r="G57" s="4" t="str">
        <f>IFERROR(INDEX(data!$B$9:$B$73,SUMPRODUCT(SMALL((data!$A$9:$A$73=$D$8)*(ROW(data!$A$9:$A$73)),COUNTIF(data!$A$9:$A$73,"&lt;&gt;"&amp;D$8)+ROW(A50)))-1),"")</f>
        <v/>
      </c>
    </row>
    <row r="58" spans="7:7" x14ac:dyDescent="0.25">
      <c r="G58" s="4" t="str">
        <f>IFERROR(INDEX(data!$B$9:$B$73,SUMPRODUCT(SMALL((data!$A$9:$A$73=$D$8)*(ROW(data!$A$9:$A$73)),COUNTIF(data!$A$9:$A$73,"&lt;&gt;"&amp;D$8)+ROW(A51)))-1),"")</f>
        <v/>
      </c>
    </row>
    <row r="59" spans="7:7" x14ac:dyDescent="0.25">
      <c r="G59" s="4" t="str">
        <f>IFERROR(INDEX(data!$B$9:$B$73,SUMPRODUCT(SMALL((data!$A$9:$A$73=$D$8)*(ROW(data!$A$9:$A$73)),COUNTIF(data!$A$9:$A$73,"&lt;&gt;"&amp;D$8)+ROW(A52)))-1),"")</f>
        <v/>
      </c>
    </row>
    <row r="60" spans="7:7" x14ac:dyDescent="0.25">
      <c r="G60" s="4" t="str">
        <f>IFERROR(INDEX(data!$B$9:$B$73,SUMPRODUCT(SMALL((data!$A$9:$A$73=$D$8)*(ROW(data!$A$9:$A$73)),COUNTIF(data!$A$9:$A$73,"&lt;&gt;"&amp;D$8)+ROW(A53)))-1),"")</f>
        <v/>
      </c>
    </row>
    <row r="61" spans="7:7" x14ac:dyDescent="0.25">
      <c r="G61" s="4" t="str">
        <f>IFERROR(INDEX(data!$B$9:$B$73,SUMPRODUCT(SMALL((data!$A$9:$A$73=$D$8)*(ROW(data!$A$9:$A$73)),COUNTIF(data!$A$9:$A$73,"&lt;&gt;"&amp;D$8)+ROW(A54)))-1),"")</f>
        <v/>
      </c>
    </row>
    <row r="62" spans="7:7" x14ac:dyDescent="0.25">
      <c r="G62" s="4" t="str">
        <f>IFERROR(INDEX(data!$B$9:$B$73,SUMPRODUCT(SMALL((data!$A$9:$A$73=$D$8)*(ROW(data!$A$9:$A$73)),COUNTIF(data!$A$9:$A$73,"&lt;&gt;"&amp;D$8)+ROW(A55)))-1),"")</f>
        <v/>
      </c>
    </row>
    <row r="63" spans="7:7" x14ac:dyDescent="0.25">
      <c r="G63" s="4" t="str">
        <f>IFERROR(INDEX(data!$B$9:$B$73,SUMPRODUCT(SMALL((data!$A$9:$A$73=$D$8)*(ROW(data!$A$9:$A$73)),COUNTIF(data!$A$9:$A$73,"&lt;&gt;"&amp;D$8)+ROW(A56)))-1),"")</f>
        <v/>
      </c>
    </row>
    <row r="64" spans="7:7" x14ac:dyDescent="0.25">
      <c r="G64" s="4" t="str">
        <f>IFERROR(INDEX(data!$B$9:$B$73,SUMPRODUCT(SMALL((data!$A$9:$A$73=$D$8)*(ROW(data!$A$9:$A$73)),COUNTIF(data!$A$9:$A$73,"&lt;&gt;"&amp;D$8)+ROW(A57)))-1),"")</f>
        <v/>
      </c>
    </row>
    <row r="65" spans="7:7" x14ac:dyDescent="0.25">
      <c r="G65" s="4" t="str">
        <f>IFERROR(INDEX(data!$B$9:$B$73,SUMPRODUCT(SMALL((data!$A$9:$A$73=$D$8)*(ROW(data!$A$9:$A$73)),COUNTIF(data!$A$9:$A$73,"&lt;&gt;"&amp;D$8)+ROW(A58)))-1),"")</f>
        <v/>
      </c>
    </row>
    <row r="66" spans="7:7" x14ac:dyDescent="0.25">
      <c r="G66" s="4" t="str">
        <f>IFERROR(INDEX(data!$B$9:$B$73,SUMPRODUCT(SMALL((data!$A$9:$A$73=$D$8)*(ROW(data!$A$9:$A$73)),COUNTIF(data!$A$9:$A$73,"&lt;&gt;"&amp;D$8)+ROW(A59)))-1),"")</f>
        <v/>
      </c>
    </row>
    <row r="67" spans="7:7" x14ac:dyDescent="0.25">
      <c r="G67" s="4" t="str">
        <f>IFERROR(INDEX(data!$B$9:$B$73,SUMPRODUCT(SMALL((data!$A$9:$A$73=$D$8)*(ROW(data!$A$9:$A$73)),COUNTIF(data!$A$9:$A$73,"&lt;&gt;"&amp;D$8)+ROW(A60)))-1),"")</f>
        <v/>
      </c>
    </row>
    <row r="68" spans="7:7" x14ac:dyDescent="0.25">
      <c r="G68" s="4" t="str">
        <f>IFERROR(INDEX(data!$B$9:$B$73,SUMPRODUCT(SMALL((data!$A$9:$A$73=$D$8)*(ROW(data!$A$9:$A$73)),COUNTIF(data!$A$9:$A$73,"&lt;&gt;"&amp;D$8)+ROW(A61)))-1),"")</f>
        <v/>
      </c>
    </row>
    <row r="69" spans="7:7" x14ac:dyDescent="0.25">
      <c r="G69" s="4" t="str">
        <f>IFERROR(INDEX(data!$B$9:$B$73,SUMPRODUCT(SMALL((data!$A$9:$A$73=$D$8)*(ROW(data!$A$9:$A$73)),COUNTIF(data!$A$9:$A$73,"&lt;&gt;"&amp;D$8)+ROW(A62)))-1),"")</f>
        <v/>
      </c>
    </row>
    <row r="70" spans="7:7" x14ac:dyDescent="0.25">
      <c r="G70" s="4" t="str">
        <f>IFERROR(INDEX(data!$B$9:$B$73,SUMPRODUCT(SMALL((data!$A$9:$A$73=$D$8)*(ROW(data!$A$9:$A$73)),COUNTIF(data!$A$9:$A$73,"&lt;&gt;"&amp;D$8)+ROW(A63)))-1),"")</f>
        <v/>
      </c>
    </row>
    <row r="71" spans="7:7" x14ac:dyDescent="0.25">
      <c r="G71" s="4" t="str">
        <f>IFERROR(INDEX(data!$B$9:$B$73,SUMPRODUCT(SMALL((data!$A$9:$A$73=$D$8)*(ROW(data!$A$9:$A$73)),COUNTIF(data!$A$9:$A$73,"&lt;&gt;"&amp;D$8)+ROW(A64)))-1),"")</f>
        <v/>
      </c>
    </row>
    <row r="72" spans="7:7" x14ac:dyDescent="0.25">
      <c r="G72" s="4" t="str">
        <f>IFERROR(INDEX(data!$B$9:$B$73,SUMPRODUCT(SMALL((data!$A$9:$A$73=$D$8)*(ROW(data!$A$9:$A$73)),COUNTIF(data!$A$9:$A$73,"&lt;&gt;"&amp;D$8)+ROW(A65)))-1),"")</f>
        <v/>
      </c>
    </row>
    <row r="73" spans="7:7" x14ac:dyDescent="0.25">
      <c r="G73" s="4" t="str">
        <f>IFERROR(INDEX(data!$B$9:$B$73,SUMPRODUCT(SMALL((data!$A$9:$A$73=$D$8)*(ROW(data!$A$9:$A$73)),COUNTIF(data!$A$9:$A$73,"&lt;&gt;"&amp;D$8)+ROW(A66)))-1),"")</f>
        <v/>
      </c>
    </row>
    <row r="74" spans="7:7" x14ac:dyDescent="0.25">
      <c r="G74" s="4" t="str">
        <f>IFERROR(INDEX(data!$B$9:$B$73,SUMPRODUCT(SMALL((data!$A$9:$A$73=$D$8)*(ROW(data!$A$9:$A$73)),COUNTIF(data!$A$9:$A$73,"&lt;&gt;"&amp;D$8)+ROW(A67)))-1),"")</f>
        <v/>
      </c>
    </row>
    <row r="75" spans="7:7" x14ac:dyDescent="0.25">
      <c r="G75" s="4" t="str">
        <f>IFERROR(INDEX(data!$B$9:$B$73,SUMPRODUCT(SMALL((data!$A$9:$A$73=$D$8)*(ROW(data!$A$9:$A$73)),COUNTIF(data!$A$9:$A$73,"&lt;&gt;"&amp;D$8)+ROW(A68)))-1),"")</f>
        <v/>
      </c>
    </row>
    <row r="76" spans="7:7" x14ac:dyDescent="0.25">
      <c r="G76" s="4" t="str">
        <f>IFERROR(INDEX(data!$B$9:$B$73,SUMPRODUCT(SMALL((data!$A$9:$A$73=$D$8)*(ROW(data!$A$9:$A$73)),COUNTIF(data!$A$9:$A$73,"&lt;&gt;"&amp;D$8)+ROW(A69)))-1),"")</f>
        <v/>
      </c>
    </row>
    <row r="77" spans="7:7" x14ac:dyDescent="0.25">
      <c r="G77" s="4" t="str">
        <f>IFERROR(INDEX(data!$B$9:$B$73,SUMPRODUCT(SMALL((data!$A$9:$A$73=$D$8)*(ROW(data!$A$9:$A$73)),COUNTIF(data!$A$9:$A$73,"&lt;&gt;"&amp;D$8)+ROW(A70)))-1),"")</f>
        <v/>
      </c>
    </row>
    <row r="78" spans="7:7" x14ac:dyDescent="0.25">
      <c r="G78" s="4" t="str">
        <f>IFERROR(INDEX(data!$B$9:$B$73,SUMPRODUCT(SMALL((data!$A$9:$A$73=$D$8)*(ROW(data!$A$9:$A$73)),COUNTIF(data!$A$9:$A$73,"&lt;&gt;"&amp;D$8)+ROW(A71)))-1),"")</f>
        <v/>
      </c>
    </row>
    <row r="79" spans="7:7" x14ac:dyDescent="0.25">
      <c r="G79" s="4" t="str">
        <f>IFERROR(INDEX(data!$B$9:$B$73,SUMPRODUCT(SMALL((data!$A$9:$A$73=$D$8)*(ROW(data!$A$9:$A$73)),COUNTIF(data!$A$9:$A$73,"&lt;&gt;"&amp;D$8)+ROW(A72)))-1),"")</f>
        <v/>
      </c>
    </row>
    <row r="80" spans="7:7" x14ac:dyDescent="0.25">
      <c r="G80" s="4" t="str">
        <f>IFERROR(INDEX(data!$B$9:$B$73,SUMPRODUCT(SMALL((data!$A$9:$A$73=$D$8)*(ROW(data!$A$9:$A$73)),COUNTIF(data!$A$9:$A$73,"&lt;&gt;"&amp;D$8)+ROW(A73)))-1),"")</f>
        <v/>
      </c>
    </row>
    <row r="81" spans="7:7" x14ac:dyDescent="0.25">
      <c r="G81" s="4" t="str">
        <f>IFERROR(INDEX(data!$B$9:$B$73,SUMPRODUCT(SMALL((data!$A$9:$A$73=$D$8)*(ROW(data!$A$9:$A$73)),COUNTIF(data!$A$9:$A$73,"&lt;&gt;"&amp;D$8)+ROW(A74)))-1),"")</f>
        <v/>
      </c>
    </row>
    <row r="82" spans="7:7" x14ac:dyDescent="0.25">
      <c r="G82" s="4" t="str">
        <f>IFERROR(INDEX(data!$B$9:$B$73,SUMPRODUCT(SMALL((data!$A$9:$A$73=$D$8)*(ROW(data!$A$9:$A$73)),COUNTIF(data!$A$9:$A$73,"&lt;&gt;"&amp;D$8)+ROW(A75)))-1),"")</f>
        <v/>
      </c>
    </row>
    <row r="83" spans="7:7" x14ac:dyDescent="0.25">
      <c r="G83" s="4" t="str">
        <f>IFERROR(INDEX(data!$B$9:$B$73,SUMPRODUCT(SMALL((data!$A$9:$A$73=$D$8)*(ROW(data!$A$9:$A$73)),COUNTIF(data!$A$9:$A$73,"&lt;&gt;"&amp;D$8)+ROW(A76)))-1),"")</f>
        <v/>
      </c>
    </row>
    <row r="84" spans="7:7" x14ac:dyDescent="0.25">
      <c r="G84" s="4" t="str">
        <f>IFERROR(INDEX(data!$B$9:$B$73,SUMPRODUCT(SMALL((data!$A$9:$A$73=$D$8)*(ROW(data!$A$9:$A$73)),COUNTIF(data!$A$9:$A$73,"&lt;&gt;"&amp;D$8)+ROW(A77)))-1),"")</f>
        <v/>
      </c>
    </row>
    <row r="85" spans="7:7" x14ac:dyDescent="0.25">
      <c r="G85" s="4" t="str">
        <f>IFERROR(INDEX(data!$B$9:$B$73,SUMPRODUCT(SMALL((data!$A$9:$A$73=$D$8)*(ROW(data!$A$9:$A$73)),COUNTIF(data!$A$9:$A$73,"&lt;&gt;"&amp;D$8)+ROW(A78)))-1),"")</f>
        <v/>
      </c>
    </row>
    <row r="86" spans="7:7" x14ac:dyDescent="0.25">
      <c r="G86" s="4" t="str">
        <f>IFERROR(INDEX(data!$B$9:$B$73,SUMPRODUCT(SMALL((data!$A$9:$A$73=$D$8)*(ROW(data!$A$9:$A$73)),COUNTIF(data!$A$9:$A$73,"&lt;&gt;"&amp;D$8)+ROW(A79)))-1),"")</f>
        <v/>
      </c>
    </row>
    <row r="87" spans="7:7" x14ac:dyDescent="0.25">
      <c r="G87" s="4" t="str">
        <f>IFERROR(INDEX(data!$B$9:$B$73,SUMPRODUCT(SMALL((data!$A$9:$A$73=$D$8)*(ROW(data!$A$9:$A$73)),COUNTIF(data!$A$9:$A$73,"&lt;&gt;"&amp;D$8)+ROW(A80)))-1),"")</f>
        <v/>
      </c>
    </row>
    <row r="88" spans="7:7" x14ac:dyDescent="0.25">
      <c r="G88" s="4" t="str">
        <f>IFERROR(INDEX(data!$B$9:$B$73,SUMPRODUCT(SMALL((data!$A$9:$A$73=$D$8)*(ROW(data!$A$9:$A$73)),COUNTIF(data!$A$9:$A$73,"&lt;&gt;"&amp;D$8)+ROW(A81)))-1),"")</f>
        <v/>
      </c>
    </row>
    <row r="89" spans="7:7" x14ac:dyDescent="0.25">
      <c r="G89" s="4" t="str">
        <f>IFERROR(INDEX(data!$B$9:$B$73,SUMPRODUCT(SMALL((data!$A$9:$A$73=$D$8)*(ROW(data!$A$9:$A$73)),COUNTIF(data!$A$9:$A$73,"&lt;&gt;"&amp;D$8)+ROW(A82)))-1),"")</f>
        <v/>
      </c>
    </row>
    <row r="90" spans="7:7" x14ac:dyDescent="0.25">
      <c r="G90" s="4" t="str">
        <f>IFERROR(INDEX(data!$B$9:$B$73,SUMPRODUCT(SMALL((data!$A$9:$A$73=$D$8)*(ROW(data!$A$9:$A$73)),COUNTIF(data!$A$9:$A$73,"&lt;&gt;"&amp;D$8)+ROW(A83)))-1),"")</f>
        <v/>
      </c>
    </row>
    <row r="91" spans="7:7" x14ac:dyDescent="0.25">
      <c r="G91" s="4" t="str">
        <f>IFERROR(INDEX(data!$B$9:$B$73,SUMPRODUCT(SMALL((data!$A$9:$A$73=$D$8)*(ROW(data!$A$9:$A$73)),COUNTIF(data!$A$9:$A$73,"&lt;&gt;"&amp;D$8)+ROW(A84)))-1),"")</f>
        <v/>
      </c>
    </row>
    <row r="92" spans="7:7" x14ac:dyDescent="0.25">
      <c r="G92" s="4" t="str">
        <f>IFERROR(INDEX(data!$B$9:$B$73,SUMPRODUCT(SMALL((data!$A$9:$A$73=$D$8)*(ROW(data!$A$9:$A$73)),COUNTIF(data!$A$9:$A$73,"&lt;&gt;"&amp;D$8)+ROW(A85)))-1),"")</f>
        <v/>
      </c>
    </row>
    <row r="93" spans="7:7" x14ac:dyDescent="0.25">
      <c r="G93" s="4" t="str">
        <f>IFERROR(INDEX(data!$B$9:$B$73,SUMPRODUCT(SMALL((data!$A$9:$A$73=$D$8)*(ROW(data!$A$9:$A$73)),COUNTIF(data!$A$9:$A$73,"&lt;&gt;"&amp;D$8)+ROW(A86)))-1),"")</f>
        <v/>
      </c>
    </row>
    <row r="94" spans="7:7" x14ac:dyDescent="0.25">
      <c r="G94" s="4" t="str">
        <f>IFERROR(INDEX(data!$B$9:$B$73,SUMPRODUCT(SMALL((data!$A$9:$A$73=$D$8)*(ROW(data!$A$9:$A$73)),COUNTIF(data!$A$9:$A$73,"&lt;&gt;"&amp;D$8)+ROW(A87)))-1),"")</f>
        <v/>
      </c>
    </row>
    <row r="95" spans="7:7" x14ac:dyDescent="0.25">
      <c r="G95" s="4" t="str">
        <f>IFERROR(INDEX(data!$B$9:$B$73,SUMPRODUCT(SMALL((data!$A$9:$A$73=$D$8)*(ROW(data!$A$9:$A$73)),COUNTIF(data!$A$9:$A$73,"&lt;&gt;"&amp;D$8)+ROW(A88)))-1),"")</f>
        <v/>
      </c>
    </row>
    <row r="96" spans="7:7" x14ac:dyDescent="0.25">
      <c r="G96" s="4" t="str">
        <f>IFERROR(INDEX(data!$B$9:$B$73,SUMPRODUCT(SMALL((data!$A$9:$A$73=$D$8)*(ROW(data!$A$9:$A$73)),COUNTIF(data!$A$9:$A$73,"&lt;&gt;"&amp;D$8)+ROW(A89)))-1),"")</f>
        <v/>
      </c>
    </row>
    <row r="97" spans="7:7" x14ac:dyDescent="0.25">
      <c r="G97" s="4" t="str">
        <f>IFERROR(INDEX(data!$B$9:$B$73,SUMPRODUCT(SMALL((data!$A$9:$A$73=$D$8)*(ROW(data!$A$9:$A$73)),COUNTIF(data!$A$9:$A$73,"&lt;&gt;"&amp;D$8)+ROW(A90)))-1),"")</f>
        <v/>
      </c>
    </row>
    <row r="98" spans="7:7" x14ac:dyDescent="0.25">
      <c r="G98" s="4" t="str">
        <f>IFERROR(INDEX(data!$B$9:$B$73,SUMPRODUCT(SMALL((data!$A$9:$A$73=$D$8)*(ROW(data!$A$9:$A$73)),COUNTIF(data!$A$9:$A$73,"&lt;&gt;"&amp;D$8)+ROW(A91)))-1),"")</f>
        <v/>
      </c>
    </row>
    <row r="99" spans="7:7" x14ac:dyDescent="0.25">
      <c r="G99" s="4" t="str">
        <f>IFERROR(INDEX(data!$B$9:$B$73,SUMPRODUCT(SMALL((data!$A$9:$A$73=$D$8)*(ROW(data!$A$9:$A$73)),COUNTIF(data!$A$9:$A$73,"&lt;&gt;"&amp;D$8)+ROW(A92)))-1),"")</f>
        <v/>
      </c>
    </row>
    <row r="100" spans="7:7" x14ac:dyDescent="0.25">
      <c r="G100" s="4" t="str">
        <f>IFERROR(INDEX(data!$B$9:$B$73,SUMPRODUCT(SMALL((data!$A$9:$A$73=$D$8)*(ROW(data!$A$9:$A$73)),COUNTIF(data!$A$9:$A$73,"&lt;&gt;"&amp;D$8)+ROW(A93)))-1),"")</f>
        <v/>
      </c>
    </row>
  </sheetData>
  <conditionalFormatting sqref="G8:G100">
    <cfRule type="cellIs" dxfId="0" priority="1" operator="notEqual">
      <formula>""</formula>
    </cfRule>
  </conditionalFormatting>
  <dataValidations count="1">
    <dataValidation type="list" allowBlank="1" showInputMessage="1" showErrorMessage="1" sqref="D8">
      <formula1>vendeurs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O44"/>
  <sheetViews>
    <sheetView topLeftCell="A2" zoomScaleNormal="100" workbookViewId="0">
      <selection activeCell="B12" sqref="B12"/>
    </sheetView>
  </sheetViews>
  <sheetFormatPr baseColWidth="10" defaultRowHeight="15" x14ac:dyDescent="0.25"/>
  <cols>
    <col min="1" max="1" width="23.85546875" bestFit="1" customWidth="1"/>
    <col min="4" max="4" width="12.5703125" bestFit="1" customWidth="1"/>
    <col min="5" max="5" width="17.5703125" customWidth="1"/>
    <col min="6" max="6" width="21.42578125" customWidth="1"/>
    <col min="7" max="7" width="14.28515625" customWidth="1"/>
    <col min="8" max="8" width="21.7109375" customWidth="1"/>
    <col min="9" max="9" width="27.7109375" bestFit="1" customWidth="1"/>
  </cols>
  <sheetData>
    <row r="3" spans="1:15" ht="60" customHeight="1" x14ac:dyDescent="0.25"/>
    <row r="4" spans="1:15" ht="33.75" x14ac:dyDescent="0.25">
      <c r="A4" s="14"/>
      <c r="B4" s="10"/>
      <c r="C4" s="131"/>
      <c r="D4" s="131"/>
      <c r="E4" s="131"/>
      <c r="F4" s="130" t="s">
        <v>40</v>
      </c>
      <c r="G4" s="131"/>
      <c r="H4" s="131"/>
      <c r="I4" s="15"/>
      <c r="J4" s="133" t="s">
        <v>70</v>
      </c>
      <c r="K4" s="133"/>
      <c r="L4" s="133"/>
      <c r="M4" s="133"/>
      <c r="N4" s="133"/>
      <c r="O4" s="133"/>
    </row>
    <row r="5" spans="1:15" ht="53.25" thickBot="1" x14ac:dyDescent="0.4">
      <c r="A5" s="16"/>
      <c r="B5" s="10"/>
      <c r="C5" s="17" t="s">
        <v>71</v>
      </c>
      <c r="D5" s="18" t="s">
        <v>72</v>
      </c>
      <c r="E5" s="122" t="s">
        <v>73</v>
      </c>
      <c r="F5" s="117" t="s">
        <v>74</v>
      </c>
      <c r="G5" s="125" t="s">
        <v>75</v>
      </c>
      <c r="H5" s="118" t="s">
        <v>76</v>
      </c>
      <c r="I5" s="10"/>
      <c r="J5" s="19"/>
      <c r="K5" s="19"/>
      <c r="L5" s="19"/>
      <c r="M5" s="19"/>
      <c r="N5" s="19"/>
      <c r="O5" s="14"/>
    </row>
    <row r="6" spans="1:15" ht="27" thickBot="1" x14ac:dyDescent="0.45">
      <c r="A6" s="16"/>
      <c r="B6" s="10"/>
      <c r="C6" s="20" t="s">
        <v>77</v>
      </c>
      <c r="D6" s="21">
        <v>1284.99</v>
      </c>
      <c r="E6" s="123">
        <v>379.10942</v>
      </c>
      <c r="F6" s="126">
        <v>0.29502908193838084</v>
      </c>
      <c r="G6" s="116"/>
      <c r="H6" s="119"/>
      <c r="I6" s="10"/>
      <c r="J6" s="19"/>
      <c r="K6" s="19"/>
      <c r="L6" s="19"/>
      <c r="M6" s="19"/>
      <c r="N6" s="19"/>
      <c r="O6" s="14"/>
    </row>
    <row r="7" spans="1:15" ht="26.25" x14ac:dyDescent="0.4">
      <c r="A7" s="22"/>
      <c r="B7" s="10"/>
      <c r="C7" s="23" t="s">
        <v>78</v>
      </c>
      <c r="D7" s="24">
        <v>1284.99</v>
      </c>
      <c r="E7" s="25">
        <v>379.10942</v>
      </c>
      <c r="F7" s="124">
        <v>0.29502908193838084</v>
      </c>
      <c r="G7" s="120"/>
      <c r="H7" s="121"/>
      <c r="I7" s="10"/>
      <c r="J7" s="19"/>
      <c r="K7" s="19"/>
      <c r="L7" s="19"/>
      <c r="M7" s="19"/>
      <c r="N7" s="19"/>
      <c r="O7" s="14"/>
    </row>
    <row r="8" spans="1:15" ht="15.75" thickBot="1" x14ac:dyDescent="0.3">
      <c r="A8" s="14"/>
      <c r="B8" s="26"/>
      <c r="C8" s="14"/>
      <c r="D8" s="14"/>
      <c r="E8" s="14"/>
      <c r="F8" s="14"/>
      <c r="G8" s="14"/>
      <c r="H8" s="14"/>
      <c r="I8" s="14"/>
      <c r="J8" s="14"/>
      <c r="K8" s="26"/>
      <c r="L8" s="26"/>
      <c r="M8" s="26"/>
      <c r="N8" s="26"/>
      <c r="O8" s="26"/>
    </row>
    <row r="9" spans="1:15" ht="18.75" x14ac:dyDescent="0.3">
      <c r="A9" s="27" t="s">
        <v>79</v>
      </c>
      <c r="B9" s="28"/>
      <c r="C9" s="29"/>
      <c r="D9" s="29"/>
      <c r="E9" s="29"/>
      <c r="F9" s="29"/>
      <c r="G9" s="29"/>
      <c r="H9" s="30" t="s">
        <v>80</v>
      </c>
      <c r="I9" s="31">
        <v>3406</v>
      </c>
      <c r="J9" s="14"/>
      <c r="K9" s="26"/>
      <c r="L9" s="26"/>
      <c r="M9" s="26"/>
      <c r="N9" s="26"/>
      <c r="O9" s="26"/>
    </row>
    <row r="10" spans="1:15" ht="18.75" x14ac:dyDescent="0.3">
      <c r="A10" s="32"/>
      <c r="B10" s="26"/>
      <c r="C10" s="26"/>
      <c r="D10" s="26"/>
      <c r="E10" s="26"/>
      <c r="F10" s="26"/>
      <c r="G10" s="26"/>
      <c r="H10" s="33"/>
      <c r="I10" s="34"/>
      <c r="J10" s="14"/>
      <c r="K10" s="26"/>
      <c r="L10" s="26"/>
      <c r="M10" s="26"/>
      <c r="N10" s="26"/>
      <c r="O10" s="26"/>
    </row>
    <row r="11" spans="1:15" ht="18.75" x14ac:dyDescent="0.3">
      <c r="A11" s="35" t="s">
        <v>81</v>
      </c>
      <c r="B11" s="26"/>
      <c r="C11" s="26"/>
      <c r="D11" s="26"/>
      <c r="E11" s="26"/>
      <c r="F11" s="26"/>
      <c r="G11" s="26"/>
      <c r="H11" s="36" t="s">
        <v>82</v>
      </c>
      <c r="I11" s="37"/>
      <c r="J11" s="14"/>
      <c r="K11" s="26"/>
      <c r="L11" s="26"/>
      <c r="M11" s="26"/>
      <c r="N11" s="26"/>
      <c r="O11" s="26"/>
    </row>
    <row r="12" spans="1:15" ht="18.75" x14ac:dyDescent="0.3">
      <c r="A12" s="38"/>
      <c r="B12" s="26"/>
      <c r="C12" s="26"/>
      <c r="D12" s="26"/>
      <c r="E12" s="26"/>
      <c r="F12" s="26"/>
      <c r="G12" s="26"/>
      <c r="H12" s="36" t="s">
        <v>83</v>
      </c>
      <c r="I12" s="39"/>
      <c r="J12" s="14"/>
      <c r="K12" s="26"/>
      <c r="L12" s="26"/>
      <c r="M12" s="26"/>
      <c r="N12" s="26"/>
      <c r="O12" s="26"/>
    </row>
    <row r="13" spans="1:15" ht="18.75" x14ac:dyDescent="0.3">
      <c r="A13" s="38"/>
      <c r="B13" s="26"/>
      <c r="C13" s="26"/>
      <c r="D13" s="26"/>
      <c r="E13" s="26"/>
      <c r="F13" s="26"/>
      <c r="G13" s="26"/>
      <c r="H13" s="36" t="s">
        <v>84</v>
      </c>
      <c r="I13" s="37"/>
      <c r="J13" s="14"/>
      <c r="K13" s="26"/>
      <c r="L13" s="26"/>
      <c r="M13" s="26"/>
      <c r="N13" s="26"/>
      <c r="O13" s="26"/>
    </row>
    <row r="14" spans="1:15" ht="18.75" x14ac:dyDescent="0.3">
      <c r="A14" s="38"/>
      <c r="B14" s="26"/>
      <c r="C14" s="26"/>
      <c r="D14" s="26"/>
      <c r="E14" s="26"/>
      <c r="F14" s="26"/>
      <c r="G14" s="26"/>
      <c r="H14" s="40" t="s">
        <v>85</v>
      </c>
      <c r="I14" s="37"/>
      <c r="J14" s="14"/>
      <c r="K14" s="26"/>
      <c r="L14" s="26"/>
      <c r="M14" s="26"/>
      <c r="N14" s="26"/>
      <c r="O14" s="26"/>
    </row>
    <row r="15" spans="1:15" ht="18.75" x14ac:dyDescent="0.3">
      <c r="A15" s="32"/>
      <c r="B15" s="26"/>
      <c r="C15" s="26"/>
      <c r="D15" s="26"/>
      <c r="E15" s="26"/>
      <c r="F15" s="26"/>
      <c r="G15" s="26"/>
      <c r="H15" s="36" t="s">
        <v>86</v>
      </c>
      <c r="I15" s="37"/>
      <c r="J15" s="14"/>
      <c r="K15" s="26"/>
      <c r="L15" s="26"/>
      <c r="M15" s="26"/>
      <c r="N15" s="26"/>
      <c r="O15" s="26"/>
    </row>
    <row r="16" spans="1:15" ht="19.5" thickBot="1" x14ac:dyDescent="0.35">
      <c r="A16" s="41" t="s">
        <v>87</v>
      </c>
      <c r="B16" s="42"/>
      <c r="C16" s="43"/>
      <c r="D16" s="43"/>
      <c r="E16" s="43"/>
      <c r="F16" s="43"/>
      <c r="G16" s="43"/>
      <c r="H16" s="44" t="s">
        <v>88</v>
      </c>
      <c r="I16" s="45"/>
      <c r="J16" s="14"/>
      <c r="K16" s="26"/>
      <c r="L16" s="26"/>
      <c r="M16" s="26"/>
      <c r="N16" s="26"/>
      <c r="O16" s="26"/>
    </row>
    <row r="17" spans="1:15" x14ac:dyDescent="0.25">
      <c r="A17" s="14"/>
      <c r="B17" s="14"/>
      <c r="C17" s="46"/>
      <c r="D17" s="14"/>
      <c r="E17" s="10"/>
      <c r="F17" s="47"/>
      <c r="G17" s="10"/>
      <c r="H17" s="10"/>
      <c r="I17" s="10"/>
      <c r="J17" s="14"/>
      <c r="K17" s="26"/>
      <c r="L17" s="26"/>
      <c r="M17" s="26"/>
      <c r="N17" s="26"/>
      <c r="O17" s="26"/>
    </row>
    <row r="18" spans="1:15" ht="23.25" x14ac:dyDescent="0.35">
      <c r="A18" s="134" t="s">
        <v>89</v>
      </c>
      <c r="B18" s="134"/>
      <c r="C18" s="134"/>
      <c r="D18" s="48"/>
      <c r="E18" s="49" t="s">
        <v>90</v>
      </c>
      <c r="F18" s="26"/>
      <c r="G18" s="14"/>
      <c r="H18" s="10"/>
      <c r="I18" s="10"/>
      <c r="J18" s="14"/>
      <c r="K18" s="26"/>
      <c r="L18" s="26"/>
      <c r="M18" s="26"/>
      <c r="N18" s="26"/>
      <c r="O18" s="26"/>
    </row>
    <row r="19" spans="1:15" ht="39" thickBot="1" x14ac:dyDescent="0.4">
      <c r="A19" s="50" t="s">
        <v>91</v>
      </c>
      <c r="B19" s="50" t="s">
        <v>92</v>
      </c>
      <c r="C19" s="51" t="s">
        <v>93</v>
      </c>
      <c r="D19" s="48"/>
      <c r="E19" s="48"/>
      <c r="F19" s="26"/>
      <c r="G19" s="14"/>
      <c r="H19" s="52" t="s">
        <v>94</v>
      </c>
      <c r="I19" s="52" t="s">
        <v>95</v>
      </c>
      <c r="J19" s="14"/>
      <c r="K19" s="26"/>
      <c r="L19" s="26"/>
      <c r="M19" s="26"/>
      <c r="N19" s="26"/>
      <c r="O19" s="26"/>
    </row>
    <row r="20" spans="1:15" ht="24.75" thickTop="1" thickBot="1" x14ac:dyDescent="0.4">
      <c r="A20" s="127" t="s">
        <v>96</v>
      </c>
      <c r="B20" s="53">
        <v>0</v>
      </c>
      <c r="C20" s="54">
        <v>0</v>
      </c>
      <c r="D20" s="14"/>
      <c r="E20" s="55" t="s">
        <v>97</v>
      </c>
      <c r="F20" s="48"/>
      <c r="G20" s="10"/>
      <c r="H20" s="56">
        <v>0</v>
      </c>
      <c r="I20" s="13"/>
      <c r="J20" s="14"/>
      <c r="K20" s="26"/>
      <c r="L20" s="26"/>
      <c r="M20" s="26"/>
      <c r="N20" s="26"/>
      <c r="O20" s="26"/>
    </row>
    <row r="21" spans="1:15" ht="19.5" thickBot="1" x14ac:dyDescent="0.35">
      <c r="A21" s="128" t="s">
        <v>98</v>
      </c>
      <c r="B21" s="57">
        <v>0</v>
      </c>
      <c r="C21" s="58">
        <v>0</v>
      </c>
      <c r="D21" s="59"/>
      <c r="E21" s="10"/>
      <c r="F21" s="10"/>
      <c r="G21" s="10"/>
      <c r="H21" s="10"/>
      <c r="I21" s="10"/>
      <c r="J21" s="14"/>
      <c r="K21" s="26"/>
      <c r="L21" s="26"/>
      <c r="M21" s="26"/>
      <c r="N21" s="26"/>
      <c r="O21" s="26"/>
    </row>
    <row r="22" spans="1:15" ht="19.5" thickBot="1" x14ac:dyDescent="0.35">
      <c r="A22" s="129" t="s">
        <v>99</v>
      </c>
      <c r="B22" s="60">
        <v>0</v>
      </c>
      <c r="C22" s="54">
        <v>0</v>
      </c>
      <c r="D22" s="61"/>
      <c r="E22" s="62" t="s">
        <v>100</v>
      </c>
      <c r="F22" s="14"/>
      <c r="G22" s="10"/>
      <c r="H22" s="63">
        <v>0</v>
      </c>
      <c r="I22" s="11"/>
      <c r="J22" s="14"/>
      <c r="K22" s="26"/>
      <c r="L22" s="26"/>
      <c r="M22" s="26"/>
      <c r="N22" s="26"/>
      <c r="O22" s="26"/>
    </row>
    <row r="23" spans="1:15" ht="19.5" thickBot="1" x14ac:dyDescent="0.35">
      <c r="A23" s="128" t="s">
        <v>101</v>
      </c>
      <c r="B23" s="57">
        <v>0</v>
      </c>
      <c r="C23" s="58">
        <v>0</v>
      </c>
      <c r="D23" s="59"/>
      <c r="E23" s="10"/>
      <c r="F23" s="10"/>
      <c r="G23" s="10"/>
      <c r="H23" s="10"/>
      <c r="I23" s="10"/>
      <c r="J23" s="14"/>
      <c r="K23" s="26"/>
      <c r="L23" s="26"/>
      <c r="M23" s="26"/>
      <c r="N23" s="26"/>
      <c r="O23" s="26"/>
    </row>
    <row r="24" spans="1:15" ht="19.5" thickBot="1" x14ac:dyDescent="0.35">
      <c r="A24" s="64" t="s">
        <v>102</v>
      </c>
      <c r="B24" s="65">
        <v>0</v>
      </c>
      <c r="C24" s="66">
        <v>0</v>
      </c>
      <c r="D24" s="59"/>
      <c r="E24" s="67" t="s">
        <v>103</v>
      </c>
      <c r="F24" s="67"/>
      <c r="G24" s="68"/>
      <c r="H24" s="69" t="s">
        <v>104</v>
      </c>
      <c r="I24" s="12"/>
      <c r="J24" s="14"/>
      <c r="K24" s="26"/>
      <c r="L24" s="26"/>
      <c r="M24" s="26"/>
      <c r="N24" s="26"/>
      <c r="O24" s="26"/>
    </row>
    <row r="25" spans="1:15" ht="18.75" x14ac:dyDescent="0.25">
      <c r="A25" s="70" t="s">
        <v>105</v>
      </c>
      <c r="B25" s="71">
        <v>0</v>
      </c>
      <c r="C25" s="72">
        <v>0</v>
      </c>
      <c r="D25" s="73"/>
      <c r="E25" s="10"/>
      <c r="F25" s="10"/>
      <c r="G25" s="10"/>
      <c r="H25" s="10"/>
      <c r="I25" s="10"/>
      <c r="J25" s="14"/>
      <c r="K25" s="26"/>
      <c r="L25" s="26"/>
      <c r="M25" s="26"/>
      <c r="N25" s="26"/>
      <c r="O25" s="26"/>
    </row>
    <row r="26" spans="1:15" ht="18.75" x14ac:dyDescent="0.3">
      <c r="A26" s="64" t="s">
        <v>106</v>
      </c>
      <c r="B26" s="65">
        <v>394.51</v>
      </c>
      <c r="C26" s="66">
        <v>394.51</v>
      </c>
      <c r="D26" s="74"/>
      <c r="E26" s="10"/>
      <c r="F26" s="10"/>
      <c r="G26" s="10"/>
      <c r="H26" s="10"/>
      <c r="I26" s="10"/>
      <c r="J26" s="14"/>
      <c r="K26" s="26"/>
      <c r="L26" s="26"/>
      <c r="M26" s="26"/>
      <c r="N26" s="26"/>
      <c r="O26" s="26"/>
    </row>
    <row r="27" spans="1:15" ht="18.75" x14ac:dyDescent="0.3">
      <c r="A27" s="75" t="s">
        <v>107</v>
      </c>
      <c r="B27" s="76">
        <v>622.02</v>
      </c>
      <c r="C27" s="77">
        <v>622.02</v>
      </c>
      <c r="D27" s="74"/>
      <c r="E27" s="10"/>
      <c r="F27" s="10"/>
      <c r="G27" s="10"/>
      <c r="H27" s="10"/>
      <c r="I27" s="10"/>
      <c r="J27" s="14"/>
      <c r="K27" s="26"/>
      <c r="L27" s="26"/>
      <c r="M27" s="26"/>
      <c r="N27" s="26"/>
      <c r="O27" s="26"/>
    </row>
    <row r="28" spans="1:15" ht="23.25" x14ac:dyDescent="0.35">
      <c r="A28" s="78" t="s">
        <v>108</v>
      </c>
      <c r="B28" s="79">
        <v>268.45999999999998</v>
      </c>
      <c r="C28" s="80">
        <v>268.45999999999998</v>
      </c>
      <c r="D28" s="74"/>
      <c r="E28" s="48" t="s">
        <v>109</v>
      </c>
      <c r="F28" s="10"/>
      <c r="G28" s="10"/>
      <c r="H28" s="10"/>
      <c r="I28" s="10"/>
      <c r="J28" s="14"/>
      <c r="K28" s="26"/>
      <c r="L28" s="26"/>
      <c r="M28" s="26"/>
      <c r="N28" s="26"/>
      <c r="O28" s="26"/>
    </row>
    <row r="29" spans="1:15" ht="18.75" x14ac:dyDescent="0.3">
      <c r="A29" s="128" t="s">
        <v>110</v>
      </c>
      <c r="B29" s="57">
        <v>0</v>
      </c>
      <c r="C29" s="58">
        <v>0</v>
      </c>
      <c r="D29" s="74"/>
      <c r="E29" s="10"/>
      <c r="F29" s="10"/>
      <c r="G29" s="10"/>
      <c r="H29" s="10"/>
      <c r="I29" s="10"/>
      <c r="J29" s="14"/>
      <c r="K29" s="26"/>
      <c r="L29" s="26"/>
      <c r="M29" s="26"/>
      <c r="N29" s="26"/>
      <c r="O29" s="26"/>
    </row>
    <row r="30" spans="1:15" ht="75" x14ac:dyDescent="0.3">
      <c r="A30" s="129" t="s">
        <v>111</v>
      </c>
      <c r="B30" s="81">
        <v>0</v>
      </c>
      <c r="C30" s="54">
        <v>0</v>
      </c>
      <c r="D30" s="82"/>
      <c r="E30" s="83" t="s">
        <v>71</v>
      </c>
      <c r="F30" s="83" t="s">
        <v>112</v>
      </c>
      <c r="G30" s="83" t="s">
        <v>113</v>
      </c>
      <c r="H30" s="83" t="s">
        <v>114</v>
      </c>
      <c r="I30" s="83" t="s">
        <v>115</v>
      </c>
      <c r="J30" s="14"/>
      <c r="K30" s="26"/>
      <c r="L30" s="26"/>
      <c r="M30" s="26"/>
      <c r="N30" s="26"/>
      <c r="O30" s="26"/>
    </row>
    <row r="31" spans="1:15" ht="18.75" x14ac:dyDescent="0.3">
      <c r="A31" s="128" t="s">
        <v>116</v>
      </c>
      <c r="B31" s="84"/>
      <c r="C31" s="58"/>
      <c r="D31" s="14"/>
      <c r="E31" s="85" t="s">
        <v>77</v>
      </c>
      <c r="F31" s="86">
        <v>7</v>
      </c>
      <c r="G31" s="86">
        <v>5</v>
      </c>
      <c r="H31" s="87">
        <v>1.4</v>
      </c>
      <c r="I31" s="88">
        <v>256.99799999999999</v>
      </c>
      <c r="J31" s="14"/>
      <c r="K31" s="26"/>
      <c r="L31" s="26"/>
      <c r="M31" s="26"/>
      <c r="N31" s="26"/>
      <c r="O31" s="26"/>
    </row>
    <row r="32" spans="1:15" ht="19.5" thickBot="1" x14ac:dyDescent="0.35">
      <c r="A32" s="50" t="s">
        <v>117</v>
      </c>
      <c r="B32" s="89">
        <v>1284.99</v>
      </c>
      <c r="C32" s="90">
        <v>1284.99</v>
      </c>
      <c r="D32" s="91"/>
      <c r="E32" s="92" t="s">
        <v>118</v>
      </c>
      <c r="F32" s="93">
        <v>7</v>
      </c>
      <c r="G32" s="94">
        <v>5</v>
      </c>
      <c r="H32" s="95">
        <v>1.4</v>
      </c>
      <c r="I32" s="96">
        <v>256.99799999999999</v>
      </c>
      <c r="J32" s="14"/>
      <c r="K32" s="26"/>
      <c r="L32" s="26"/>
      <c r="M32" s="26"/>
      <c r="N32" s="26"/>
      <c r="O32" s="26"/>
    </row>
    <row r="33" spans="1:15" ht="15.75" thickTop="1" x14ac:dyDescent="0.25">
      <c r="A33" s="10"/>
      <c r="B33" s="10"/>
      <c r="C33" s="10"/>
      <c r="D33" s="91"/>
      <c r="E33" s="10"/>
      <c r="F33" s="10"/>
      <c r="G33" s="10"/>
      <c r="H33" s="10"/>
      <c r="I33" s="10"/>
      <c r="J33" s="14"/>
      <c r="K33" s="26"/>
      <c r="L33" s="26"/>
      <c r="M33" s="26"/>
      <c r="N33" s="26"/>
      <c r="O33" s="26"/>
    </row>
    <row r="34" spans="1:15" ht="23.25" x14ac:dyDescent="0.35">
      <c r="A34" s="97" t="s">
        <v>119</v>
      </c>
      <c r="B34" s="98"/>
      <c r="C34" s="98"/>
      <c r="D34" s="91"/>
      <c r="E34" s="14"/>
      <c r="F34" s="14"/>
      <c r="G34" s="98"/>
      <c r="H34" s="99"/>
      <c r="I34" s="14"/>
      <c r="J34" s="14"/>
      <c r="K34" s="26"/>
      <c r="L34" s="26"/>
      <c r="M34" s="26"/>
      <c r="N34" s="26"/>
      <c r="O34" s="26"/>
    </row>
    <row r="35" spans="1:15" ht="21" x14ac:dyDescent="0.35">
      <c r="A35" s="100"/>
      <c r="B35" s="98"/>
      <c r="C35" s="98"/>
      <c r="D35" s="91"/>
      <c r="E35" s="14"/>
      <c r="F35" s="14"/>
      <c r="G35" s="98"/>
      <c r="H35" s="99"/>
      <c r="I35" s="14"/>
      <c r="J35" s="14"/>
      <c r="K35" s="26"/>
      <c r="L35" s="26"/>
      <c r="M35" s="26"/>
      <c r="N35" s="26"/>
      <c r="O35" s="26"/>
    </row>
    <row r="36" spans="1:15" ht="42.75" thickBot="1" x14ac:dyDescent="0.3">
      <c r="A36" s="101" t="s">
        <v>120</v>
      </c>
      <c r="B36" s="102" t="s">
        <v>72</v>
      </c>
      <c r="C36" s="103" t="s">
        <v>121</v>
      </c>
      <c r="D36" s="91"/>
      <c r="E36" s="14"/>
      <c r="F36" s="14"/>
      <c r="G36" s="104"/>
      <c r="H36" s="99"/>
      <c r="I36" s="14"/>
      <c r="J36" s="14"/>
      <c r="K36" s="26"/>
      <c r="L36" s="26"/>
      <c r="M36" s="26"/>
      <c r="N36" s="26"/>
      <c r="O36" s="26"/>
    </row>
    <row r="37" spans="1:15" ht="19.5" thickTop="1" x14ac:dyDescent="0.3">
      <c r="A37" s="105" t="s">
        <v>122</v>
      </c>
      <c r="B37" s="106">
        <v>36.799999999999997</v>
      </c>
      <c r="C37" s="107">
        <v>2.8638355162296989E-2</v>
      </c>
      <c r="D37" s="91"/>
      <c r="E37" s="14"/>
      <c r="F37" s="14"/>
      <c r="G37" s="98"/>
      <c r="H37" s="99"/>
      <c r="I37" s="14"/>
      <c r="J37" s="14"/>
      <c r="K37" s="26"/>
      <c r="L37" s="26"/>
      <c r="M37" s="26"/>
      <c r="N37" s="26"/>
      <c r="O37" s="26"/>
    </row>
    <row r="38" spans="1:15" ht="18.75" x14ac:dyDescent="0.3">
      <c r="A38" s="108" t="s">
        <v>123</v>
      </c>
      <c r="B38" s="109">
        <v>231.03</v>
      </c>
      <c r="C38" s="110">
        <v>0.17979128242243136</v>
      </c>
      <c r="D38" s="91"/>
      <c r="E38" s="14"/>
      <c r="F38" s="14"/>
      <c r="G38" s="14"/>
      <c r="H38" s="14"/>
      <c r="I38" s="14"/>
      <c r="J38" s="14"/>
      <c r="K38" s="26"/>
      <c r="L38" s="26"/>
      <c r="M38" s="26"/>
      <c r="N38" s="26"/>
      <c r="O38" s="26"/>
    </row>
    <row r="39" spans="1:15" ht="18.75" x14ac:dyDescent="0.3">
      <c r="A39" s="105" t="s">
        <v>124</v>
      </c>
      <c r="B39" s="106">
        <v>752.92999999999984</v>
      </c>
      <c r="C39" s="107">
        <v>0.58594230305294215</v>
      </c>
      <c r="D39" s="14"/>
      <c r="E39" s="14"/>
      <c r="F39" s="14"/>
      <c r="G39" s="14"/>
      <c r="H39" s="14"/>
      <c r="I39" s="14"/>
      <c r="J39" s="14"/>
      <c r="K39" s="26"/>
      <c r="L39" s="26"/>
      <c r="M39" s="26"/>
      <c r="N39" s="26"/>
      <c r="O39" s="26"/>
    </row>
    <row r="40" spans="1:15" ht="18.75" x14ac:dyDescent="0.3">
      <c r="A40" s="108" t="s">
        <v>125</v>
      </c>
      <c r="B40" s="109">
        <v>89.329999999999984</v>
      </c>
      <c r="C40" s="110">
        <v>6.9518050724130157E-2</v>
      </c>
      <c r="D40" s="14"/>
      <c r="E40" s="14"/>
      <c r="F40" s="14"/>
      <c r="G40" s="14"/>
      <c r="H40" s="14"/>
      <c r="I40" s="14"/>
      <c r="J40" s="14"/>
      <c r="K40" s="26"/>
      <c r="L40" s="26"/>
      <c r="M40" s="26"/>
      <c r="N40" s="26"/>
      <c r="O40" s="26"/>
    </row>
    <row r="41" spans="1:15" ht="18.75" x14ac:dyDescent="0.3">
      <c r="A41" s="105" t="s">
        <v>126</v>
      </c>
      <c r="B41" s="106">
        <v>0</v>
      </c>
      <c r="C41" s="107">
        <v>0</v>
      </c>
      <c r="D41" s="14"/>
      <c r="E41" s="14"/>
      <c r="F41" s="14"/>
      <c r="G41" s="14"/>
      <c r="H41" s="14"/>
      <c r="I41" s="14"/>
      <c r="J41" s="14"/>
      <c r="K41" s="26"/>
      <c r="L41" s="26"/>
      <c r="M41" s="26"/>
      <c r="N41" s="26"/>
      <c r="O41" s="26"/>
    </row>
    <row r="42" spans="1:15" ht="18.75" x14ac:dyDescent="0.3">
      <c r="A42" s="111" t="s">
        <v>127</v>
      </c>
      <c r="B42" s="109">
        <v>123.3</v>
      </c>
      <c r="C42" s="110">
        <v>9.5954054117152687E-2</v>
      </c>
      <c r="D42" s="14"/>
      <c r="E42" s="14"/>
      <c r="F42" s="14"/>
      <c r="G42" s="14"/>
      <c r="H42" s="14"/>
      <c r="I42" s="14"/>
      <c r="J42" s="14"/>
      <c r="K42" s="26"/>
      <c r="L42" s="26"/>
      <c r="M42" s="26"/>
      <c r="N42" s="26"/>
      <c r="O42" s="26"/>
    </row>
    <row r="43" spans="1:15" ht="18.75" x14ac:dyDescent="0.3">
      <c r="A43" s="112" t="s">
        <v>128</v>
      </c>
      <c r="B43" s="106">
        <v>0</v>
      </c>
      <c r="C43" s="107">
        <v>0</v>
      </c>
      <c r="D43" s="14"/>
      <c r="E43" s="14"/>
      <c r="F43" s="14"/>
      <c r="G43" s="14"/>
      <c r="H43" s="14"/>
      <c r="I43" s="14"/>
      <c r="J43" s="14"/>
      <c r="K43" s="14"/>
      <c r="L43" s="14"/>
      <c r="M43" s="26"/>
      <c r="N43" s="26"/>
      <c r="O43" s="26"/>
    </row>
    <row r="44" spans="1:15" ht="18.75" x14ac:dyDescent="0.3">
      <c r="A44" s="113" t="s">
        <v>129</v>
      </c>
      <c r="B44" s="114">
        <v>51.6</v>
      </c>
      <c r="C44" s="115">
        <v>4.0155954521046873E-2</v>
      </c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</row>
  </sheetData>
  <mergeCells count="2">
    <mergeCell ref="J4:O4"/>
    <mergeCell ref="A18:C18"/>
  </mergeCells>
  <pageMargins left="0.7" right="0.7" top="0.75" bottom="0.75" header="0.3" footer="0.3"/>
  <pageSetup paperSize="9" scale="37" orientation="portrait" horizontalDpi="4294967295" verticalDpi="4294967295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Renseigner vendeur</vt:lpstr>
      <vt:lpstr>Fiche client</vt:lpstr>
      <vt:lpstr>vendeurs</vt:lpstr>
      <vt:lpstr>'Fiche client'!Zone_d_impression</vt:lpstr>
    </vt:vector>
  </TitlesOfParts>
  <Company>1DIS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DERVILLERS</dc:creator>
  <cp:lastModifiedBy>gmb</cp:lastModifiedBy>
  <cp:lastPrinted>2017-09-14T14:38:13Z</cp:lastPrinted>
  <dcterms:created xsi:type="dcterms:W3CDTF">2017-09-14T12:20:55Z</dcterms:created>
  <dcterms:modified xsi:type="dcterms:W3CDTF">2017-09-14T18:24:59Z</dcterms:modified>
</cp:coreProperties>
</file>