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785" windowHeight="8790"/>
  </bookViews>
  <sheets>
    <sheet name="Journal entrées et sorties" sheetId="1" r:id="rId1"/>
    <sheet name="Etat des stocks" sheetId="3" r:id="rId2"/>
    <sheet name="Base de donnée articles" sheetId="4" r:id="rId3"/>
  </sheets>
  <definedNames>
    <definedName name="ETAT">Tableau2[#All]</definedName>
    <definedName name="JOURNAL">Tableau1[#All]</definedName>
  </definedNames>
  <calcPr calcId="152511"/>
  <fileRecoveryPr autoRecover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8" i="4" l="1"/>
  <c r="O9" i="4"/>
  <c r="O10" i="4"/>
  <c r="O11" i="4"/>
  <c r="O12" i="4"/>
  <c r="O13" i="4"/>
  <c r="O14" i="4"/>
  <c r="O15" i="4"/>
  <c r="O16" i="4"/>
  <c r="O17" i="4"/>
  <c r="O18" i="4"/>
  <c r="O19" i="4"/>
  <c r="O20" i="4"/>
  <c r="O21" i="4"/>
  <c r="O22" i="4"/>
  <c r="O23" i="4"/>
  <c r="O24" i="4"/>
  <c r="O25" i="4"/>
  <c r="O26" i="4"/>
  <c r="O27" i="4"/>
  <c r="O28" i="4"/>
  <c r="O29" i="4"/>
  <c r="O30" i="4"/>
  <c r="O31" i="4"/>
  <c r="O32" i="4"/>
  <c r="O33" i="4"/>
  <c r="O34" i="4"/>
  <c r="O35" i="4"/>
  <c r="O36" i="4"/>
  <c r="O37" i="4"/>
  <c r="O38" i="4"/>
  <c r="O39" i="4"/>
  <c r="O40" i="4"/>
  <c r="O41" i="4"/>
  <c r="O42" i="4"/>
  <c r="O43" i="4"/>
  <c r="O44" i="4"/>
  <c r="O45" i="4"/>
  <c r="O46" i="4"/>
  <c r="O47" i="4"/>
  <c r="O48" i="4"/>
  <c r="O49" i="4"/>
  <c r="O50" i="4"/>
  <c r="O51" i="4"/>
  <c r="O52" i="4"/>
  <c r="O53" i="4"/>
  <c r="O54" i="4"/>
  <c r="O55" i="4"/>
  <c r="O56" i="4"/>
  <c r="O57" i="4"/>
  <c r="O58" i="4"/>
  <c r="O59" i="4"/>
  <c r="O60" i="4"/>
  <c r="O61" i="4"/>
  <c r="O62" i="4"/>
  <c r="O63" i="4"/>
  <c r="O64" i="4"/>
  <c r="O65" i="4"/>
  <c r="O66" i="4"/>
  <c r="O67" i="4"/>
  <c r="O68" i="4"/>
  <c r="O69" i="4"/>
  <c r="O70" i="4"/>
  <c r="O71" i="4"/>
  <c r="O72" i="4"/>
  <c r="O73" i="4"/>
  <c r="O74" i="4"/>
  <c r="O75" i="4"/>
  <c r="O76" i="4"/>
  <c r="O77" i="4"/>
  <c r="O78" i="4"/>
  <c r="O79" i="4"/>
  <c r="O80" i="4"/>
  <c r="O81" i="4"/>
  <c r="O82" i="4"/>
  <c r="O83" i="4"/>
  <c r="O84" i="4"/>
  <c r="O85" i="4"/>
  <c r="O86" i="4"/>
  <c r="O87" i="4"/>
  <c r="O88" i="4"/>
  <c r="O89" i="4"/>
  <c r="O90" i="4"/>
  <c r="O91" i="4"/>
  <c r="O92" i="4"/>
  <c r="O93" i="4"/>
  <c r="O94" i="4"/>
  <c r="O95" i="4"/>
  <c r="O96" i="4"/>
  <c r="O97" i="4"/>
  <c r="O98" i="4"/>
  <c r="O99" i="4"/>
  <c r="O100" i="4"/>
  <c r="O101" i="4"/>
  <c r="O102" i="4"/>
  <c r="O103" i="4"/>
  <c r="O104" i="4"/>
  <c r="O105" i="4"/>
  <c r="O106" i="4"/>
  <c r="O107" i="4"/>
  <c r="O108" i="4"/>
  <c r="O109" i="4"/>
  <c r="O110" i="4"/>
  <c r="O111" i="4"/>
  <c r="O112" i="4"/>
  <c r="O113" i="4"/>
  <c r="O114" i="4"/>
  <c r="O115" i="4"/>
  <c r="O116" i="4"/>
  <c r="O117" i="4"/>
  <c r="O118" i="4"/>
  <c r="O119" i="4"/>
  <c r="O120" i="4"/>
  <c r="O121" i="4"/>
  <c r="O122" i="4"/>
  <c r="O123" i="4"/>
  <c r="O124" i="4"/>
  <c r="O125" i="4"/>
  <c r="O126" i="4"/>
  <c r="O127" i="4"/>
  <c r="O128" i="4"/>
  <c r="O129" i="4"/>
  <c r="O130" i="4"/>
  <c r="O131" i="4"/>
  <c r="O132" i="4"/>
  <c r="O133" i="4"/>
  <c r="O134" i="4"/>
  <c r="O135" i="4"/>
  <c r="O136" i="4"/>
  <c r="O137" i="4"/>
  <c r="O138" i="4"/>
  <c r="O139" i="4"/>
  <c r="O140" i="4"/>
  <c r="O141" i="4"/>
  <c r="O142" i="4"/>
  <c r="O143" i="4"/>
  <c r="O144" i="4"/>
  <c r="O145" i="4"/>
  <c r="O146" i="4"/>
  <c r="O147" i="4"/>
  <c r="O148" i="4"/>
  <c r="O149" i="4"/>
  <c r="O150" i="4"/>
  <c r="O151" i="4"/>
  <c r="O152" i="4"/>
  <c r="O153" i="4"/>
  <c r="O154" i="4"/>
  <c r="O155" i="4"/>
  <c r="O156" i="4"/>
  <c r="O157" i="4"/>
  <c r="O158" i="4"/>
  <c r="O159" i="4"/>
  <c r="O160" i="4"/>
  <c r="O161" i="4"/>
  <c r="O162" i="4"/>
  <c r="O163" i="4"/>
  <c r="O164" i="4"/>
  <c r="O165" i="4"/>
  <c r="O166" i="4"/>
  <c r="O167" i="4"/>
  <c r="O168" i="4"/>
  <c r="O169" i="4"/>
  <c r="O170" i="4"/>
  <c r="O171" i="4"/>
  <c r="O172" i="4"/>
  <c r="O173" i="4"/>
  <c r="O174" i="4"/>
  <c r="O175" i="4"/>
  <c r="O176" i="4"/>
  <c r="O177" i="4"/>
  <c r="O178" i="4"/>
  <c r="O179" i="4"/>
  <c r="O180" i="4"/>
  <c r="O181" i="4"/>
  <c r="O182" i="4"/>
  <c r="O183" i="4"/>
  <c r="O184" i="4"/>
  <c r="O185" i="4"/>
  <c r="O186" i="4"/>
  <c r="O187" i="4"/>
  <c r="O188" i="4"/>
  <c r="O189" i="4"/>
  <c r="O190" i="4"/>
  <c r="O191" i="4"/>
  <c r="O192" i="4"/>
  <c r="O193" i="4"/>
  <c r="O194" i="4"/>
  <c r="O195" i="4"/>
  <c r="O196" i="4"/>
  <c r="O197" i="4"/>
  <c r="O198" i="4"/>
  <c r="O199" i="4"/>
  <c r="O200" i="4"/>
  <c r="O201" i="4"/>
  <c r="O202" i="4"/>
  <c r="O203" i="4"/>
  <c r="O204" i="4"/>
  <c r="O205" i="4"/>
  <c r="O206" i="4"/>
  <c r="O207" i="4"/>
  <c r="O208" i="4"/>
  <c r="O209" i="4"/>
  <c r="O210" i="4"/>
  <c r="O211" i="4"/>
  <c r="O212" i="4"/>
  <c r="O213" i="4"/>
  <c r="O214" i="4"/>
  <c r="O215" i="4"/>
  <c r="O216" i="4"/>
  <c r="O217" i="4"/>
  <c r="O218" i="4"/>
  <c r="O219" i="4"/>
  <c r="O220" i="4"/>
  <c r="O221" i="4"/>
  <c r="O222" i="4"/>
  <c r="O223" i="4"/>
  <c r="O224" i="4"/>
  <c r="O225" i="4"/>
  <c r="O226" i="4"/>
  <c r="O227" i="4"/>
  <c r="O228" i="4"/>
  <c r="O229" i="4"/>
  <c r="O230" i="4"/>
  <c r="O231" i="4"/>
  <c r="O232" i="4"/>
  <c r="O233" i="4"/>
  <c r="O234" i="4"/>
  <c r="O235" i="4"/>
  <c r="O236" i="4"/>
  <c r="O237" i="4"/>
  <c r="O238" i="4"/>
  <c r="O239" i="4"/>
  <c r="O240" i="4"/>
  <c r="O241" i="4"/>
  <c r="O242" i="4"/>
  <c r="O243" i="4"/>
  <c r="O244" i="4"/>
  <c r="O245" i="4"/>
  <c r="O246" i="4"/>
  <c r="O247" i="4"/>
  <c r="O248" i="4"/>
  <c r="O249" i="4"/>
  <c r="O250" i="4"/>
  <c r="O251" i="4"/>
  <c r="O252" i="4"/>
  <c r="O253" i="4"/>
  <c r="O254" i="4"/>
  <c r="O255" i="4"/>
  <c r="O256" i="4"/>
  <c r="O257" i="4"/>
  <c r="O258" i="4"/>
  <c r="O259" i="4"/>
  <c r="O260" i="4"/>
  <c r="O261" i="4"/>
  <c r="O262" i="4"/>
  <c r="O263" i="4"/>
  <c r="O264" i="4"/>
  <c r="O265" i="4"/>
  <c r="O266" i="4"/>
  <c r="O267" i="4"/>
  <c r="O268" i="4"/>
  <c r="O269" i="4"/>
  <c r="O270" i="4"/>
  <c r="O271" i="4"/>
  <c r="O272" i="4"/>
  <c r="O273" i="4"/>
  <c r="O274" i="4"/>
  <c r="O275" i="4"/>
  <c r="O276" i="4"/>
  <c r="O277" i="4"/>
  <c r="O278" i="4"/>
  <c r="O279" i="4"/>
  <c r="O280" i="4"/>
  <c r="O281" i="4"/>
  <c r="O282" i="4"/>
  <c r="O283" i="4"/>
  <c r="O284" i="4"/>
  <c r="O285" i="4"/>
  <c r="O286" i="4"/>
  <c r="O287" i="4"/>
  <c r="O288" i="4"/>
  <c r="O289" i="4"/>
  <c r="O290" i="4"/>
  <c r="O291" i="4"/>
  <c r="O292" i="4"/>
  <c r="O293" i="4"/>
  <c r="O294" i="4"/>
  <c r="O295" i="4"/>
  <c r="O296" i="4"/>
  <c r="O297" i="4"/>
  <c r="O298" i="4"/>
  <c r="O299" i="4"/>
  <c r="O300" i="4"/>
  <c r="O301" i="4"/>
  <c r="O302" i="4"/>
  <c r="O303" i="4"/>
  <c r="O304" i="4"/>
  <c r="O305" i="4"/>
  <c r="O306" i="4"/>
  <c r="O307" i="4"/>
  <c r="O308" i="4"/>
  <c r="O309" i="4"/>
  <c r="O310" i="4"/>
  <c r="O311" i="4"/>
  <c r="O312" i="4"/>
  <c r="O313" i="4"/>
  <c r="O314" i="4"/>
  <c r="O315" i="4"/>
  <c r="O316" i="4"/>
  <c r="O317" i="4"/>
  <c r="O318" i="4"/>
  <c r="O319" i="4"/>
  <c r="O320" i="4"/>
  <c r="O321" i="4"/>
  <c r="O322" i="4"/>
  <c r="O323" i="4"/>
  <c r="O324" i="4"/>
  <c r="O325" i="4"/>
  <c r="O326" i="4"/>
  <c r="O327" i="4"/>
  <c r="O328" i="4"/>
  <c r="O329" i="4"/>
  <c r="O330" i="4"/>
  <c r="O331" i="4"/>
  <c r="O332" i="4"/>
  <c r="O333" i="4"/>
  <c r="O334" i="4"/>
  <c r="O335" i="4"/>
  <c r="O336" i="4"/>
  <c r="O337" i="4"/>
  <c r="O338" i="4"/>
  <c r="O339" i="4"/>
  <c r="O340" i="4"/>
  <c r="O341" i="4"/>
  <c r="O342" i="4"/>
  <c r="O343" i="4"/>
  <c r="O344" i="4"/>
  <c r="O345" i="4"/>
  <c r="O346" i="4"/>
  <c r="O347" i="4"/>
  <c r="O348" i="4"/>
  <c r="O349" i="4"/>
  <c r="O350" i="4"/>
  <c r="O351" i="4"/>
  <c r="O352" i="4"/>
  <c r="O353" i="4"/>
  <c r="O354" i="4"/>
  <c r="O355" i="4"/>
  <c r="O356" i="4"/>
  <c r="O357" i="4"/>
  <c r="O358" i="4"/>
  <c r="O359" i="4"/>
  <c r="O360" i="4"/>
  <c r="O361" i="4"/>
  <c r="O362" i="4"/>
  <c r="O363" i="4"/>
  <c r="O364" i="4"/>
  <c r="O365" i="4"/>
  <c r="O366" i="4"/>
  <c r="O367" i="4"/>
  <c r="O368" i="4"/>
  <c r="O369" i="4"/>
  <c r="O370" i="4"/>
  <c r="O371" i="4"/>
  <c r="O372" i="4"/>
  <c r="O373" i="4"/>
  <c r="O374" i="4"/>
  <c r="O375" i="4"/>
  <c r="O376" i="4"/>
  <c r="O377" i="4"/>
  <c r="O378" i="4"/>
  <c r="O379" i="4"/>
  <c r="O380" i="4"/>
  <c r="O381" i="4"/>
  <c r="O382" i="4"/>
  <c r="O383" i="4"/>
  <c r="O384" i="4"/>
  <c r="O385" i="4"/>
  <c r="O386" i="4"/>
  <c r="O387" i="4"/>
  <c r="O388" i="4"/>
  <c r="O389" i="4"/>
  <c r="O390" i="4"/>
  <c r="O391" i="4"/>
  <c r="O392" i="4"/>
  <c r="O393" i="4"/>
  <c r="O394" i="4"/>
  <c r="O395" i="4"/>
  <c r="O396" i="4"/>
  <c r="O397" i="4"/>
  <c r="O398" i="4"/>
  <c r="O399" i="4"/>
  <c r="O400" i="4"/>
  <c r="O401" i="4"/>
  <c r="O402" i="4"/>
  <c r="O403" i="4"/>
  <c r="O404" i="4"/>
  <c r="O405" i="4"/>
  <c r="O406" i="4"/>
  <c r="O407" i="4"/>
  <c r="O408" i="4"/>
  <c r="O409" i="4"/>
  <c r="O410" i="4"/>
  <c r="O411" i="4"/>
  <c r="O412" i="4"/>
  <c r="O413" i="4"/>
  <c r="O414" i="4"/>
  <c r="O415" i="4"/>
  <c r="O416" i="4"/>
  <c r="O417" i="4"/>
  <c r="O418" i="4"/>
  <c r="O419" i="4"/>
  <c r="O420" i="4"/>
  <c r="O421" i="4"/>
  <c r="O422" i="4"/>
  <c r="O423" i="4"/>
  <c r="O424" i="4"/>
  <c r="O425" i="4"/>
  <c r="O426" i="4"/>
  <c r="O427" i="4"/>
  <c r="O428" i="4"/>
  <c r="O429" i="4"/>
  <c r="O430" i="4"/>
  <c r="O431" i="4"/>
  <c r="O432" i="4"/>
  <c r="O433" i="4"/>
  <c r="O434" i="4"/>
  <c r="O435" i="4"/>
  <c r="O436" i="4"/>
  <c r="O437" i="4"/>
  <c r="O438" i="4"/>
  <c r="O439" i="4"/>
  <c r="O440" i="4"/>
  <c r="O441" i="4"/>
  <c r="O442" i="4"/>
  <c r="O443" i="4"/>
  <c r="O444" i="4"/>
  <c r="O445" i="4"/>
  <c r="O446" i="4"/>
  <c r="O447" i="4"/>
  <c r="O448" i="4"/>
  <c r="O449" i="4"/>
  <c r="O450" i="4"/>
  <c r="O451" i="4"/>
  <c r="O452" i="4"/>
  <c r="O453" i="4"/>
  <c r="O454" i="4"/>
  <c r="O455" i="4"/>
  <c r="O456" i="4"/>
  <c r="O457" i="4"/>
  <c r="O458" i="4"/>
  <c r="O459" i="4"/>
  <c r="O460" i="4"/>
  <c r="O461" i="4"/>
  <c r="O462" i="4"/>
  <c r="O463" i="4"/>
  <c r="O464" i="4"/>
  <c r="O465" i="4"/>
  <c r="O466" i="4"/>
  <c r="O467" i="4"/>
  <c r="O468" i="4"/>
  <c r="O469" i="4"/>
  <c r="O470" i="4"/>
  <c r="O471" i="4"/>
  <c r="O472" i="4"/>
  <c r="O473" i="4"/>
  <c r="O474" i="4"/>
  <c r="O475" i="4"/>
  <c r="O476" i="4"/>
  <c r="O477" i="4"/>
  <c r="O478" i="4"/>
  <c r="O479" i="4"/>
  <c r="O480" i="4"/>
  <c r="O481" i="4"/>
  <c r="O482" i="4"/>
  <c r="O483" i="4"/>
  <c r="O484" i="4"/>
  <c r="O485" i="4"/>
  <c r="O486" i="4"/>
  <c r="O487" i="4"/>
  <c r="O488" i="4"/>
  <c r="O489" i="4"/>
  <c r="O490" i="4"/>
  <c r="O491" i="4"/>
  <c r="O492" i="4"/>
  <c r="O493" i="4"/>
  <c r="O494" i="4"/>
  <c r="O495" i="4"/>
  <c r="O496" i="4"/>
  <c r="O497" i="4"/>
  <c r="O498" i="4"/>
  <c r="O499" i="4"/>
  <c r="O500" i="4"/>
  <c r="O501" i="4"/>
  <c r="O502" i="4"/>
  <c r="O503" i="4"/>
  <c r="O504" i="4"/>
  <c r="O505" i="4"/>
  <c r="O506" i="4"/>
  <c r="O507" i="4"/>
  <c r="O508" i="4"/>
  <c r="O509" i="4"/>
  <c r="O510" i="4"/>
  <c r="O511" i="4"/>
  <c r="O512" i="4"/>
  <c r="O513" i="4"/>
  <c r="O514" i="4"/>
  <c r="O515" i="4"/>
  <c r="O516" i="4"/>
  <c r="O517" i="4"/>
  <c r="O518" i="4"/>
  <c r="O519" i="4"/>
  <c r="O520" i="4"/>
  <c r="O521" i="4"/>
  <c r="O522" i="4"/>
  <c r="O523" i="4"/>
  <c r="O524" i="4"/>
  <c r="O525" i="4"/>
  <c r="O526" i="4"/>
  <c r="O527" i="4"/>
  <c r="O528" i="4"/>
  <c r="O529" i="4"/>
  <c r="O530" i="4"/>
  <c r="O531" i="4"/>
  <c r="O532" i="4"/>
  <c r="O533" i="4"/>
  <c r="O534" i="4"/>
  <c r="O535" i="4"/>
  <c r="O536" i="4"/>
  <c r="O537" i="4"/>
  <c r="O538" i="4"/>
  <c r="O539" i="4"/>
  <c r="O540" i="4"/>
  <c r="O541" i="4"/>
  <c r="O542" i="4"/>
  <c r="O543" i="4"/>
  <c r="O544" i="4"/>
  <c r="O545" i="4"/>
  <c r="O546" i="4"/>
  <c r="O547" i="4"/>
  <c r="O548" i="4"/>
  <c r="O549" i="4"/>
  <c r="O550" i="4"/>
  <c r="O551" i="4"/>
  <c r="O552" i="4"/>
  <c r="O553" i="4"/>
  <c r="O554" i="4"/>
  <c r="O555" i="4"/>
  <c r="O556" i="4"/>
  <c r="O557" i="4"/>
  <c r="O558" i="4"/>
  <c r="O559" i="4"/>
  <c r="O560" i="4"/>
  <c r="O561" i="4"/>
  <c r="O562" i="4"/>
  <c r="O563" i="4"/>
  <c r="O564" i="4"/>
  <c r="O565" i="4"/>
  <c r="O566" i="4"/>
  <c r="O567" i="4"/>
  <c r="O568" i="4"/>
  <c r="O569" i="4"/>
  <c r="O570" i="4"/>
  <c r="O571" i="4"/>
  <c r="O572" i="4"/>
  <c r="O573" i="4"/>
  <c r="O574" i="4"/>
  <c r="O575" i="4"/>
  <c r="O576" i="4"/>
  <c r="O577" i="4"/>
  <c r="O578" i="4"/>
  <c r="O579" i="4"/>
  <c r="O580" i="4"/>
  <c r="O581" i="4"/>
  <c r="O582" i="4"/>
  <c r="O583" i="4"/>
  <c r="O584" i="4"/>
  <c r="O585" i="4"/>
  <c r="O586" i="4"/>
  <c r="O587" i="4"/>
  <c r="O588" i="4"/>
  <c r="O589" i="4"/>
  <c r="O590" i="4"/>
  <c r="O591" i="4"/>
  <c r="O592" i="4"/>
  <c r="O593" i="4"/>
  <c r="O594" i="4"/>
  <c r="O595" i="4"/>
  <c r="O596" i="4"/>
  <c r="O597" i="4"/>
  <c r="O598" i="4"/>
  <c r="O599" i="4"/>
  <c r="O600" i="4"/>
  <c r="O601" i="4"/>
  <c r="O602" i="4"/>
  <c r="O603" i="4"/>
  <c r="O604" i="4"/>
  <c r="O605" i="4"/>
  <c r="O606" i="4"/>
  <c r="O607" i="4"/>
  <c r="O608" i="4"/>
  <c r="O609" i="4"/>
  <c r="O610" i="4"/>
  <c r="O611" i="4"/>
  <c r="O612" i="4"/>
  <c r="O613" i="4"/>
  <c r="O614" i="4"/>
  <c r="O615" i="4"/>
  <c r="O616" i="4"/>
  <c r="O617" i="4"/>
  <c r="O618" i="4"/>
  <c r="O619" i="4"/>
  <c r="O620" i="4"/>
  <c r="O621" i="4"/>
  <c r="O622" i="4"/>
  <c r="O623" i="4"/>
  <c r="O624" i="4"/>
  <c r="O625" i="4"/>
  <c r="O626" i="4"/>
  <c r="O627" i="4"/>
  <c r="O628" i="4"/>
  <c r="O629" i="4"/>
  <c r="O630" i="4"/>
  <c r="O631" i="4"/>
  <c r="O632" i="4"/>
  <c r="O633" i="4"/>
  <c r="O634" i="4"/>
  <c r="O635" i="4"/>
  <c r="O636" i="4"/>
  <c r="O637" i="4"/>
  <c r="O638" i="4"/>
  <c r="O639" i="4"/>
  <c r="O640" i="4"/>
  <c r="O641" i="4"/>
  <c r="O642" i="4"/>
  <c r="O643" i="4"/>
  <c r="O644" i="4"/>
  <c r="O645" i="4"/>
  <c r="O646" i="4"/>
  <c r="O647" i="4"/>
  <c r="O648" i="4"/>
  <c r="O649" i="4"/>
  <c r="O650" i="4"/>
  <c r="O651" i="4"/>
  <c r="O652" i="4"/>
  <c r="O653" i="4"/>
  <c r="O654" i="4"/>
  <c r="O655" i="4"/>
  <c r="O656" i="4"/>
  <c r="O657" i="4"/>
  <c r="O658" i="4"/>
  <c r="O659" i="4"/>
  <c r="O660" i="4"/>
  <c r="O661" i="4"/>
  <c r="O662" i="4"/>
  <c r="O663" i="4"/>
  <c r="O664" i="4"/>
  <c r="O665" i="4"/>
  <c r="O666" i="4"/>
  <c r="O667" i="4"/>
  <c r="O668" i="4"/>
  <c r="O669" i="4"/>
  <c r="O670" i="4"/>
  <c r="O671" i="4"/>
  <c r="O672" i="4"/>
  <c r="O673" i="4"/>
  <c r="O674" i="4"/>
  <c r="O675" i="4"/>
  <c r="O676" i="4"/>
  <c r="O677" i="4"/>
  <c r="O678" i="4"/>
  <c r="O679" i="4"/>
  <c r="O680" i="4"/>
  <c r="O681" i="4"/>
  <c r="O682" i="4"/>
  <c r="O683" i="4"/>
  <c r="O684" i="4"/>
  <c r="O685" i="4"/>
  <c r="O686" i="4"/>
  <c r="O687" i="4"/>
  <c r="O688" i="4"/>
  <c r="O689" i="4"/>
  <c r="O690" i="4"/>
  <c r="O691" i="4"/>
  <c r="O692" i="4"/>
  <c r="O693" i="4"/>
  <c r="O694" i="4"/>
  <c r="O695" i="4"/>
  <c r="O696" i="4"/>
  <c r="O697" i="4"/>
  <c r="O698" i="4"/>
  <c r="O699" i="4"/>
  <c r="O700" i="4"/>
  <c r="O701" i="4"/>
  <c r="O702" i="4"/>
  <c r="O703" i="4"/>
  <c r="O704" i="4"/>
  <c r="O705" i="4"/>
  <c r="O706" i="4"/>
  <c r="O707" i="4"/>
  <c r="O708" i="4"/>
  <c r="O709" i="4"/>
  <c r="O710" i="4"/>
  <c r="O711" i="4"/>
  <c r="O712" i="4"/>
  <c r="O713" i="4"/>
  <c r="O714" i="4"/>
  <c r="O715" i="4"/>
  <c r="O716" i="4"/>
  <c r="O717" i="4"/>
  <c r="O718" i="4"/>
  <c r="O719" i="4"/>
  <c r="O720" i="4"/>
  <c r="O721" i="4"/>
  <c r="O722" i="4"/>
  <c r="O723" i="4"/>
  <c r="O724" i="4"/>
  <c r="O725" i="4"/>
  <c r="O726" i="4"/>
  <c r="O727" i="4"/>
  <c r="O728" i="4"/>
  <c r="O729" i="4"/>
  <c r="O730" i="4"/>
  <c r="O731" i="4"/>
  <c r="O732" i="4"/>
  <c r="O733" i="4"/>
  <c r="O734" i="4"/>
  <c r="O735" i="4"/>
  <c r="O736" i="4"/>
  <c r="O737" i="4"/>
  <c r="O738" i="4"/>
  <c r="O739" i="4"/>
  <c r="O740" i="4"/>
  <c r="O741" i="4"/>
  <c r="O742" i="4"/>
  <c r="O743" i="4"/>
  <c r="O744" i="4"/>
  <c r="O745" i="4"/>
  <c r="O746" i="4"/>
  <c r="O747" i="4"/>
  <c r="O748" i="4"/>
  <c r="O749" i="4"/>
  <c r="O750" i="4"/>
  <c r="O751" i="4"/>
  <c r="O752" i="4"/>
  <c r="O753" i="4"/>
  <c r="O754" i="4"/>
  <c r="O755" i="4"/>
  <c r="O756" i="4"/>
  <c r="O757" i="4"/>
  <c r="O758" i="4"/>
  <c r="O759" i="4"/>
  <c r="O760" i="4"/>
  <c r="O761" i="4"/>
  <c r="O762" i="4"/>
  <c r="O763" i="4"/>
  <c r="O764" i="4"/>
  <c r="O765" i="4"/>
  <c r="O766" i="4"/>
  <c r="O767" i="4"/>
  <c r="O768" i="4"/>
  <c r="O769" i="4"/>
  <c r="O770" i="4"/>
  <c r="O771" i="4"/>
  <c r="O772" i="4"/>
  <c r="O773" i="4"/>
  <c r="O774" i="4"/>
  <c r="O775" i="4"/>
  <c r="O776" i="4"/>
  <c r="O777" i="4"/>
  <c r="O778" i="4"/>
  <c r="O779" i="4"/>
  <c r="O780" i="4"/>
  <c r="O781" i="4"/>
  <c r="O782" i="4"/>
  <c r="O783" i="4"/>
  <c r="O784" i="4"/>
  <c r="O785" i="4"/>
  <c r="O786" i="4"/>
  <c r="O787" i="4"/>
  <c r="O788" i="4"/>
  <c r="O789" i="4"/>
  <c r="O790" i="4"/>
  <c r="O791" i="4"/>
  <c r="O792" i="4"/>
  <c r="O793" i="4"/>
  <c r="O794" i="4"/>
  <c r="O795" i="4"/>
  <c r="O796" i="4"/>
  <c r="O797" i="4"/>
  <c r="O798" i="4"/>
  <c r="O799" i="4"/>
  <c r="O800" i="4"/>
  <c r="O801" i="4"/>
  <c r="O802" i="4"/>
  <c r="O803" i="4"/>
  <c r="O804" i="4"/>
  <c r="O805" i="4"/>
  <c r="O806" i="4"/>
  <c r="O807" i="4"/>
  <c r="O808" i="4"/>
  <c r="O809" i="4"/>
  <c r="O810" i="4"/>
  <c r="O811" i="4"/>
  <c r="O812" i="4"/>
  <c r="O813" i="4"/>
  <c r="O814" i="4"/>
  <c r="O815" i="4"/>
  <c r="O816" i="4"/>
  <c r="O817" i="4"/>
  <c r="O818" i="4"/>
  <c r="O819" i="4"/>
  <c r="O820" i="4"/>
  <c r="O821" i="4"/>
  <c r="O822" i="4"/>
  <c r="O823" i="4"/>
  <c r="O824" i="4"/>
  <c r="O825" i="4"/>
  <c r="O826" i="4"/>
  <c r="O827" i="4"/>
  <c r="O828" i="4"/>
  <c r="O829" i="4"/>
  <c r="O830" i="4"/>
  <c r="O831" i="4"/>
  <c r="O832" i="4"/>
  <c r="O833" i="4"/>
  <c r="O834" i="4"/>
  <c r="O835" i="4"/>
  <c r="O836" i="4"/>
  <c r="O837" i="4"/>
  <c r="O838" i="4"/>
  <c r="O839" i="4"/>
  <c r="O840" i="4"/>
  <c r="O841" i="4"/>
  <c r="O842" i="4"/>
  <c r="O843" i="4"/>
  <c r="O844" i="4"/>
  <c r="O845" i="4"/>
  <c r="O846" i="4"/>
  <c r="O847" i="4"/>
  <c r="O848" i="4"/>
  <c r="O849" i="4"/>
  <c r="O850" i="4"/>
  <c r="O851" i="4"/>
  <c r="O852" i="4"/>
  <c r="O853" i="4"/>
  <c r="O854" i="4"/>
  <c r="O855" i="4"/>
  <c r="O856" i="4"/>
  <c r="O857" i="4"/>
  <c r="O858" i="4"/>
  <c r="O859" i="4"/>
  <c r="O860" i="4"/>
  <c r="O861" i="4"/>
  <c r="O862" i="4"/>
  <c r="O863" i="4"/>
  <c r="O864" i="4"/>
  <c r="O865" i="4"/>
  <c r="O866" i="4"/>
  <c r="O867" i="4"/>
  <c r="O868" i="4"/>
  <c r="O869" i="4"/>
  <c r="O870" i="4"/>
  <c r="O871" i="4"/>
  <c r="O872" i="4"/>
  <c r="O873" i="4"/>
  <c r="O874" i="4"/>
  <c r="O875" i="4"/>
  <c r="O876" i="4"/>
  <c r="O877" i="4"/>
  <c r="O878" i="4"/>
  <c r="O879" i="4"/>
  <c r="O880" i="4"/>
  <c r="O881" i="4"/>
  <c r="O882" i="4"/>
  <c r="O883" i="4"/>
  <c r="O884" i="4"/>
  <c r="O885" i="4"/>
  <c r="O886" i="4"/>
  <c r="O887" i="4"/>
  <c r="O888" i="4"/>
  <c r="O889" i="4"/>
  <c r="O890" i="4"/>
  <c r="O891" i="4"/>
  <c r="O892" i="4"/>
  <c r="O893" i="4"/>
  <c r="O894" i="4"/>
  <c r="O895" i="4"/>
  <c r="O896" i="4"/>
  <c r="O897" i="4"/>
  <c r="O898" i="4"/>
  <c r="O899" i="4"/>
  <c r="O900" i="4"/>
  <c r="O901" i="4"/>
  <c r="O902" i="4"/>
  <c r="O903" i="4"/>
  <c r="O904" i="4"/>
  <c r="O905" i="4"/>
  <c r="O906" i="4"/>
  <c r="O907" i="4"/>
  <c r="O908" i="4"/>
  <c r="O909" i="4"/>
  <c r="O910" i="4"/>
  <c r="O911" i="4"/>
  <c r="O912" i="4"/>
  <c r="O913" i="4"/>
  <c r="O914" i="4"/>
  <c r="O915" i="4"/>
  <c r="O916" i="4"/>
  <c r="O917" i="4"/>
  <c r="O918" i="4"/>
  <c r="O919" i="4"/>
  <c r="O920" i="4"/>
  <c r="O921" i="4"/>
  <c r="O922" i="4"/>
  <c r="O923" i="4"/>
  <c r="O924" i="4"/>
  <c r="O925" i="4"/>
  <c r="O926" i="4"/>
  <c r="O927" i="4"/>
  <c r="O928" i="4"/>
  <c r="O929" i="4"/>
  <c r="O930" i="4"/>
  <c r="O931" i="4"/>
  <c r="O932" i="4"/>
  <c r="O933" i="4"/>
  <c r="O934" i="4"/>
  <c r="O935" i="4"/>
  <c r="O936" i="4"/>
  <c r="O937" i="4"/>
  <c r="O938" i="4"/>
  <c r="O939" i="4"/>
  <c r="O940" i="4"/>
  <c r="O941" i="4"/>
  <c r="O942" i="4"/>
  <c r="O943" i="4"/>
  <c r="O944" i="4"/>
  <c r="O945" i="4"/>
  <c r="O946" i="4"/>
  <c r="O947" i="4"/>
  <c r="O948" i="4"/>
  <c r="O949" i="4"/>
  <c r="O950" i="4"/>
  <c r="O951" i="4"/>
  <c r="O952" i="4"/>
  <c r="O953" i="4"/>
  <c r="O954" i="4"/>
  <c r="O955" i="4"/>
  <c r="O956" i="4"/>
  <c r="O957" i="4"/>
  <c r="O958" i="4"/>
  <c r="O959" i="4"/>
  <c r="O960" i="4"/>
  <c r="O961" i="4"/>
  <c r="O962" i="4"/>
  <c r="O963" i="4"/>
  <c r="O964" i="4"/>
  <c r="O965" i="4"/>
  <c r="O966" i="4"/>
  <c r="O967" i="4"/>
  <c r="O968" i="4"/>
  <c r="O969" i="4"/>
  <c r="O970" i="4"/>
  <c r="O971" i="4"/>
  <c r="O972" i="4"/>
  <c r="O973" i="4"/>
  <c r="O974" i="4"/>
  <c r="O975" i="4"/>
  <c r="O976" i="4"/>
  <c r="O977" i="4"/>
  <c r="O978" i="4"/>
  <c r="O979" i="4"/>
  <c r="O980" i="4"/>
  <c r="O981" i="4"/>
  <c r="O982" i="4"/>
  <c r="O983" i="4"/>
  <c r="O984" i="4"/>
  <c r="O985" i="4"/>
  <c r="O986" i="4"/>
  <c r="O987" i="4"/>
  <c r="O988" i="4"/>
  <c r="O989" i="4"/>
  <c r="O990" i="4"/>
  <c r="O991" i="4"/>
  <c r="O992" i="4"/>
  <c r="O993" i="4"/>
  <c r="O994" i="4"/>
  <c r="O995" i="4"/>
  <c r="O996" i="4"/>
  <c r="O997" i="4"/>
  <c r="O998" i="4"/>
  <c r="O999" i="4"/>
  <c r="O1000" i="4"/>
  <c r="O1001" i="4"/>
  <c r="O1002" i="4"/>
  <c r="O1003" i="4"/>
  <c r="O1004" i="4"/>
  <c r="O1005" i="4"/>
  <c r="O1006" i="4"/>
  <c r="O1007" i="4"/>
  <c r="O1008" i="4"/>
  <c r="O1009" i="4"/>
  <c r="O1010" i="4"/>
  <c r="O1011" i="4"/>
  <c r="O1012" i="4"/>
  <c r="O1013" i="4"/>
  <c r="O1014" i="4"/>
  <c r="O1015" i="4"/>
  <c r="O1016" i="4"/>
  <c r="O1017" i="4"/>
  <c r="O1018" i="4"/>
  <c r="O1019" i="4"/>
  <c r="O1020" i="4"/>
  <c r="O1021" i="4"/>
  <c r="O1022" i="4"/>
  <c r="O1023" i="4"/>
  <c r="O1024" i="4"/>
  <c r="O1025" i="4"/>
  <c r="O1026" i="4"/>
  <c r="O1027" i="4"/>
  <c r="O1028" i="4"/>
  <c r="O1029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2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2" i="4"/>
  <c r="N73" i="4"/>
  <c r="N74" i="4"/>
  <c r="N75" i="4"/>
  <c r="N76" i="4"/>
  <c r="N77" i="4"/>
  <c r="N78" i="4"/>
  <c r="N79" i="4"/>
  <c r="N80" i="4"/>
  <c r="N81" i="4"/>
  <c r="N82" i="4"/>
  <c r="N83" i="4"/>
  <c r="N84" i="4"/>
  <c r="N85" i="4"/>
  <c r="N86" i="4"/>
  <c r="N87" i="4"/>
  <c r="N88" i="4"/>
  <c r="N89" i="4"/>
  <c r="N90" i="4"/>
  <c r="N91" i="4"/>
  <c r="N92" i="4"/>
  <c r="N93" i="4"/>
  <c r="N94" i="4"/>
  <c r="N95" i="4"/>
  <c r="N96" i="4"/>
  <c r="N97" i="4"/>
  <c r="N98" i="4"/>
  <c r="N99" i="4"/>
  <c r="N100" i="4"/>
  <c r="N101" i="4"/>
  <c r="N102" i="4"/>
  <c r="N103" i="4"/>
  <c r="N104" i="4"/>
  <c r="N105" i="4"/>
  <c r="N106" i="4"/>
  <c r="N107" i="4"/>
  <c r="N108" i="4"/>
  <c r="N109" i="4"/>
  <c r="N110" i="4"/>
  <c r="N111" i="4"/>
  <c r="N112" i="4"/>
  <c r="N113" i="4"/>
  <c r="N114" i="4"/>
  <c r="N115" i="4"/>
  <c r="N116" i="4"/>
  <c r="N117" i="4"/>
  <c r="N118" i="4"/>
  <c r="N119" i="4"/>
  <c r="N120" i="4"/>
  <c r="N121" i="4"/>
  <c r="N122" i="4"/>
  <c r="N123" i="4"/>
  <c r="N124" i="4"/>
  <c r="N125" i="4"/>
  <c r="N126" i="4"/>
  <c r="N127" i="4"/>
  <c r="N128" i="4"/>
  <c r="N129" i="4"/>
  <c r="N130" i="4"/>
  <c r="N131" i="4"/>
  <c r="N132" i="4"/>
  <c r="N133" i="4"/>
  <c r="N134" i="4"/>
  <c r="N135" i="4"/>
  <c r="N136" i="4"/>
  <c r="N137" i="4"/>
  <c r="N138" i="4"/>
  <c r="N139" i="4"/>
  <c r="N140" i="4"/>
  <c r="N141" i="4"/>
  <c r="N142" i="4"/>
  <c r="N143" i="4"/>
  <c r="N144" i="4"/>
  <c r="N145" i="4"/>
  <c r="N146" i="4"/>
  <c r="N147" i="4"/>
  <c r="N148" i="4"/>
  <c r="N149" i="4"/>
  <c r="N150" i="4"/>
  <c r="N151" i="4"/>
  <c r="N152" i="4"/>
  <c r="N153" i="4"/>
  <c r="N154" i="4"/>
  <c r="N155" i="4"/>
  <c r="N156" i="4"/>
  <c r="N157" i="4"/>
  <c r="N158" i="4"/>
  <c r="N159" i="4"/>
  <c r="N160" i="4"/>
  <c r="N161" i="4"/>
  <c r="N162" i="4"/>
  <c r="N163" i="4"/>
  <c r="N164" i="4"/>
  <c r="N165" i="4"/>
  <c r="N166" i="4"/>
  <c r="N167" i="4"/>
  <c r="N168" i="4"/>
  <c r="N169" i="4"/>
  <c r="N170" i="4"/>
  <c r="N171" i="4"/>
  <c r="N172" i="4"/>
  <c r="N173" i="4"/>
  <c r="N174" i="4"/>
  <c r="N175" i="4"/>
  <c r="N176" i="4"/>
  <c r="N177" i="4"/>
  <c r="N178" i="4"/>
  <c r="N179" i="4"/>
  <c r="N180" i="4"/>
  <c r="N181" i="4"/>
  <c r="N182" i="4"/>
  <c r="N183" i="4"/>
  <c r="N184" i="4"/>
  <c r="N185" i="4"/>
  <c r="N186" i="4"/>
  <c r="N187" i="4"/>
  <c r="N188" i="4"/>
  <c r="N189" i="4"/>
  <c r="N190" i="4"/>
  <c r="N191" i="4"/>
  <c r="N192" i="4"/>
  <c r="N193" i="4"/>
  <c r="N194" i="4"/>
  <c r="N195" i="4"/>
  <c r="N196" i="4"/>
  <c r="N197" i="4"/>
  <c r="N198" i="4"/>
  <c r="N199" i="4"/>
  <c r="N200" i="4"/>
  <c r="N201" i="4"/>
  <c r="N202" i="4"/>
  <c r="N203" i="4"/>
  <c r="N204" i="4"/>
  <c r="N205" i="4"/>
  <c r="N206" i="4"/>
  <c r="N207" i="4"/>
  <c r="N208" i="4"/>
  <c r="N209" i="4"/>
  <c r="N210" i="4"/>
  <c r="N211" i="4"/>
  <c r="N212" i="4"/>
  <c r="N213" i="4"/>
  <c r="N214" i="4"/>
  <c r="N215" i="4"/>
  <c r="N216" i="4"/>
  <c r="N217" i="4"/>
  <c r="N218" i="4"/>
  <c r="N219" i="4"/>
  <c r="N220" i="4"/>
  <c r="N221" i="4"/>
  <c r="N222" i="4"/>
  <c r="N223" i="4"/>
  <c r="N224" i="4"/>
  <c r="N225" i="4"/>
  <c r="N226" i="4"/>
  <c r="N227" i="4"/>
  <c r="N228" i="4"/>
  <c r="N229" i="4"/>
  <c r="N230" i="4"/>
  <c r="N231" i="4"/>
  <c r="N232" i="4"/>
  <c r="N233" i="4"/>
  <c r="N234" i="4"/>
  <c r="N235" i="4"/>
  <c r="N236" i="4"/>
  <c r="N237" i="4"/>
  <c r="N238" i="4"/>
  <c r="N239" i="4"/>
  <c r="N240" i="4"/>
  <c r="N241" i="4"/>
  <c r="N242" i="4"/>
  <c r="N243" i="4"/>
  <c r="N244" i="4"/>
  <c r="N245" i="4"/>
  <c r="N246" i="4"/>
  <c r="N247" i="4"/>
  <c r="N248" i="4"/>
  <c r="N249" i="4"/>
  <c r="N250" i="4"/>
  <c r="N251" i="4"/>
  <c r="N252" i="4"/>
  <c r="N253" i="4"/>
  <c r="N254" i="4"/>
  <c r="N255" i="4"/>
  <c r="N256" i="4"/>
  <c r="N257" i="4"/>
  <c r="N258" i="4"/>
  <c r="N259" i="4"/>
  <c r="N260" i="4"/>
  <c r="N261" i="4"/>
  <c r="N262" i="4"/>
  <c r="N263" i="4"/>
  <c r="N264" i="4"/>
  <c r="N265" i="4"/>
  <c r="N266" i="4"/>
  <c r="N267" i="4"/>
  <c r="N268" i="4"/>
  <c r="N269" i="4"/>
  <c r="N270" i="4"/>
  <c r="N271" i="4"/>
  <c r="N272" i="4"/>
  <c r="N273" i="4"/>
  <c r="N274" i="4"/>
  <c r="N275" i="4"/>
  <c r="N276" i="4"/>
  <c r="N277" i="4"/>
  <c r="N278" i="4"/>
  <c r="N279" i="4"/>
  <c r="N280" i="4"/>
  <c r="N281" i="4"/>
  <c r="N282" i="4"/>
  <c r="N283" i="4"/>
  <c r="N284" i="4"/>
  <c r="N285" i="4"/>
  <c r="N286" i="4"/>
  <c r="N287" i="4"/>
  <c r="N288" i="4"/>
  <c r="N289" i="4"/>
  <c r="N290" i="4"/>
  <c r="N291" i="4"/>
  <c r="N292" i="4"/>
  <c r="N293" i="4"/>
  <c r="N294" i="4"/>
  <c r="N295" i="4"/>
  <c r="N296" i="4"/>
  <c r="N297" i="4"/>
  <c r="N298" i="4"/>
  <c r="N299" i="4"/>
  <c r="N300" i="4"/>
  <c r="N301" i="4"/>
  <c r="N302" i="4"/>
  <c r="N303" i="4"/>
  <c r="N304" i="4"/>
  <c r="N305" i="4"/>
  <c r="N306" i="4"/>
  <c r="N307" i="4"/>
  <c r="N308" i="4"/>
  <c r="N309" i="4"/>
  <c r="N310" i="4"/>
  <c r="N311" i="4"/>
  <c r="N312" i="4"/>
  <c r="N313" i="4"/>
  <c r="N314" i="4"/>
  <c r="N315" i="4"/>
  <c r="N316" i="4"/>
  <c r="N317" i="4"/>
  <c r="N318" i="4"/>
  <c r="N319" i="4"/>
  <c r="N320" i="4"/>
  <c r="N321" i="4"/>
  <c r="N322" i="4"/>
  <c r="N323" i="4"/>
  <c r="N324" i="4"/>
  <c r="N325" i="4"/>
  <c r="N326" i="4"/>
  <c r="N327" i="4"/>
  <c r="N328" i="4"/>
  <c r="N329" i="4"/>
  <c r="N330" i="4"/>
  <c r="N331" i="4"/>
  <c r="N332" i="4"/>
  <c r="N333" i="4"/>
  <c r="N334" i="4"/>
  <c r="N335" i="4"/>
  <c r="N336" i="4"/>
  <c r="N337" i="4"/>
  <c r="N338" i="4"/>
  <c r="N339" i="4"/>
  <c r="N340" i="4"/>
  <c r="N341" i="4"/>
  <c r="N342" i="4"/>
  <c r="N343" i="4"/>
  <c r="N344" i="4"/>
  <c r="N345" i="4"/>
  <c r="N346" i="4"/>
  <c r="N347" i="4"/>
  <c r="N348" i="4"/>
  <c r="N349" i="4"/>
  <c r="N350" i="4"/>
  <c r="N351" i="4"/>
  <c r="N352" i="4"/>
  <c r="N353" i="4"/>
  <c r="N354" i="4"/>
  <c r="N355" i="4"/>
  <c r="N356" i="4"/>
  <c r="N357" i="4"/>
  <c r="N358" i="4"/>
  <c r="N359" i="4"/>
  <c r="N360" i="4"/>
  <c r="N361" i="4"/>
  <c r="N362" i="4"/>
  <c r="N363" i="4"/>
  <c r="N364" i="4"/>
  <c r="N365" i="4"/>
  <c r="N366" i="4"/>
  <c r="N367" i="4"/>
  <c r="N368" i="4"/>
  <c r="N369" i="4"/>
  <c r="N370" i="4"/>
  <c r="N371" i="4"/>
  <c r="N372" i="4"/>
  <c r="N373" i="4"/>
  <c r="N374" i="4"/>
  <c r="N375" i="4"/>
  <c r="N376" i="4"/>
  <c r="N377" i="4"/>
  <c r="N378" i="4"/>
  <c r="N379" i="4"/>
  <c r="N380" i="4"/>
  <c r="N381" i="4"/>
  <c r="N382" i="4"/>
  <c r="N383" i="4"/>
  <c r="N384" i="4"/>
  <c r="N385" i="4"/>
  <c r="N386" i="4"/>
  <c r="N387" i="4"/>
  <c r="N388" i="4"/>
  <c r="N389" i="4"/>
  <c r="N390" i="4"/>
  <c r="N391" i="4"/>
  <c r="N392" i="4"/>
  <c r="N393" i="4"/>
  <c r="N394" i="4"/>
  <c r="N395" i="4"/>
  <c r="N396" i="4"/>
  <c r="N397" i="4"/>
  <c r="N398" i="4"/>
  <c r="N399" i="4"/>
  <c r="N400" i="4"/>
  <c r="N401" i="4"/>
  <c r="N402" i="4"/>
  <c r="N403" i="4"/>
  <c r="N404" i="4"/>
  <c r="N405" i="4"/>
  <c r="N406" i="4"/>
  <c r="N407" i="4"/>
  <c r="N408" i="4"/>
  <c r="N409" i="4"/>
  <c r="N410" i="4"/>
  <c r="N411" i="4"/>
  <c r="N412" i="4"/>
  <c r="N413" i="4"/>
  <c r="N414" i="4"/>
  <c r="N415" i="4"/>
  <c r="N416" i="4"/>
  <c r="N417" i="4"/>
  <c r="N418" i="4"/>
  <c r="N419" i="4"/>
  <c r="N420" i="4"/>
  <c r="N421" i="4"/>
  <c r="N422" i="4"/>
  <c r="N423" i="4"/>
  <c r="N424" i="4"/>
  <c r="N425" i="4"/>
  <c r="N426" i="4"/>
  <c r="N427" i="4"/>
  <c r="N428" i="4"/>
  <c r="N429" i="4"/>
  <c r="N430" i="4"/>
  <c r="N431" i="4"/>
  <c r="N432" i="4"/>
  <c r="N433" i="4"/>
  <c r="N434" i="4"/>
  <c r="N435" i="4"/>
  <c r="N436" i="4"/>
  <c r="N437" i="4"/>
  <c r="N438" i="4"/>
  <c r="N439" i="4"/>
  <c r="N440" i="4"/>
  <c r="N441" i="4"/>
  <c r="N442" i="4"/>
  <c r="N443" i="4"/>
  <c r="N444" i="4"/>
  <c r="N445" i="4"/>
  <c r="N446" i="4"/>
  <c r="N447" i="4"/>
  <c r="N448" i="4"/>
  <c r="N449" i="4"/>
  <c r="N450" i="4"/>
  <c r="N451" i="4"/>
  <c r="N452" i="4"/>
  <c r="N453" i="4"/>
  <c r="N454" i="4"/>
  <c r="N455" i="4"/>
  <c r="N456" i="4"/>
  <c r="N457" i="4"/>
  <c r="N458" i="4"/>
  <c r="N459" i="4"/>
  <c r="N460" i="4"/>
  <c r="N461" i="4"/>
  <c r="N462" i="4"/>
  <c r="N463" i="4"/>
  <c r="N464" i="4"/>
  <c r="N465" i="4"/>
  <c r="N466" i="4"/>
  <c r="N467" i="4"/>
  <c r="N468" i="4"/>
  <c r="N469" i="4"/>
  <c r="N470" i="4"/>
  <c r="N471" i="4"/>
  <c r="N472" i="4"/>
  <c r="N473" i="4"/>
  <c r="N474" i="4"/>
  <c r="N475" i="4"/>
  <c r="N476" i="4"/>
  <c r="N477" i="4"/>
  <c r="N478" i="4"/>
  <c r="N479" i="4"/>
  <c r="N480" i="4"/>
  <c r="N481" i="4"/>
  <c r="N482" i="4"/>
  <c r="N483" i="4"/>
  <c r="N484" i="4"/>
  <c r="N485" i="4"/>
  <c r="N486" i="4"/>
  <c r="N487" i="4"/>
  <c r="N488" i="4"/>
  <c r="N489" i="4"/>
  <c r="N490" i="4"/>
  <c r="N491" i="4"/>
  <c r="N492" i="4"/>
  <c r="N493" i="4"/>
  <c r="N494" i="4"/>
  <c r="N495" i="4"/>
  <c r="N496" i="4"/>
  <c r="N497" i="4"/>
  <c r="N498" i="4"/>
  <c r="N499" i="4"/>
  <c r="N500" i="4"/>
  <c r="N501" i="4"/>
  <c r="N502" i="4"/>
  <c r="N503" i="4"/>
  <c r="N504" i="4"/>
  <c r="N505" i="4"/>
  <c r="N506" i="4"/>
  <c r="N507" i="4"/>
  <c r="N508" i="4"/>
  <c r="N509" i="4"/>
  <c r="N510" i="4"/>
  <c r="N511" i="4"/>
  <c r="N512" i="4"/>
  <c r="N513" i="4"/>
  <c r="N514" i="4"/>
  <c r="N515" i="4"/>
  <c r="N516" i="4"/>
  <c r="N517" i="4"/>
  <c r="N518" i="4"/>
  <c r="N519" i="4"/>
  <c r="N520" i="4"/>
  <c r="N521" i="4"/>
  <c r="N522" i="4"/>
  <c r="N523" i="4"/>
  <c r="N524" i="4"/>
  <c r="N525" i="4"/>
  <c r="N526" i="4"/>
  <c r="N527" i="4"/>
  <c r="N528" i="4"/>
  <c r="N529" i="4"/>
  <c r="N530" i="4"/>
  <c r="N531" i="4"/>
  <c r="N532" i="4"/>
  <c r="N533" i="4"/>
  <c r="N534" i="4"/>
  <c r="N535" i="4"/>
  <c r="N536" i="4"/>
  <c r="N537" i="4"/>
  <c r="N538" i="4"/>
  <c r="N539" i="4"/>
  <c r="N540" i="4"/>
  <c r="N541" i="4"/>
  <c r="N542" i="4"/>
  <c r="N543" i="4"/>
  <c r="N544" i="4"/>
  <c r="N545" i="4"/>
  <c r="N546" i="4"/>
  <c r="N547" i="4"/>
  <c r="N548" i="4"/>
  <c r="N549" i="4"/>
  <c r="N550" i="4"/>
  <c r="N551" i="4"/>
  <c r="N552" i="4"/>
  <c r="N553" i="4"/>
  <c r="N554" i="4"/>
  <c r="N555" i="4"/>
  <c r="N556" i="4"/>
  <c r="N557" i="4"/>
  <c r="N558" i="4"/>
  <c r="N559" i="4"/>
  <c r="N560" i="4"/>
  <c r="N561" i="4"/>
  <c r="N562" i="4"/>
  <c r="N563" i="4"/>
  <c r="N564" i="4"/>
  <c r="N565" i="4"/>
  <c r="N566" i="4"/>
  <c r="N567" i="4"/>
  <c r="N568" i="4"/>
  <c r="N569" i="4"/>
  <c r="N570" i="4"/>
  <c r="N571" i="4"/>
  <c r="N572" i="4"/>
  <c r="N573" i="4"/>
  <c r="N574" i="4"/>
  <c r="N575" i="4"/>
  <c r="N576" i="4"/>
  <c r="N577" i="4"/>
  <c r="N578" i="4"/>
  <c r="N579" i="4"/>
  <c r="N580" i="4"/>
  <c r="N581" i="4"/>
  <c r="N582" i="4"/>
  <c r="N583" i="4"/>
  <c r="N584" i="4"/>
  <c r="N585" i="4"/>
  <c r="N586" i="4"/>
  <c r="N587" i="4"/>
  <c r="N588" i="4"/>
  <c r="N589" i="4"/>
  <c r="N590" i="4"/>
  <c r="N591" i="4"/>
  <c r="N592" i="4"/>
  <c r="N593" i="4"/>
  <c r="N594" i="4"/>
  <c r="N595" i="4"/>
  <c r="N596" i="4"/>
  <c r="N597" i="4"/>
  <c r="N598" i="4"/>
  <c r="N599" i="4"/>
  <c r="N600" i="4"/>
  <c r="N601" i="4"/>
  <c r="N602" i="4"/>
  <c r="N603" i="4"/>
  <c r="N604" i="4"/>
  <c r="N605" i="4"/>
  <c r="N606" i="4"/>
  <c r="N607" i="4"/>
  <c r="N608" i="4"/>
  <c r="N609" i="4"/>
  <c r="N610" i="4"/>
  <c r="N611" i="4"/>
  <c r="N612" i="4"/>
  <c r="N613" i="4"/>
  <c r="N614" i="4"/>
  <c r="N615" i="4"/>
  <c r="N616" i="4"/>
  <c r="N617" i="4"/>
  <c r="N618" i="4"/>
  <c r="N619" i="4"/>
  <c r="N620" i="4"/>
  <c r="N621" i="4"/>
  <c r="N622" i="4"/>
  <c r="N623" i="4"/>
  <c r="N624" i="4"/>
  <c r="N625" i="4"/>
  <c r="N626" i="4"/>
  <c r="N627" i="4"/>
  <c r="N628" i="4"/>
  <c r="N629" i="4"/>
  <c r="N630" i="4"/>
  <c r="N631" i="4"/>
  <c r="N632" i="4"/>
  <c r="N633" i="4"/>
  <c r="N634" i="4"/>
  <c r="N635" i="4"/>
  <c r="N636" i="4"/>
  <c r="N637" i="4"/>
  <c r="N638" i="4"/>
  <c r="N639" i="4"/>
  <c r="N640" i="4"/>
  <c r="N641" i="4"/>
  <c r="N642" i="4"/>
  <c r="N643" i="4"/>
  <c r="N644" i="4"/>
  <c r="N645" i="4"/>
  <c r="N646" i="4"/>
  <c r="N647" i="4"/>
  <c r="N648" i="4"/>
  <c r="N649" i="4"/>
  <c r="N650" i="4"/>
  <c r="N651" i="4"/>
  <c r="N652" i="4"/>
  <c r="N653" i="4"/>
  <c r="N654" i="4"/>
  <c r="N655" i="4"/>
  <c r="N656" i="4"/>
  <c r="N657" i="4"/>
  <c r="N658" i="4"/>
  <c r="N659" i="4"/>
  <c r="N660" i="4"/>
  <c r="N661" i="4"/>
  <c r="N662" i="4"/>
  <c r="N663" i="4"/>
  <c r="N664" i="4"/>
  <c r="N665" i="4"/>
  <c r="N666" i="4"/>
  <c r="N667" i="4"/>
  <c r="N668" i="4"/>
  <c r="N669" i="4"/>
  <c r="N670" i="4"/>
  <c r="N671" i="4"/>
  <c r="N672" i="4"/>
  <c r="N673" i="4"/>
  <c r="N674" i="4"/>
  <c r="N675" i="4"/>
  <c r="N676" i="4"/>
  <c r="N677" i="4"/>
  <c r="N678" i="4"/>
  <c r="N679" i="4"/>
  <c r="N680" i="4"/>
  <c r="N681" i="4"/>
  <c r="N682" i="4"/>
  <c r="N683" i="4"/>
  <c r="N684" i="4"/>
  <c r="N685" i="4"/>
  <c r="N686" i="4"/>
  <c r="N687" i="4"/>
  <c r="N688" i="4"/>
  <c r="N689" i="4"/>
  <c r="N690" i="4"/>
  <c r="N691" i="4"/>
  <c r="N692" i="4"/>
  <c r="N693" i="4"/>
  <c r="N694" i="4"/>
  <c r="N695" i="4"/>
  <c r="N696" i="4"/>
  <c r="N697" i="4"/>
  <c r="N698" i="4"/>
  <c r="N699" i="4"/>
  <c r="N700" i="4"/>
  <c r="N701" i="4"/>
  <c r="N702" i="4"/>
  <c r="N703" i="4"/>
  <c r="N704" i="4"/>
  <c r="N705" i="4"/>
  <c r="N706" i="4"/>
  <c r="N707" i="4"/>
  <c r="N708" i="4"/>
  <c r="N709" i="4"/>
  <c r="N710" i="4"/>
  <c r="N711" i="4"/>
  <c r="N712" i="4"/>
  <c r="N713" i="4"/>
  <c r="N714" i="4"/>
  <c r="N715" i="4"/>
  <c r="N716" i="4"/>
  <c r="N717" i="4"/>
  <c r="N718" i="4"/>
  <c r="N719" i="4"/>
  <c r="N720" i="4"/>
  <c r="N721" i="4"/>
  <c r="N722" i="4"/>
  <c r="N723" i="4"/>
  <c r="N724" i="4"/>
  <c r="N725" i="4"/>
  <c r="N726" i="4"/>
  <c r="N727" i="4"/>
  <c r="N728" i="4"/>
  <c r="N729" i="4"/>
  <c r="N730" i="4"/>
  <c r="N731" i="4"/>
  <c r="N732" i="4"/>
  <c r="N733" i="4"/>
  <c r="N734" i="4"/>
  <c r="N735" i="4"/>
  <c r="N736" i="4"/>
  <c r="N737" i="4"/>
  <c r="N738" i="4"/>
  <c r="N739" i="4"/>
  <c r="N740" i="4"/>
  <c r="N741" i="4"/>
  <c r="N742" i="4"/>
  <c r="N743" i="4"/>
  <c r="N744" i="4"/>
  <c r="N745" i="4"/>
  <c r="N746" i="4"/>
  <c r="N747" i="4"/>
  <c r="N748" i="4"/>
  <c r="N749" i="4"/>
  <c r="N750" i="4"/>
  <c r="N751" i="4"/>
  <c r="N752" i="4"/>
  <c r="N753" i="4"/>
  <c r="N754" i="4"/>
  <c r="N755" i="4"/>
  <c r="N756" i="4"/>
  <c r="N757" i="4"/>
  <c r="N758" i="4"/>
  <c r="N759" i="4"/>
  <c r="N760" i="4"/>
  <c r="N761" i="4"/>
  <c r="N762" i="4"/>
  <c r="N763" i="4"/>
  <c r="N764" i="4"/>
  <c r="N765" i="4"/>
  <c r="N766" i="4"/>
  <c r="N767" i="4"/>
  <c r="N768" i="4"/>
  <c r="N769" i="4"/>
  <c r="N770" i="4"/>
  <c r="N771" i="4"/>
  <c r="N772" i="4"/>
  <c r="N773" i="4"/>
  <c r="N774" i="4"/>
  <c r="N775" i="4"/>
  <c r="N776" i="4"/>
  <c r="N777" i="4"/>
  <c r="N778" i="4"/>
  <c r="N779" i="4"/>
  <c r="N780" i="4"/>
  <c r="N781" i="4"/>
  <c r="N782" i="4"/>
  <c r="N783" i="4"/>
  <c r="N784" i="4"/>
  <c r="N785" i="4"/>
  <c r="N786" i="4"/>
  <c r="N787" i="4"/>
  <c r="N788" i="4"/>
  <c r="N789" i="4"/>
  <c r="N790" i="4"/>
  <c r="N791" i="4"/>
  <c r="N792" i="4"/>
  <c r="N793" i="4"/>
  <c r="N794" i="4"/>
  <c r="N795" i="4"/>
  <c r="N796" i="4"/>
  <c r="N797" i="4"/>
  <c r="N798" i="4"/>
  <c r="N799" i="4"/>
  <c r="N800" i="4"/>
  <c r="N801" i="4"/>
  <c r="N802" i="4"/>
  <c r="N803" i="4"/>
  <c r="N804" i="4"/>
  <c r="N805" i="4"/>
  <c r="N806" i="4"/>
  <c r="N807" i="4"/>
  <c r="N808" i="4"/>
  <c r="N809" i="4"/>
  <c r="N810" i="4"/>
  <c r="N811" i="4"/>
  <c r="N812" i="4"/>
  <c r="N813" i="4"/>
  <c r="N814" i="4"/>
  <c r="N815" i="4"/>
  <c r="N816" i="4"/>
  <c r="N817" i="4"/>
  <c r="N818" i="4"/>
  <c r="N819" i="4"/>
  <c r="N820" i="4"/>
  <c r="N821" i="4"/>
  <c r="N822" i="4"/>
  <c r="N823" i="4"/>
  <c r="N824" i="4"/>
  <c r="N825" i="4"/>
  <c r="N826" i="4"/>
  <c r="N827" i="4"/>
  <c r="N828" i="4"/>
  <c r="N829" i="4"/>
  <c r="N830" i="4"/>
  <c r="N831" i="4"/>
  <c r="N832" i="4"/>
  <c r="N833" i="4"/>
  <c r="N834" i="4"/>
  <c r="N835" i="4"/>
  <c r="N836" i="4"/>
  <c r="N837" i="4"/>
  <c r="N838" i="4"/>
  <c r="N839" i="4"/>
  <c r="N840" i="4"/>
  <c r="N841" i="4"/>
  <c r="N842" i="4"/>
  <c r="N843" i="4"/>
  <c r="N844" i="4"/>
  <c r="N845" i="4"/>
  <c r="N846" i="4"/>
  <c r="N847" i="4"/>
  <c r="N848" i="4"/>
  <c r="N849" i="4"/>
  <c r="N850" i="4"/>
  <c r="N851" i="4"/>
  <c r="N852" i="4"/>
  <c r="N853" i="4"/>
  <c r="N854" i="4"/>
  <c r="N855" i="4"/>
  <c r="N856" i="4"/>
  <c r="N857" i="4"/>
  <c r="N858" i="4"/>
  <c r="N859" i="4"/>
  <c r="N860" i="4"/>
  <c r="N861" i="4"/>
  <c r="N862" i="4"/>
  <c r="N863" i="4"/>
  <c r="N864" i="4"/>
  <c r="N865" i="4"/>
  <c r="N866" i="4"/>
  <c r="N867" i="4"/>
  <c r="N868" i="4"/>
  <c r="N869" i="4"/>
  <c r="N870" i="4"/>
  <c r="N871" i="4"/>
  <c r="N872" i="4"/>
  <c r="N873" i="4"/>
  <c r="N874" i="4"/>
  <c r="N875" i="4"/>
  <c r="N876" i="4"/>
  <c r="N877" i="4"/>
  <c r="N878" i="4"/>
  <c r="N879" i="4"/>
  <c r="N880" i="4"/>
  <c r="N881" i="4"/>
  <c r="N882" i="4"/>
  <c r="N883" i="4"/>
  <c r="N884" i="4"/>
  <c r="N885" i="4"/>
  <c r="N886" i="4"/>
  <c r="N887" i="4"/>
  <c r="N888" i="4"/>
  <c r="N889" i="4"/>
  <c r="N890" i="4"/>
  <c r="N891" i="4"/>
  <c r="N892" i="4"/>
  <c r="N893" i="4"/>
  <c r="N894" i="4"/>
  <c r="N895" i="4"/>
  <c r="N896" i="4"/>
  <c r="N897" i="4"/>
  <c r="N898" i="4"/>
  <c r="N899" i="4"/>
  <c r="N900" i="4"/>
  <c r="N901" i="4"/>
  <c r="N902" i="4"/>
  <c r="N903" i="4"/>
  <c r="N904" i="4"/>
  <c r="N905" i="4"/>
  <c r="N906" i="4"/>
  <c r="N907" i="4"/>
  <c r="N908" i="4"/>
  <c r="N909" i="4"/>
  <c r="N910" i="4"/>
  <c r="N911" i="4"/>
  <c r="N912" i="4"/>
  <c r="N913" i="4"/>
  <c r="N914" i="4"/>
  <c r="N915" i="4"/>
  <c r="N916" i="4"/>
  <c r="N917" i="4"/>
  <c r="N918" i="4"/>
  <c r="N919" i="4"/>
  <c r="N920" i="4"/>
  <c r="N921" i="4"/>
  <c r="N922" i="4"/>
  <c r="N923" i="4"/>
  <c r="N924" i="4"/>
  <c r="N925" i="4"/>
  <c r="N926" i="4"/>
  <c r="N927" i="4"/>
  <c r="N928" i="4"/>
  <c r="N929" i="4"/>
  <c r="N930" i="4"/>
  <c r="N931" i="4"/>
  <c r="N932" i="4"/>
  <c r="N933" i="4"/>
  <c r="N934" i="4"/>
  <c r="N935" i="4"/>
  <c r="N936" i="4"/>
  <c r="N937" i="4"/>
  <c r="N938" i="4"/>
  <c r="N939" i="4"/>
  <c r="N940" i="4"/>
  <c r="N941" i="4"/>
  <c r="N942" i="4"/>
  <c r="N943" i="4"/>
  <c r="N944" i="4"/>
  <c r="N945" i="4"/>
  <c r="N946" i="4"/>
  <c r="N947" i="4"/>
  <c r="N948" i="4"/>
  <c r="N949" i="4"/>
  <c r="N950" i="4"/>
  <c r="N951" i="4"/>
  <c r="N952" i="4"/>
  <c r="N953" i="4"/>
  <c r="N954" i="4"/>
  <c r="N955" i="4"/>
  <c r="N956" i="4"/>
  <c r="N957" i="4"/>
  <c r="N958" i="4"/>
  <c r="N959" i="4"/>
  <c r="N960" i="4"/>
  <c r="N961" i="4"/>
  <c r="N962" i="4"/>
  <c r="N963" i="4"/>
  <c r="N964" i="4"/>
  <c r="N965" i="4"/>
  <c r="N966" i="4"/>
  <c r="N967" i="4"/>
  <c r="N968" i="4"/>
  <c r="N969" i="4"/>
  <c r="N970" i="4"/>
  <c r="N971" i="4"/>
  <c r="N972" i="4"/>
  <c r="N973" i="4"/>
  <c r="N974" i="4"/>
  <c r="N975" i="4"/>
  <c r="N976" i="4"/>
  <c r="N977" i="4"/>
  <c r="N978" i="4"/>
  <c r="N979" i="4"/>
  <c r="N980" i="4"/>
  <c r="N981" i="4"/>
  <c r="N982" i="4"/>
  <c r="N983" i="4"/>
  <c r="N984" i="4"/>
  <c r="N985" i="4"/>
  <c r="N986" i="4"/>
  <c r="N987" i="4"/>
  <c r="N988" i="4"/>
  <c r="N989" i="4"/>
  <c r="N990" i="4"/>
  <c r="N991" i="4"/>
  <c r="N992" i="4"/>
  <c r="N993" i="4"/>
  <c r="N994" i="4"/>
  <c r="N995" i="4"/>
  <c r="N996" i="4"/>
  <c r="N997" i="4"/>
  <c r="N998" i="4"/>
  <c r="N999" i="4"/>
  <c r="N1000" i="4"/>
  <c r="N1001" i="4"/>
  <c r="N1002" i="4"/>
  <c r="N1003" i="4"/>
  <c r="N1004" i="4"/>
  <c r="N1005" i="4"/>
  <c r="N1006" i="4"/>
  <c r="N1007" i="4"/>
  <c r="N1008" i="4"/>
  <c r="N1009" i="4"/>
  <c r="N1010" i="4"/>
  <c r="N1011" i="4"/>
  <c r="N1012" i="4"/>
  <c r="N1013" i="4"/>
  <c r="N1014" i="4"/>
  <c r="N1015" i="4"/>
  <c r="N1016" i="4"/>
  <c r="N1017" i="4"/>
  <c r="N1018" i="4"/>
  <c r="N1019" i="4"/>
  <c r="N1020" i="4"/>
  <c r="N1021" i="4"/>
  <c r="N1022" i="4"/>
  <c r="N1023" i="4"/>
  <c r="N1024" i="4"/>
  <c r="N1025" i="4"/>
  <c r="N1026" i="4"/>
  <c r="N1027" i="4"/>
  <c r="N1028" i="4"/>
  <c r="N1029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32" i="4"/>
  <c r="M33" i="4"/>
  <c r="M34" i="4"/>
  <c r="M35" i="4"/>
  <c r="M36" i="4"/>
  <c r="M37" i="4"/>
  <c r="M38" i="4"/>
  <c r="M39" i="4"/>
  <c r="M40" i="4"/>
  <c r="M41" i="4"/>
  <c r="M42" i="4"/>
  <c r="M43" i="4"/>
  <c r="M44" i="4"/>
  <c r="M45" i="4"/>
  <c r="M46" i="4"/>
  <c r="M47" i="4"/>
  <c r="M48" i="4"/>
  <c r="M49" i="4"/>
  <c r="M50" i="4"/>
  <c r="M51" i="4"/>
  <c r="M52" i="4"/>
  <c r="M53" i="4"/>
  <c r="M54" i="4"/>
  <c r="M55" i="4"/>
  <c r="M56" i="4"/>
  <c r="M57" i="4"/>
  <c r="M58" i="4"/>
  <c r="M59" i="4"/>
  <c r="M60" i="4"/>
  <c r="M61" i="4"/>
  <c r="M62" i="4"/>
  <c r="M63" i="4"/>
  <c r="M64" i="4"/>
  <c r="M65" i="4"/>
  <c r="M66" i="4"/>
  <c r="M67" i="4"/>
  <c r="M68" i="4"/>
  <c r="M69" i="4"/>
  <c r="M70" i="4"/>
  <c r="M71" i="4"/>
  <c r="M72" i="4"/>
  <c r="M73" i="4"/>
  <c r="M74" i="4"/>
  <c r="M75" i="4"/>
  <c r="M76" i="4"/>
  <c r="M77" i="4"/>
  <c r="M78" i="4"/>
  <c r="M79" i="4"/>
  <c r="M80" i="4"/>
  <c r="M81" i="4"/>
  <c r="M82" i="4"/>
  <c r="M83" i="4"/>
  <c r="M84" i="4"/>
  <c r="M85" i="4"/>
  <c r="M86" i="4"/>
  <c r="M87" i="4"/>
  <c r="M88" i="4"/>
  <c r="M89" i="4"/>
  <c r="M90" i="4"/>
  <c r="M91" i="4"/>
  <c r="M92" i="4"/>
  <c r="M93" i="4"/>
  <c r="M94" i="4"/>
  <c r="M95" i="4"/>
  <c r="M96" i="4"/>
  <c r="M97" i="4"/>
  <c r="M98" i="4"/>
  <c r="M99" i="4"/>
  <c r="M100" i="4"/>
  <c r="M101" i="4"/>
  <c r="M102" i="4"/>
  <c r="M103" i="4"/>
  <c r="M104" i="4"/>
  <c r="M105" i="4"/>
  <c r="M106" i="4"/>
  <c r="M107" i="4"/>
  <c r="M108" i="4"/>
  <c r="M109" i="4"/>
  <c r="M110" i="4"/>
  <c r="M111" i="4"/>
  <c r="M112" i="4"/>
  <c r="M113" i="4"/>
  <c r="M114" i="4"/>
  <c r="M115" i="4"/>
  <c r="M116" i="4"/>
  <c r="M117" i="4"/>
  <c r="M118" i="4"/>
  <c r="M119" i="4"/>
  <c r="M120" i="4"/>
  <c r="M121" i="4"/>
  <c r="M122" i="4"/>
  <c r="M123" i="4"/>
  <c r="M124" i="4"/>
  <c r="M125" i="4"/>
  <c r="M126" i="4"/>
  <c r="M127" i="4"/>
  <c r="M128" i="4"/>
  <c r="M129" i="4"/>
  <c r="M130" i="4"/>
  <c r="M131" i="4"/>
  <c r="M132" i="4"/>
  <c r="M133" i="4"/>
  <c r="M134" i="4"/>
  <c r="M135" i="4"/>
  <c r="M136" i="4"/>
  <c r="M137" i="4"/>
  <c r="M138" i="4"/>
  <c r="M139" i="4"/>
  <c r="M140" i="4"/>
  <c r="M141" i="4"/>
  <c r="M142" i="4"/>
  <c r="M143" i="4"/>
  <c r="M144" i="4"/>
  <c r="M145" i="4"/>
  <c r="M146" i="4"/>
  <c r="M147" i="4"/>
  <c r="M148" i="4"/>
  <c r="M149" i="4"/>
  <c r="M150" i="4"/>
  <c r="M151" i="4"/>
  <c r="M152" i="4"/>
  <c r="M153" i="4"/>
  <c r="M154" i="4"/>
  <c r="M155" i="4"/>
  <c r="M156" i="4"/>
  <c r="M157" i="4"/>
  <c r="M158" i="4"/>
  <c r="M159" i="4"/>
  <c r="M160" i="4"/>
  <c r="M161" i="4"/>
  <c r="M162" i="4"/>
  <c r="M163" i="4"/>
  <c r="M164" i="4"/>
  <c r="M165" i="4"/>
  <c r="M166" i="4"/>
  <c r="M167" i="4"/>
  <c r="M168" i="4"/>
  <c r="M169" i="4"/>
  <c r="M170" i="4"/>
  <c r="M171" i="4"/>
  <c r="M172" i="4"/>
  <c r="M173" i="4"/>
  <c r="M174" i="4"/>
  <c r="M175" i="4"/>
  <c r="M176" i="4"/>
  <c r="M177" i="4"/>
  <c r="M178" i="4"/>
  <c r="M179" i="4"/>
  <c r="M180" i="4"/>
  <c r="M181" i="4"/>
  <c r="M182" i="4"/>
  <c r="M183" i="4"/>
  <c r="M184" i="4"/>
  <c r="M185" i="4"/>
  <c r="M186" i="4"/>
  <c r="M187" i="4"/>
  <c r="M188" i="4"/>
  <c r="M189" i="4"/>
  <c r="M190" i="4"/>
  <c r="M191" i="4"/>
  <c r="M192" i="4"/>
  <c r="M193" i="4"/>
  <c r="M194" i="4"/>
  <c r="M195" i="4"/>
  <c r="M196" i="4"/>
  <c r="M197" i="4"/>
  <c r="M198" i="4"/>
  <c r="M199" i="4"/>
  <c r="M200" i="4"/>
  <c r="M201" i="4"/>
  <c r="M202" i="4"/>
  <c r="M203" i="4"/>
  <c r="M204" i="4"/>
  <c r="M205" i="4"/>
  <c r="M206" i="4"/>
  <c r="M207" i="4"/>
  <c r="M208" i="4"/>
  <c r="M209" i="4"/>
  <c r="M210" i="4"/>
  <c r="M211" i="4"/>
  <c r="M212" i="4"/>
  <c r="M213" i="4"/>
  <c r="M214" i="4"/>
  <c r="M215" i="4"/>
  <c r="M216" i="4"/>
  <c r="M217" i="4"/>
  <c r="M218" i="4"/>
  <c r="M219" i="4"/>
  <c r="M220" i="4"/>
  <c r="M221" i="4"/>
  <c r="M222" i="4"/>
  <c r="M223" i="4"/>
  <c r="M224" i="4"/>
  <c r="M225" i="4"/>
  <c r="M226" i="4"/>
  <c r="M227" i="4"/>
  <c r="M228" i="4"/>
  <c r="M229" i="4"/>
  <c r="M230" i="4"/>
  <c r="M231" i="4"/>
  <c r="M232" i="4"/>
  <c r="M233" i="4"/>
  <c r="M234" i="4"/>
  <c r="M235" i="4"/>
  <c r="M236" i="4"/>
  <c r="M237" i="4"/>
  <c r="M238" i="4"/>
  <c r="M239" i="4"/>
  <c r="M240" i="4"/>
  <c r="M241" i="4"/>
  <c r="M242" i="4"/>
  <c r="M243" i="4"/>
  <c r="M244" i="4"/>
  <c r="M245" i="4"/>
  <c r="M246" i="4"/>
  <c r="M247" i="4"/>
  <c r="M248" i="4"/>
  <c r="M249" i="4"/>
  <c r="M250" i="4"/>
  <c r="M251" i="4"/>
  <c r="M252" i="4"/>
  <c r="M253" i="4"/>
  <c r="M254" i="4"/>
  <c r="M255" i="4"/>
  <c r="M256" i="4"/>
  <c r="M257" i="4"/>
  <c r="M258" i="4"/>
  <c r="M259" i="4"/>
  <c r="M260" i="4"/>
  <c r="M261" i="4"/>
  <c r="M262" i="4"/>
  <c r="M263" i="4"/>
  <c r="M264" i="4"/>
  <c r="M265" i="4"/>
  <c r="M266" i="4"/>
  <c r="M267" i="4"/>
  <c r="M268" i="4"/>
  <c r="M269" i="4"/>
  <c r="M270" i="4"/>
  <c r="M271" i="4"/>
  <c r="M272" i="4"/>
  <c r="M273" i="4"/>
  <c r="M274" i="4"/>
  <c r="M275" i="4"/>
  <c r="M276" i="4"/>
  <c r="M277" i="4"/>
  <c r="M278" i="4"/>
  <c r="M279" i="4"/>
  <c r="M280" i="4"/>
  <c r="M281" i="4"/>
  <c r="M282" i="4"/>
  <c r="M283" i="4"/>
  <c r="M284" i="4"/>
  <c r="M285" i="4"/>
  <c r="M286" i="4"/>
  <c r="M287" i="4"/>
  <c r="M288" i="4"/>
  <c r="M289" i="4"/>
  <c r="M290" i="4"/>
  <c r="M291" i="4"/>
  <c r="M292" i="4"/>
  <c r="M293" i="4"/>
  <c r="M294" i="4"/>
  <c r="M295" i="4"/>
  <c r="M296" i="4"/>
  <c r="M297" i="4"/>
  <c r="M298" i="4"/>
  <c r="M299" i="4"/>
  <c r="M300" i="4"/>
  <c r="M301" i="4"/>
  <c r="M302" i="4"/>
  <c r="M303" i="4"/>
  <c r="M304" i="4"/>
  <c r="M305" i="4"/>
  <c r="M306" i="4"/>
  <c r="M307" i="4"/>
  <c r="M308" i="4"/>
  <c r="M309" i="4"/>
  <c r="M310" i="4"/>
  <c r="M311" i="4"/>
  <c r="M312" i="4"/>
  <c r="M313" i="4"/>
  <c r="M314" i="4"/>
  <c r="M315" i="4"/>
  <c r="M316" i="4"/>
  <c r="M317" i="4"/>
  <c r="M318" i="4"/>
  <c r="M319" i="4"/>
  <c r="M320" i="4"/>
  <c r="M321" i="4"/>
  <c r="M322" i="4"/>
  <c r="M323" i="4"/>
  <c r="M324" i="4"/>
  <c r="M325" i="4"/>
  <c r="M326" i="4"/>
  <c r="M327" i="4"/>
  <c r="M328" i="4"/>
  <c r="M329" i="4"/>
  <c r="M330" i="4"/>
  <c r="M331" i="4"/>
  <c r="M332" i="4"/>
  <c r="M333" i="4"/>
  <c r="M334" i="4"/>
  <c r="M335" i="4"/>
  <c r="M336" i="4"/>
  <c r="M337" i="4"/>
  <c r="M338" i="4"/>
  <c r="M339" i="4"/>
  <c r="M340" i="4"/>
  <c r="M341" i="4"/>
  <c r="M342" i="4"/>
  <c r="M343" i="4"/>
  <c r="M344" i="4"/>
  <c r="M345" i="4"/>
  <c r="M346" i="4"/>
  <c r="M347" i="4"/>
  <c r="M348" i="4"/>
  <c r="M349" i="4"/>
  <c r="M350" i="4"/>
  <c r="M351" i="4"/>
  <c r="M352" i="4"/>
  <c r="M353" i="4"/>
  <c r="M354" i="4"/>
  <c r="M355" i="4"/>
  <c r="M356" i="4"/>
  <c r="M357" i="4"/>
  <c r="M358" i="4"/>
  <c r="M359" i="4"/>
  <c r="M360" i="4"/>
  <c r="M361" i="4"/>
  <c r="M362" i="4"/>
  <c r="M363" i="4"/>
  <c r="M364" i="4"/>
  <c r="M365" i="4"/>
  <c r="M366" i="4"/>
  <c r="M367" i="4"/>
  <c r="M368" i="4"/>
  <c r="M369" i="4"/>
  <c r="M370" i="4"/>
  <c r="M371" i="4"/>
  <c r="M372" i="4"/>
  <c r="M373" i="4"/>
  <c r="M374" i="4"/>
  <c r="M375" i="4"/>
  <c r="M376" i="4"/>
  <c r="M377" i="4"/>
  <c r="M378" i="4"/>
  <c r="M379" i="4"/>
  <c r="M380" i="4"/>
  <c r="M381" i="4"/>
  <c r="M382" i="4"/>
  <c r="M383" i="4"/>
  <c r="M384" i="4"/>
  <c r="M385" i="4"/>
  <c r="M386" i="4"/>
  <c r="M387" i="4"/>
  <c r="M388" i="4"/>
  <c r="M389" i="4"/>
  <c r="M390" i="4"/>
  <c r="M391" i="4"/>
  <c r="M392" i="4"/>
  <c r="M393" i="4"/>
  <c r="M394" i="4"/>
  <c r="M395" i="4"/>
  <c r="M396" i="4"/>
  <c r="M397" i="4"/>
  <c r="M398" i="4"/>
  <c r="M399" i="4"/>
  <c r="M400" i="4"/>
  <c r="M401" i="4"/>
  <c r="M402" i="4"/>
  <c r="M403" i="4"/>
  <c r="M404" i="4"/>
  <c r="M405" i="4"/>
  <c r="M406" i="4"/>
  <c r="M407" i="4"/>
  <c r="M408" i="4"/>
  <c r="M409" i="4"/>
  <c r="M410" i="4"/>
  <c r="M411" i="4"/>
  <c r="M412" i="4"/>
  <c r="M413" i="4"/>
  <c r="M414" i="4"/>
  <c r="M415" i="4"/>
  <c r="M416" i="4"/>
  <c r="M417" i="4"/>
  <c r="M418" i="4"/>
  <c r="M419" i="4"/>
  <c r="M420" i="4"/>
  <c r="M421" i="4"/>
  <c r="M422" i="4"/>
  <c r="M423" i="4"/>
  <c r="M424" i="4"/>
  <c r="M425" i="4"/>
  <c r="M426" i="4"/>
  <c r="M427" i="4"/>
  <c r="M428" i="4"/>
  <c r="M429" i="4"/>
  <c r="M430" i="4"/>
  <c r="M431" i="4"/>
  <c r="M432" i="4"/>
  <c r="M433" i="4"/>
  <c r="M434" i="4"/>
  <c r="M435" i="4"/>
  <c r="M436" i="4"/>
  <c r="M437" i="4"/>
  <c r="M438" i="4"/>
  <c r="M439" i="4"/>
  <c r="M440" i="4"/>
  <c r="M441" i="4"/>
  <c r="M442" i="4"/>
  <c r="M443" i="4"/>
  <c r="M444" i="4"/>
  <c r="M445" i="4"/>
  <c r="M446" i="4"/>
  <c r="M447" i="4"/>
  <c r="M448" i="4"/>
  <c r="M449" i="4"/>
  <c r="M450" i="4"/>
  <c r="M451" i="4"/>
  <c r="M452" i="4"/>
  <c r="M453" i="4"/>
  <c r="M454" i="4"/>
  <c r="M455" i="4"/>
  <c r="M456" i="4"/>
  <c r="M457" i="4"/>
  <c r="M458" i="4"/>
  <c r="M459" i="4"/>
  <c r="M460" i="4"/>
  <c r="M461" i="4"/>
  <c r="M462" i="4"/>
  <c r="M463" i="4"/>
  <c r="M464" i="4"/>
  <c r="M465" i="4"/>
  <c r="M466" i="4"/>
  <c r="M467" i="4"/>
  <c r="M468" i="4"/>
  <c r="M469" i="4"/>
  <c r="M470" i="4"/>
  <c r="M471" i="4"/>
  <c r="M472" i="4"/>
  <c r="M473" i="4"/>
  <c r="M474" i="4"/>
  <c r="M475" i="4"/>
  <c r="M476" i="4"/>
  <c r="M477" i="4"/>
  <c r="M478" i="4"/>
  <c r="M479" i="4"/>
  <c r="M480" i="4"/>
  <c r="M481" i="4"/>
  <c r="M482" i="4"/>
  <c r="M483" i="4"/>
  <c r="M484" i="4"/>
  <c r="M485" i="4"/>
  <c r="M486" i="4"/>
  <c r="M487" i="4"/>
  <c r="M488" i="4"/>
  <c r="M489" i="4"/>
  <c r="M490" i="4"/>
  <c r="M491" i="4"/>
  <c r="M492" i="4"/>
  <c r="M493" i="4"/>
  <c r="M494" i="4"/>
  <c r="M495" i="4"/>
  <c r="M496" i="4"/>
  <c r="M497" i="4"/>
  <c r="M498" i="4"/>
  <c r="M499" i="4"/>
  <c r="M500" i="4"/>
  <c r="M501" i="4"/>
  <c r="M502" i="4"/>
  <c r="M503" i="4"/>
  <c r="M504" i="4"/>
  <c r="M505" i="4"/>
  <c r="M506" i="4"/>
  <c r="M507" i="4"/>
  <c r="M508" i="4"/>
  <c r="M509" i="4"/>
  <c r="M510" i="4"/>
  <c r="M511" i="4"/>
  <c r="M512" i="4"/>
  <c r="M513" i="4"/>
  <c r="M514" i="4"/>
  <c r="M515" i="4"/>
  <c r="M516" i="4"/>
  <c r="M517" i="4"/>
  <c r="M518" i="4"/>
  <c r="M519" i="4"/>
  <c r="M520" i="4"/>
  <c r="M521" i="4"/>
  <c r="M522" i="4"/>
  <c r="M523" i="4"/>
  <c r="M524" i="4"/>
  <c r="M525" i="4"/>
  <c r="M526" i="4"/>
  <c r="M527" i="4"/>
  <c r="M528" i="4"/>
  <c r="M529" i="4"/>
  <c r="M530" i="4"/>
  <c r="M531" i="4"/>
  <c r="M532" i="4"/>
  <c r="M533" i="4"/>
  <c r="M534" i="4"/>
  <c r="M535" i="4"/>
  <c r="M536" i="4"/>
  <c r="M537" i="4"/>
  <c r="M538" i="4"/>
  <c r="M539" i="4"/>
  <c r="M540" i="4"/>
  <c r="M541" i="4"/>
  <c r="M542" i="4"/>
  <c r="M543" i="4"/>
  <c r="M544" i="4"/>
  <c r="M545" i="4"/>
  <c r="M546" i="4"/>
  <c r="M547" i="4"/>
  <c r="M548" i="4"/>
  <c r="M549" i="4"/>
  <c r="M550" i="4"/>
  <c r="M551" i="4"/>
  <c r="M552" i="4"/>
  <c r="M553" i="4"/>
  <c r="M554" i="4"/>
  <c r="M555" i="4"/>
  <c r="M556" i="4"/>
  <c r="M557" i="4"/>
  <c r="M558" i="4"/>
  <c r="M559" i="4"/>
  <c r="M560" i="4"/>
  <c r="M561" i="4"/>
  <c r="M562" i="4"/>
  <c r="M563" i="4"/>
  <c r="M564" i="4"/>
  <c r="M565" i="4"/>
  <c r="M566" i="4"/>
  <c r="M567" i="4"/>
  <c r="M568" i="4"/>
  <c r="M569" i="4"/>
  <c r="M570" i="4"/>
  <c r="M571" i="4"/>
  <c r="M572" i="4"/>
  <c r="M573" i="4"/>
  <c r="M574" i="4"/>
  <c r="M575" i="4"/>
  <c r="M576" i="4"/>
  <c r="M577" i="4"/>
  <c r="M578" i="4"/>
  <c r="M579" i="4"/>
  <c r="M580" i="4"/>
  <c r="M581" i="4"/>
  <c r="M582" i="4"/>
  <c r="M583" i="4"/>
  <c r="M584" i="4"/>
  <c r="M585" i="4"/>
  <c r="M586" i="4"/>
  <c r="M587" i="4"/>
  <c r="M588" i="4"/>
  <c r="M589" i="4"/>
  <c r="M590" i="4"/>
  <c r="M591" i="4"/>
  <c r="M592" i="4"/>
  <c r="M593" i="4"/>
  <c r="M594" i="4"/>
  <c r="M595" i="4"/>
  <c r="M596" i="4"/>
  <c r="M597" i="4"/>
  <c r="M598" i="4"/>
  <c r="M599" i="4"/>
  <c r="M600" i="4"/>
  <c r="M601" i="4"/>
  <c r="M602" i="4"/>
  <c r="M603" i="4"/>
  <c r="M604" i="4"/>
  <c r="M605" i="4"/>
  <c r="M606" i="4"/>
  <c r="M607" i="4"/>
  <c r="M608" i="4"/>
  <c r="M609" i="4"/>
  <c r="M610" i="4"/>
  <c r="M611" i="4"/>
  <c r="M612" i="4"/>
  <c r="M613" i="4"/>
  <c r="M614" i="4"/>
  <c r="M615" i="4"/>
  <c r="M616" i="4"/>
  <c r="M617" i="4"/>
  <c r="M618" i="4"/>
  <c r="M619" i="4"/>
  <c r="M620" i="4"/>
  <c r="M621" i="4"/>
  <c r="M622" i="4"/>
  <c r="M623" i="4"/>
  <c r="M624" i="4"/>
  <c r="M625" i="4"/>
  <c r="M626" i="4"/>
  <c r="M627" i="4"/>
  <c r="M628" i="4"/>
  <c r="M629" i="4"/>
  <c r="M630" i="4"/>
  <c r="M631" i="4"/>
  <c r="M632" i="4"/>
  <c r="M633" i="4"/>
  <c r="M634" i="4"/>
  <c r="M635" i="4"/>
  <c r="M636" i="4"/>
  <c r="M637" i="4"/>
  <c r="M638" i="4"/>
  <c r="M639" i="4"/>
  <c r="M640" i="4"/>
  <c r="M641" i="4"/>
  <c r="M642" i="4"/>
  <c r="M643" i="4"/>
  <c r="M644" i="4"/>
  <c r="M645" i="4"/>
  <c r="M646" i="4"/>
  <c r="M647" i="4"/>
  <c r="M648" i="4"/>
  <c r="M649" i="4"/>
  <c r="M650" i="4"/>
  <c r="M651" i="4"/>
  <c r="M652" i="4"/>
  <c r="M653" i="4"/>
  <c r="M654" i="4"/>
  <c r="M655" i="4"/>
  <c r="M656" i="4"/>
  <c r="M657" i="4"/>
  <c r="M658" i="4"/>
  <c r="M659" i="4"/>
  <c r="M660" i="4"/>
  <c r="M661" i="4"/>
  <c r="M662" i="4"/>
  <c r="M663" i="4"/>
  <c r="M664" i="4"/>
  <c r="M665" i="4"/>
  <c r="M666" i="4"/>
  <c r="M667" i="4"/>
  <c r="M668" i="4"/>
  <c r="M669" i="4"/>
  <c r="M670" i="4"/>
  <c r="M671" i="4"/>
  <c r="M672" i="4"/>
  <c r="M673" i="4"/>
  <c r="M674" i="4"/>
  <c r="M675" i="4"/>
  <c r="M676" i="4"/>
  <c r="M677" i="4"/>
  <c r="M678" i="4"/>
  <c r="M679" i="4"/>
  <c r="M680" i="4"/>
  <c r="M681" i="4"/>
  <c r="M682" i="4"/>
  <c r="M683" i="4"/>
  <c r="M684" i="4"/>
  <c r="M685" i="4"/>
  <c r="M686" i="4"/>
  <c r="M687" i="4"/>
  <c r="M688" i="4"/>
  <c r="M689" i="4"/>
  <c r="M690" i="4"/>
  <c r="M691" i="4"/>
  <c r="M692" i="4"/>
  <c r="M693" i="4"/>
  <c r="M694" i="4"/>
  <c r="M695" i="4"/>
  <c r="M696" i="4"/>
  <c r="M697" i="4"/>
  <c r="M698" i="4"/>
  <c r="M699" i="4"/>
  <c r="M700" i="4"/>
  <c r="M701" i="4"/>
  <c r="M702" i="4"/>
  <c r="M703" i="4"/>
  <c r="M704" i="4"/>
  <c r="M705" i="4"/>
  <c r="M706" i="4"/>
  <c r="M707" i="4"/>
  <c r="M708" i="4"/>
  <c r="M709" i="4"/>
  <c r="M710" i="4"/>
  <c r="M711" i="4"/>
  <c r="M712" i="4"/>
  <c r="M713" i="4"/>
  <c r="M714" i="4"/>
  <c r="M715" i="4"/>
  <c r="M716" i="4"/>
  <c r="M717" i="4"/>
  <c r="M718" i="4"/>
  <c r="M719" i="4"/>
  <c r="M720" i="4"/>
  <c r="M721" i="4"/>
  <c r="M722" i="4"/>
  <c r="M723" i="4"/>
  <c r="M724" i="4"/>
  <c r="M725" i="4"/>
  <c r="M726" i="4"/>
  <c r="M727" i="4"/>
  <c r="M728" i="4"/>
  <c r="M729" i="4"/>
  <c r="M730" i="4"/>
  <c r="M731" i="4"/>
  <c r="M732" i="4"/>
  <c r="M733" i="4"/>
  <c r="M734" i="4"/>
  <c r="M735" i="4"/>
  <c r="M736" i="4"/>
  <c r="M737" i="4"/>
  <c r="M738" i="4"/>
  <c r="M739" i="4"/>
  <c r="M740" i="4"/>
  <c r="M741" i="4"/>
  <c r="M742" i="4"/>
  <c r="M743" i="4"/>
  <c r="M744" i="4"/>
  <c r="M745" i="4"/>
  <c r="M746" i="4"/>
  <c r="M747" i="4"/>
  <c r="M748" i="4"/>
  <c r="M749" i="4"/>
  <c r="M750" i="4"/>
  <c r="M751" i="4"/>
  <c r="M752" i="4"/>
  <c r="M753" i="4"/>
  <c r="M754" i="4"/>
  <c r="M755" i="4"/>
  <c r="M756" i="4"/>
  <c r="M757" i="4"/>
  <c r="M758" i="4"/>
  <c r="M759" i="4"/>
  <c r="M760" i="4"/>
  <c r="M761" i="4"/>
  <c r="M762" i="4"/>
  <c r="M763" i="4"/>
  <c r="M764" i="4"/>
  <c r="M765" i="4"/>
  <c r="M766" i="4"/>
  <c r="M767" i="4"/>
  <c r="M768" i="4"/>
  <c r="M769" i="4"/>
  <c r="M770" i="4"/>
  <c r="M771" i="4"/>
  <c r="M772" i="4"/>
  <c r="M773" i="4"/>
  <c r="M774" i="4"/>
  <c r="M775" i="4"/>
  <c r="M776" i="4"/>
  <c r="M777" i="4"/>
  <c r="M778" i="4"/>
  <c r="M779" i="4"/>
  <c r="M780" i="4"/>
  <c r="M781" i="4"/>
  <c r="M782" i="4"/>
  <c r="M783" i="4"/>
  <c r="M784" i="4"/>
  <c r="M785" i="4"/>
  <c r="M786" i="4"/>
  <c r="M787" i="4"/>
  <c r="M788" i="4"/>
  <c r="M789" i="4"/>
  <c r="M790" i="4"/>
  <c r="M791" i="4"/>
  <c r="M792" i="4"/>
  <c r="M793" i="4"/>
  <c r="M794" i="4"/>
  <c r="M795" i="4"/>
  <c r="M796" i="4"/>
  <c r="M797" i="4"/>
  <c r="M798" i="4"/>
  <c r="M799" i="4"/>
  <c r="M800" i="4"/>
  <c r="M801" i="4"/>
  <c r="M802" i="4"/>
  <c r="M803" i="4"/>
  <c r="M804" i="4"/>
  <c r="M805" i="4"/>
  <c r="M806" i="4"/>
  <c r="M807" i="4"/>
  <c r="M808" i="4"/>
  <c r="M809" i="4"/>
  <c r="M810" i="4"/>
  <c r="M811" i="4"/>
  <c r="M812" i="4"/>
  <c r="M813" i="4"/>
  <c r="M814" i="4"/>
  <c r="M815" i="4"/>
  <c r="M816" i="4"/>
  <c r="M817" i="4"/>
  <c r="M818" i="4"/>
  <c r="M819" i="4"/>
  <c r="M820" i="4"/>
  <c r="M821" i="4"/>
  <c r="M822" i="4"/>
  <c r="M823" i="4"/>
  <c r="M824" i="4"/>
  <c r="M825" i="4"/>
  <c r="M826" i="4"/>
  <c r="M827" i="4"/>
  <c r="M828" i="4"/>
  <c r="M829" i="4"/>
  <c r="M830" i="4"/>
  <c r="M831" i="4"/>
  <c r="M832" i="4"/>
  <c r="M833" i="4"/>
  <c r="M834" i="4"/>
  <c r="M835" i="4"/>
  <c r="M836" i="4"/>
  <c r="M837" i="4"/>
  <c r="M838" i="4"/>
  <c r="M839" i="4"/>
  <c r="M840" i="4"/>
  <c r="M841" i="4"/>
  <c r="M842" i="4"/>
  <c r="M843" i="4"/>
  <c r="M844" i="4"/>
  <c r="M845" i="4"/>
  <c r="M846" i="4"/>
  <c r="M847" i="4"/>
  <c r="M848" i="4"/>
  <c r="M849" i="4"/>
  <c r="M850" i="4"/>
  <c r="M851" i="4"/>
  <c r="M852" i="4"/>
  <c r="M853" i="4"/>
  <c r="M854" i="4"/>
  <c r="M855" i="4"/>
  <c r="M856" i="4"/>
  <c r="M857" i="4"/>
  <c r="M858" i="4"/>
  <c r="M859" i="4"/>
  <c r="M860" i="4"/>
  <c r="M861" i="4"/>
  <c r="M862" i="4"/>
  <c r="M863" i="4"/>
  <c r="M864" i="4"/>
  <c r="M865" i="4"/>
  <c r="M866" i="4"/>
  <c r="M867" i="4"/>
  <c r="M868" i="4"/>
  <c r="M869" i="4"/>
  <c r="M870" i="4"/>
  <c r="M871" i="4"/>
  <c r="M872" i="4"/>
  <c r="M873" i="4"/>
  <c r="M874" i="4"/>
  <c r="M875" i="4"/>
  <c r="M876" i="4"/>
  <c r="M877" i="4"/>
  <c r="M878" i="4"/>
  <c r="M879" i="4"/>
  <c r="M880" i="4"/>
  <c r="M881" i="4"/>
  <c r="M882" i="4"/>
  <c r="M883" i="4"/>
  <c r="M884" i="4"/>
  <c r="M885" i="4"/>
  <c r="M886" i="4"/>
  <c r="M887" i="4"/>
  <c r="M888" i="4"/>
  <c r="M889" i="4"/>
  <c r="M890" i="4"/>
  <c r="M891" i="4"/>
  <c r="M892" i="4"/>
  <c r="M893" i="4"/>
  <c r="M894" i="4"/>
  <c r="M895" i="4"/>
  <c r="M896" i="4"/>
  <c r="M897" i="4"/>
  <c r="M898" i="4"/>
  <c r="M899" i="4"/>
  <c r="M900" i="4"/>
  <c r="M901" i="4"/>
  <c r="M902" i="4"/>
  <c r="M903" i="4"/>
  <c r="M904" i="4"/>
  <c r="M905" i="4"/>
  <c r="M906" i="4"/>
  <c r="M907" i="4"/>
  <c r="M908" i="4"/>
  <c r="M909" i="4"/>
  <c r="M910" i="4"/>
  <c r="M911" i="4"/>
  <c r="M912" i="4"/>
  <c r="M913" i="4"/>
  <c r="M914" i="4"/>
  <c r="M915" i="4"/>
  <c r="M916" i="4"/>
  <c r="M917" i="4"/>
  <c r="M918" i="4"/>
  <c r="M919" i="4"/>
  <c r="M920" i="4"/>
  <c r="M921" i="4"/>
  <c r="M922" i="4"/>
  <c r="M923" i="4"/>
  <c r="M924" i="4"/>
  <c r="M925" i="4"/>
  <c r="M926" i="4"/>
  <c r="M927" i="4"/>
  <c r="M928" i="4"/>
  <c r="M929" i="4"/>
  <c r="M930" i="4"/>
  <c r="M931" i="4"/>
  <c r="M932" i="4"/>
  <c r="M933" i="4"/>
  <c r="M934" i="4"/>
  <c r="M935" i="4"/>
  <c r="M936" i="4"/>
  <c r="M937" i="4"/>
  <c r="M938" i="4"/>
  <c r="M939" i="4"/>
  <c r="M940" i="4"/>
  <c r="M941" i="4"/>
  <c r="M942" i="4"/>
  <c r="M943" i="4"/>
  <c r="M944" i="4"/>
  <c r="M945" i="4"/>
  <c r="M946" i="4"/>
  <c r="M947" i="4"/>
  <c r="M948" i="4"/>
  <c r="M949" i="4"/>
  <c r="M950" i="4"/>
  <c r="M951" i="4"/>
  <c r="M952" i="4"/>
  <c r="M953" i="4"/>
  <c r="M954" i="4"/>
  <c r="M955" i="4"/>
  <c r="M956" i="4"/>
  <c r="M957" i="4"/>
  <c r="M958" i="4"/>
  <c r="M959" i="4"/>
  <c r="M960" i="4"/>
  <c r="M961" i="4"/>
  <c r="M962" i="4"/>
  <c r="M963" i="4"/>
  <c r="M964" i="4"/>
  <c r="M965" i="4"/>
  <c r="M966" i="4"/>
  <c r="M967" i="4"/>
  <c r="M968" i="4"/>
  <c r="M969" i="4"/>
  <c r="M970" i="4"/>
  <c r="M971" i="4"/>
  <c r="M972" i="4"/>
  <c r="M973" i="4"/>
  <c r="M974" i="4"/>
  <c r="M975" i="4"/>
  <c r="M976" i="4"/>
  <c r="M977" i="4"/>
  <c r="M978" i="4"/>
  <c r="M979" i="4"/>
  <c r="M980" i="4"/>
  <c r="M981" i="4"/>
  <c r="M982" i="4"/>
  <c r="M983" i="4"/>
  <c r="M984" i="4"/>
  <c r="M985" i="4"/>
  <c r="M986" i="4"/>
  <c r="M987" i="4"/>
  <c r="M988" i="4"/>
  <c r="M989" i="4"/>
  <c r="M990" i="4"/>
  <c r="M991" i="4"/>
  <c r="M992" i="4"/>
  <c r="M993" i="4"/>
  <c r="M994" i="4"/>
  <c r="M995" i="4"/>
  <c r="M996" i="4"/>
  <c r="M997" i="4"/>
  <c r="M998" i="4"/>
  <c r="M999" i="4"/>
  <c r="M1000" i="4"/>
  <c r="M1001" i="4"/>
  <c r="M1002" i="4"/>
  <c r="M1003" i="4"/>
  <c r="M1004" i="4"/>
  <c r="M1005" i="4"/>
  <c r="M1006" i="4"/>
  <c r="M1007" i="4"/>
  <c r="M1008" i="4"/>
  <c r="M1009" i="4"/>
  <c r="M1010" i="4"/>
  <c r="M1011" i="4"/>
  <c r="M1012" i="4"/>
  <c r="M1013" i="4"/>
  <c r="M1014" i="4"/>
  <c r="M1015" i="4"/>
  <c r="M1016" i="4"/>
  <c r="M1017" i="4"/>
  <c r="M1018" i="4"/>
  <c r="M1019" i="4"/>
  <c r="M1020" i="4"/>
  <c r="M1021" i="4"/>
  <c r="M1022" i="4"/>
  <c r="M1023" i="4"/>
  <c r="M1024" i="4"/>
  <c r="M1025" i="4"/>
  <c r="M1026" i="4"/>
  <c r="M1027" i="4"/>
  <c r="M1028" i="4"/>
  <c r="M1029" i="4"/>
  <c r="E744" i="3"/>
  <c r="E745" i="3"/>
  <c r="E746" i="3"/>
  <c r="E747" i="3"/>
  <c r="E748" i="3"/>
  <c r="E17" i="3"/>
  <c r="E18" i="3"/>
  <c r="E45" i="3"/>
  <c r="E46" i="3"/>
  <c r="E47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48" i="3"/>
  <c r="E19" i="3"/>
  <c r="E749" i="3"/>
  <c r="E750" i="3"/>
  <c r="E49" i="3"/>
  <c r="E751" i="3"/>
  <c r="E50" i="3"/>
  <c r="E752" i="3"/>
  <c r="E753" i="3"/>
  <c r="E51" i="3"/>
  <c r="E52" i="3"/>
  <c r="E337" i="3"/>
  <c r="E20" i="3"/>
  <c r="E54" i="3"/>
  <c r="E21" i="3"/>
  <c r="E1017" i="3"/>
  <c r="E338" i="3"/>
  <c r="E339" i="3"/>
  <c r="E8" i="3"/>
  <c r="E340" i="3"/>
  <c r="E341" i="3"/>
  <c r="E53" i="3"/>
  <c r="E22" i="3"/>
  <c r="E754" i="3"/>
  <c r="E755" i="3"/>
  <c r="E23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24" i="3"/>
  <c r="E25" i="3"/>
  <c r="E26" i="3"/>
  <c r="E27" i="3"/>
  <c r="E9" i="3"/>
  <c r="E28" i="3"/>
  <c r="E29" i="3"/>
  <c r="E30" i="3"/>
  <c r="E31" i="3"/>
  <c r="E32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33" i="3"/>
  <c r="E10" i="3"/>
  <c r="E34" i="3"/>
  <c r="E35" i="3"/>
  <c r="E36" i="3"/>
  <c r="E37" i="3"/>
  <c r="E38" i="3"/>
  <c r="E3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40" i="3"/>
  <c r="E41" i="3"/>
  <c r="E42" i="3"/>
  <c r="E11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43" i="3"/>
  <c r="E44" i="3"/>
  <c r="E12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92" i="3"/>
  <c r="E342" i="3"/>
  <c r="E13" i="3"/>
  <c r="E343" i="3"/>
  <c r="E344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921" i="3"/>
  <c r="E922" i="3"/>
  <c r="E923" i="3"/>
  <c r="E924" i="3"/>
  <c r="E925" i="3"/>
  <c r="E1018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345" i="3"/>
  <c r="E346" i="3"/>
  <c r="E347" i="3"/>
  <c r="E348" i="3"/>
  <c r="E349" i="3"/>
  <c r="E350" i="3"/>
  <c r="E351" i="3"/>
  <c r="E352" i="3"/>
  <c r="E353" i="3"/>
  <c r="E354" i="3"/>
  <c r="E14" i="3"/>
  <c r="E355" i="3"/>
  <c r="E356" i="3"/>
  <c r="E357" i="3"/>
  <c r="E358" i="3"/>
  <c r="E359" i="3"/>
  <c r="E360" i="3"/>
  <c r="E361" i="3"/>
  <c r="E362" i="3"/>
  <c r="E363" i="3"/>
  <c r="E364" i="3"/>
  <c r="E15" i="3"/>
  <c r="E365" i="3"/>
  <c r="E193" i="3"/>
  <c r="E194" i="3"/>
  <c r="E16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386" i="3"/>
  <c r="E387" i="3"/>
  <c r="E1019" i="3"/>
  <c r="E388" i="3"/>
  <c r="E389" i="3"/>
  <c r="E390" i="3"/>
  <c r="E391" i="3"/>
  <c r="E392" i="3"/>
  <c r="E393" i="3"/>
  <c r="E394" i="3"/>
  <c r="E395" i="3"/>
  <c r="E396" i="3"/>
  <c r="E256" i="3"/>
  <c r="E257" i="3"/>
  <c r="E258" i="3"/>
  <c r="E981" i="3"/>
  <c r="E397" i="3"/>
  <c r="E398" i="3"/>
  <c r="E399" i="3"/>
  <c r="E400" i="3"/>
  <c r="E401" i="3"/>
  <c r="E402" i="3"/>
  <c r="E982" i="3"/>
  <c r="E983" i="3"/>
  <c r="E259" i="3"/>
  <c r="E260" i="3"/>
  <c r="E188" i="3"/>
  <c r="E189" i="3"/>
  <c r="E190" i="3"/>
  <c r="E191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984" i="3"/>
  <c r="E985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1006" i="3"/>
  <c r="E1007" i="3"/>
  <c r="E1008" i="3"/>
  <c r="E1012" i="3"/>
  <c r="E1013" i="3"/>
  <c r="E1014" i="3"/>
  <c r="E1015" i="3"/>
  <c r="E1009" i="3"/>
  <c r="E1016" i="3"/>
  <c r="E1010" i="3"/>
  <c r="E1011" i="3"/>
  <c r="E605" i="3"/>
  <c r="E606" i="3"/>
  <c r="E607" i="3"/>
  <c r="E608" i="3"/>
  <c r="E609" i="3"/>
  <c r="E610" i="3"/>
  <c r="E611" i="3"/>
  <c r="E612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613" i="3"/>
  <c r="E281" i="3"/>
  <c r="E282" i="3"/>
  <c r="E283" i="3"/>
  <c r="E284" i="3"/>
  <c r="E285" i="3"/>
  <c r="E286" i="3"/>
  <c r="E287" i="3"/>
  <c r="E288" i="3"/>
  <c r="E289" i="3"/>
  <c r="E290" i="3"/>
  <c r="E291" i="3"/>
  <c r="E986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1000" i="3"/>
  <c r="E1001" i="3"/>
  <c r="E1002" i="3"/>
  <c r="E1003" i="3"/>
  <c r="E1004" i="3"/>
  <c r="E1005" i="3"/>
  <c r="E292" i="3"/>
  <c r="E293" i="3"/>
  <c r="E614" i="3"/>
  <c r="E615" i="3"/>
  <c r="E616" i="3"/>
  <c r="E617" i="3"/>
  <c r="E618" i="3"/>
  <c r="E619" i="3"/>
  <c r="E620" i="3"/>
  <c r="E621" i="3"/>
  <c r="E622" i="3"/>
  <c r="E623" i="3"/>
  <c r="E294" i="3"/>
  <c r="E624" i="3"/>
  <c r="E625" i="3"/>
  <c r="E626" i="3"/>
  <c r="E627" i="3"/>
  <c r="E628" i="3"/>
  <c r="E629" i="3"/>
  <c r="E630" i="3"/>
  <c r="E631" i="3"/>
  <c r="E632" i="3"/>
  <c r="E295" i="3"/>
  <c r="E633" i="3"/>
  <c r="E634" i="3"/>
  <c r="E635" i="3"/>
  <c r="E636" i="3"/>
  <c r="E637" i="3"/>
  <c r="E638" i="3"/>
  <c r="E639" i="3"/>
  <c r="E640" i="3"/>
  <c r="E641" i="3"/>
  <c r="E296" i="3"/>
  <c r="E642" i="3"/>
  <c r="E643" i="3"/>
  <c r="E644" i="3"/>
  <c r="E645" i="3"/>
  <c r="E646" i="3"/>
  <c r="E647" i="3"/>
  <c r="E648" i="3"/>
  <c r="E649" i="3"/>
  <c r="E650" i="3"/>
  <c r="E651" i="3"/>
  <c r="E297" i="3"/>
  <c r="E652" i="3"/>
  <c r="E653" i="3"/>
  <c r="E654" i="3"/>
  <c r="E655" i="3"/>
  <c r="E656" i="3"/>
  <c r="E657" i="3"/>
  <c r="E658" i="3"/>
  <c r="E659" i="3"/>
  <c r="E660" i="3"/>
  <c r="E661" i="3"/>
  <c r="E298" i="3"/>
  <c r="E662" i="3"/>
  <c r="E663" i="3"/>
  <c r="E664" i="3"/>
  <c r="E665" i="3"/>
  <c r="E666" i="3"/>
  <c r="E667" i="3"/>
  <c r="E668" i="3"/>
  <c r="E669" i="3"/>
  <c r="E670" i="3"/>
  <c r="E671" i="3"/>
  <c r="E299" i="3"/>
  <c r="E672" i="3"/>
  <c r="E673" i="3"/>
  <c r="E674" i="3"/>
  <c r="E675" i="3"/>
  <c r="E676" i="3"/>
  <c r="E677" i="3"/>
  <c r="E678" i="3"/>
  <c r="E679" i="3"/>
  <c r="E680" i="3"/>
  <c r="E681" i="3"/>
  <c r="E300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1020" i="3"/>
  <c r="E1021" i="3"/>
  <c r="E1022" i="3"/>
  <c r="E1023" i="3"/>
  <c r="E1024" i="3"/>
  <c r="E1025" i="3"/>
  <c r="E1026" i="3"/>
  <c r="E1027" i="3"/>
  <c r="E1028" i="3"/>
  <c r="E1029" i="3"/>
  <c r="F744" i="3"/>
  <c r="F745" i="3"/>
  <c r="F746" i="3"/>
  <c r="F747" i="3"/>
  <c r="F748" i="3"/>
  <c r="F17" i="3"/>
  <c r="F18" i="3"/>
  <c r="F45" i="3"/>
  <c r="F46" i="3"/>
  <c r="F47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48" i="3"/>
  <c r="F19" i="3"/>
  <c r="F749" i="3"/>
  <c r="F750" i="3"/>
  <c r="F49" i="3"/>
  <c r="F751" i="3"/>
  <c r="F50" i="3"/>
  <c r="F752" i="3"/>
  <c r="F753" i="3"/>
  <c r="F51" i="3"/>
  <c r="F52" i="3"/>
  <c r="F337" i="3"/>
  <c r="F20" i="3"/>
  <c r="F54" i="3"/>
  <c r="F21" i="3"/>
  <c r="F1017" i="3"/>
  <c r="F338" i="3"/>
  <c r="F339" i="3"/>
  <c r="F8" i="3"/>
  <c r="F340" i="3"/>
  <c r="F341" i="3"/>
  <c r="F53" i="3"/>
  <c r="F22" i="3"/>
  <c r="F754" i="3"/>
  <c r="F755" i="3"/>
  <c r="F23" i="3"/>
  <c r="F756" i="3"/>
  <c r="F757" i="3"/>
  <c r="F758" i="3"/>
  <c r="F759" i="3"/>
  <c r="F760" i="3"/>
  <c r="F761" i="3"/>
  <c r="F762" i="3"/>
  <c r="F763" i="3"/>
  <c r="F764" i="3"/>
  <c r="F765" i="3"/>
  <c r="F766" i="3"/>
  <c r="F767" i="3"/>
  <c r="F768" i="3"/>
  <c r="F769" i="3"/>
  <c r="F770" i="3"/>
  <c r="F771" i="3"/>
  <c r="F772" i="3"/>
  <c r="F773" i="3"/>
  <c r="F774" i="3"/>
  <c r="F775" i="3"/>
  <c r="F776" i="3"/>
  <c r="F777" i="3"/>
  <c r="F778" i="3"/>
  <c r="F779" i="3"/>
  <c r="F780" i="3"/>
  <c r="F781" i="3"/>
  <c r="F782" i="3"/>
  <c r="F783" i="3"/>
  <c r="F784" i="3"/>
  <c r="F785" i="3"/>
  <c r="F786" i="3"/>
  <c r="F24" i="3"/>
  <c r="F25" i="3"/>
  <c r="F26" i="3"/>
  <c r="F27" i="3"/>
  <c r="F9" i="3"/>
  <c r="F28" i="3"/>
  <c r="F29" i="3"/>
  <c r="F30" i="3"/>
  <c r="F31" i="3"/>
  <c r="F32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787" i="3"/>
  <c r="F788" i="3"/>
  <c r="F789" i="3"/>
  <c r="F790" i="3"/>
  <c r="F791" i="3"/>
  <c r="F792" i="3"/>
  <c r="F793" i="3"/>
  <c r="F794" i="3"/>
  <c r="F795" i="3"/>
  <c r="F796" i="3"/>
  <c r="F797" i="3"/>
  <c r="F798" i="3"/>
  <c r="F799" i="3"/>
  <c r="F800" i="3"/>
  <c r="F801" i="3"/>
  <c r="F802" i="3"/>
  <c r="F803" i="3"/>
  <c r="F804" i="3"/>
  <c r="F805" i="3"/>
  <c r="F806" i="3"/>
  <c r="F807" i="3"/>
  <c r="F808" i="3"/>
  <c r="F809" i="3"/>
  <c r="F33" i="3"/>
  <c r="F10" i="3"/>
  <c r="F34" i="3"/>
  <c r="F35" i="3"/>
  <c r="F36" i="3"/>
  <c r="F37" i="3"/>
  <c r="F38" i="3"/>
  <c r="F39" i="3"/>
  <c r="F810" i="3"/>
  <c r="F811" i="3"/>
  <c r="F812" i="3"/>
  <c r="F813" i="3"/>
  <c r="F814" i="3"/>
  <c r="F815" i="3"/>
  <c r="F816" i="3"/>
  <c r="F817" i="3"/>
  <c r="F818" i="3"/>
  <c r="F819" i="3"/>
  <c r="F820" i="3"/>
  <c r="F821" i="3"/>
  <c r="F822" i="3"/>
  <c r="F823" i="3"/>
  <c r="F824" i="3"/>
  <c r="F825" i="3"/>
  <c r="F826" i="3"/>
  <c r="F827" i="3"/>
  <c r="F828" i="3"/>
  <c r="F829" i="3"/>
  <c r="F830" i="3"/>
  <c r="F831" i="3"/>
  <c r="F832" i="3"/>
  <c r="F833" i="3"/>
  <c r="F834" i="3"/>
  <c r="F835" i="3"/>
  <c r="F836" i="3"/>
  <c r="F837" i="3"/>
  <c r="F838" i="3"/>
  <c r="F839" i="3"/>
  <c r="F840" i="3"/>
  <c r="F841" i="3"/>
  <c r="F842" i="3"/>
  <c r="F843" i="3"/>
  <c r="F844" i="3"/>
  <c r="F845" i="3"/>
  <c r="F846" i="3"/>
  <c r="F847" i="3"/>
  <c r="F848" i="3"/>
  <c r="F849" i="3"/>
  <c r="F850" i="3"/>
  <c r="F851" i="3"/>
  <c r="F852" i="3"/>
  <c r="F853" i="3"/>
  <c r="F854" i="3"/>
  <c r="F855" i="3"/>
  <c r="F856" i="3"/>
  <c r="F857" i="3"/>
  <c r="F858" i="3"/>
  <c r="F859" i="3"/>
  <c r="F860" i="3"/>
  <c r="F861" i="3"/>
  <c r="F862" i="3"/>
  <c r="F863" i="3"/>
  <c r="F864" i="3"/>
  <c r="F865" i="3"/>
  <c r="F866" i="3"/>
  <c r="F867" i="3"/>
  <c r="F868" i="3"/>
  <c r="F869" i="3"/>
  <c r="F870" i="3"/>
  <c r="F871" i="3"/>
  <c r="F872" i="3"/>
  <c r="F873" i="3"/>
  <c r="F874" i="3"/>
  <c r="F875" i="3"/>
  <c r="F876" i="3"/>
  <c r="F877" i="3"/>
  <c r="F878" i="3"/>
  <c r="F879" i="3"/>
  <c r="F880" i="3"/>
  <c r="F881" i="3"/>
  <c r="F882" i="3"/>
  <c r="F883" i="3"/>
  <c r="F884" i="3"/>
  <c r="F40" i="3"/>
  <c r="F41" i="3"/>
  <c r="F42" i="3"/>
  <c r="F11" i="3"/>
  <c r="F885" i="3"/>
  <c r="F886" i="3"/>
  <c r="F887" i="3"/>
  <c r="F888" i="3"/>
  <c r="F889" i="3"/>
  <c r="F890" i="3"/>
  <c r="F891" i="3"/>
  <c r="F892" i="3"/>
  <c r="F893" i="3"/>
  <c r="F894" i="3"/>
  <c r="F895" i="3"/>
  <c r="F896" i="3"/>
  <c r="F43" i="3"/>
  <c r="F44" i="3"/>
  <c r="F12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92" i="3"/>
  <c r="F342" i="3"/>
  <c r="F13" i="3"/>
  <c r="F343" i="3"/>
  <c r="F344" i="3"/>
  <c r="F897" i="3"/>
  <c r="F898" i="3"/>
  <c r="F899" i="3"/>
  <c r="F900" i="3"/>
  <c r="F901" i="3"/>
  <c r="F902" i="3"/>
  <c r="F903" i="3"/>
  <c r="F904" i="3"/>
  <c r="F905" i="3"/>
  <c r="F906" i="3"/>
  <c r="F907" i="3"/>
  <c r="F908" i="3"/>
  <c r="F909" i="3"/>
  <c r="F910" i="3"/>
  <c r="F911" i="3"/>
  <c r="F912" i="3"/>
  <c r="F913" i="3"/>
  <c r="F914" i="3"/>
  <c r="F915" i="3"/>
  <c r="F916" i="3"/>
  <c r="F917" i="3"/>
  <c r="F918" i="3"/>
  <c r="F919" i="3"/>
  <c r="F920" i="3"/>
  <c r="F921" i="3"/>
  <c r="F922" i="3"/>
  <c r="F923" i="3"/>
  <c r="F924" i="3"/>
  <c r="F925" i="3"/>
  <c r="F1018" i="3"/>
  <c r="F926" i="3"/>
  <c r="F927" i="3"/>
  <c r="F928" i="3"/>
  <c r="F929" i="3"/>
  <c r="F930" i="3"/>
  <c r="F931" i="3"/>
  <c r="F932" i="3"/>
  <c r="F933" i="3"/>
  <c r="F934" i="3"/>
  <c r="F935" i="3"/>
  <c r="F936" i="3"/>
  <c r="F937" i="3"/>
  <c r="F938" i="3"/>
  <c r="F939" i="3"/>
  <c r="F940" i="3"/>
  <c r="F941" i="3"/>
  <c r="F942" i="3"/>
  <c r="F943" i="3"/>
  <c r="F944" i="3"/>
  <c r="F945" i="3"/>
  <c r="F946" i="3"/>
  <c r="F947" i="3"/>
  <c r="F948" i="3"/>
  <c r="F949" i="3"/>
  <c r="F950" i="3"/>
  <c r="F951" i="3"/>
  <c r="F952" i="3"/>
  <c r="F953" i="3"/>
  <c r="F954" i="3"/>
  <c r="F955" i="3"/>
  <c r="F956" i="3"/>
  <c r="F957" i="3"/>
  <c r="F958" i="3"/>
  <c r="F959" i="3"/>
  <c r="F960" i="3"/>
  <c r="F961" i="3"/>
  <c r="F962" i="3"/>
  <c r="F963" i="3"/>
  <c r="F964" i="3"/>
  <c r="F965" i="3"/>
  <c r="F966" i="3"/>
  <c r="F967" i="3"/>
  <c r="F968" i="3"/>
  <c r="F969" i="3"/>
  <c r="F970" i="3"/>
  <c r="F971" i="3"/>
  <c r="F972" i="3"/>
  <c r="F973" i="3"/>
  <c r="F974" i="3"/>
  <c r="F975" i="3"/>
  <c r="F976" i="3"/>
  <c r="F977" i="3"/>
  <c r="F978" i="3"/>
  <c r="F979" i="3"/>
  <c r="F980" i="3"/>
  <c r="F345" i="3"/>
  <c r="F346" i="3"/>
  <c r="F347" i="3"/>
  <c r="F348" i="3"/>
  <c r="F349" i="3"/>
  <c r="F350" i="3"/>
  <c r="F351" i="3"/>
  <c r="F352" i="3"/>
  <c r="F353" i="3"/>
  <c r="F354" i="3"/>
  <c r="F14" i="3"/>
  <c r="F355" i="3"/>
  <c r="F356" i="3"/>
  <c r="F357" i="3"/>
  <c r="F358" i="3"/>
  <c r="F359" i="3"/>
  <c r="F360" i="3"/>
  <c r="F361" i="3"/>
  <c r="F362" i="3"/>
  <c r="F363" i="3"/>
  <c r="F364" i="3"/>
  <c r="F15" i="3"/>
  <c r="F365" i="3"/>
  <c r="F193" i="3"/>
  <c r="F194" i="3"/>
  <c r="F16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386" i="3"/>
  <c r="F387" i="3"/>
  <c r="F1019" i="3"/>
  <c r="F388" i="3"/>
  <c r="F389" i="3"/>
  <c r="F390" i="3"/>
  <c r="F391" i="3"/>
  <c r="F392" i="3"/>
  <c r="F393" i="3"/>
  <c r="F394" i="3"/>
  <c r="F395" i="3"/>
  <c r="F396" i="3"/>
  <c r="F256" i="3"/>
  <c r="F257" i="3"/>
  <c r="F258" i="3"/>
  <c r="F981" i="3"/>
  <c r="F397" i="3"/>
  <c r="F398" i="3"/>
  <c r="F399" i="3"/>
  <c r="F400" i="3"/>
  <c r="F401" i="3"/>
  <c r="F402" i="3"/>
  <c r="F982" i="3"/>
  <c r="F983" i="3"/>
  <c r="F259" i="3"/>
  <c r="F260" i="3"/>
  <c r="F188" i="3"/>
  <c r="F189" i="3"/>
  <c r="F190" i="3"/>
  <c r="F191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482" i="3"/>
  <c r="F483" i="3"/>
  <c r="F484" i="3"/>
  <c r="F485" i="3"/>
  <c r="F486" i="3"/>
  <c r="F487" i="3"/>
  <c r="F488" i="3"/>
  <c r="F489" i="3"/>
  <c r="F490" i="3"/>
  <c r="F491" i="3"/>
  <c r="F492" i="3"/>
  <c r="F493" i="3"/>
  <c r="F494" i="3"/>
  <c r="F495" i="3"/>
  <c r="F496" i="3"/>
  <c r="F497" i="3"/>
  <c r="F498" i="3"/>
  <c r="F499" i="3"/>
  <c r="F500" i="3"/>
  <c r="F501" i="3"/>
  <c r="F502" i="3"/>
  <c r="F984" i="3"/>
  <c r="F985" i="3"/>
  <c r="F503" i="3"/>
  <c r="F504" i="3"/>
  <c r="F505" i="3"/>
  <c r="F506" i="3"/>
  <c r="F507" i="3"/>
  <c r="F508" i="3"/>
  <c r="F509" i="3"/>
  <c r="F510" i="3"/>
  <c r="F511" i="3"/>
  <c r="F512" i="3"/>
  <c r="F513" i="3"/>
  <c r="F514" i="3"/>
  <c r="F515" i="3"/>
  <c r="F516" i="3"/>
  <c r="F517" i="3"/>
  <c r="F518" i="3"/>
  <c r="F519" i="3"/>
  <c r="F520" i="3"/>
  <c r="F521" i="3"/>
  <c r="F522" i="3"/>
  <c r="F523" i="3"/>
  <c r="F524" i="3"/>
  <c r="F525" i="3"/>
  <c r="F526" i="3"/>
  <c r="F527" i="3"/>
  <c r="F528" i="3"/>
  <c r="F529" i="3"/>
  <c r="F530" i="3"/>
  <c r="F531" i="3"/>
  <c r="F532" i="3"/>
  <c r="F533" i="3"/>
  <c r="F534" i="3"/>
  <c r="F535" i="3"/>
  <c r="F536" i="3"/>
  <c r="F537" i="3"/>
  <c r="F538" i="3"/>
  <c r="F539" i="3"/>
  <c r="F540" i="3"/>
  <c r="F541" i="3"/>
  <c r="F542" i="3"/>
  <c r="F543" i="3"/>
  <c r="F544" i="3"/>
  <c r="F545" i="3"/>
  <c r="F546" i="3"/>
  <c r="F547" i="3"/>
  <c r="F548" i="3"/>
  <c r="F549" i="3"/>
  <c r="F550" i="3"/>
  <c r="F551" i="3"/>
  <c r="F552" i="3"/>
  <c r="F553" i="3"/>
  <c r="F554" i="3"/>
  <c r="F555" i="3"/>
  <c r="F556" i="3"/>
  <c r="F557" i="3"/>
  <c r="F558" i="3"/>
  <c r="F559" i="3"/>
  <c r="F560" i="3"/>
  <c r="F561" i="3"/>
  <c r="F562" i="3"/>
  <c r="F563" i="3"/>
  <c r="F564" i="3"/>
  <c r="F565" i="3"/>
  <c r="F566" i="3"/>
  <c r="F567" i="3"/>
  <c r="F568" i="3"/>
  <c r="F569" i="3"/>
  <c r="F570" i="3"/>
  <c r="F571" i="3"/>
  <c r="F572" i="3"/>
  <c r="F573" i="3"/>
  <c r="F574" i="3"/>
  <c r="F575" i="3"/>
  <c r="F576" i="3"/>
  <c r="F577" i="3"/>
  <c r="F578" i="3"/>
  <c r="F579" i="3"/>
  <c r="F580" i="3"/>
  <c r="F581" i="3"/>
  <c r="F582" i="3"/>
  <c r="F583" i="3"/>
  <c r="F584" i="3"/>
  <c r="F585" i="3"/>
  <c r="F586" i="3"/>
  <c r="F587" i="3"/>
  <c r="F588" i="3"/>
  <c r="F589" i="3"/>
  <c r="F590" i="3"/>
  <c r="F591" i="3"/>
  <c r="F592" i="3"/>
  <c r="F593" i="3"/>
  <c r="F594" i="3"/>
  <c r="F595" i="3"/>
  <c r="F596" i="3"/>
  <c r="F597" i="3"/>
  <c r="F598" i="3"/>
  <c r="F599" i="3"/>
  <c r="F600" i="3"/>
  <c r="F601" i="3"/>
  <c r="F602" i="3"/>
  <c r="F603" i="3"/>
  <c r="F604" i="3"/>
  <c r="F1006" i="3"/>
  <c r="F1007" i="3"/>
  <c r="F1008" i="3"/>
  <c r="F1012" i="3"/>
  <c r="F1013" i="3"/>
  <c r="F1014" i="3"/>
  <c r="F1015" i="3"/>
  <c r="F1009" i="3"/>
  <c r="F1016" i="3"/>
  <c r="F1010" i="3"/>
  <c r="F1011" i="3"/>
  <c r="F605" i="3"/>
  <c r="F606" i="3"/>
  <c r="F607" i="3"/>
  <c r="F608" i="3"/>
  <c r="F609" i="3"/>
  <c r="F610" i="3"/>
  <c r="F611" i="3"/>
  <c r="F612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613" i="3"/>
  <c r="F281" i="3"/>
  <c r="F282" i="3"/>
  <c r="F283" i="3"/>
  <c r="F284" i="3"/>
  <c r="F285" i="3"/>
  <c r="F286" i="3"/>
  <c r="F287" i="3"/>
  <c r="F288" i="3"/>
  <c r="F289" i="3"/>
  <c r="F290" i="3"/>
  <c r="F291" i="3"/>
  <c r="F986" i="3"/>
  <c r="F987" i="3"/>
  <c r="F988" i="3"/>
  <c r="F989" i="3"/>
  <c r="F990" i="3"/>
  <c r="F991" i="3"/>
  <c r="F992" i="3"/>
  <c r="F993" i="3"/>
  <c r="F994" i="3"/>
  <c r="F995" i="3"/>
  <c r="F996" i="3"/>
  <c r="F997" i="3"/>
  <c r="F998" i="3"/>
  <c r="F999" i="3"/>
  <c r="F1000" i="3"/>
  <c r="F1001" i="3"/>
  <c r="F1002" i="3"/>
  <c r="F1003" i="3"/>
  <c r="F1004" i="3"/>
  <c r="F1005" i="3"/>
  <c r="F292" i="3"/>
  <c r="F293" i="3"/>
  <c r="F614" i="3"/>
  <c r="F615" i="3"/>
  <c r="F616" i="3"/>
  <c r="F617" i="3"/>
  <c r="F618" i="3"/>
  <c r="F619" i="3"/>
  <c r="F620" i="3"/>
  <c r="F621" i="3"/>
  <c r="F622" i="3"/>
  <c r="F623" i="3"/>
  <c r="F294" i="3"/>
  <c r="F624" i="3"/>
  <c r="F625" i="3"/>
  <c r="F626" i="3"/>
  <c r="F627" i="3"/>
  <c r="F628" i="3"/>
  <c r="F629" i="3"/>
  <c r="F630" i="3"/>
  <c r="F631" i="3"/>
  <c r="F632" i="3"/>
  <c r="F295" i="3"/>
  <c r="F633" i="3"/>
  <c r="F634" i="3"/>
  <c r="F635" i="3"/>
  <c r="F636" i="3"/>
  <c r="F637" i="3"/>
  <c r="F638" i="3"/>
  <c r="F639" i="3"/>
  <c r="F640" i="3"/>
  <c r="F641" i="3"/>
  <c r="F296" i="3"/>
  <c r="F642" i="3"/>
  <c r="F643" i="3"/>
  <c r="F644" i="3"/>
  <c r="F645" i="3"/>
  <c r="F646" i="3"/>
  <c r="F647" i="3"/>
  <c r="F648" i="3"/>
  <c r="F649" i="3"/>
  <c r="F650" i="3"/>
  <c r="F651" i="3"/>
  <c r="F297" i="3"/>
  <c r="F652" i="3"/>
  <c r="F653" i="3"/>
  <c r="F654" i="3"/>
  <c r="F655" i="3"/>
  <c r="F656" i="3"/>
  <c r="F657" i="3"/>
  <c r="F658" i="3"/>
  <c r="F659" i="3"/>
  <c r="F660" i="3"/>
  <c r="F661" i="3"/>
  <c r="F298" i="3"/>
  <c r="F662" i="3"/>
  <c r="F663" i="3"/>
  <c r="F664" i="3"/>
  <c r="F665" i="3"/>
  <c r="F666" i="3"/>
  <c r="F667" i="3"/>
  <c r="F668" i="3"/>
  <c r="F669" i="3"/>
  <c r="F670" i="3"/>
  <c r="F671" i="3"/>
  <c r="F299" i="3"/>
  <c r="F672" i="3"/>
  <c r="F673" i="3"/>
  <c r="F674" i="3"/>
  <c r="F675" i="3"/>
  <c r="F676" i="3"/>
  <c r="F677" i="3"/>
  <c r="F678" i="3"/>
  <c r="F679" i="3"/>
  <c r="F680" i="3"/>
  <c r="F681" i="3"/>
  <c r="F300" i="3"/>
  <c r="F682" i="3"/>
  <c r="F683" i="3"/>
  <c r="F684" i="3"/>
  <c r="F685" i="3"/>
  <c r="F686" i="3"/>
  <c r="F687" i="3"/>
  <c r="F688" i="3"/>
  <c r="F689" i="3"/>
  <c r="F690" i="3"/>
  <c r="F691" i="3"/>
  <c r="F692" i="3"/>
  <c r="F693" i="3"/>
  <c r="F694" i="3"/>
  <c r="F695" i="3"/>
  <c r="F696" i="3"/>
  <c r="F697" i="3"/>
  <c r="F698" i="3"/>
  <c r="F699" i="3"/>
  <c r="F700" i="3"/>
  <c r="F701" i="3"/>
  <c r="F702" i="3"/>
  <c r="F703" i="3"/>
  <c r="F704" i="3"/>
  <c r="F705" i="3"/>
  <c r="F706" i="3"/>
  <c r="F707" i="3"/>
  <c r="F708" i="3"/>
  <c r="F709" i="3"/>
  <c r="F710" i="3"/>
  <c r="F711" i="3"/>
  <c r="F712" i="3"/>
  <c r="F713" i="3"/>
  <c r="F714" i="3"/>
  <c r="F715" i="3"/>
  <c r="F716" i="3"/>
  <c r="F717" i="3"/>
  <c r="F718" i="3"/>
  <c r="F719" i="3"/>
  <c r="F720" i="3"/>
  <c r="F721" i="3"/>
  <c r="F722" i="3"/>
  <c r="F723" i="3"/>
  <c r="F724" i="3"/>
  <c r="F725" i="3"/>
  <c r="F726" i="3"/>
  <c r="F727" i="3"/>
  <c r="F728" i="3"/>
  <c r="F729" i="3"/>
  <c r="F730" i="3"/>
  <c r="F731" i="3"/>
  <c r="F732" i="3"/>
  <c r="F733" i="3"/>
  <c r="F734" i="3"/>
  <c r="F735" i="3"/>
  <c r="F736" i="3"/>
  <c r="F737" i="3"/>
  <c r="F738" i="3"/>
  <c r="F739" i="3"/>
  <c r="F740" i="3"/>
  <c r="F741" i="3"/>
  <c r="F742" i="3"/>
  <c r="F743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1020" i="3"/>
  <c r="F1021" i="3"/>
  <c r="F1022" i="3"/>
  <c r="F1023" i="3"/>
  <c r="F1024" i="3"/>
  <c r="F1025" i="3"/>
  <c r="F1026" i="3"/>
  <c r="F1027" i="3"/>
  <c r="F1028" i="3"/>
  <c r="F1029" i="3"/>
  <c r="G1029" i="3" l="1"/>
  <c r="L1029" i="4" s="1"/>
  <c r="G875" i="3" l="1"/>
  <c r="L875" i="4" s="1"/>
  <c r="G811" i="3"/>
  <c r="L811" i="4" s="1"/>
  <c r="G321" i="3"/>
  <c r="L321" i="4" s="1"/>
  <c r="G317" i="3"/>
  <c r="L317" i="4" s="1"/>
  <c r="G309" i="3"/>
  <c r="L309" i="4" s="1"/>
  <c r="G161" i="3"/>
  <c r="L161" i="4" s="1"/>
  <c r="G10" i="3"/>
  <c r="L10" i="4" s="1"/>
  <c r="G803" i="3"/>
  <c r="L803" i="4" s="1"/>
  <c r="G795" i="3"/>
  <c r="L795" i="4" s="1"/>
  <c r="G763" i="3"/>
  <c r="L763" i="4" s="1"/>
  <c r="G23" i="3"/>
  <c r="L23" i="4" s="1"/>
  <c r="G51" i="3"/>
  <c r="L51" i="4" s="1"/>
  <c r="G81" i="3"/>
  <c r="L81" i="4" s="1"/>
  <c r="G73" i="3"/>
  <c r="L73" i="4" s="1"/>
  <c r="G57" i="3"/>
  <c r="L57" i="4" s="1"/>
  <c r="G146" i="3"/>
  <c r="L146" i="4" s="1"/>
  <c r="G896" i="3"/>
  <c r="L896" i="4" s="1"/>
  <c r="G888" i="3"/>
  <c r="L888" i="4" s="1"/>
  <c r="G884" i="3"/>
  <c r="L884" i="4" s="1"/>
  <c r="G876" i="3"/>
  <c r="L876" i="4" s="1"/>
  <c r="G844" i="3"/>
  <c r="L844" i="4" s="1"/>
  <c r="G836" i="3"/>
  <c r="L836" i="4" s="1"/>
  <c r="G828" i="3"/>
  <c r="L828" i="4" s="1"/>
  <c r="G824" i="3"/>
  <c r="L824" i="4" s="1"/>
  <c r="G816" i="3"/>
  <c r="L816" i="4" s="1"/>
  <c r="G792" i="3"/>
  <c r="L792" i="4" s="1"/>
  <c r="G139" i="3"/>
  <c r="L139" i="4" s="1"/>
  <c r="G131" i="3"/>
  <c r="L131" i="4" s="1"/>
  <c r="G123" i="3"/>
  <c r="L123" i="4" s="1"/>
  <c r="G22" i="3"/>
  <c r="L22" i="4" s="1"/>
  <c r="G94" i="3"/>
  <c r="L94" i="4" s="1"/>
  <c r="G86" i="3"/>
  <c r="L86" i="4" s="1"/>
  <c r="G70" i="3"/>
  <c r="L70" i="4" s="1"/>
  <c r="G62" i="3"/>
  <c r="L62" i="4" s="1"/>
  <c r="G324" i="3"/>
  <c r="L324" i="4" s="1"/>
  <c r="G65" i="3"/>
  <c r="L65" i="4" s="1"/>
  <c r="G858" i="3"/>
  <c r="L858" i="4" s="1"/>
  <c r="G854" i="3"/>
  <c r="L854" i="4" s="1"/>
  <c r="G867" i="3"/>
  <c r="L867" i="4" s="1"/>
  <c r="G859" i="3"/>
  <c r="L859" i="4" s="1"/>
  <c r="G851" i="3"/>
  <c r="L851" i="4" s="1"/>
  <c r="G802" i="3"/>
  <c r="L802" i="4" s="1"/>
  <c r="G798" i="3"/>
  <c r="L798" i="4" s="1"/>
  <c r="G796" i="3"/>
  <c r="L796" i="4" s="1"/>
  <c r="G78" i="3"/>
  <c r="L78" i="4" s="1"/>
  <c r="G300" i="3"/>
  <c r="L300" i="4" s="1"/>
  <c r="G680" i="3"/>
  <c r="L680" i="4" s="1"/>
  <c r="G678" i="3"/>
  <c r="L678" i="4" s="1"/>
  <c r="G676" i="3"/>
  <c r="L676" i="4" s="1"/>
  <c r="G674" i="3"/>
  <c r="L674" i="4" s="1"/>
  <c r="G672" i="3"/>
  <c r="L672" i="4" s="1"/>
  <c r="G671" i="3"/>
  <c r="L671" i="4" s="1"/>
  <c r="G669" i="3"/>
  <c r="L669" i="4" s="1"/>
  <c r="G667" i="3"/>
  <c r="L667" i="4" s="1"/>
  <c r="G665" i="3"/>
  <c r="L665" i="4" s="1"/>
  <c r="G663" i="3"/>
  <c r="L663" i="4" s="1"/>
  <c r="G298" i="3"/>
  <c r="L298" i="4" s="1"/>
  <c r="G660" i="3"/>
  <c r="L660" i="4" s="1"/>
  <c r="G658" i="3"/>
  <c r="L658" i="4" s="1"/>
  <c r="G656" i="3"/>
  <c r="L656" i="4" s="1"/>
  <c r="G654" i="3"/>
  <c r="L654" i="4" s="1"/>
  <c r="G652" i="3"/>
  <c r="L652" i="4" s="1"/>
  <c r="G651" i="3"/>
  <c r="L651" i="4" s="1"/>
  <c r="G649" i="3"/>
  <c r="L649" i="4" s="1"/>
  <c r="G647" i="3"/>
  <c r="L647" i="4" s="1"/>
  <c r="G645" i="3"/>
  <c r="L645" i="4" s="1"/>
  <c r="G643" i="3"/>
  <c r="L643" i="4" s="1"/>
  <c r="G296" i="3"/>
  <c r="L296" i="4" s="1"/>
  <c r="G640" i="3"/>
  <c r="L640" i="4" s="1"/>
  <c r="G638" i="3"/>
  <c r="L638" i="4" s="1"/>
  <c r="G636" i="3"/>
  <c r="L636" i="4" s="1"/>
  <c r="G634" i="3"/>
  <c r="L634" i="4" s="1"/>
  <c r="G295" i="3"/>
  <c r="L295" i="4" s="1"/>
  <c r="G631" i="3"/>
  <c r="L631" i="4" s="1"/>
  <c r="G629" i="3"/>
  <c r="L629" i="4" s="1"/>
  <c r="G627" i="3"/>
  <c r="L627" i="4" s="1"/>
  <c r="G625" i="3"/>
  <c r="L625" i="4" s="1"/>
  <c r="G294" i="3"/>
  <c r="L294" i="4" s="1"/>
  <c r="G622" i="3"/>
  <c r="L622" i="4" s="1"/>
  <c r="G620" i="3"/>
  <c r="L620" i="4" s="1"/>
  <c r="G618" i="3"/>
  <c r="L618" i="4" s="1"/>
  <c r="G616" i="3"/>
  <c r="L616" i="4" s="1"/>
  <c r="G614" i="3"/>
  <c r="L614" i="4" s="1"/>
  <c r="G292" i="3"/>
  <c r="L292" i="4" s="1"/>
  <c r="G1004" i="3"/>
  <c r="L1004" i="4" s="1"/>
  <c r="G1002" i="3"/>
  <c r="L1002" i="4" s="1"/>
  <c r="G1000" i="3"/>
  <c r="L1000" i="4" s="1"/>
  <c r="G998" i="3"/>
  <c r="L998" i="4" s="1"/>
  <c r="G996" i="3"/>
  <c r="L996" i="4" s="1"/>
  <c r="G994" i="3"/>
  <c r="L994" i="4" s="1"/>
  <c r="G992" i="3"/>
  <c r="L992" i="4" s="1"/>
  <c r="G990" i="3"/>
  <c r="L990" i="4" s="1"/>
  <c r="G988" i="3"/>
  <c r="L988" i="4" s="1"/>
  <c r="G986" i="3"/>
  <c r="L986" i="4" s="1"/>
  <c r="G290" i="3"/>
  <c r="L290" i="4" s="1"/>
  <c r="G288" i="3"/>
  <c r="L288" i="4" s="1"/>
  <c r="G286" i="3"/>
  <c r="L286" i="4" s="1"/>
  <c r="G284" i="3"/>
  <c r="L284" i="4" s="1"/>
  <c r="G282" i="3"/>
  <c r="L282" i="4" s="1"/>
  <c r="G613" i="3"/>
  <c r="L613" i="4" s="1"/>
  <c r="G279" i="3"/>
  <c r="L279" i="4" s="1"/>
  <c r="G277" i="3"/>
  <c r="L277" i="4" s="1"/>
  <c r="G275" i="3"/>
  <c r="L275" i="4" s="1"/>
  <c r="G273" i="3"/>
  <c r="L273" i="4" s="1"/>
  <c r="G271" i="3"/>
  <c r="L271" i="4" s="1"/>
  <c r="G269" i="3"/>
  <c r="L269" i="4" s="1"/>
  <c r="G307" i="3"/>
  <c r="L307" i="4" s="1"/>
  <c r="G305" i="3"/>
  <c r="L305" i="4" s="1"/>
  <c r="G303" i="3"/>
  <c r="L303" i="4" s="1"/>
  <c r="G301" i="3"/>
  <c r="L301" i="4" s="1"/>
  <c r="G742" i="3"/>
  <c r="L742" i="4" s="1"/>
  <c r="G740" i="3"/>
  <c r="L740" i="4" s="1"/>
  <c r="G738" i="3"/>
  <c r="L738" i="4" s="1"/>
  <c r="G736" i="3"/>
  <c r="L736" i="4" s="1"/>
  <c r="G734" i="3"/>
  <c r="L734" i="4" s="1"/>
  <c r="G732" i="3"/>
  <c r="L732" i="4" s="1"/>
  <c r="G730" i="3"/>
  <c r="L730" i="4" s="1"/>
  <c r="G728" i="3"/>
  <c r="L728" i="4" s="1"/>
  <c r="G726" i="3"/>
  <c r="L726" i="4" s="1"/>
  <c r="G724" i="3"/>
  <c r="L724" i="4" s="1"/>
  <c r="G722" i="3"/>
  <c r="L722" i="4" s="1"/>
  <c r="G720" i="3"/>
  <c r="L720" i="4" s="1"/>
  <c r="G718" i="3"/>
  <c r="L718" i="4" s="1"/>
  <c r="G716" i="3"/>
  <c r="L716" i="4" s="1"/>
  <c r="G714" i="3"/>
  <c r="L714" i="4" s="1"/>
  <c r="G712" i="3"/>
  <c r="L712" i="4" s="1"/>
  <c r="G710" i="3"/>
  <c r="L710" i="4" s="1"/>
  <c r="G708" i="3"/>
  <c r="L708" i="4" s="1"/>
  <c r="G706" i="3"/>
  <c r="L706" i="4" s="1"/>
  <c r="G704" i="3"/>
  <c r="L704" i="4" s="1"/>
  <c r="G702" i="3"/>
  <c r="L702" i="4" s="1"/>
  <c r="G700" i="3"/>
  <c r="L700" i="4" s="1"/>
  <c r="G698" i="3"/>
  <c r="L698" i="4" s="1"/>
  <c r="G696" i="3"/>
  <c r="L696" i="4" s="1"/>
  <c r="G694" i="3"/>
  <c r="L694" i="4" s="1"/>
  <c r="G692" i="3"/>
  <c r="L692" i="4" s="1"/>
  <c r="G690" i="3"/>
  <c r="L690" i="4" s="1"/>
  <c r="G688" i="3"/>
  <c r="L688" i="4" s="1"/>
  <c r="G686" i="3"/>
  <c r="L686" i="4" s="1"/>
  <c r="G684" i="3"/>
  <c r="L684" i="4" s="1"/>
  <c r="G682" i="3"/>
  <c r="L682" i="4" s="1"/>
  <c r="G681" i="3"/>
  <c r="L681" i="4" s="1"/>
  <c r="G679" i="3"/>
  <c r="L679" i="4" s="1"/>
  <c r="G677" i="3"/>
  <c r="L677" i="4" s="1"/>
  <c r="G675" i="3"/>
  <c r="L675" i="4" s="1"/>
  <c r="G673" i="3"/>
  <c r="L673" i="4" s="1"/>
  <c r="G299" i="3"/>
  <c r="L299" i="4" s="1"/>
  <c r="G670" i="3"/>
  <c r="L670" i="4" s="1"/>
  <c r="G668" i="3"/>
  <c r="L668" i="4" s="1"/>
  <c r="G666" i="3"/>
  <c r="L666" i="4" s="1"/>
  <c r="G664" i="3"/>
  <c r="L664" i="4" s="1"/>
  <c r="G662" i="3"/>
  <c r="L662" i="4" s="1"/>
  <c r="G661" i="3"/>
  <c r="L661" i="4" s="1"/>
  <c r="G659" i="3"/>
  <c r="L659" i="4" s="1"/>
  <c r="G657" i="3"/>
  <c r="L657" i="4" s="1"/>
  <c r="G655" i="3"/>
  <c r="L655" i="4" s="1"/>
  <c r="G653" i="3"/>
  <c r="L653" i="4" s="1"/>
  <c r="G297" i="3"/>
  <c r="L297" i="4" s="1"/>
  <c r="G650" i="3"/>
  <c r="L650" i="4" s="1"/>
  <c r="G648" i="3"/>
  <c r="L648" i="4" s="1"/>
  <c r="G646" i="3"/>
  <c r="L646" i="4" s="1"/>
  <c r="G644" i="3"/>
  <c r="L644" i="4" s="1"/>
  <c r="G642" i="3"/>
  <c r="L642" i="4" s="1"/>
  <c r="G641" i="3"/>
  <c r="L641" i="4" s="1"/>
  <c r="G639" i="3"/>
  <c r="L639" i="4" s="1"/>
  <c r="G637" i="3"/>
  <c r="L637" i="4" s="1"/>
  <c r="G635" i="3"/>
  <c r="L635" i="4" s="1"/>
  <c r="G633" i="3"/>
  <c r="L633" i="4" s="1"/>
  <c r="G632" i="3"/>
  <c r="L632" i="4" s="1"/>
  <c r="G630" i="3"/>
  <c r="L630" i="4" s="1"/>
  <c r="G628" i="3"/>
  <c r="L628" i="4" s="1"/>
  <c r="G626" i="3"/>
  <c r="L626" i="4" s="1"/>
  <c r="G624" i="3"/>
  <c r="L624" i="4" s="1"/>
  <c r="G623" i="3"/>
  <c r="L623" i="4" s="1"/>
  <c r="G621" i="3"/>
  <c r="L621" i="4" s="1"/>
  <c r="G619" i="3"/>
  <c r="L619" i="4" s="1"/>
  <c r="G617" i="3"/>
  <c r="L617" i="4" s="1"/>
  <c r="G615" i="3"/>
  <c r="L615" i="4" s="1"/>
  <c r="G293" i="3"/>
  <c r="L293" i="4" s="1"/>
  <c r="G1005" i="3"/>
  <c r="L1005" i="4" s="1"/>
  <c r="G1003" i="3"/>
  <c r="L1003" i="4" s="1"/>
  <c r="G1001" i="3"/>
  <c r="L1001" i="4" s="1"/>
  <c r="G999" i="3"/>
  <c r="L999" i="4" s="1"/>
  <c r="G997" i="3"/>
  <c r="L997" i="4" s="1"/>
  <c r="G995" i="3"/>
  <c r="L995" i="4" s="1"/>
  <c r="G993" i="3"/>
  <c r="L993" i="4" s="1"/>
  <c r="G991" i="3"/>
  <c r="L991" i="4" s="1"/>
  <c r="G989" i="3"/>
  <c r="L989" i="4" s="1"/>
  <c r="G987" i="3"/>
  <c r="L987" i="4" s="1"/>
  <c r="G291" i="3"/>
  <c r="L291" i="4" s="1"/>
  <c r="G289" i="3"/>
  <c r="L289" i="4" s="1"/>
  <c r="G287" i="3"/>
  <c r="L287" i="4" s="1"/>
  <c r="G285" i="3"/>
  <c r="L285" i="4" s="1"/>
  <c r="G283" i="3"/>
  <c r="L283" i="4" s="1"/>
  <c r="G281" i="3"/>
  <c r="L281" i="4" s="1"/>
  <c r="G280" i="3"/>
  <c r="L280" i="4" s="1"/>
  <c r="G278" i="3"/>
  <c r="L278" i="4" s="1"/>
  <c r="G276" i="3"/>
  <c r="L276" i="4" s="1"/>
  <c r="G274" i="3"/>
  <c r="L274" i="4" s="1"/>
  <c r="G272" i="3"/>
  <c r="L272" i="4" s="1"/>
  <c r="G270" i="3"/>
  <c r="L270" i="4" s="1"/>
  <c r="G267" i="3"/>
  <c r="L267" i="4" s="1"/>
  <c r="G265" i="3"/>
  <c r="L265" i="4" s="1"/>
  <c r="G263" i="3"/>
  <c r="L263" i="4" s="1"/>
  <c r="G261" i="3"/>
  <c r="L261" i="4" s="1"/>
  <c r="G611" i="3"/>
  <c r="L611" i="4" s="1"/>
  <c r="G609" i="3"/>
  <c r="L609" i="4" s="1"/>
  <c r="G607" i="3"/>
  <c r="L607" i="4" s="1"/>
  <c r="G605" i="3"/>
  <c r="L605" i="4" s="1"/>
  <c r="G1010" i="3"/>
  <c r="L1010" i="4" s="1"/>
  <c r="G1009" i="3"/>
  <c r="L1009" i="4" s="1"/>
  <c r="G1014" i="3"/>
  <c r="L1014" i="4" s="1"/>
  <c r="G1012" i="3"/>
  <c r="L1012" i="4" s="1"/>
  <c r="G1007" i="3"/>
  <c r="L1007" i="4" s="1"/>
  <c r="G604" i="3"/>
  <c r="L604" i="4" s="1"/>
  <c r="G602" i="3"/>
  <c r="L602" i="4" s="1"/>
  <c r="G600" i="3"/>
  <c r="L600" i="4" s="1"/>
  <c r="G598" i="3"/>
  <c r="L598" i="4" s="1"/>
  <c r="G596" i="3"/>
  <c r="L596" i="4" s="1"/>
  <c r="G594" i="3"/>
  <c r="L594" i="4" s="1"/>
  <c r="G592" i="3"/>
  <c r="L592" i="4" s="1"/>
  <c r="G590" i="3"/>
  <c r="L590" i="4" s="1"/>
  <c r="G588" i="3"/>
  <c r="L588" i="4" s="1"/>
  <c r="G586" i="3"/>
  <c r="L586" i="4" s="1"/>
  <c r="G584" i="3"/>
  <c r="L584" i="4" s="1"/>
  <c r="G582" i="3"/>
  <c r="L582" i="4" s="1"/>
  <c r="G580" i="3"/>
  <c r="L580" i="4" s="1"/>
  <c r="G578" i="3"/>
  <c r="L578" i="4" s="1"/>
  <c r="G576" i="3"/>
  <c r="L576" i="4" s="1"/>
  <c r="G574" i="3"/>
  <c r="L574" i="4" s="1"/>
  <c r="G572" i="3"/>
  <c r="L572" i="4" s="1"/>
  <c r="G570" i="3"/>
  <c r="L570" i="4" s="1"/>
  <c r="G568" i="3"/>
  <c r="L568" i="4" s="1"/>
  <c r="G566" i="3"/>
  <c r="L566" i="4" s="1"/>
  <c r="G564" i="3"/>
  <c r="L564" i="4" s="1"/>
  <c r="G562" i="3"/>
  <c r="L562" i="4" s="1"/>
  <c r="G560" i="3"/>
  <c r="L560" i="4" s="1"/>
  <c r="G558" i="3"/>
  <c r="L558" i="4" s="1"/>
  <c r="G556" i="3"/>
  <c r="L556" i="4" s="1"/>
  <c r="G554" i="3"/>
  <c r="L554" i="4" s="1"/>
  <c r="G552" i="3"/>
  <c r="L552" i="4" s="1"/>
  <c r="G550" i="3"/>
  <c r="L550" i="4" s="1"/>
  <c r="G548" i="3"/>
  <c r="L548" i="4" s="1"/>
  <c r="G546" i="3"/>
  <c r="L546" i="4" s="1"/>
  <c r="G544" i="3"/>
  <c r="L544" i="4" s="1"/>
  <c r="G542" i="3"/>
  <c r="L542" i="4" s="1"/>
  <c r="G540" i="3"/>
  <c r="L540" i="4" s="1"/>
  <c r="G538" i="3"/>
  <c r="L538" i="4" s="1"/>
  <c r="G536" i="3"/>
  <c r="L536" i="4" s="1"/>
  <c r="G534" i="3"/>
  <c r="L534" i="4" s="1"/>
  <c r="G532" i="3"/>
  <c r="L532" i="4" s="1"/>
  <c r="G530" i="3"/>
  <c r="L530" i="4" s="1"/>
  <c r="G528" i="3"/>
  <c r="L528" i="4" s="1"/>
  <c r="G526" i="3"/>
  <c r="L526" i="4" s="1"/>
  <c r="G524" i="3"/>
  <c r="L524" i="4" s="1"/>
  <c r="G522" i="3"/>
  <c r="L522" i="4" s="1"/>
  <c r="G520" i="3"/>
  <c r="L520" i="4" s="1"/>
  <c r="G518" i="3"/>
  <c r="L518" i="4" s="1"/>
  <c r="G516" i="3"/>
  <c r="L516" i="4" s="1"/>
  <c r="G514" i="3"/>
  <c r="L514" i="4" s="1"/>
  <c r="G512" i="3"/>
  <c r="L512" i="4" s="1"/>
  <c r="G510" i="3"/>
  <c r="L510" i="4" s="1"/>
  <c r="G508" i="3"/>
  <c r="L508" i="4" s="1"/>
  <c r="G506" i="3"/>
  <c r="L506" i="4" s="1"/>
  <c r="G504" i="3"/>
  <c r="L504" i="4" s="1"/>
  <c r="G985" i="3"/>
  <c r="L985" i="4" s="1"/>
  <c r="G160" i="3"/>
  <c r="L160" i="4" s="1"/>
  <c r="G156" i="3"/>
  <c r="L156" i="4" s="1"/>
  <c r="G843" i="3"/>
  <c r="L843" i="4" s="1"/>
  <c r="G841" i="3"/>
  <c r="L841" i="4" s="1"/>
  <c r="G839" i="3"/>
  <c r="L839" i="4" s="1"/>
  <c r="G837" i="3"/>
  <c r="L837" i="4" s="1"/>
  <c r="G833" i="3"/>
  <c r="L833" i="4" s="1"/>
  <c r="G831" i="3"/>
  <c r="L831" i="4" s="1"/>
  <c r="G829" i="3"/>
  <c r="L829" i="4" s="1"/>
  <c r="G819" i="3"/>
  <c r="L819" i="4" s="1"/>
  <c r="G111" i="3"/>
  <c r="L111" i="4" s="1"/>
  <c r="G764" i="3"/>
  <c r="L764" i="4" s="1"/>
  <c r="G21" i="3"/>
  <c r="L21" i="4" s="1"/>
  <c r="G50" i="3"/>
  <c r="L50" i="4" s="1"/>
  <c r="G749" i="3"/>
  <c r="L749" i="4" s="1"/>
  <c r="G268" i="3"/>
  <c r="L268" i="4" s="1"/>
  <c r="G266" i="3"/>
  <c r="L266" i="4" s="1"/>
  <c r="G264" i="3"/>
  <c r="L264" i="4" s="1"/>
  <c r="G262" i="3"/>
  <c r="L262" i="4" s="1"/>
  <c r="G612" i="3"/>
  <c r="L612" i="4" s="1"/>
  <c r="G610" i="3"/>
  <c r="L610" i="4" s="1"/>
  <c r="G608" i="3"/>
  <c r="L608" i="4" s="1"/>
  <c r="G606" i="3"/>
  <c r="L606" i="4" s="1"/>
  <c r="G1011" i="3"/>
  <c r="L1011" i="4" s="1"/>
  <c r="G1016" i="3"/>
  <c r="L1016" i="4" s="1"/>
  <c r="G1015" i="3"/>
  <c r="L1015" i="4" s="1"/>
  <c r="G1013" i="3"/>
  <c r="L1013" i="4" s="1"/>
  <c r="G1008" i="3"/>
  <c r="L1008" i="4" s="1"/>
  <c r="G1006" i="3"/>
  <c r="L1006" i="4" s="1"/>
  <c r="G603" i="3"/>
  <c r="L603" i="4" s="1"/>
  <c r="G601" i="3"/>
  <c r="L601" i="4" s="1"/>
  <c r="G599" i="3"/>
  <c r="L599" i="4" s="1"/>
  <c r="G597" i="3"/>
  <c r="L597" i="4" s="1"/>
  <c r="G595" i="3"/>
  <c r="L595" i="4" s="1"/>
  <c r="G593" i="3"/>
  <c r="L593" i="4" s="1"/>
  <c r="G591" i="3"/>
  <c r="L591" i="4" s="1"/>
  <c r="G589" i="3"/>
  <c r="L589" i="4" s="1"/>
  <c r="G587" i="3"/>
  <c r="L587" i="4" s="1"/>
  <c r="G585" i="3"/>
  <c r="L585" i="4" s="1"/>
  <c r="G583" i="3"/>
  <c r="L583" i="4" s="1"/>
  <c r="G581" i="3"/>
  <c r="L581" i="4" s="1"/>
  <c r="G579" i="3"/>
  <c r="L579" i="4" s="1"/>
  <c r="G577" i="3"/>
  <c r="L577" i="4" s="1"/>
  <c r="G575" i="3"/>
  <c r="L575" i="4" s="1"/>
  <c r="G573" i="3"/>
  <c r="L573" i="4" s="1"/>
  <c r="G571" i="3"/>
  <c r="L571" i="4" s="1"/>
  <c r="G569" i="3"/>
  <c r="L569" i="4" s="1"/>
  <c r="G567" i="3"/>
  <c r="L567" i="4" s="1"/>
  <c r="G565" i="3"/>
  <c r="L565" i="4" s="1"/>
  <c r="G563" i="3"/>
  <c r="L563" i="4" s="1"/>
  <c r="G561" i="3"/>
  <c r="L561" i="4" s="1"/>
  <c r="G559" i="3"/>
  <c r="L559" i="4" s="1"/>
  <c r="G557" i="3"/>
  <c r="L557" i="4" s="1"/>
  <c r="G555" i="3"/>
  <c r="L555" i="4" s="1"/>
  <c r="G553" i="3"/>
  <c r="L553" i="4" s="1"/>
  <c r="G551" i="3"/>
  <c r="L551" i="4" s="1"/>
  <c r="G549" i="3"/>
  <c r="L549" i="4" s="1"/>
  <c r="G547" i="3"/>
  <c r="L547" i="4" s="1"/>
  <c r="G545" i="3"/>
  <c r="L545" i="4" s="1"/>
  <c r="G543" i="3"/>
  <c r="L543" i="4" s="1"/>
  <c r="G541" i="3"/>
  <c r="L541" i="4" s="1"/>
  <c r="G539" i="3"/>
  <c r="L539" i="4" s="1"/>
  <c r="G537" i="3"/>
  <c r="L537" i="4" s="1"/>
  <c r="G535" i="3"/>
  <c r="L535" i="4" s="1"/>
  <c r="G533" i="3"/>
  <c r="L533" i="4" s="1"/>
  <c r="G531" i="3"/>
  <c r="L531" i="4" s="1"/>
  <c r="G529" i="3"/>
  <c r="L529" i="4" s="1"/>
  <c r="G527" i="3"/>
  <c r="L527" i="4" s="1"/>
  <c r="G525" i="3"/>
  <c r="L525" i="4" s="1"/>
  <c r="G523" i="3"/>
  <c r="L523" i="4" s="1"/>
  <c r="G521" i="3"/>
  <c r="L521" i="4" s="1"/>
  <c r="G519" i="3"/>
  <c r="L519" i="4" s="1"/>
  <c r="G517" i="3"/>
  <c r="L517" i="4" s="1"/>
  <c r="G515" i="3"/>
  <c r="L515" i="4" s="1"/>
  <c r="G513" i="3"/>
  <c r="L513" i="4" s="1"/>
  <c r="G511" i="3"/>
  <c r="L511" i="4" s="1"/>
  <c r="G509" i="3"/>
  <c r="L509" i="4" s="1"/>
  <c r="G507" i="3"/>
  <c r="L507" i="4" s="1"/>
  <c r="G505" i="3"/>
  <c r="L505" i="4" s="1"/>
  <c r="G503" i="3"/>
  <c r="L503" i="4" s="1"/>
  <c r="G153" i="3"/>
  <c r="L153" i="4" s="1"/>
  <c r="G145" i="3"/>
  <c r="L145" i="4" s="1"/>
  <c r="G143" i="3"/>
  <c r="L143" i="4" s="1"/>
  <c r="G12" i="3"/>
  <c r="L12" i="4" s="1"/>
  <c r="G43" i="3"/>
  <c r="L43" i="4" s="1"/>
  <c r="G893" i="3"/>
  <c r="L893" i="4" s="1"/>
  <c r="G891" i="3"/>
  <c r="L891" i="4" s="1"/>
  <c r="G889" i="3"/>
  <c r="L889" i="4" s="1"/>
  <c r="G883" i="3"/>
  <c r="L883" i="4" s="1"/>
  <c r="G787" i="3"/>
  <c r="L787" i="4" s="1"/>
  <c r="G140" i="3"/>
  <c r="L140" i="4" s="1"/>
  <c r="G138" i="3"/>
  <c r="L138" i="4" s="1"/>
  <c r="G136" i="3"/>
  <c r="L136" i="4" s="1"/>
  <c r="G132" i="3"/>
  <c r="L132" i="4" s="1"/>
  <c r="G130" i="3"/>
  <c r="L130" i="4" s="1"/>
  <c r="G128" i="3"/>
  <c r="L128" i="4" s="1"/>
  <c r="G116" i="3"/>
  <c r="L116" i="4" s="1"/>
  <c r="G19" i="3"/>
  <c r="L19" i="4" s="1"/>
  <c r="G93" i="3"/>
  <c r="L93" i="4" s="1"/>
  <c r="G304" i="3"/>
  <c r="L304" i="4" s="1"/>
  <c r="G743" i="3"/>
  <c r="L743" i="4" s="1"/>
  <c r="G737" i="3"/>
  <c r="L737" i="4" s="1"/>
  <c r="G735" i="3"/>
  <c r="L735" i="4" s="1"/>
  <c r="G733" i="3"/>
  <c r="L733" i="4" s="1"/>
  <c r="G306" i="3"/>
  <c r="L306" i="4" s="1"/>
  <c r="G302" i="3"/>
  <c r="L302" i="4" s="1"/>
  <c r="G739" i="3"/>
  <c r="L739" i="4" s="1"/>
  <c r="G308" i="3"/>
  <c r="L308" i="4" s="1"/>
  <c r="G741" i="3"/>
  <c r="L741" i="4" s="1"/>
  <c r="G729" i="3"/>
  <c r="L729" i="4" s="1"/>
  <c r="G723" i="3"/>
  <c r="L723" i="4" s="1"/>
  <c r="G717" i="3"/>
  <c r="L717" i="4" s="1"/>
  <c r="G711" i="3"/>
  <c r="L711" i="4" s="1"/>
  <c r="G703" i="3"/>
  <c r="L703" i="4" s="1"/>
  <c r="G699" i="3"/>
  <c r="L699" i="4" s="1"/>
  <c r="G693" i="3"/>
  <c r="L693" i="4" s="1"/>
  <c r="G687" i="3"/>
  <c r="L687" i="4" s="1"/>
  <c r="G325" i="3"/>
  <c r="L325" i="4" s="1"/>
  <c r="G323" i="3"/>
  <c r="L323" i="4" s="1"/>
  <c r="G499" i="3"/>
  <c r="L499" i="4" s="1"/>
  <c r="G152" i="3"/>
  <c r="L152" i="4" s="1"/>
  <c r="G150" i="3"/>
  <c r="L150" i="4" s="1"/>
  <c r="G148" i="3"/>
  <c r="L148" i="4" s="1"/>
  <c r="G850" i="3"/>
  <c r="L850" i="4" s="1"/>
  <c r="G848" i="3"/>
  <c r="L848" i="4" s="1"/>
  <c r="G846" i="3"/>
  <c r="L846" i="4" s="1"/>
  <c r="G794" i="3"/>
  <c r="L794" i="4" s="1"/>
  <c r="G790" i="3"/>
  <c r="L790" i="4" s="1"/>
  <c r="G788" i="3"/>
  <c r="L788" i="4" s="1"/>
  <c r="G53" i="3"/>
  <c r="L53" i="4" s="1"/>
  <c r="G731" i="3"/>
  <c r="L731" i="4" s="1"/>
  <c r="G725" i="3"/>
  <c r="L725" i="4" s="1"/>
  <c r="G719" i="3"/>
  <c r="L719" i="4" s="1"/>
  <c r="G713" i="3"/>
  <c r="L713" i="4" s="1"/>
  <c r="G707" i="3"/>
  <c r="L707" i="4" s="1"/>
  <c r="G701" i="3"/>
  <c r="L701" i="4" s="1"/>
  <c r="G695" i="3"/>
  <c r="L695" i="4" s="1"/>
  <c r="G689" i="3"/>
  <c r="L689" i="4" s="1"/>
  <c r="G683" i="3"/>
  <c r="L683" i="4" s="1"/>
  <c r="G326" i="3"/>
  <c r="L326" i="4" s="1"/>
  <c r="G318" i="3"/>
  <c r="L318" i="4" s="1"/>
  <c r="G310" i="3"/>
  <c r="L310" i="4" s="1"/>
  <c r="G377" i="3"/>
  <c r="L377" i="4" s="1"/>
  <c r="G375" i="3"/>
  <c r="L375" i="4" s="1"/>
  <c r="G373" i="3"/>
  <c r="L373" i="4" s="1"/>
  <c r="G371" i="3"/>
  <c r="L371" i="4" s="1"/>
  <c r="G369" i="3"/>
  <c r="L369" i="4" s="1"/>
  <c r="G367" i="3"/>
  <c r="L367" i="4" s="1"/>
  <c r="G16" i="3"/>
  <c r="L16" i="4" s="1"/>
  <c r="G193" i="3"/>
  <c r="L193" i="4" s="1"/>
  <c r="G15" i="3"/>
  <c r="L15" i="4" s="1"/>
  <c r="G363" i="3"/>
  <c r="L363" i="4" s="1"/>
  <c r="G358" i="3"/>
  <c r="L358" i="4" s="1"/>
  <c r="G355" i="3"/>
  <c r="L355" i="4" s="1"/>
  <c r="G351" i="3"/>
  <c r="L351" i="4" s="1"/>
  <c r="G348" i="3"/>
  <c r="L348" i="4" s="1"/>
  <c r="G979" i="3"/>
  <c r="L979" i="4" s="1"/>
  <c r="G976" i="3"/>
  <c r="L976" i="4" s="1"/>
  <c r="G971" i="3"/>
  <c r="L971" i="4" s="1"/>
  <c r="G968" i="3"/>
  <c r="L968" i="4" s="1"/>
  <c r="G963" i="3"/>
  <c r="L963" i="4" s="1"/>
  <c r="G960" i="3"/>
  <c r="L960" i="4" s="1"/>
  <c r="G957" i="3"/>
  <c r="L957" i="4" s="1"/>
  <c r="G953" i="3"/>
  <c r="L953" i="4" s="1"/>
  <c r="G949" i="3"/>
  <c r="L949" i="4" s="1"/>
  <c r="G945" i="3"/>
  <c r="L945" i="4" s="1"/>
  <c r="G941" i="3"/>
  <c r="L941" i="4" s="1"/>
  <c r="G937" i="3"/>
  <c r="L937" i="4" s="1"/>
  <c r="G933" i="3"/>
  <c r="L933" i="4" s="1"/>
  <c r="G929" i="3"/>
  <c r="L929" i="4" s="1"/>
  <c r="G1018" i="3"/>
  <c r="L1018" i="4" s="1"/>
  <c r="G922" i="3"/>
  <c r="L922" i="4" s="1"/>
  <c r="G918" i="3"/>
  <c r="L918" i="4" s="1"/>
  <c r="G914" i="3"/>
  <c r="L914" i="4" s="1"/>
  <c r="G910" i="3"/>
  <c r="L910" i="4" s="1"/>
  <c r="G906" i="3"/>
  <c r="L906" i="4" s="1"/>
  <c r="G902" i="3"/>
  <c r="L902" i="4" s="1"/>
  <c r="G898" i="3"/>
  <c r="L898" i="4" s="1"/>
  <c r="G13" i="3"/>
  <c r="L13" i="4" s="1"/>
  <c r="G186" i="3"/>
  <c r="L186" i="4" s="1"/>
  <c r="G182" i="3"/>
  <c r="L182" i="4" s="1"/>
  <c r="G178" i="3"/>
  <c r="L178" i="4" s="1"/>
  <c r="G174" i="3"/>
  <c r="L174" i="4" s="1"/>
  <c r="G170" i="3"/>
  <c r="L170" i="4" s="1"/>
  <c r="G167" i="3"/>
  <c r="L167" i="4" s="1"/>
  <c r="G165" i="3"/>
  <c r="L165" i="4" s="1"/>
  <c r="G163" i="3"/>
  <c r="L163" i="4" s="1"/>
  <c r="G886" i="3"/>
  <c r="L886" i="4" s="1"/>
  <c r="G41" i="3"/>
  <c r="L41" i="4" s="1"/>
  <c r="G873" i="3"/>
  <c r="L873" i="4" s="1"/>
  <c r="G871" i="3"/>
  <c r="L871" i="4" s="1"/>
  <c r="G869" i="3"/>
  <c r="L869" i="4" s="1"/>
  <c r="G865" i="3"/>
  <c r="L865" i="4" s="1"/>
  <c r="G863" i="3"/>
  <c r="L863" i="4" s="1"/>
  <c r="G861" i="3"/>
  <c r="L861" i="4" s="1"/>
  <c r="G826" i="3"/>
  <c r="L826" i="4" s="1"/>
  <c r="G822" i="3"/>
  <c r="L822" i="4" s="1"/>
  <c r="G820" i="3"/>
  <c r="L820" i="4" s="1"/>
  <c r="G39" i="3"/>
  <c r="L39" i="4" s="1"/>
  <c r="G37" i="3"/>
  <c r="L37" i="4" s="1"/>
  <c r="G35" i="3"/>
  <c r="L35" i="4" s="1"/>
  <c r="G809" i="3"/>
  <c r="L809" i="4" s="1"/>
  <c r="G807" i="3"/>
  <c r="L807" i="4" s="1"/>
  <c r="G805" i="3"/>
  <c r="L805" i="4" s="1"/>
  <c r="G119" i="3"/>
  <c r="L119" i="4" s="1"/>
  <c r="G115" i="3"/>
  <c r="L115" i="4" s="1"/>
  <c r="G760" i="3"/>
  <c r="L760" i="4" s="1"/>
  <c r="G68" i="3"/>
  <c r="L68" i="4" s="1"/>
  <c r="G66" i="3"/>
  <c r="L66" i="4" s="1"/>
  <c r="G61" i="3"/>
  <c r="L61" i="4" s="1"/>
  <c r="G498" i="3"/>
  <c r="L498" i="4" s="1"/>
  <c r="G162" i="3"/>
  <c r="L162" i="4" s="1"/>
  <c r="G154" i="3"/>
  <c r="L154" i="4" s="1"/>
  <c r="G895" i="3"/>
  <c r="L895" i="4" s="1"/>
  <c r="G887" i="3"/>
  <c r="L887" i="4" s="1"/>
  <c r="G882" i="3"/>
  <c r="L882" i="4" s="1"/>
  <c r="G880" i="3"/>
  <c r="L880" i="4" s="1"/>
  <c r="G878" i="3"/>
  <c r="L878" i="4" s="1"/>
  <c r="G868" i="3"/>
  <c r="L868" i="4" s="1"/>
  <c r="G860" i="3"/>
  <c r="L860" i="4" s="1"/>
  <c r="G852" i="3"/>
  <c r="L852" i="4" s="1"/>
  <c r="G835" i="3"/>
  <c r="L835" i="4" s="1"/>
  <c r="G827" i="3"/>
  <c r="L827" i="4" s="1"/>
  <c r="G818" i="3"/>
  <c r="L818" i="4" s="1"/>
  <c r="G814" i="3"/>
  <c r="L814" i="4" s="1"/>
  <c r="G812" i="3"/>
  <c r="L812" i="4" s="1"/>
  <c r="G38" i="3"/>
  <c r="L38" i="4" s="1"/>
  <c r="G808" i="3"/>
  <c r="L808" i="4" s="1"/>
  <c r="G800" i="3"/>
  <c r="L800" i="4" s="1"/>
  <c r="G134" i="3"/>
  <c r="L134" i="4" s="1"/>
  <c r="G124" i="3"/>
  <c r="L124" i="4" s="1"/>
  <c r="G756" i="3"/>
  <c r="L756" i="4" s="1"/>
  <c r="G89" i="3"/>
  <c r="L89" i="4" s="1"/>
  <c r="G84" i="3"/>
  <c r="L84" i="4" s="1"/>
  <c r="G82" i="3"/>
  <c r="L82" i="4" s="1"/>
  <c r="G77" i="3"/>
  <c r="L77" i="4" s="1"/>
  <c r="G727" i="3"/>
  <c r="L727" i="4" s="1"/>
  <c r="G721" i="3"/>
  <c r="L721" i="4" s="1"/>
  <c r="G715" i="3"/>
  <c r="L715" i="4" s="1"/>
  <c r="G709" i="3"/>
  <c r="L709" i="4" s="1"/>
  <c r="G705" i="3"/>
  <c r="L705" i="4" s="1"/>
  <c r="G697" i="3"/>
  <c r="L697" i="4" s="1"/>
  <c r="G691" i="3"/>
  <c r="L691" i="4" s="1"/>
  <c r="G685" i="3"/>
  <c r="L685" i="4" s="1"/>
  <c r="G339" i="3"/>
  <c r="L339" i="4" s="1"/>
  <c r="G316" i="3"/>
  <c r="L316" i="4" s="1"/>
  <c r="G495" i="3"/>
  <c r="L495" i="4" s="1"/>
  <c r="G493" i="3"/>
  <c r="L493" i="4" s="1"/>
  <c r="G491" i="3"/>
  <c r="L491" i="4" s="1"/>
  <c r="G489" i="3"/>
  <c r="L489" i="4" s="1"/>
  <c r="G487" i="3"/>
  <c r="L487" i="4" s="1"/>
  <c r="G485" i="3"/>
  <c r="L485" i="4" s="1"/>
  <c r="G483" i="3"/>
  <c r="L483" i="4" s="1"/>
  <c r="G481" i="3"/>
  <c r="L481" i="4" s="1"/>
  <c r="G479" i="3"/>
  <c r="L479" i="4" s="1"/>
  <c r="G477" i="3"/>
  <c r="L477" i="4" s="1"/>
  <c r="G475" i="3"/>
  <c r="L475" i="4" s="1"/>
  <c r="G473" i="3"/>
  <c r="L473" i="4" s="1"/>
  <c r="G471" i="3"/>
  <c r="L471" i="4" s="1"/>
  <c r="G469" i="3"/>
  <c r="L469" i="4" s="1"/>
  <c r="G467" i="3"/>
  <c r="L467" i="4" s="1"/>
  <c r="G465" i="3"/>
  <c r="L465" i="4" s="1"/>
  <c r="G463" i="3"/>
  <c r="L463" i="4" s="1"/>
  <c r="G461" i="3"/>
  <c r="L461" i="4" s="1"/>
  <c r="G459" i="3"/>
  <c r="L459" i="4" s="1"/>
  <c r="G457" i="3"/>
  <c r="L457" i="4" s="1"/>
  <c r="G455" i="3"/>
  <c r="L455" i="4" s="1"/>
  <c r="G453" i="3"/>
  <c r="L453" i="4" s="1"/>
  <c r="G451" i="3"/>
  <c r="L451" i="4" s="1"/>
  <c r="G449" i="3"/>
  <c r="L449" i="4" s="1"/>
  <c r="G447" i="3"/>
  <c r="L447" i="4" s="1"/>
  <c r="G445" i="3"/>
  <c r="L445" i="4" s="1"/>
  <c r="G443" i="3"/>
  <c r="L443" i="4" s="1"/>
  <c r="G441" i="3"/>
  <c r="L441" i="4" s="1"/>
  <c r="G315" i="3"/>
  <c r="L315" i="4" s="1"/>
  <c r="G496" i="3"/>
  <c r="L496" i="4" s="1"/>
  <c r="G494" i="3"/>
  <c r="L494" i="4" s="1"/>
  <c r="G492" i="3"/>
  <c r="L492" i="4" s="1"/>
  <c r="G490" i="3"/>
  <c r="L490" i="4" s="1"/>
  <c r="G488" i="3"/>
  <c r="L488" i="4" s="1"/>
  <c r="G486" i="3"/>
  <c r="L486" i="4" s="1"/>
  <c r="G484" i="3"/>
  <c r="L484" i="4" s="1"/>
  <c r="G482" i="3"/>
  <c r="L482" i="4" s="1"/>
  <c r="G480" i="3"/>
  <c r="L480" i="4" s="1"/>
  <c r="G478" i="3"/>
  <c r="L478" i="4" s="1"/>
  <c r="G476" i="3"/>
  <c r="L476" i="4" s="1"/>
  <c r="G474" i="3"/>
  <c r="L474" i="4" s="1"/>
  <c r="G472" i="3"/>
  <c r="L472" i="4" s="1"/>
  <c r="G470" i="3"/>
  <c r="L470" i="4" s="1"/>
  <c r="G468" i="3"/>
  <c r="L468" i="4" s="1"/>
  <c r="G466" i="3"/>
  <c r="L466" i="4" s="1"/>
  <c r="G464" i="3"/>
  <c r="L464" i="4" s="1"/>
  <c r="G462" i="3"/>
  <c r="L462" i="4" s="1"/>
  <c r="G460" i="3"/>
  <c r="L460" i="4" s="1"/>
  <c r="G458" i="3"/>
  <c r="L458" i="4" s="1"/>
  <c r="G456" i="3"/>
  <c r="L456" i="4" s="1"/>
  <c r="G454" i="3"/>
  <c r="L454" i="4" s="1"/>
  <c r="G452" i="3"/>
  <c r="L452" i="4" s="1"/>
  <c r="G450" i="3"/>
  <c r="L450" i="4" s="1"/>
  <c r="G448" i="3"/>
  <c r="L448" i="4" s="1"/>
  <c r="G446" i="3"/>
  <c r="L446" i="4" s="1"/>
  <c r="G444" i="3"/>
  <c r="L444" i="4" s="1"/>
  <c r="G442" i="3"/>
  <c r="L442" i="4" s="1"/>
  <c r="G440" i="3"/>
  <c r="L440" i="4" s="1"/>
  <c r="G438" i="3"/>
  <c r="L438" i="4" s="1"/>
  <c r="G436" i="3"/>
  <c r="L436" i="4" s="1"/>
  <c r="G434" i="3"/>
  <c r="L434" i="4" s="1"/>
  <c r="G432" i="3"/>
  <c r="L432" i="4" s="1"/>
  <c r="G430" i="3"/>
  <c r="L430" i="4" s="1"/>
  <c r="G428" i="3"/>
  <c r="L428" i="4" s="1"/>
  <c r="G426" i="3"/>
  <c r="L426" i="4" s="1"/>
  <c r="G424" i="3"/>
  <c r="L424" i="4" s="1"/>
  <c r="G422" i="3"/>
  <c r="L422" i="4" s="1"/>
  <c r="G420" i="3"/>
  <c r="L420" i="4" s="1"/>
  <c r="G418" i="3"/>
  <c r="L418" i="4" s="1"/>
  <c r="G416" i="3"/>
  <c r="L416" i="4" s="1"/>
  <c r="G414" i="3"/>
  <c r="L414" i="4" s="1"/>
  <c r="G412" i="3"/>
  <c r="L412" i="4" s="1"/>
  <c r="G410" i="3"/>
  <c r="L410" i="4" s="1"/>
  <c r="G408" i="3"/>
  <c r="L408" i="4" s="1"/>
  <c r="G406" i="3"/>
  <c r="L406" i="4" s="1"/>
  <c r="G404" i="3"/>
  <c r="L404" i="4" s="1"/>
  <c r="G191" i="3"/>
  <c r="L191" i="4" s="1"/>
  <c r="G189" i="3"/>
  <c r="L189" i="4" s="1"/>
  <c r="G260" i="3"/>
  <c r="L260" i="4" s="1"/>
  <c r="G983" i="3"/>
  <c r="L983" i="4" s="1"/>
  <c r="G402" i="3"/>
  <c r="L402" i="4" s="1"/>
  <c r="G400" i="3"/>
  <c r="L400" i="4" s="1"/>
  <c r="G398" i="3"/>
  <c r="L398" i="4" s="1"/>
  <c r="G981" i="3"/>
  <c r="L981" i="4" s="1"/>
  <c r="G257" i="3"/>
  <c r="L257" i="4" s="1"/>
  <c r="G396" i="3"/>
  <c r="L396" i="4" s="1"/>
  <c r="G394" i="3"/>
  <c r="L394" i="4" s="1"/>
  <c r="G392" i="3"/>
  <c r="L392" i="4" s="1"/>
  <c r="G390" i="3"/>
  <c r="L390" i="4" s="1"/>
  <c r="G388" i="3"/>
  <c r="L388" i="4" s="1"/>
  <c r="G387" i="3"/>
  <c r="L387" i="4" s="1"/>
  <c r="G255" i="3"/>
  <c r="L255" i="4" s="1"/>
  <c r="G253" i="3"/>
  <c r="L253" i="4" s="1"/>
  <c r="G251" i="3"/>
  <c r="L251" i="4" s="1"/>
  <c r="G249" i="3"/>
  <c r="L249" i="4" s="1"/>
  <c r="G247" i="3"/>
  <c r="L247" i="4" s="1"/>
  <c r="G245" i="3"/>
  <c r="L245" i="4" s="1"/>
  <c r="G243" i="3"/>
  <c r="L243" i="4" s="1"/>
  <c r="G241" i="3"/>
  <c r="L241" i="4" s="1"/>
  <c r="G239" i="3"/>
  <c r="L239" i="4" s="1"/>
  <c r="G237" i="3"/>
  <c r="L237" i="4" s="1"/>
  <c r="G235" i="3"/>
  <c r="L235" i="4" s="1"/>
  <c r="G233" i="3"/>
  <c r="L233" i="4" s="1"/>
  <c r="G231" i="3"/>
  <c r="L231" i="4" s="1"/>
  <c r="G229" i="3"/>
  <c r="L229" i="4" s="1"/>
  <c r="G227" i="3"/>
  <c r="L227" i="4" s="1"/>
  <c r="G225" i="3"/>
  <c r="L225" i="4" s="1"/>
  <c r="G223" i="3"/>
  <c r="L223" i="4" s="1"/>
  <c r="G221" i="3"/>
  <c r="L221" i="4" s="1"/>
  <c r="G219" i="3"/>
  <c r="L219" i="4" s="1"/>
  <c r="G217" i="3"/>
  <c r="L217" i="4" s="1"/>
  <c r="G215" i="3"/>
  <c r="L215" i="4" s="1"/>
  <c r="G213" i="3"/>
  <c r="L213" i="4" s="1"/>
  <c r="G211" i="3"/>
  <c r="L211" i="4" s="1"/>
  <c r="G209" i="3"/>
  <c r="L209" i="4" s="1"/>
  <c r="G207" i="3"/>
  <c r="L207" i="4" s="1"/>
  <c r="G205" i="3"/>
  <c r="L205" i="4" s="1"/>
  <c r="G203" i="3"/>
  <c r="L203" i="4" s="1"/>
  <c r="G201" i="3"/>
  <c r="L201" i="4" s="1"/>
  <c r="G199" i="3"/>
  <c r="L199" i="4" s="1"/>
  <c r="G197" i="3"/>
  <c r="L197" i="4" s="1"/>
  <c r="G195" i="3"/>
  <c r="L195" i="4" s="1"/>
  <c r="G384" i="3"/>
  <c r="L384" i="4" s="1"/>
  <c r="G885" i="3"/>
  <c r="L885" i="4" s="1"/>
  <c r="G42" i="3"/>
  <c r="L42" i="4" s="1"/>
  <c r="G40" i="3"/>
  <c r="L40" i="4" s="1"/>
  <c r="G874" i="3"/>
  <c r="L874" i="4" s="1"/>
  <c r="G870" i="3"/>
  <c r="L870" i="4" s="1"/>
  <c r="G825" i="3"/>
  <c r="L825" i="4" s="1"/>
  <c r="G823" i="3"/>
  <c r="L823" i="4" s="1"/>
  <c r="G821" i="3"/>
  <c r="L821" i="4" s="1"/>
  <c r="G810" i="3"/>
  <c r="L810" i="4" s="1"/>
  <c r="G36" i="3"/>
  <c r="L36" i="4" s="1"/>
  <c r="G34" i="3"/>
  <c r="L34" i="4" s="1"/>
  <c r="G120" i="3"/>
  <c r="L120" i="4" s="1"/>
  <c r="G55" i="3"/>
  <c r="L55" i="4" s="1"/>
  <c r="G46" i="3"/>
  <c r="L46" i="4" s="1"/>
  <c r="G18" i="3"/>
  <c r="L18" i="4" s="1"/>
  <c r="G439" i="3"/>
  <c r="L439" i="4" s="1"/>
  <c r="G437" i="3"/>
  <c r="L437" i="4" s="1"/>
  <c r="G435" i="3"/>
  <c r="L435" i="4" s="1"/>
  <c r="G433" i="3"/>
  <c r="L433" i="4" s="1"/>
  <c r="G431" i="3"/>
  <c r="L431" i="4" s="1"/>
  <c r="G429" i="3"/>
  <c r="L429" i="4" s="1"/>
  <c r="G427" i="3"/>
  <c r="L427" i="4" s="1"/>
  <c r="G425" i="3"/>
  <c r="L425" i="4" s="1"/>
  <c r="G423" i="3"/>
  <c r="L423" i="4" s="1"/>
  <c r="G421" i="3"/>
  <c r="L421" i="4" s="1"/>
  <c r="G419" i="3"/>
  <c r="L419" i="4" s="1"/>
  <c r="G417" i="3"/>
  <c r="L417" i="4" s="1"/>
  <c r="G415" i="3"/>
  <c r="L415" i="4" s="1"/>
  <c r="G413" i="3"/>
  <c r="L413" i="4" s="1"/>
  <c r="G411" i="3"/>
  <c r="L411" i="4" s="1"/>
  <c r="G409" i="3"/>
  <c r="L409" i="4" s="1"/>
  <c r="G407" i="3"/>
  <c r="L407" i="4" s="1"/>
  <c r="G405" i="3"/>
  <c r="L405" i="4" s="1"/>
  <c r="G403" i="3"/>
  <c r="L403" i="4" s="1"/>
  <c r="G190" i="3"/>
  <c r="L190" i="4" s="1"/>
  <c r="G188" i="3"/>
  <c r="L188" i="4" s="1"/>
  <c r="G259" i="3"/>
  <c r="L259" i="4" s="1"/>
  <c r="G982" i="3"/>
  <c r="L982" i="4" s="1"/>
  <c r="G401" i="3"/>
  <c r="L401" i="4" s="1"/>
  <c r="G399" i="3"/>
  <c r="L399" i="4" s="1"/>
  <c r="G397" i="3"/>
  <c r="L397" i="4" s="1"/>
  <c r="G258" i="3"/>
  <c r="L258" i="4" s="1"/>
  <c r="G256" i="3"/>
  <c r="L256" i="4" s="1"/>
  <c r="G395" i="3"/>
  <c r="L395" i="4" s="1"/>
  <c r="G393" i="3"/>
  <c r="L393" i="4" s="1"/>
  <c r="G391" i="3"/>
  <c r="L391" i="4" s="1"/>
  <c r="G389" i="3"/>
  <c r="L389" i="4" s="1"/>
  <c r="G1019" i="3"/>
  <c r="L1019" i="4" s="1"/>
  <c r="G386" i="3"/>
  <c r="L386" i="4" s="1"/>
  <c r="G254" i="3"/>
  <c r="L254" i="4" s="1"/>
  <c r="G252" i="3"/>
  <c r="L252" i="4" s="1"/>
  <c r="G250" i="3"/>
  <c r="L250" i="4" s="1"/>
  <c r="G248" i="3"/>
  <c r="L248" i="4" s="1"/>
  <c r="G246" i="3"/>
  <c r="L246" i="4" s="1"/>
  <c r="G244" i="3"/>
  <c r="L244" i="4" s="1"/>
  <c r="G242" i="3"/>
  <c r="L242" i="4" s="1"/>
  <c r="G240" i="3"/>
  <c r="L240" i="4" s="1"/>
  <c r="G238" i="3"/>
  <c r="L238" i="4" s="1"/>
  <c r="G236" i="3"/>
  <c r="L236" i="4" s="1"/>
  <c r="G234" i="3"/>
  <c r="L234" i="4" s="1"/>
  <c r="G232" i="3"/>
  <c r="L232" i="4" s="1"/>
  <c r="G230" i="3"/>
  <c r="L230" i="4" s="1"/>
  <c r="G228" i="3"/>
  <c r="L228" i="4" s="1"/>
  <c r="G226" i="3"/>
  <c r="L226" i="4" s="1"/>
  <c r="G224" i="3"/>
  <c r="L224" i="4" s="1"/>
  <c r="G222" i="3"/>
  <c r="L222" i="4" s="1"/>
  <c r="G218" i="3"/>
  <c r="L218" i="4" s="1"/>
  <c r="G216" i="3"/>
  <c r="L216" i="4" s="1"/>
  <c r="G214" i="3"/>
  <c r="L214" i="4" s="1"/>
  <c r="G212" i="3"/>
  <c r="L212" i="4" s="1"/>
  <c r="G210" i="3"/>
  <c r="L210" i="4" s="1"/>
  <c r="G208" i="3"/>
  <c r="L208" i="4" s="1"/>
  <c r="G206" i="3"/>
  <c r="L206" i="4" s="1"/>
  <c r="G204" i="3"/>
  <c r="L204" i="4" s="1"/>
  <c r="G202" i="3"/>
  <c r="L202" i="4" s="1"/>
  <c r="G200" i="3"/>
  <c r="L200" i="4" s="1"/>
  <c r="G198" i="3"/>
  <c r="L198" i="4" s="1"/>
  <c r="G196" i="3"/>
  <c r="L196" i="4" s="1"/>
  <c r="G385" i="3"/>
  <c r="L385" i="4" s="1"/>
  <c r="G383" i="3"/>
  <c r="L383" i="4" s="1"/>
  <c r="G381" i="3"/>
  <c r="L381" i="4" s="1"/>
  <c r="G379" i="3"/>
  <c r="L379" i="4" s="1"/>
  <c r="G159" i="3"/>
  <c r="L159" i="4" s="1"/>
  <c r="G157" i="3"/>
  <c r="L157" i="4" s="1"/>
  <c r="G155" i="3"/>
  <c r="L155" i="4" s="1"/>
  <c r="G144" i="3"/>
  <c r="L144" i="4" s="1"/>
  <c r="G44" i="3"/>
  <c r="L44" i="4" s="1"/>
  <c r="G857" i="3"/>
  <c r="L857" i="4" s="1"/>
  <c r="G855" i="3"/>
  <c r="L855" i="4" s="1"/>
  <c r="G853" i="3"/>
  <c r="L853" i="4" s="1"/>
  <c r="G842" i="3"/>
  <c r="L842" i="4" s="1"/>
  <c r="G838" i="3"/>
  <c r="L838" i="4" s="1"/>
  <c r="G801" i="3"/>
  <c r="L801" i="4" s="1"/>
  <c r="G799" i="3"/>
  <c r="L799" i="4" s="1"/>
  <c r="G797" i="3"/>
  <c r="L797" i="4" s="1"/>
  <c r="G141" i="3"/>
  <c r="L141" i="4" s="1"/>
  <c r="G137" i="3"/>
  <c r="L137" i="4" s="1"/>
  <c r="G135" i="3"/>
  <c r="L135" i="4" s="1"/>
  <c r="G382" i="3"/>
  <c r="L382" i="4" s="1"/>
  <c r="G380" i="3"/>
  <c r="L380" i="4" s="1"/>
  <c r="G378" i="3"/>
  <c r="L378" i="4" s="1"/>
  <c r="G376" i="3"/>
  <c r="L376" i="4" s="1"/>
  <c r="G374" i="3"/>
  <c r="L374" i="4" s="1"/>
  <c r="G372" i="3"/>
  <c r="L372" i="4" s="1"/>
  <c r="G370" i="3"/>
  <c r="L370" i="4" s="1"/>
  <c r="G368" i="3"/>
  <c r="L368" i="4" s="1"/>
  <c r="G366" i="3"/>
  <c r="L366" i="4" s="1"/>
  <c r="G194" i="3"/>
  <c r="L194" i="4" s="1"/>
  <c r="G365" i="3"/>
  <c r="L365" i="4" s="1"/>
  <c r="G364" i="3"/>
  <c r="L364" i="4" s="1"/>
  <c r="G362" i="3"/>
  <c r="L362" i="4" s="1"/>
  <c r="G359" i="3"/>
  <c r="L359" i="4" s="1"/>
  <c r="G14" i="3"/>
  <c r="L14" i="4" s="1"/>
  <c r="G352" i="3"/>
  <c r="L352" i="4" s="1"/>
  <c r="G347" i="3"/>
  <c r="L347" i="4" s="1"/>
  <c r="G980" i="3"/>
  <c r="L980" i="4" s="1"/>
  <c r="G975" i="3"/>
  <c r="L975" i="4" s="1"/>
  <c r="G972" i="3"/>
  <c r="L972" i="4" s="1"/>
  <c r="G967" i="3"/>
  <c r="L967" i="4" s="1"/>
  <c r="G964" i="3"/>
  <c r="L964" i="4" s="1"/>
  <c r="G959" i="3"/>
  <c r="L959" i="4" s="1"/>
  <c r="G955" i="3"/>
  <c r="L955" i="4" s="1"/>
  <c r="G951" i="3"/>
  <c r="L951" i="4" s="1"/>
  <c r="G947" i="3"/>
  <c r="L947" i="4" s="1"/>
  <c r="G943" i="3"/>
  <c r="L943" i="4" s="1"/>
  <c r="G939" i="3"/>
  <c r="L939" i="4" s="1"/>
  <c r="G935" i="3"/>
  <c r="L935" i="4" s="1"/>
  <c r="G931" i="3"/>
  <c r="L931" i="4" s="1"/>
  <c r="G927" i="3"/>
  <c r="L927" i="4" s="1"/>
  <c r="G924" i="3"/>
  <c r="L924" i="4" s="1"/>
  <c r="G920" i="3"/>
  <c r="L920" i="4" s="1"/>
  <c r="G916" i="3"/>
  <c r="L916" i="4" s="1"/>
  <c r="G912" i="3"/>
  <c r="L912" i="4" s="1"/>
  <c r="G908" i="3"/>
  <c r="L908" i="4" s="1"/>
  <c r="G904" i="3"/>
  <c r="L904" i="4" s="1"/>
  <c r="G900" i="3"/>
  <c r="L900" i="4" s="1"/>
  <c r="G344" i="3"/>
  <c r="L344" i="4" s="1"/>
  <c r="G192" i="3"/>
  <c r="L192" i="4" s="1"/>
  <c r="G184" i="3"/>
  <c r="L184" i="4" s="1"/>
  <c r="G180" i="3"/>
  <c r="L180" i="4" s="1"/>
  <c r="G176" i="3"/>
  <c r="L176" i="4" s="1"/>
  <c r="G172" i="3"/>
  <c r="L172" i="4" s="1"/>
  <c r="G168" i="3"/>
  <c r="L168" i="4" s="1"/>
  <c r="G164" i="3"/>
  <c r="L164" i="4" s="1"/>
  <c r="G151" i="3"/>
  <c r="L151" i="4" s="1"/>
  <c r="G149" i="3"/>
  <c r="L149" i="4" s="1"/>
  <c r="G147" i="3"/>
  <c r="L147" i="4" s="1"/>
  <c r="G894" i="3"/>
  <c r="L894" i="4" s="1"/>
  <c r="G890" i="3"/>
  <c r="L890" i="4" s="1"/>
  <c r="G881" i="3"/>
  <c r="L881" i="4" s="1"/>
  <c r="G879" i="3"/>
  <c r="L879" i="4" s="1"/>
  <c r="G877" i="3"/>
  <c r="L877" i="4" s="1"/>
  <c r="G866" i="3"/>
  <c r="L866" i="4" s="1"/>
  <c r="G862" i="3"/>
  <c r="L862" i="4" s="1"/>
  <c r="G849" i="3"/>
  <c r="L849" i="4" s="1"/>
  <c r="G847" i="3"/>
  <c r="L847" i="4" s="1"/>
  <c r="G845" i="3"/>
  <c r="L845" i="4" s="1"/>
  <c r="G834" i="3"/>
  <c r="L834" i="4" s="1"/>
  <c r="G830" i="3"/>
  <c r="L830" i="4" s="1"/>
  <c r="G817" i="3"/>
  <c r="L817" i="4" s="1"/>
  <c r="G815" i="3"/>
  <c r="L815" i="4" s="1"/>
  <c r="G813" i="3"/>
  <c r="L813" i="4" s="1"/>
  <c r="G33" i="3"/>
  <c r="L33" i="4" s="1"/>
  <c r="G806" i="3"/>
  <c r="L806" i="4" s="1"/>
  <c r="G804" i="3"/>
  <c r="L804" i="4" s="1"/>
  <c r="G793" i="3"/>
  <c r="L793" i="4" s="1"/>
  <c r="G791" i="3"/>
  <c r="L791" i="4" s="1"/>
  <c r="G789" i="3"/>
  <c r="L789" i="4" s="1"/>
  <c r="G133" i="3"/>
  <c r="L133" i="4" s="1"/>
  <c r="G129" i="3"/>
  <c r="L129" i="4" s="1"/>
  <c r="G127" i="3"/>
  <c r="L127" i="4" s="1"/>
  <c r="G112" i="3"/>
  <c r="L112" i="4" s="1"/>
  <c r="G8" i="3"/>
  <c r="L8" i="4" s="1"/>
  <c r="G90" i="3"/>
  <c r="L90" i="4" s="1"/>
  <c r="G76" i="3"/>
  <c r="L76" i="4" s="1"/>
  <c r="G74" i="3"/>
  <c r="L74" i="4" s="1"/>
  <c r="G60" i="3"/>
  <c r="L60" i="4" s="1"/>
  <c r="G58" i="3"/>
  <c r="L58" i="4" s="1"/>
  <c r="G52" i="3"/>
  <c r="L52" i="4" s="1"/>
  <c r="G747" i="3"/>
  <c r="L747" i="4" s="1"/>
  <c r="G745" i="3"/>
  <c r="L745" i="4" s="1"/>
  <c r="G1025" i="3"/>
  <c r="L1025" i="4" s="1"/>
  <c r="G336" i="3"/>
  <c r="L336" i="4" s="1"/>
  <c r="G330" i="3"/>
  <c r="L330" i="4" s="1"/>
  <c r="G502" i="3"/>
  <c r="L502" i="4" s="1"/>
  <c r="G142" i="3"/>
  <c r="L142" i="4" s="1"/>
  <c r="G872" i="3"/>
  <c r="L872" i="4" s="1"/>
  <c r="G840" i="3"/>
  <c r="L840" i="4" s="1"/>
  <c r="G54" i="3"/>
  <c r="L54" i="4" s="1"/>
  <c r="G748" i="3"/>
  <c r="L748" i="4" s="1"/>
  <c r="G1021" i="3"/>
  <c r="L1021" i="4" s="1"/>
  <c r="G332" i="3"/>
  <c r="L332" i="4" s="1"/>
  <c r="G313" i="3"/>
  <c r="L313" i="4" s="1"/>
  <c r="G166" i="3"/>
  <c r="L166" i="4" s="1"/>
  <c r="G892" i="3"/>
  <c r="L892" i="4" s="1"/>
  <c r="G864" i="3"/>
  <c r="L864" i="4" s="1"/>
  <c r="G832" i="3"/>
  <c r="L832" i="4" s="1"/>
  <c r="G751" i="3"/>
  <c r="L751" i="4" s="1"/>
  <c r="G85" i="3"/>
  <c r="L85" i="4" s="1"/>
  <c r="G69" i="3"/>
  <c r="L69" i="4" s="1"/>
  <c r="G1028" i="3"/>
  <c r="L1028" i="4" s="1"/>
  <c r="G1023" i="3"/>
  <c r="L1023" i="4" s="1"/>
  <c r="G334" i="3"/>
  <c r="L334" i="4" s="1"/>
  <c r="G328" i="3"/>
  <c r="L328" i="4" s="1"/>
  <c r="G1027" i="3"/>
  <c r="L1027" i="4" s="1"/>
  <c r="G1026" i="3"/>
  <c r="L1026" i="4" s="1"/>
  <c r="G1024" i="3"/>
  <c r="L1024" i="4" s="1"/>
  <c r="G1022" i="3"/>
  <c r="L1022" i="4" s="1"/>
  <c r="G1020" i="3"/>
  <c r="L1020" i="4" s="1"/>
  <c r="G335" i="3"/>
  <c r="L335" i="4" s="1"/>
  <c r="G333" i="3"/>
  <c r="L333" i="4" s="1"/>
  <c r="G331" i="3"/>
  <c r="L331" i="4" s="1"/>
  <c r="G329" i="3"/>
  <c r="L329" i="4" s="1"/>
  <c r="G327" i="3"/>
  <c r="L327" i="4" s="1"/>
  <c r="G158" i="3"/>
  <c r="L158" i="4" s="1"/>
  <c r="G11" i="3"/>
  <c r="L11" i="4" s="1"/>
  <c r="G856" i="3"/>
  <c r="L856" i="4" s="1"/>
  <c r="G759" i="3"/>
  <c r="L759" i="4" s="1"/>
  <c r="G322" i="3"/>
  <c r="L322" i="4" s="1"/>
  <c r="G319" i="3"/>
  <c r="L319" i="4" s="1"/>
  <c r="G312" i="3"/>
  <c r="L312" i="4" s="1"/>
  <c r="G360" i="3"/>
  <c r="L360" i="4" s="1"/>
  <c r="G353" i="3"/>
  <c r="L353" i="4" s="1"/>
  <c r="G345" i="3"/>
  <c r="L345" i="4" s="1"/>
  <c r="G973" i="3"/>
  <c r="L973" i="4" s="1"/>
  <c r="G965" i="3"/>
  <c r="L965" i="4" s="1"/>
  <c r="G962" i="3"/>
  <c r="L962" i="4" s="1"/>
  <c r="G121" i="3"/>
  <c r="L121" i="4" s="1"/>
  <c r="G113" i="3"/>
  <c r="L113" i="4" s="1"/>
  <c r="G781" i="3"/>
  <c r="L781" i="4" s="1"/>
  <c r="G779" i="3"/>
  <c r="L779" i="4" s="1"/>
  <c r="G777" i="3"/>
  <c r="L777" i="4" s="1"/>
  <c r="G775" i="3"/>
  <c r="L775" i="4" s="1"/>
  <c r="G773" i="3"/>
  <c r="L773" i="4" s="1"/>
  <c r="G771" i="3"/>
  <c r="L771" i="4" s="1"/>
  <c r="G769" i="3"/>
  <c r="L769" i="4" s="1"/>
  <c r="G767" i="3"/>
  <c r="L767" i="4" s="1"/>
  <c r="G765" i="3"/>
  <c r="L765" i="4" s="1"/>
  <c r="G757" i="3"/>
  <c r="L757" i="4" s="1"/>
  <c r="G340" i="3"/>
  <c r="L340" i="4" s="1"/>
  <c r="G337" i="3"/>
  <c r="L337" i="4" s="1"/>
  <c r="G750" i="3"/>
  <c r="L750" i="4" s="1"/>
  <c r="G91" i="3"/>
  <c r="L91" i="4" s="1"/>
  <c r="G83" i="3"/>
  <c r="L83" i="4" s="1"/>
  <c r="G75" i="3"/>
  <c r="L75" i="4" s="1"/>
  <c r="G67" i="3"/>
  <c r="L67" i="4" s="1"/>
  <c r="G64" i="3"/>
  <c r="L64" i="4" s="1"/>
  <c r="G59" i="3"/>
  <c r="L59" i="4" s="1"/>
  <c r="G56" i="3"/>
  <c r="L56" i="4" s="1"/>
  <c r="G47" i="3"/>
  <c r="L47" i="4" s="1"/>
  <c r="G746" i="3"/>
  <c r="L746" i="4" s="1"/>
  <c r="G45" i="3"/>
  <c r="L45" i="4" s="1"/>
  <c r="G17" i="3"/>
  <c r="L17" i="4" s="1"/>
  <c r="G320" i="3"/>
  <c r="L320" i="4" s="1"/>
  <c r="G314" i="3"/>
  <c r="L314" i="4" s="1"/>
  <c r="G311" i="3"/>
  <c r="L311" i="4" s="1"/>
  <c r="G984" i="3"/>
  <c r="L984" i="4" s="1"/>
  <c r="G500" i="3"/>
  <c r="L500" i="4" s="1"/>
  <c r="G356" i="3"/>
  <c r="L356" i="4" s="1"/>
  <c r="G349" i="3"/>
  <c r="L349" i="4" s="1"/>
  <c r="G977" i="3"/>
  <c r="L977" i="4" s="1"/>
  <c r="G969" i="3"/>
  <c r="L969" i="4" s="1"/>
  <c r="G966" i="3"/>
  <c r="L966" i="4" s="1"/>
  <c r="G961" i="3"/>
  <c r="L961" i="4" s="1"/>
  <c r="G125" i="3"/>
  <c r="L125" i="4" s="1"/>
  <c r="G122" i="3"/>
  <c r="L122" i="4" s="1"/>
  <c r="G117" i="3"/>
  <c r="L117" i="4" s="1"/>
  <c r="G114" i="3"/>
  <c r="L114" i="4" s="1"/>
  <c r="G109" i="3"/>
  <c r="L109" i="4" s="1"/>
  <c r="G107" i="3"/>
  <c r="L107" i="4" s="1"/>
  <c r="G105" i="3"/>
  <c r="L105" i="4" s="1"/>
  <c r="G103" i="3"/>
  <c r="L103" i="4" s="1"/>
  <c r="G101" i="3"/>
  <c r="L101" i="4" s="1"/>
  <c r="G99" i="3"/>
  <c r="L99" i="4" s="1"/>
  <c r="G97" i="3"/>
  <c r="L97" i="4" s="1"/>
  <c r="G32" i="3"/>
  <c r="L32" i="4" s="1"/>
  <c r="G30" i="3"/>
  <c r="L30" i="4" s="1"/>
  <c r="G28" i="3"/>
  <c r="L28" i="4" s="1"/>
  <c r="G27" i="3"/>
  <c r="L27" i="4" s="1"/>
  <c r="G25" i="3"/>
  <c r="L25" i="4" s="1"/>
  <c r="G786" i="3"/>
  <c r="L786" i="4" s="1"/>
  <c r="G784" i="3"/>
  <c r="L784" i="4" s="1"/>
  <c r="G782" i="3"/>
  <c r="L782" i="4" s="1"/>
  <c r="G780" i="3"/>
  <c r="L780" i="4" s="1"/>
  <c r="G778" i="3"/>
  <c r="L778" i="4" s="1"/>
  <c r="G776" i="3"/>
  <c r="L776" i="4" s="1"/>
  <c r="G774" i="3"/>
  <c r="L774" i="4" s="1"/>
  <c r="G772" i="3"/>
  <c r="L772" i="4" s="1"/>
  <c r="G770" i="3"/>
  <c r="L770" i="4" s="1"/>
  <c r="G768" i="3"/>
  <c r="L768" i="4" s="1"/>
  <c r="G766" i="3"/>
  <c r="L766" i="4" s="1"/>
  <c r="G761" i="3"/>
  <c r="L761" i="4" s="1"/>
  <c r="G758" i="3"/>
  <c r="L758" i="4" s="1"/>
  <c r="G754" i="3"/>
  <c r="L754" i="4" s="1"/>
  <c r="G341" i="3"/>
  <c r="L341" i="4" s="1"/>
  <c r="G1017" i="3"/>
  <c r="L1017" i="4" s="1"/>
  <c r="G20" i="3"/>
  <c r="L20" i="4" s="1"/>
  <c r="G752" i="3"/>
  <c r="L752" i="4" s="1"/>
  <c r="G49" i="3"/>
  <c r="L49" i="4" s="1"/>
  <c r="G95" i="3"/>
  <c r="L95" i="4" s="1"/>
  <c r="G92" i="3"/>
  <c r="L92" i="4" s="1"/>
  <c r="G87" i="3"/>
  <c r="L87" i="4" s="1"/>
  <c r="G79" i="3"/>
  <c r="L79" i="4" s="1"/>
  <c r="G71" i="3"/>
  <c r="L71" i="4" s="1"/>
  <c r="G63" i="3"/>
  <c r="L63" i="4" s="1"/>
  <c r="G501" i="3"/>
  <c r="L501" i="4" s="1"/>
  <c r="G497" i="3"/>
  <c r="L497" i="4" s="1"/>
  <c r="G220" i="3"/>
  <c r="L220" i="4" s="1"/>
  <c r="G357" i="3"/>
  <c r="L357" i="4" s="1"/>
  <c r="G350" i="3"/>
  <c r="L350" i="4" s="1"/>
  <c r="G978" i="3"/>
  <c r="L978" i="4" s="1"/>
  <c r="G970" i="3"/>
  <c r="L970" i="4" s="1"/>
  <c r="G361" i="3"/>
  <c r="L361" i="4" s="1"/>
  <c r="G354" i="3"/>
  <c r="L354" i="4" s="1"/>
  <c r="G346" i="3"/>
  <c r="L346" i="4" s="1"/>
  <c r="G974" i="3"/>
  <c r="L974" i="4" s="1"/>
  <c r="G956" i="3"/>
  <c r="L956" i="4" s="1"/>
  <c r="G952" i="3"/>
  <c r="L952" i="4" s="1"/>
  <c r="G948" i="3"/>
  <c r="L948" i="4" s="1"/>
  <c r="G944" i="3"/>
  <c r="L944" i="4" s="1"/>
  <c r="G940" i="3"/>
  <c r="L940" i="4" s="1"/>
  <c r="G936" i="3"/>
  <c r="L936" i="4" s="1"/>
  <c r="G932" i="3"/>
  <c r="L932" i="4" s="1"/>
  <c r="G928" i="3"/>
  <c r="L928" i="4" s="1"/>
  <c r="G925" i="3"/>
  <c r="L925" i="4" s="1"/>
  <c r="G921" i="3"/>
  <c r="L921" i="4" s="1"/>
  <c r="G917" i="3"/>
  <c r="L917" i="4" s="1"/>
  <c r="G913" i="3"/>
  <c r="L913" i="4" s="1"/>
  <c r="G909" i="3"/>
  <c r="L909" i="4" s="1"/>
  <c r="G905" i="3"/>
  <c r="L905" i="4" s="1"/>
  <c r="G901" i="3"/>
  <c r="L901" i="4" s="1"/>
  <c r="G897" i="3"/>
  <c r="L897" i="4" s="1"/>
  <c r="G342" i="3"/>
  <c r="L342" i="4" s="1"/>
  <c r="G185" i="3"/>
  <c r="L185" i="4" s="1"/>
  <c r="G181" i="3"/>
  <c r="L181" i="4" s="1"/>
  <c r="G177" i="3"/>
  <c r="L177" i="4" s="1"/>
  <c r="G173" i="3"/>
  <c r="L173" i="4" s="1"/>
  <c r="G169" i="3"/>
  <c r="L169" i="4" s="1"/>
  <c r="G958" i="3"/>
  <c r="L958" i="4" s="1"/>
  <c r="G954" i="3"/>
  <c r="L954" i="4" s="1"/>
  <c r="G950" i="3"/>
  <c r="L950" i="4" s="1"/>
  <c r="G946" i="3"/>
  <c r="L946" i="4" s="1"/>
  <c r="G942" i="3"/>
  <c r="L942" i="4" s="1"/>
  <c r="G938" i="3"/>
  <c r="L938" i="4" s="1"/>
  <c r="G934" i="3"/>
  <c r="L934" i="4" s="1"/>
  <c r="G930" i="3"/>
  <c r="L930" i="4" s="1"/>
  <c r="G926" i="3"/>
  <c r="L926" i="4" s="1"/>
  <c r="G923" i="3"/>
  <c r="L923" i="4" s="1"/>
  <c r="G919" i="3"/>
  <c r="L919" i="4" s="1"/>
  <c r="G915" i="3"/>
  <c r="L915" i="4" s="1"/>
  <c r="G911" i="3"/>
  <c r="L911" i="4" s="1"/>
  <c r="G907" i="3"/>
  <c r="L907" i="4" s="1"/>
  <c r="G903" i="3"/>
  <c r="L903" i="4" s="1"/>
  <c r="G899" i="3"/>
  <c r="L899" i="4" s="1"/>
  <c r="G343" i="3"/>
  <c r="L343" i="4" s="1"/>
  <c r="G187" i="3"/>
  <c r="L187" i="4" s="1"/>
  <c r="G183" i="3"/>
  <c r="L183" i="4" s="1"/>
  <c r="G179" i="3"/>
  <c r="L179" i="4" s="1"/>
  <c r="G175" i="3"/>
  <c r="L175" i="4" s="1"/>
  <c r="G171" i="3"/>
  <c r="L171" i="4" s="1"/>
  <c r="G126" i="3"/>
  <c r="L126" i="4" s="1"/>
  <c r="G118" i="3"/>
  <c r="L118" i="4" s="1"/>
  <c r="G110" i="3"/>
  <c r="L110" i="4" s="1"/>
  <c r="G108" i="3"/>
  <c r="L108" i="4" s="1"/>
  <c r="G106" i="3"/>
  <c r="L106" i="4" s="1"/>
  <c r="G104" i="3"/>
  <c r="L104" i="4" s="1"/>
  <c r="G102" i="3"/>
  <c r="L102" i="4" s="1"/>
  <c r="G100" i="3"/>
  <c r="L100" i="4" s="1"/>
  <c r="G98" i="3"/>
  <c r="L98" i="4" s="1"/>
  <c r="G96" i="3"/>
  <c r="L96" i="4" s="1"/>
  <c r="G31" i="3"/>
  <c r="L31" i="4" s="1"/>
  <c r="G29" i="3"/>
  <c r="L29" i="4" s="1"/>
  <c r="G9" i="3"/>
  <c r="L9" i="4" s="1"/>
  <c r="G26" i="3"/>
  <c r="L26" i="4" s="1"/>
  <c r="G24" i="3"/>
  <c r="L24" i="4" s="1"/>
  <c r="G785" i="3"/>
  <c r="L785" i="4" s="1"/>
  <c r="G783" i="3"/>
  <c r="L783" i="4" s="1"/>
  <c r="G762" i="3"/>
  <c r="L762" i="4" s="1"/>
  <c r="G755" i="3"/>
  <c r="L755" i="4" s="1"/>
  <c r="G338" i="3"/>
  <c r="L338" i="4" s="1"/>
  <c r="G753" i="3"/>
  <c r="L753" i="4" s="1"/>
  <c r="G48" i="3"/>
  <c r="L48" i="4" s="1"/>
  <c r="G88" i="3"/>
  <c r="L88" i="4" s="1"/>
  <c r="G80" i="3"/>
  <c r="L80" i="4" s="1"/>
  <c r="G72" i="3"/>
  <c r="L72" i="4" s="1"/>
  <c r="G744" i="3" l="1"/>
  <c r="L744" i="4" s="1"/>
</calcChain>
</file>

<file path=xl/sharedStrings.xml><?xml version="1.0" encoding="utf-8"?>
<sst xmlns="http://schemas.openxmlformats.org/spreadsheetml/2006/main" count="8996" uniqueCount="1540">
  <si>
    <t>Ref</t>
  </si>
  <si>
    <t>Date</t>
  </si>
  <si>
    <t>Entrée</t>
  </si>
  <si>
    <t>Sortie</t>
  </si>
  <si>
    <t>Entrées</t>
  </si>
  <si>
    <t>Sorties</t>
  </si>
  <si>
    <t>Stock initial</t>
  </si>
  <si>
    <t>Stock Final</t>
  </si>
  <si>
    <t>JOURNAL D'ENTRÉES ET SORTIES</t>
  </si>
  <si>
    <t>ÉTAT DES STOCKS</t>
  </si>
  <si>
    <t>BASE DE DONNÉES ARTICLES</t>
  </si>
  <si>
    <t>Article</t>
  </si>
  <si>
    <t>6956916407959XX</t>
  </si>
  <si>
    <t>950000000013  0</t>
  </si>
  <si>
    <t>BOXER V2 BLEU PAILLE</t>
  </si>
  <si>
    <t>CHARGEURI4</t>
  </si>
  <si>
    <t>FU0 1785261</t>
  </si>
  <si>
    <t>FUO 130535216</t>
  </si>
  <si>
    <t>GARD TANK SILVER</t>
  </si>
  <si>
    <t>HDKAYARBE50ML</t>
  </si>
  <si>
    <t>KITATITUDENOIR</t>
  </si>
  <si>
    <t>Q50088</t>
  </si>
  <si>
    <t>SERPENT RDTA BLACK</t>
  </si>
  <si>
    <t>SPIRALSTANK</t>
  </si>
  <si>
    <t>ELLO TANK EALEAF BLACK</t>
  </si>
  <si>
    <t>KIT CUBOX + CUBIS SILVER  3000mah 3.5ML JOYTECH</t>
  </si>
  <si>
    <t>KIT CUAIO RED D22 1500mah 3.5ML JOYTECH</t>
  </si>
  <si>
    <t>KIT CUAIO SILVER D22 1500mah 3.5ML JOYTECH</t>
  </si>
  <si>
    <t>KIT CUAIO BLANC D22 1500mah 3.5ML JOYTECH</t>
  </si>
  <si>
    <t>SAV CAFE 0MG</t>
  </si>
  <si>
    <t>SAV CARAMEL 0MG</t>
  </si>
  <si>
    <t>SAV CRAZY FROST 0MG</t>
  </si>
  <si>
    <t>SAV CRAZY GREEN 0MG</t>
  </si>
  <si>
    <t>SAV CRAZY MAN 0MG</t>
  </si>
  <si>
    <t>SAV FRUITS ROUGES 12MG</t>
  </si>
  <si>
    <t>SAV ANANAS 12MG</t>
  </si>
  <si>
    <t>SAV FRAISE 12MG</t>
  </si>
  <si>
    <t>SAV MENTHE 12MG</t>
  </si>
  <si>
    <t>SAV POMME 12MG</t>
  </si>
  <si>
    <t>SAV ENERGY DRINK 12MG</t>
  </si>
  <si>
    <t>SAV CLASSIC REGULAR 12MG</t>
  </si>
  <si>
    <t>SAV CLASSIC MENTHE 12MG</t>
  </si>
  <si>
    <t>SAV VANILLE 12 MG</t>
  </si>
  <si>
    <t>SAV CAFE 12MG</t>
  </si>
  <si>
    <t>SAV CARAMEL 12MG</t>
  </si>
  <si>
    <t>SAV CASSIS 12MG</t>
  </si>
  <si>
    <t>SAV FRAISE ICE 12MG</t>
  </si>
  <si>
    <t>SAV FRAMBOISE 12MG</t>
  </si>
  <si>
    <t>SAV PASSION 12MG</t>
  </si>
  <si>
    <t>SAV POMME ICE 12MG</t>
  </si>
  <si>
    <t>SAV CLASSIC CARAMEL 12MG</t>
  </si>
  <si>
    <t>SAV CLASSIC FRESH 12MG</t>
  </si>
  <si>
    <t>SAV CLASSIC DES ILES 12MG</t>
  </si>
  <si>
    <t>SAV PECHE 12MG</t>
  </si>
  <si>
    <t>SAV NOISETTE 12MG</t>
  </si>
  <si>
    <t>SAV CASSIS ICE 12MG</t>
  </si>
  <si>
    <t>SAV CLASSIC CAFE 12MG</t>
  </si>
  <si>
    <t>SAV CLASSIC US 12MG</t>
  </si>
  <si>
    <t>SAV RAINBOW 12MG</t>
  </si>
  <si>
    <t>SAV CERISE ICE 12MG</t>
  </si>
  <si>
    <t>SAV GOLDY 12MG</t>
  </si>
  <si>
    <t>SAV ICEBERG 12MG</t>
  </si>
  <si>
    <t>SAV MOJITO 12MG</t>
  </si>
  <si>
    <t>SAV STRONG BLONDY 12MG</t>
  </si>
  <si>
    <t>SAV LE GITAN 12MG</t>
  </si>
  <si>
    <t>SAV LE POP EYES 12MG</t>
  </si>
  <si>
    <t>SAV VIOLETTE 12MG</t>
  </si>
  <si>
    <t>SAV MELI MELO 12MG</t>
  </si>
  <si>
    <t>SAV POMMELLE 12MG</t>
  </si>
  <si>
    <t>SAV CLASSIC BRITISH 12MG</t>
  </si>
  <si>
    <t>SAV PEPS AGRUMES 12MG</t>
  </si>
  <si>
    <t>SAV CRAZY FROST 12MG</t>
  </si>
  <si>
    <t>SAV CRAZY GREEN 12MG</t>
  </si>
  <si>
    <t>SAV HOLLY GREEN 12MG</t>
  </si>
  <si>
    <t>SAV CLASSIC PARISIEN 12MG</t>
  </si>
  <si>
    <t>SAV CRAZY MONKEY 0MG</t>
  </si>
  <si>
    <t>SAV CASSIS 0MG</t>
  </si>
  <si>
    <t>TFV8  BABY NOIR</t>
  </si>
  <si>
    <t>TFV12 SILVER</t>
  </si>
  <si>
    <t>SAV HOLLY GREEN 0MG</t>
  </si>
  <si>
    <t>TFV8 T8 0,15 OHM</t>
  </si>
  <si>
    <t>SAV CRAZY CHOUCHOU 0MG</t>
  </si>
  <si>
    <t>VAPORESSO RESISTANCE EUC CLAPTON 0.5ohm</t>
  </si>
  <si>
    <t>VAPORESSO RESISTANCE EUC CLAPTON 0.3ohm</t>
  </si>
  <si>
    <t>SAV CRAZY COLA 0MG</t>
  </si>
  <si>
    <t>SAV CLASSIC PARISIEN 0MG</t>
  </si>
  <si>
    <t>TRITON 0,50 OHM</t>
  </si>
  <si>
    <t>SAV FRAISE ICE 0MG</t>
  </si>
  <si>
    <t>tesla shadow tank</t>
  </si>
  <si>
    <t>SAV FRAMBOISE 0MG</t>
  </si>
  <si>
    <t>BVC 1,6 OHM</t>
  </si>
  <si>
    <t>TFV8 BIG BABY NOIR</t>
  </si>
  <si>
    <t>SAV FRUITS ROUGES 0MG</t>
  </si>
  <si>
    <t>TFV8 BABY SILVER</t>
  </si>
  <si>
    <t>TFV8 BABY RBA KIT</t>
  </si>
  <si>
    <t>SAV SWEETY CANDY 0MG</t>
  </si>
  <si>
    <t>SAV PASSION 0MG</t>
  </si>
  <si>
    <t>SMOK Q BOX TFV8 BABY NOIR</t>
  </si>
  <si>
    <t>SMOK Q BOX TFV8 BABY SILVER</t>
  </si>
  <si>
    <t>SAV POMME ICE 0MG</t>
  </si>
  <si>
    <t>PULP CORNE DE GAZELLE 10ML 0MG</t>
  </si>
  <si>
    <t>PULP GRANITE DE MELON 10ML 0MG</t>
  </si>
  <si>
    <t>PULP GRANITE DE MELON 10ML 6MG</t>
  </si>
  <si>
    <t>PULP ANANAS COCO 10ML 0MG</t>
  </si>
  <si>
    <t>PULP ANANAS COCO 10ML 6MG</t>
  </si>
  <si>
    <t>PULP FRAISE SAUVAGE 10ML 0MG</t>
  </si>
  <si>
    <t>PULP PASTILLE DE MENTHE 10ML 0MG</t>
  </si>
  <si>
    <t>PULP CITRON FEEZ 10ML 0MG</t>
  </si>
  <si>
    <t>PULP CITRON FEEZ 10ML 6MG</t>
  </si>
  <si>
    <t>PULP THE A LA MENTHE 10ML 0MG</t>
  </si>
  <si>
    <t>PULP THE A LA MENTHE 10ML 6MG</t>
  </si>
  <si>
    <t>PULP TABAC ALABAMA 10ML 6MG</t>
  </si>
  <si>
    <t>PULP BLOND AU MIEL NOIR 10ML 0MG</t>
  </si>
  <si>
    <t>PULP BLOND AU MIEL NOIR 10ML 6MG</t>
  </si>
  <si>
    <t>PULP MYRTILLE GIVREE 10ML 0MG</t>
  </si>
  <si>
    <t>PULP VERVEINE PAMPLEMOUSSE ROSE 10ML 0MG</t>
  </si>
  <si>
    <t>PULP VERVEINE PAMPLEMOUSSE ROSE 10ML 6MG</t>
  </si>
  <si>
    <t>PULP GRANITE DE MELON 10ML 3MG</t>
  </si>
  <si>
    <t>PULP ANANAS COCO 10ML 3MG</t>
  </si>
  <si>
    <t>PULP FRAISE SAUVAGE 10ML 3MG</t>
  </si>
  <si>
    <t>PULP PASTILLE DE MENTHE 10ML 3MG</t>
  </si>
  <si>
    <t>PULP CITRON FEEZ 10ML 3MG</t>
  </si>
  <si>
    <t>PULP THE A LA MENTHE 10ML 3MG</t>
  </si>
  <si>
    <t>PULP TABAC ALABAMA 10ML 3MG</t>
  </si>
  <si>
    <t>PULP BLOND AU MIEL NOIR 10ML 3MG</t>
  </si>
  <si>
    <t>PULP MYRTILLE GIVREE 10ML 3MG</t>
  </si>
  <si>
    <t>PULP VERVEINE PAMPLEMOUSSE ROSE 10ML 3MG</t>
  </si>
  <si>
    <t>PULP CORNE DE GAZELLE 10ML 6MG</t>
  </si>
  <si>
    <t>PULP TABAC ALABAMA 10ML 0MG</t>
  </si>
  <si>
    <t>PULP MYRTILLE GIVREE 10ML 6MG</t>
  </si>
  <si>
    <t>PULP CORNE DE GAZELLE 10ML 3MG</t>
  </si>
  <si>
    <t>SAV CLASSIC CARAMEL 0MG</t>
  </si>
  <si>
    <t>SAV CLASSIC FRESH 0MG</t>
  </si>
  <si>
    <t>SAV CLASSIC DES ILES 0MG</t>
  </si>
  <si>
    <t>SAV PECHE 0MG</t>
  </si>
  <si>
    <t>SAV ANANAS 0MG</t>
  </si>
  <si>
    <t>SAV NOISETTE 0MG</t>
  </si>
  <si>
    <t>SAV CASSIS ICE 0MG</t>
  </si>
  <si>
    <t>SAV CLASSIC CAFE 0MG</t>
  </si>
  <si>
    <t>SAV CLASSIC US 0MG</t>
  </si>
  <si>
    <t>SAV RAINBOW 0MG</t>
  </si>
  <si>
    <t>SAV FRUITS ROUGES 3MG</t>
  </si>
  <si>
    <t>SAV ANANAS 3MG</t>
  </si>
  <si>
    <t>SAV FRAISE 3MG</t>
  </si>
  <si>
    <t>SAV MENTHE 3MG</t>
  </si>
  <si>
    <t>SAV POMME 3MG</t>
  </si>
  <si>
    <t>SAV ENERGY DRINK 3MG</t>
  </si>
  <si>
    <t>SAV CLASSIC REGULAR 3MG</t>
  </si>
  <si>
    <t>SAV CLASSIC MENTHE 3MG</t>
  </si>
  <si>
    <t>SAV VANILLE 3MG</t>
  </si>
  <si>
    <t>SAV CAFE 3MG</t>
  </si>
  <si>
    <t>SAV CARAMEL 3MG</t>
  </si>
  <si>
    <t>SAV CASSIS 3MG</t>
  </si>
  <si>
    <t>SAV FRAISE ICE 3MG</t>
  </si>
  <si>
    <t>SAV FRAMBOISE 3MG</t>
  </si>
  <si>
    <t>SAV PASSION 3MG</t>
  </si>
  <si>
    <t>SAV POMME ICE 3MG</t>
  </si>
  <si>
    <t>SAV CLASSIC CARAMEL 3MG</t>
  </si>
  <si>
    <t>SAV CLASSIC FRESH 3MG</t>
  </si>
  <si>
    <t>SAV CLASSIC DES ILES 3MG</t>
  </si>
  <si>
    <t>SAV PECHE 3MG</t>
  </si>
  <si>
    <t>SAV NOISETTE 3MG</t>
  </si>
  <si>
    <t>SAV CASSIS ICE 3MG</t>
  </si>
  <si>
    <t>SAV CLASSIC CAFE 3MG</t>
  </si>
  <si>
    <t>SAV CLASSIC US 3MG</t>
  </si>
  <si>
    <t>SAV RAINBOW 3MG</t>
  </si>
  <si>
    <t>SAV CERISE ICE 3MG</t>
  </si>
  <si>
    <t>SAV GOLDY 3MG</t>
  </si>
  <si>
    <t>SAV ICEBERG 3MG</t>
  </si>
  <si>
    <t>SAV MOJITO 3MG</t>
  </si>
  <si>
    <t>SAV STRONG BLONDY 3MG</t>
  </si>
  <si>
    <t>SAV LE GITAN 3MG</t>
  </si>
  <si>
    <t>SAV LE POP EYES 3MG</t>
  </si>
  <si>
    <t>SAV VIOLETTE 3MG</t>
  </si>
  <si>
    <t>SAV MELI MELO 3MG</t>
  </si>
  <si>
    <t>SAV POMMELLE 3MG</t>
  </si>
  <si>
    <t>SAV CLASSIC BRITISH 3MG</t>
  </si>
  <si>
    <t>SAV PEPS AGRUMES 3MG</t>
  </si>
  <si>
    <t>SAV CRAZY FROST 3MG</t>
  </si>
  <si>
    <t>SAV CRAZY GREEN 3MG</t>
  </si>
  <si>
    <t>SAV CRAZY MAN 3MG</t>
  </si>
  <si>
    <t>SAV CRAZY MONKEY 3MG</t>
  </si>
  <si>
    <t>SAV HOLLY GREEN 3MG</t>
  </si>
  <si>
    <t>SAV CRAZY CHOUCHOU 3MG</t>
  </si>
  <si>
    <t>SAV CRAZY COLA 3MG</t>
  </si>
  <si>
    <t>SAV CLASSIC PARISIEN 3MG</t>
  </si>
  <si>
    <t>SAV SWEETY CANDY 3MG</t>
  </si>
  <si>
    <t>CINEMA 100ML 0MG SINGLE BARREL EDITION LIMITEE</t>
  </si>
  <si>
    <t>RE ANIMATOR 2 3X10ML 0MG</t>
  </si>
  <si>
    <t>RED DINGUE PRENIUM 30ML  0MG</t>
  </si>
  <si>
    <t>RED DINGUE PRENIUM 10ML X3 3MG</t>
  </si>
  <si>
    <t>RED DINGUE PRENIUM 10ML X3 6MG</t>
  </si>
  <si>
    <t>RE ANIMATOR 2 3X10ML 3MG</t>
  </si>
  <si>
    <t>RE ANIMATOR 2 3X10ML 6MG</t>
  </si>
  <si>
    <t>SUPERVAPE AROME CHOCOLAT BLANC 10ML</t>
  </si>
  <si>
    <t>SUPERVAPE AROME ARABICA SUPREME 10ML</t>
  </si>
  <si>
    <t>SUPERVAPE AROME POIRE AMANDINE 10ML</t>
  </si>
  <si>
    <t>SUPERVAPE AROME PECHE ABRICOT 10ML</t>
  </si>
  <si>
    <t>SUPERVAPE AROME VANILLE CUSTARD 10ML</t>
  </si>
  <si>
    <t>SUPERVAPE AROME TROPICAL MIX 10ML</t>
  </si>
  <si>
    <t>SUPERVAPE AROME CARAMEL EN BARRE 10ML</t>
  </si>
  <si>
    <t>SUPERVAPE AROME CACTUS CITRUS 10ML</t>
  </si>
  <si>
    <t>SUPERVAPE AROME BONBON ACIDULE 10ML</t>
  </si>
  <si>
    <t>SUPERVAPE AROME CREME BRULEE 10ML</t>
  </si>
  <si>
    <t>SUPERVAPE AROME CARAMEL BEURRE SALE 10ML</t>
  </si>
  <si>
    <t>SUPERVAPE AROME DONUT SUCRE GLACE 10ML</t>
  </si>
  <si>
    <t>SUPERVAPE AROME PEPITE CHOC CEREALES 10ML</t>
  </si>
  <si>
    <t>SUPERVAPE AROME CAPPUCCINO FRAPPE 10ML</t>
  </si>
  <si>
    <t>SUPERVAPE AROME POP CORN 10ML</t>
  </si>
  <si>
    <t>SUPERVAPE AROME BISCUIT CRACKERS</t>
  </si>
  <si>
    <t>SAV CERISE ICE 0MG</t>
  </si>
  <si>
    <t>SAV FRAISE 0MG</t>
  </si>
  <si>
    <t>SAV GOLDY 0MG</t>
  </si>
  <si>
    <t>SAV ICEBERG 0MG</t>
  </si>
  <si>
    <t>SAV MOJITO 0MG</t>
  </si>
  <si>
    <t>SAV STRONG BLONDY 0MG</t>
  </si>
  <si>
    <t>SAV LE GITAN 0MG</t>
  </si>
  <si>
    <t>SAV LE POP EYES 0MG</t>
  </si>
  <si>
    <t>CHURONIMO 10ML 0MG</t>
  </si>
  <si>
    <t>CHURONIMO 10ML 6MG</t>
  </si>
  <si>
    <t>MYLK BANANA 10ML 3MG</t>
  </si>
  <si>
    <t>CHURONIMO 10ML 3MG</t>
  </si>
  <si>
    <t>DRIPN WIP 10ML 0MG</t>
  </si>
  <si>
    <t>DRIPN WIP 10ML 3MG</t>
  </si>
  <si>
    <t>DRIPN WIP 10ML 6MG</t>
  </si>
  <si>
    <t>COOKIE CRAZE 3MG 10ML</t>
  </si>
  <si>
    <t>BAE 10ML 0MG</t>
  </si>
  <si>
    <t>BAE 10ML 3MG</t>
  </si>
  <si>
    <t>BAE 10ML 6MG</t>
  </si>
  <si>
    <t xml:space="preserve"> CHOOPS LEMON 10ML 0MG</t>
  </si>
  <si>
    <t xml:space="preserve"> CHOOPS LEMON 10ML 3MG</t>
  </si>
  <si>
    <t xml:space="preserve"> CHOOPS LEMON 10ML 6MG</t>
  </si>
  <si>
    <t>CHOOPS FRESH COLA 0MG 10ML</t>
  </si>
  <si>
    <t>CHOOPS FRESH COLA 3MG 10ML</t>
  </si>
  <si>
    <t>CHOOPS FRESH COLA 6MG 10ML</t>
  </si>
  <si>
    <t>CHOOPS  STRAWBERRY 0MG 10ML</t>
  </si>
  <si>
    <t>CHOOPS  STRAWBERRY 3MG 10ML</t>
  </si>
  <si>
    <t>CHOOPS  STRAWBERRY 6MG 10ML</t>
  </si>
  <si>
    <t>CHOOPS ORANGE 10ML 0 MG</t>
  </si>
  <si>
    <t>CRAC PIE 10ML 0MG</t>
  </si>
  <si>
    <t>CRAC PIE 10ML 3MG</t>
  </si>
  <si>
    <t>CRAC PIE 10ML 6MG</t>
  </si>
  <si>
    <t>POUND IT 10ML 0MG</t>
  </si>
  <si>
    <t>POUND IT 10ML 3MG</t>
  </si>
  <si>
    <t>POUND IT 10ML 6MG</t>
  </si>
  <si>
    <t>EXTRADIY AROME PRINCESS PINAPPLE</t>
  </si>
  <si>
    <t>EXTRADIY AROME MISS ANIS</t>
  </si>
  <si>
    <t>EXTRADIY AROME LADY BUBBLE GUM</t>
  </si>
  <si>
    <t>EXTRADIY AROME MASTER FUDGE</t>
  </si>
  <si>
    <t>EXTRADIY AROME SISTER LEMON</t>
  </si>
  <si>
    <t>EXTRADIY AROME PRINCE CUSTARD</t>
  </si>
  <si>
    <t>EXTRADIY AROME COUNTESS STRAWBERRY</t>
  </si>
  <si>
    <t>EXTRADIY AROME DOCTEUR MELON</t>
  </si>
  <si>
    <t>EXTREDIY AROME PROF EUCALYPTUS</t>
  </si>
  <si>
    <t>EXTRADIY AROME BARON NUT</t>
  </si>
  <si>
    <t>EXTRADIY AROME KING LOVE</t>
  </si>
  <si>
    <t>EXTRADIY AROME CAPTAIN RHUM</t>
  </si>
  <si>
    <t>EXTRADIY AROME MAMA VANILLA</t>
  </si>
  <si>
    <t>EXTRADIY ADDITIF SWEETENER</t>
  </si>
  <si>
    <t>EXTRADIY ADDITIF VANILLINE</t>
  </si>
  <si>
    <t>EXTRADIY ADDITIF KOOLADA</t>
  </si>
  <si>
    <t>EXTRADIY ADDITIF MENTHOL</t>
  </si>
  <si>
    <t>EXTRADIY ADDITIF ETHYL MALTO</t>
  </si>
  <si>
    <t>EXTRADIY ADDITIF SOUR</t>
  </si>
  <si>
    <t>EXTRADIY AROME MISS BLUE RASPBERRY</t>
  </si>
  <si>
    <t>EXTRADIY AROME MISTER CREAMY COOKIES</t>
  </si>
  <si>
    <t>EXTRADIY AROME MISS MILKY COW</t>
  </si>
  <si>
    <t>EXTRADIY AROME MISS CHERRY</t>
  </si>
  <si>
    <t>EXTRADIY AROME MISS STRAWBERRY PIE</t>
  </si>
  <si>
    <t>EXTRADIY AROME MISS BANANA</t>
  </si>
  <si>
    <t>EXTRADIY AROME MISTER CANDY BANANA</t>
  </si>
  <si>
    <t>EXTRADIY AROME MISTER DONUTS</t>
  </si>
  <si>
    <t>EXTRADIY AROME MISTER CRACKER</t>
  </si>
  <si>
    <t>EXTRADIY AROME MISTER SPECULOOS</t>
  </si>
  <si>
    <t>EXTRADIY AROME MISS PEANUTS</t>
  </si>
  <si>
    <t>EXTRADIY AROME MISTER CACTUS</t>
  </si>
  <si>
    <t>EXTRADIY AROME MISTER BLACK COFFEE</t>
  </si>
  <si>
    <t>EXTRADIY AROME MISS CINNAMON</t>
  </si>
  <si>
    <t>EXTRADIY AROME MISTER CHEESECAKE</t>
  </si>
  <si>
    <t>EXTRADIY AROME MISTER MALAGUM</t>
  </si>
  <si>
    <t>EXTRADIY AROME MISTER LIME</t>
  </si>
  <si>
    <t>EXTRADIY AROME MISS CREME BRULEE</t>
  </si>
  <si>
    <t>EXTRADIY AROME MISS WAFFLE</t>
  </si>
  <si>
    <t>EXTRADIY AROME MISTER MARSHMALLOW</t>
  </si>
  <si>
    <t>EXTRADIY AROME MISTER FRESH MILK</t>
  </si>
  <si>
    <t>EXTRADIY AROME MISS BLACKBERRY</t>
  </si>
  <si>
    <t>EXTRADIY AROME MISS PECAN</t>
  </si>
  <si>
    <t>EXTRADIY AROME MISS NOUGATINE</t>
  </si>
  <si>
    <t>EXTRADIY AROME MISS PINA COLADA</t>
  </si>
  <si>
    <t>EXTRADIY AROME LORD REAL</t>
  </si>
  <si>
    <t>EXTRADIY AROME MISS LEMON MERINGUE PIE</t>
  </si>
  <si>
    <t>EXTRADIY AROME MISS TARTE TATIN</t>
  </si>
  <si>
    <t>EXTRADIY AROME MISS ALMOND</t>
  </si>
  <si>
    <t>SAV VIOLETTE 0MG</t>
  </si>
  <si>
    <t>SAV MELI MELO 0MG</t>
  </si>
  <si>
    <t>SAV POMMELLE 0MG</t>
  </si>
  <si>
    <t>SAV MENTHE 0MG</t>
  </si>
  <si>
    <t>DINNER LADY CORNFLAKE TART 10ML X3 3MG</t>
  </si>
  <si>
    <t>DINNER LADY CORNFLAKE TART 10ML X3 6MG</t>
  </si>
  <si>
    <t>DINNER LADY LEMON TART 10ML X3 3MG</t>
  </si>
  <si>
    <t>DINNER LADY LEMON TART 10ML X3 6MG</t>
  </si>
  <si>
    <t>DINNER LADY RICE PUDDING 10ML X3 3MG</t>
  </si>
  <si>
    <t>DINNER LADY STRAWBERRY CUSTARD 10ML X3 3MG</t>
  </si>
  <si>
    <t>DINNER LADY STRAWBERRY CUSTARD 10ML X3 6MG</t>
  </si>
  <si>
    <t>DINNER LADY STRAWBERRY CUSTARD 10ML X3 0MG</t>
  </si>
  <si>
    <t>DINNER LADY CORNFLAKE TART 10ML X3 0MG</t>
  </si>
  <si>
    <t>DINNER LADY LEMON TART 10ML X3 0MG</t>
  </si>
  <si>
    <t>DINNER LADY RICE PUDDING 10ML X3 0MG</t>
  </si>
  <si>
    <t>SAV CLASSIC BRITISH 0MG</t>
  </si>
  <si>
    <t>SAV PEPS AGRUMES 0MG</t>
  </si>
  <si>
    <t>SAV POMME 0MG</t>
  </si>
  <si>
    <t>SAV ANANAS 6MG</t>
  </si>
  <si>
    <t>SAV FRUITS ROUGES 6MG</t>
  </si>
  <si>
    <t>SAV FRAISE 6MG</t>
  </si>
  <si>
    <t>SAV MENTHE 6MG</t>
  </si>
  <si>
    <t>SAV POMME 6MG</t>
  </si>
  <si>
    <t>SAV ENERGY DRINK 6MG</t>
  </si>
  <si>
    <t>SAV CLASSIC REGULAR 6MG</t>
  </si>
  <si>
    <t>SAV CLASSIC MENTHE 6MG</t>
  </si>
  <si>
    <t>SAV VANILLE 6 MG</t>
  </si>
  <si>
    <t>SAV CAFE 6MG</t>
  </si>
  <si>
    <t>SAV CARAMEL 6MG</t>
  </si>
  <si>
    <t>SAV CASSIS 6MG</t>
  </si>
  <si>
    <t>SAV FRAISE ICE 6MG</t>
  </si>
  <si>
    <t>SAV FRAMBOISE 6MG</t>
  </si>
  <si>
    <t>SAV PASSION 6MG</t>
  </si>
  <si>
    <t>SAV POMME ICE 6MG</t>
  </si>
  <si>
    <t>SAV CLASSIC CARAMEL 6MG</t>
  </si>
  <si>
    <t>SAV CLASSIC FRESH 6MG</t>
  </si>
  <si>
    <t>SAV CLASSIC DES ILES 6MG</t>
  </si>
  <si>
    <t>SAV PECHE 6MG</t>
  </si>
  <si>
    <t>SAV NOISETTE 6MG</t>
  </si>
  <si>
    <t>SAV CASSIS ICE 6MG</t>
  </si>
  <si>
    <t>SAV CLASSIC CAFE 6MG</t>
  </si>
  <si>
    <t>SAV CLASSIC US 6MG</t>
  </si>
  <si>
    <t>SAV RAINBOW 6MG</t>
  </si>
  <si>
    <t>SAV CERISE ICE 6MG</t>
  </si>
  <si>
    <t>SAV GOLDY 6MG</t>
  </si>
  <si>
    <t>SAV ICEBERG 6MG</t>
  </si>
  <si>
    <t>SAV MOJITO 6MG</t>
  </si>
  <si>
    <t>SAV STRONG BLONDY 6MG</t>
  </si>
  <si>
    <t>SAV LE GITAN 6MG</t>
  </si>
  <si>
    <t>SAV LE POP EYES 6MG</t>
  </si>
  <si>
    <t>SAV VIOLETTE 6MG</t>
  </si>
  <si>
    <t>SAV MELI MELO 6MG</t>
  </si>
  <si>
    <t>SAV POMMELLE 6MG</t>
  </si>
  <si>
    <t>SAV CLASSIC BRITISH 6MG</t>
  </si>
  <si>
    <t>SAV PEPS AGRUMES 6MG</t>
  </si>
  <si>
    <t>SAV CRAZY FROST 6MG</t>
  </si>
  <si>
    <t>SAV CRAZY GREEN 6MG</t>
  </si>
  <si>
    <t>SAV CRAZY MAN 6MG</t>
  </si>
  <si>
    <t>SAV CRAZY MONKEY 6MG</t>
  </si>
  <si>
    <t>SAV HOLLY GREEN 6MG</t>
  </si>
  <si>
    <t>SAV CRAZY CHOUCHOU 6MG</t>
  </si>
  <si>
    <t>SAV CRAZY COLA 6MG</t>
  </si>
  <si>
    <t>SAV CLASSIC PARISIEN 6MG</t>
  </si>
  <si>
    <t>SAV SWEETY CANDY 6MG</t>
  </si>
  <si>
    <t>DIY KIT V3 COIL MASTER</t>
  </si>
  <si>
    <t>KAOS SPECTRUM SIGELEI</t>
  </si>
  <si>
    <t>SAV ENERGY DRINK 0MG</t>
  </si>
  <si>
    <t>COTTON BACON</t>
  </si>
  <si>
    <t>HORNY MANGO 50ML 0MG</t>
  </si>
  <si>
    <t>MELO 3 MINI SILVER</t>
  </si>
  <si>
    <t>MELO 3 MINI NOIR</t>
  </si>
  <si>
    <t>KIT PICO 25 SILVER BLACK</t>
  </si>
  <si>
    <t>KIT PICO 25 BLACK</t>
  </si>
  <si>
    <t>KIT PICO 25 NOIR &amp; BLANC</t>
  </si>
  <si>
    <t>KIT PICO 25 NOIR &amp; ROUGE</t>
  </si>
  <si>
    <t>KIT PICO 25 VERT &amp; BLANC</t>
  </si>
  <si>
    <t>KIT PICO 25 BLEU &amp; BLANC</t>
  </si>
  <si>
    <t>ELLO TANK EALEAF SILVER</t>
  </si>
  <si>
    <t>KIT IKONN 220 SILVER + ELLO 4 ML ELEAF</t>
  </si>
  <si>
    <t>GS AIR 0,75 OHM</t>
  </si>
  <si>
    <t>EC HEAD 0,3 OHM</t>
  </si>
  <si>
    <t>EC HEAD 0,5 OHM</t>
  </si>
  <si>
    <t>GS AIR 1,2 OHM</t>
  </si>
  <si>
    <t>MELO 2 PYREX</t>
  </si>
  <si>
    <t>MELO 3 PYREX</t>
  </si>
  <si>
    <t>NUGGET PRO BLACK</t>
  </si>
  <si>
    <t>FUSION KIT 2 IN 1 EHPRO ORANGE</t>
  </si>
  <si>
    <t>FUSION KIT 2 IN 1 EHPRO JAUNE</t>
  </si>
  <si>
    <t>XTAR MC2</t>
  </si>
  <si>
    <t>XTAR VC4</t>
  </si>
  <si>
    <t>XTAR VC2</t>
  </si>
  <si>
    <t>XTAR MC1</t>
  </si>
  <si>
    <t>EGO AIO  NOIR/BLANC</t>
  </si>
  <si>
    <t>EGO AIO  CRAKLE A</t>
  </si>
  <si>
    <t>EGO AIO  CRAKLE B</t>
  </si>
  <si>
    <t>EGO AIO  CRAKLE C</t>
  </si>
  <si>
    <t>EGO AIO  DAZLING</t>
  </si>
  <si>
    <t>EGO AIO  BRONZE</t>
  </si>
  <si>
    <t>KIT CUBOX + CUBIS NOIR  3000mah 3.5ML JOYTECH</t>
  </si>
  <si>
    <t>KIT CUBOX + CUBIS BLANC  3000mah 3.5ML JOYTECH</t>
  </si>
  <si>
    <t>KIT CUBOX + CUBIS BLEU 2 3000mah 3.5ML JOYTECH</t>
  </si>
  <si>
    <t>KIT CUAIO NOIR D22 1500mah 3.5ML JOYTECH</t>
  </si>
  <si>
    <t>KIT CUAIO ROUGE D22 1500mah 3.5ML JOYTECH</t>
  </si>
  <si>
    <t>KIT CUAIO BLEU D22 1500mah 3.5ML JOYTECH</t>
  </si>
  <si>
    <t>BOX CUBOID PRO 200W SILVER</t>
  </si>
  <si>
    <t>BOX CUBOID PRO 200W NOIR</t>
  </si>
  <si>
    <t>EFEST LUC V2</t>
  </si>
  <si>
    <t>EFEST LUC V4</t>
  </si>
  <si>
    <t>VAPORESSO KIT TAROT NANO</t>
  </si>
  <si>
    <t>Kit Revenger 220W + NRG Vaporesso - Noir</t>
  </si>
  <si>
    <t>Kit Revenger 220W + NRG Vaporesso - Rouge</t>
  </si>
  <si>
    <t>Kit Revenger 220W + NRG Vaporesso - Bleu</t>
  </si>
  <si>
    <t>NRG TANK VAPORESSO 5ML BLACK</t>
  </si>
  <si>
    <t>NRG TANK VAPORESSO 5ML SILVER</t>
  </si>
  <si>
    <t>NRG TANK VAPORESSO 5ML RED</t>
  </si>
  <si>
    <t>TFV8 RBA KIT</t>
  </si>
  <si>
    <t>TFV8 Q4 T10 0,15 OHM</t>
  </si>
  <si>
    <t>TFV8 PYREX</t>
  </si>
  <si>
    <t>TFV8 X4 0,15 OHM</t>
  </si>
  <si>
    <t>TFV8 BABY X4 0,15 OHM</t>
  </si>
  <si>
    <t>TFV8 BABY T8 0,15 OHM</t>
  </si>
  <si>
    <t>TFV8 BABY T6 0,20 OHM</t>
  </si>
  <si>
    <t>TFV8 BIG BABY GUN METAL</t>
  </si>
  <si>
    <t>TFV8 BIG BABY SILVER</t>
  </si>
  <si>
    <t>TVF8 BABY Q2 0,40 OHM</t>
  </si>
  <si>
    <t>TFV8 V8 T10 0,12 OHM</t>
  </si>
  <si>
    <t>SMOKE TFV8 BABY X M2</t>
  </si>
  <si>
    <t>TFV12 NOIR</t>
  </si>
  <si>
    <t>TFV12 X4 0,15 OHM</t>
  </si>
  <si>
    <t>TFV12 Q4 0,15 OHM</t>
  </si>
  <si>
    <t>TFV12 T6 0,17 OHM</t>
  </si>
  <si>
    <t>SMOK TFV8 BABY X  NOIR</t>
  </si>
  <si>
    <t>SMOK TFV8 BABY X  SILVER</t>
  </si>
  <si>
    <t>SMOKE TFV8 BABY X Q2</t>
  </si>
  <si>
    <t>MEDUSA RDTA NOIR</t>
  </si>
  <si>
    <t>MEDUSA RDTA SILVER</t>
  </si>
  <si>
    <t>KIT MECA TSUNAMI BLACK</t>
  </si>
  <si>
    <t>PEERLESS RDA NOIR</t>
  </si>
  <si>
    <t>PEERLESS RDA BLEU</t>
  </si>
  <si>
    <t>AMMIT DUAL COIL NOIR</t>
  </si>
  <si>
    <t>AMMIT DUAL COIL SILVER</t>
  </si>
  <si>
    <t>PEERLESS RDA SILVER</t>
  </si>
  <si>
    <t>BOX AEGIS TC100W GEEKVAPE SILVER / BROWN</t>
  </si>
  <si>
    <t>BOX AEGIS TC100W GEEKVAPE NOIR</t>
  </si>
  <si>
    <t>BOX AEGIS TC100W GEEKVAPE NOIR/JAUNE</t>
  </si>
  <si>
    <t>KIT WISMEC PREDATOR + ELABRO BLACK</t>
  </si>
  <si>
    <t>KIT WISMEC PREDATOR + ELABRO ROUGE</t>
  </si>
  <si>
    <t>KIT WISMEC PREDATOR + ELABRO GOLD</t>
  </si>
  <si>
    <t>BOX SINUOUS P80 BRONZE WISMEC</t>
  </si>
  <si>
    <t>PHARAOH RTA DIGIFLAVOR SILVER</t>
  </si>
  <si>
    <t>PULSE 24 BF RDA 2 ML VANDY VAPE SILVER</t>
  </si>
  <si>
    <t>PULSE 24 BF RDA 2 ML VANDY VAPE NOIR</t>
  </si>
  <si>
    <t>BOX TESLA NANO 120</t>
  </si>
  <si>
    <t>HOTCIG BOX R233</t>
  </si>
  <si>
    <t>EZ DRIPPER</t>
  </si>
  <si>
    <t>MILAS MACARON STRAWBERRY 10ML 0MG</t>
  </si>
  <si>
    <t>MILAS MACARON STRAWBERRY 10ML 3MG</t>
  </si>
  <si>
    <t>MILAS MACARON STRAWBERRY 10ML 6MG</t>
  </si>
  <si>
    <t>MILAS MACARON CARAMEL 10ML 0MG</t>
  </si>
  <si>
    <t>MILAS MACARON CARAMEL 10ML 3MG</t>
  </si>
  <si>
    <t>MILAS MACARON CARAMEL 10ML 6MG</t>
  </si>
  <si>
    <t>MILAS MACARON PISTACHE 10ML 0MG</t>
  </si>
  <si>
    <t>MILAS MACARON PISTACHE 10ML 3MG</t>
  </si>
  <si>
    <t>MILAS MACARON PISTACHE 10ML 6MG</t>
  </si>
  <si>
    <t>SAV CLASSIC REGULAR 0MG</t>
  </si>
  <si>
    <t>VGOD ELITE TUBE MECA</t>
  </si>
  <si>
    <t>NAUTILUS 5ML PYREX</t>
  </si>
  <si>
    <t>ASPIRE TRITON RESISTANCE TRITON NI200 0.15ohm</t>
  </si>
  <si>
    <t xml:space="preserve"> CLEITO 120 SILVER</t>
  </si>
  <si>
    <t xml:space="preserve"> CLEITO 120 NOIR</t>
  </si>
  <si>
    <t>CLEITO 120 0,16 OHM</t>
  </si>
  <si>
    <t>ASPIRE POCKEX RESISTANCE 0.6ohm</t>
  </si>
  <si>
    <t>CLEITO 120 PYREX</t>
  </si>
  <si>
    <t>KANGERTECH RESISTANCE  OCC 0.5ohm</t>
  </si>
  <si>
    <t>KANGERTECH DUAL COIL RESISTANCE  1.5 ohm</t>
  </si>
  <si>
    <t>SAV CLASSIC MENTHE 0MG</t>
  </si>
  <si>
    <t>COTTON KENDO</t>
  </si>
  <si>
    <t>SPRINGER X RDA SILVER</t>
  </si>
  <si>
    <t>SPRINGER X RDA BLACK</t>
  </si>
  <si>
    <t>SAV VANILLE 0MG</t>
  </si>
  <si>
    <t>TFV12 RBA KIT</t>
  </si>
  <si>
    <t>GEEK VAPE 521 TAB MINI</t>
  </si>
  <si>
    <t>TFV8 BABY PYREX</t>
  </si>
  <si>
    <t>CLEITO PYREX</t>
  </si>
  <si>
    <t>Quickwick starter 3.00 mm</t>
  </si>
  <si>
    <t>Quickwick recharge 3.00 mm</t>
  </si>
  <si>
    <t>Ni 80 Vap'extrême 24 GA 100FT</t>
  </si>
  <si>
    <t>Ni 80 Vap'extrême 26 GA 100FT</t>
  </si>
  <si>
    <t>Kanthal A1 Vap'extrême RIBBON 0.5x1mm 100FT</t>
  </si>
  <si>
    <t>Kanthal A1 Vap'extrême RIBBON 0.4x1mm 100FT</t>
  </si>
  <si>
    <t>Kanthal A1 Vap'extrême 26 GA 100FT</t>
  </si>
  <si>
    <t>Kanthal A1 Vap'extrême 24 GA 100FT</t>
  </si>
  <si>
    <t>SS316L Vap'extrême 24 GA 100FT</t>
  </si>
  <si>
    <t>SS316L Vap'extrême 26 GA 100FT</t>
  </si>
  <si>
    <t>SS316L 36G 500ft Vap' Extrême</t>
  </si>
  <si>
    <t>NI80 36G 500ft Vap' Extrême</t>
  </si>
  <si>
    <t>SS316L Vap'extrême RIBBON 0.4x1mm 100FT</t>
  </si>
  <si>
    <t>SS316L Vap'extrême RIBBON 0.5x1mm 100FT</t>
  </si>
  <si>
    <t>NI80 Vap'extrême RIBBON 0.4x1mm 100FT</t>
  </si>
  <si>
    <t>NI80 Vap'extrême RIBBON 0.5x1mm 30FT</t>
  </si>
  <si>
    <t>CLEITO 0,40 OHM</t>
  </si>
  <si>
    <t>CLEITO 0,20 OHM</t>
  </si>
  <si>
    <t>HW1 HELLO 0,2 OHM</t>
  </si>
  <si>
    <t>HW2 HELLO 0,3 OHM</t>
  </si>
  <si>
    <t>TFV8 BABY M2 0,15 OHM</t>
  </si>
  <si>
    <t>TVF8 BABY M2 0,25 OHM</t>
  </si>
  <si>
    <t>BASE PACK REVOLUTE 50/50 2MG</t>
  </si>
  <si>
    <t>BASE PACK REVOLUTE 50/50 4MG</t>
  </si>
  <si>
    <t>BASE PACK REVOLUTE 50/50 6MG</t>
  </si>
  <si>
    <t>BASE PACK REVOLUTE 50/50 12MG</t>
  </si>
  <si>
    <t>BASE REVOLUTE 115ML GV</t>
  </si>
  <si>
    <t>BASE REVOLUTE 115ML 50/50</t>
  </si>
  <si>
    <t>BASE REVOLUTE 115ML 70/30</t>
  </si>
  <si>
    <t>BASE REVOLUTE XL 275ML 50/50</t>
  </si>
  <si>
    <t>BASE REVOLUTE XL 275ML 30/70</t>
  </si>
  <si>
    <t>BASE REVOLUTE 1L 50/50</t>
  </si>
  <si>
    <t>BASE REVOLUTE 1L 30/70</t>
  </si>
  <si>
    <t>BASE REVOLUTE 1L GV</t>
  </si>
  <si>
    <t>BASE VDLV 125ML 50/50</t>
  </si>
  <si>
    <t>BASE VDLV 125ML 20/80</t>
  </si>
  <si>
    <t>BASE VDLV 125ML 70/30</t>
  </si>
  <si>
    <t>BASE VDLV 125ML GV</t>
  </si>
  <si>
    <t>BASE VDLV 500ML 50/50</t>
  </si>
  <si>
    <t>BASE VDLV 500ML 20/80</t>
  </si>
  <si>
    <t>BASE VDLV 500ML 70/30</t>
  </si>
  <si>
    <t>BASE VDLV 500ML GV</t>
  </si>
  <si>
    <t>BASE VDLV 1L 50/50</t>
  </si>
  <si>
    <t>BASE VDLV 1L 70/30</t>
  </si>
  <si>
    <t>BASE VDLV 1L 20/80</t>
  </si>
  <si>
    <t>BASE VDLV 1L GV</t>
  </si>
  <si>
    <t>NICOBOOST 50/50 10ML 20MG</t>
  </si>
  <si>
    <t>ACCU 35A 18650 3000mAh MXJO + ETUI</t>
  </si>
  <si>
    <t>FLACON  200ML GRADUER</t>
  </si>
  <si>
    <t>FLACON 60ML GRADUER</t>
  </si>
  <si>
    <t>FLACON  30ML GRADUER</t>
  </si>
  <si>
    <t>FLACON  100ML GRADUER</t>
  </si>
  <si>
    <t>JOYTECH BF HEAD BFSS 316 0.5ohm CUBIS</t>
  </si>
  <si>
    <t>JOYTECH PROC - BFL 0.6ohm CUAIO - CUBOX</t>
  </si>
  <si>
    <t>JOYETCH BF HEAD BFSS 316 0.6ohm AIO</t>
  </si>
  <si>
    <t>ELABO  NS TRIPLE HEAD  - WISMEC  0,2 Ohms</t>
  </si>
  <si>
    <t>ACCU 25R 35A 18650 2500MAH SAMSUNG</t>
  </si>
  <si>
    <t>VAPORESSO NRG TANK  GT4 0,15 Ohms</t>
  </si>
  <si>
    <t>TESLA SHADOW 0.6 hom</t>
  </si>
  <si>
    <t>VAPORESSO CCELL kanthal 0.9 ohm</t>
  </si>
  <si>
    <t>VAPORESSO CCELL  GD SS 0.5 ohm</t>
  </si>
  <si>
    <t>VAPORESSO CCELL  GD SS 0.6 ohm</t>
  </si>
  <si>
    <t>SERINGUE DE REMPLISSAGE 5 ML</t>
  </si>
  <si>
    <t>VAPORESSO EUC SS316L CERAMIC 0.4  ohm</t>
  </si>
  <si>
    <t>VAPORESSO EUC SS316L CERAMIC 0.5 ohm</t>
  </si>
  <si>
    <t>VAPORESSO EUC SS316L CERAMIC 0.3 ohm</t>
  </si>
  <si>
    <t>EZ DRIPPER BOTTLE NOIR</t>
  </si>
  <si>
    <t>FLATWIRE FLAPTON FLAT t60 24/32 AWG FlatwireUK</t>
  </si>
  <si>
    <t>FLATWIRE FLAPTON KANTHAL 24/32 AWG FlatwireUK</t>
  </si>
  <si>
    <t>FLAPTON STAINLESS 316L 24/32 AWG FlatwireUK</t>
  </si>
  <si>
    <t>FLATSIXTY FLATWIREEUK - Mm/Ga : 0.50 Mm / 24 Ga</t>
  </si>
  <si>
    <t>MELO 3 MINI PYREX</t>
  </si>
  <si>
    <t>NICHROME 80 WIRE 24GA 10M THUNDERHEAD</t>
  </si>
  <si>
    <t>TWISTED NICHROME 80 WIRE 26GA 5M THUNDERHEAD</t>
  </si>
  <si>
    <t>VAPORESSO NRG TANK  GT8 0,15 Ohms</t>
  </si>
  <si>
    <t>DRIP TIP 510</t>
  </si>
  <si>
    <t>VAPE BAND</t>
  </si>
  <si>
    <t>MOD VIKING V3 SILVER</t>
  </si>
  <si>
    <t>MOD VIKING V3 BLACK</t>
  </si>
  <si>
    <t>MOD VIKING V3 ORANGE</t>
  </si>
  <si>
    <t>MOD CLOUD KICKER CKS ICON  BLANC</t>
  </si>
  <si>
    <t>MOD CLOUD KICKER CKS ICON  NOIR</t>
  </si>
  <si>
    <t>KIT WISMEC PREDATOR + ELABRO BLANC</t>
  </si>
  <si>
    <t>KIT WISMEC PREDATOR + ELABRO SILVER</t>
  </si>
  <si>
    <t>KIT CUAIO JAUNE D22 1500mah 3.5ML JOYTECH</t>
  </si>
  <si>
    <t>KIT CUBOX + CUBIS JAUNE  3000mah 3.5ML JOYTECH</t>
  </si>
  <si>
    <t>KIT CUBOX + CUBIS ROUGE  3000mah 3.5ML JOYTECH</t>
  </si>
  <si>
    <t>BOX TESLA NANO 120 SILVER</t>
  </si>
  <si>
    <t>BOX TESLA NANO 120 CUIVRE</t>
  </si>
  <si>
    <t>BOX TESLA NANO 120 LAITON</t>
  </si>
  <si>
    <t>HORNY RED APPLE 50ML 0MG</t>
  </si>
  <si>
    <t xml:space="preserve"> TFV12 NOIR</t>
  </si>
  <si>
    <t>TFV8 NOIR</t>
  </si>
  <si>
    <t>TFV8 SILVER</t>
  </si>
  <si>
    <t>DRIPPER ARMAGEDON SILVER</t>
  </si>
  <si>
    <t>DRIPPER ARMAGEDON BLACK</t>
  </si>
  <si>
    <t>DRIPPER ARMAGEDON BLEU A PAILLETTES</t>
  </si>
  <si>
    <t>DRAGON BALL 4 ETOILES</t>
  </si>
  <si>
    <t>DRAGON BALL 2 ETOILES</t>
  </si>
  <si>
    <t>GOON 1.5 BLACK</t>
  </si>
  <si>
    <t>GOON 1.5 SILVER</t>
  </si>
  <si>
    <t>RED ASTAIRE 0MG 10ML</t>
  </si>
  <si>
    <t>RED ASTAIRE 3MG 10ML</t>
  </si>
  <si>
    <t>RED ASTAIRE 12MG 10ML</t>
  </si>
  <si>
    <t>RED ASTAIRE 6MG 10ML</t>
  </si>
  <si>
    <t>VDLV AROME TABAC 1975</t>
  </si>
  <si>
    <t>VDLV AROME ABSINTHE ROUGE</t>
  </si>
  <si>
    <t>VDLV AROME TABAC BLEND</t>
  </si>
  <si>
    <t>VDLV AROME CAFE EXPRESSO</t>
  </si>
  <si>
    <t>VDLV AROME CAFE LATTE</t>
  </si>
  <si>
    <t>VDLV AROME COCO CREAM</t>
  </si>
  <si>
    <t>VDLV AROME CONVOITISE</t>
  </si>
  <si>
    <t>VDLV AROME CREAMY PEACH</t>
  </si>
  <si>
    <t>VDLV AROME CUSTARD FRAISE</t>
  </si>
  <si>
    <t>VDLV AROME EL NOUGAT</t>
  </si>
  <si>
    <t>VDLV AROME TABAC FR</t>
  </si>
  <si>
    <t>VDLV AROME FRAISE KIWI</t>
  </si>
  <si>
    <t>VDLV AROME FRUIT DE LA PASSION</t>
  </si>
  <si>
    <t>VDLV AROME FRUIT ROUGE</t>
  </si>
  <si>
    <t>VDLV AROME FRUITY PAMP</t>
  </si>
  <si>
    <t>VDLV AROME TABAC HAMPTON</t>
  </si>
  <si>
    <t>VDLV AROME LEMON ICE</t>
  </si>
  <si>
    <t>VDLV AROME LEMON PIE</t>
  </si>
  <si>
    <t>VDLV AROME MELON</t>
  </si>
  <si>
    <t>VDLV AROME MENTHE CHLOROPHYLLE</t>
  </si>
  <si>
    <t>VDLV AROME MENTHE POLAIRE</t>
  </si>
  <si>
    <t>VDLV AROME MENTHE FRAICHE</t>
  </si>
  <si>
    <t>VDLV AROME MENTHE GLACIAL</t>
  </si>
  <si>
    <t>VDLV AROME PASTEQUE MIX</t>
  </si>
  <si>
    <t>VDLV AROME PECHE</t>
  </si>
  <si>
    <t>VDLV AROME PINA FRAISE</t>
  </si>
  <si>
    <t>VDLV AROME PISTACHE</t>
  </si>
  <si>
    <t>VDLV AROME POIRE</t>
  </si>
  <si>
    <t>VDLV AROME POMME CANNELLE</t>
  </si>
  <si>
    <t>VDLV AROME POMME</t>
  </si>
  <si>
    <t>VDLV AROME TABAC RY4</t>
  </si>
  <si>
    <t>VDLV AROME SUN TIME</t>
  </si>
  <si>
    <t>VDLV AROME THE MENTHE</t>
  </si>
  <si>
    <t>814 AROME BATHILDE 10ML</t>
  </si>
  <si>
    <t>814 AROME BATHILDE 50ML</t>
  </si>
  <si>
    <t>814 AROME BRUNEHAUT 10ML</t>
  </si>
  <si>
    <t>814  AROME BRUNEHAUT 50ML</t>
  </si>
  <si>
    <t>814  AROME CARLOMAN 50ML</t>
  </si>
  <si>
    <t>814  AROME CARLOMAN 10ML</t>
  </si>
  <si>
    <t>814  AROME CHARLEMAGNE 10ML</t>
  </si>
  <si>
    <t>814  AROME CHARLEMAGNE 50ML</t>
  </si>
  <si>
    <t>814  AROME CHILEDERIC 10ML</t>
  </si>
  <si>
    <t>814  AROME CHILDERIC 50ML</t>
  </si>
  <si>
    <t>814  AROME CLODION 10ML</t>
  </si>
  <si>
    <t>814  AROME CLODOMIR 10ML</t>
  </si>
  <si>
    <t>814  AROME CLODOMIR 50 ML</t>
  </si>
  <si>
    <t>814  AROME CLOVIS 10ML</t>
  </si>
  <si>
    <t>814  AROME CLOVIS 50 ML</t>
  </si>
  <si>
    <t>814  AROME DAGOBERT 10ML</t>
  </si>
  <si>
    <t>814  AROME DAGOBERT 50 ML</t>
  </si>
  <si>
    <t>814  AROME FARAMOND 10ML</t>
  </si>
  <si>
    <t>814  AROME MARCORMIR 10ML</t>
  </si>
  <si>
    <t>814  AROME MARCORMIR 50ML</t>
  </si>
  <si>
    <t>814  AROME MEROVEE 10ML</t>
  </si>
  <si>
    <t>814  AROME MEROVEE 50 ML</t>
  </si>
  <si>
    <t>814  AROME NOMINOE 0 ML</t>
  </si>
  <si>
    <t>814  AROME NOMINOE 50 ML</t>
  </si>
  <si>
    <t>814  AROME PEPIN LE BREF 10ML</t>
  </si>
  <si>
    <t>814  AROME PEPIN LE BREF 50 ML</t>
  </si>
  <si>
    <t>814  AROME SICHILDE 10ML</t>
  </si>
  <si>
    <t>814  AROME SIGEBERT 10ML</t>
  </si>
  <si>
    <t>814  AROME SIGEBERT 50 ML</t>
  </si>
  <si>
    <t>814 AROME NANTILDE 10ML</t>
  </si>
  <si>
    <t>814 AROME NANTILDE 50ML</t>
  </si>
  <si>
    <t>MR BREWER AROME CACTUS AU CITRON 30ML</t>
  </si>
  <si>
    <t>MR BREWER AROME CAPPUCCINO 10ML</t>
  </si>
  <si>
    <t>MR BREWER AROME CHESTNUT APPLE 30ML</t>
  </si>
  <si>
    <t>MR BREWER AROME COFFEE  10ML</t>
  </si>
  <si>
    <t>MR BREWER AROME COOKED CREAN 30ML</t>
  </si>
  <si>
    <t>MR BREWER AROME DOUBLE SMOOTH 30ML</t>
  </si>
  <si>
    <t>MR BREWER AROME FRUITY MIX 10ML</t>
  </si>
  <si>
    <t>MR BREWER AROME GRAVITY OF LOVE 30ML</t>
  </si>
  <si>
    <t>MR BREWER  AROME JUST LIKE 30ML</t>
  </si>
  <si>
    <t>MR BREWER AROME POMME VERTE 10ML</t>
  </si>
  <si>
    <t>MR BREWER AROME SPARKLING CLOUD 30ML</t>
  </si>
  <si>
    <t>MR BREWER AROME SUMMER DREAM 30ML</t>
  </si>
  <si>
    <t>MR BREWER AROME THE SMOORES 30ML</t>
  </si>
  <si>
    <t>MR BREWER  AROME THE VERT 10ML</t>
  </si>
  <si>
    <t>MR BREWER AROME UNCERTAITY 30ML</t>
  </si>
  <si>
    <t>MR BREWER AROME VELVET QUEEN 30ML</t>
  </si>
  <si>
    <t>MEDUSA AROME GREEN HAZE 30ML</t>
  </si>
  <si>
    <t>MEDUSA AROME PINK DIAMOND 30ML</t>
  </si>
  <si>
    <t>MEDUSA AROME PURE GOLD 30ML</t>
  </si>
  <si>
    <t>MEDUSA AROME PURPLE VODKA 30ML</t>
  </si>
  <si>
    <t>CAPELLA AROME TOASTED ALMOND</t>
  </si>
  <si>
    <t>CAPELLA AROME APPLE PIE CONCENTRE V2</t>
  </si>
  <si>
    <t>CAPELLA AROME APRICOT</t>
  </si>
  <si>
    <t>CAPELLA AROME BANANA</t>
  </si>
  <si>
    <t>CAPELLA AROME BAVARIAN CREAM</t>
  </si>
  <si>
    <t>CAPELLA AROME  BLUE RASPBERRY COTTON CANDY</t>
  </si>
  <si>
    <t>CAPELLA AROME  BLUEBERRY</t>
  </si>
  <si>
    <t>CAPELLA AROME CANTALOUPE</t>
  </si>
  <si>
    <t>CAPELLA AROME CEREAL 27</t>
  </si>
  <si>
    <t>CAPELLA AROME AHOT COCOA</t>
  </si>
  <si>
    <t>CAPELLA AROME COCONUT</t>
  </si>
  <si>
    <t>CAPELLA AROME COOL MINT</t>
  </si>
  <si>
    <t>CAPELLA AROME CREAMY YOGURT</t>
  </si>
  <si>
    <t>CAPELLA AROME DOUBLE APPLE</t>
  </si>
  <si>
    <t>CAPELLA AROME DRAGON FRUIT</t>
  </si>
  <si>
    <t>CAPELLA AROME FUNNEL CAKE</t>
  </si>
  <si>
    <t>VDLV AROME CLASSIC US</t>
  </si>
  <si>
    <t>814  AROME ALIENOR 50ML</t>
  </si>
  <si>
    <t>CAPELLA AROME GINGERBREAD</t>
  </si>
  <si>
    <t>CAPELLA AROME GRAHAM CRAKER</t>
  </si>
  <si>
    <t>CAPELLA AROME GRAPEFRUIT</t>
  </si>
  <si>
    <t>CAPELLA AROME HAZELNUT</t>
  </si>
  <si>
    <t>CAPELLA AROME HONEY</t>
  </si>
  <si>
    <t>CAPELLA AROME KIWI</t>
  </si>
  <si>
    <t>CAPELLA AROME SWEET LYCHEE</t>
  </si>
  <si>
    <t>CAPELLA AROME MENTHOL</t>
  </si>
  <si>
    <t>CAPELLA AROME NEW YORK CHEESECAKE</t>
  </si>
  <si>
    <t>CAPELLA AROME PASSION FRUIT</t>
  </si>
  <si>
    <t>CAPELLA AROME PEACHES AND CREAM V2</t>
  </si>
  <si>
    <t>CAPELLA AROME PEPPERMINT</t>
  </si>
  <si>
    <t>CAPELLA AROME POP CORN V2</t>
  </si>
  <si>
    <t>CAPELLA AROME PRALINES CREAM</t>
  </si>
  <si>
    <t>CAPELLA AROME RASPBERRY V2</t>
  </si>
  <si>
    <t>CAPELLA AROME SUGAR COOKIE</t>
  </si>
  <si>
    <t>CAPELLA ADDITIF SUPER SWEET</t>
  </si>
  <si>
    <t>CAPELLA AROME SWEET CREAM</t>
  </si>
  <si>
    <t>CAPELLA AROME SWEET GUAVA</t>
  </si>
  <si>
    <t>CAPELLA AROME SWEET MANGO</t>
  </si>
  <si>
    <t>CAPELLA AROME SWEET STRAWBERRY RF</t>
  </si>
  <si>
    <t>CAPELLA AROME VANILLA BEAN ICE CREAM</t>
  </si>
  <si>
    <t>CAPELLA AROME WAFFLE</t>
  </si>
  <si>
    <t>CAPELLA AROME WATERMELON</t>
  </si>
  <si>
    <t>CAPELLA AROME VANILLA WHIPPED CREAM</t>
  </si>
  <si>
    <t>CAPELLA AROME YELLOW CAKE</t>
  </si>
  <si>
    <t>CAPELLA AROME CARAMEL V2</t>
  </si>
  <si>
    <t>CAPELLA AROME BOSTON CREAM PIE 2</t>
  </si>
  <si>
    <t>CAPELLA AROME CAKE BATTER</t>
  </si>
  <si>
    <t>CAPELLA AROME CHOCOLATE GLAZED DOUGHNUT</t>
  </si>
  <si>
    <t>CAPELLA AROME CHURRO</t>
  </si>
  <si>
    <t>CAPELLA AROME CINNAMON DANISH SWIRL V2</t>
  </si>
  <si>
    <t>CAPELLA AROME FRENCH VANILLA V2</t>
  </si>
  <si>
    <t>CAPELLA AROME GOLDEN BUTTER</t>
  </si>
  <si>
    <t>CAPELLA AROME GOLDEN  PINEAPPLE</t>
  </si>
  <si>
    <t>CAPELLA AROME JELLY GRANDY</t>
  </si>
  <si>
    <t>CAPELLA AROME MARSHMALLOW</t>
  </si>
  <si>
    <t>CAPELLA AROME POMEGRANATE V2</t>
  </si>
  <si>
    <t>CAPELLA AROME VANILLA CUSTARD V2</t>
  </si>
  <si>
    <t>CAPELLA AROME DOUBLE CHOCOLATE V2</t>
  </si>
  <si>
    <t>VAMPIRE VAPE AROME CREME ANGLAISE 30ML</t>
  </si>
  <si>
    <t>VAMPIRE VAPE AROME SWEET CLASSIC 30ML</t>
  </si>
  <si>
    <t>VAMPIRE VAPE AROME VIRGINIA 30ML</t>
  </si>
  <si>
    <t>VAMPIRE VAPE AROME BLACK ICE 30ML</t>
  </si>
  <si>
    <t xml:space="preserve"> HEISENBERG AROME 30ML</t>
  </si>
  <si>
    <t>VAMPIRE VAPE AROME PINKMAN 30ML</t>
  </si>
  <si>
    <t>VAMPIRE VAPE AROME STRAWBERRY KIWI 30ML</t>
  </si>
  <si>
    <t>VAMPIRE VAPE AROME ATRACTION 30ML</t>
  </si>
  <si>
    <t>VAMPIRE VAPE AROME BANANA 30ML</t>
  </si>
  <si>
    <t>VAMPIRE VAPE AROME BANNOFIE PIE 30ML</t>
  </si>
  <si>
    <t>VAMPIRE VAPE  AROME BLACKURRANT 30ML</t>
  </si>
  <si>
    <t>VAMPIRE VAPE AROME BUBBLE GUM 30ML</t>
  </si>
  <si>
    <t>VAMPIRE VAPE AROME COOL RED LIPS AROME 30ML</t>
  </si>
  <si>
    <t>VAMPIRE VAPE AROME VAPE DAWN 30ML</t>
  </si>
  <si>
    <t>VAMPIRE VAPE AROME DUSK 30ML</t>
  </si>
  <si>
    <t>VAMPIRE VAPE AROME FAT GOB 30ML</t>
  </si>
  <si>
    <t>VAMPIRE VAPE AROME KING FOOL 30ML</t>
  </si>
  <si>
    <t>VAMPIRE VAPE AROME PEAR DROPS 30ML</t>
  </si>
  <si>
    <t>VAMPIRE VAPE AROME RED LIPS 30ML</t>
  </si>
  <si>
    <t>VAMPIRE VAPE AROME RUHBARB CUSTARD 30ML</t>
  </si>
  <si>
    <t>VAMPIRE VAPE AROME SHERBERT LEMON 30ML</t>
  </si>
  <si>
    <t>VAMPIRE VAPE AROME STRAWBERRY MILKSHAKE 30ML</t>
  </si>
  <si>
    <t>SURVIVAL AROME PANDEMIC 30ML</t>
  </si>
  <si>
    <t>SURVIVAL AROME VENOM 30ML</t>
  </si>
  <si>
    <t>SURVIVAL AROME ANTIDOTE 30ML</t>
  </si>
  <si>
    <t>SURVIVAL AROME EVOLUTION 30ML</t>
  </si>
  <si>
    <t>SURVIVAL AROME Z-VIRUS 30ML</t>
  </si>
  <si>
    <t>SURVIVAL AROME MUTATION 30ML</t>
  </si>
  <si>
    <t>SURVIVAL AROME DOOMSDAY 30ML</t>
  </si>
  <si>
    <t>SURVIVAL AROME PATIENT 30ML</t>
  </si>
  <si>
    <t>LOOK VAP AROME ACEROLA 30ML</t>
  </si>
  <si>
    <t>LOOK VAPE AROME ALIEN 30ML</t>
  </si>
  <si>
    <t>LOOK VAPE AROME PASTEQUE 30ML</t>
  </si>
  <si>
    <t>LOOK VAPE  AROME PINA COLADA 30ML</t>
  </si>
  <si>
    <t>LOOK VAPE AROME POP CORN 30ML</t>
  </si>
  <si>
    <t>LOOK VAPE AROME THE ORIENTAL 30ML</t>
  </si>
  <si>
    <t>LOOK VAPE AROME X POP 30ML</t>
  </si>
  <si>
    <t>TALLAK AROME 30ML</t>
  </si>
  <si>
    <t>TALLAK AROME 10ML</t>
  </si>
  <si>
    <t>MALLOK AROME 10ML</t>
  </si>
  <si>
    <t>REVOLUTE AROME GREEDY SCHRACH 10ML</t>
  </si>
  <si>
    <t>REVOLUTE AROME MENTHE 10ML</t>
  </si>
  <si>
    <t>DUOS REVOLUTE AROME POP CORN GUIMAUVE</t>
  </si>
  <si>
    <t>DUOS REVOLUTE AROME FRAISE BANANE</t>
  </si>
  <si>
    <t>DUOS REVOLUTE AROME FRAMBOISE CASSIS</t>
  </si>
  <si>
    <t>DUOS REVOLUTE AROME MENTHE CONCOMBRE</t>
  </si>
  <si>
    <t>DUOS REVOLUTE AROME MADELEINE MIEL</t>
  </si>
  <si>
    <t>AOC AROME TIC TAC 10ML</t>
  </si>
  <si>
    <t>LADYBUG - MILKY MILKY AROME 10ML</t>
  </si>
  <si>
    <t>LADYBUG - LADYBUG AROME 10ML</t>
  </si>
  <si>
    <t>LADYBUG - CUSTARD AROME 10ML</t>
  </si>
  <si>
    <t>LADYBUG - INEFFABLE AROME 10ML</t>
  </si>
  <si>
    <t>LADYBUG - LIBERTY JUICE AROME 10ML</t>
  </si>
  <si>
    <t>LADYBUG - MARYSOL AROME 10ML</t>
  </si>
  <si>
    <t>LADYBUG - OLD SCHOOL AROME 10ML</t>
  </si>
  <si>
    <t>LADYBUG - VAPE ME RED AROME 10ML</t>
  </si>
  <si>
    <t>LADYBUG - VIOLETTA AROME 10ML</t>
  </si>
  <si>
    <t>LADYBUG - VAP ME WITHE AROME 10ML</t>
  </si>
  <si>
    <t>LADYBUG - VAP ME  AROME 10ML</t>
  </si>
  <si>
    <t>MEDUSA AROME BLUE OSIRIS 30ML</t>
  </si>
  <si>
    <t>SOLANA GUANABANA AROME 10ML</t>
  </si>
  <si>
    <t>SOLANA FRAMBOISE PASSION AROME 10ML</t>
  </si>
  <si>
    <t>BIG CUP AROME 10ML</t>
  </si>
  <si>
    <t>ORANGE HOUSE AROME 10ML</t>
  </si>
  <si>
    <t>RED MOON AROME 10ML</t>
  </si>
  <si>
    <t>STRAWBSTICK  AROME 10ML</t>
  </si>
  <si>
    <t>TROPICAL SUNSHINE AROME 10ML</t>
  </si>
  <si>
    <t>WATERMELONPUNCH AROME 10ML</t>
  </si>
  <si>
    <t>CRUNCHERS AROME 10ML</t>
  </si>
  <si>
    <t>SMACK CORN AROME 10ML</t>
  </si>
  <si>
    <t>MARACUJA AROME 10ML</t>
  </si>
  <si>
    <t>BREEZE AROME 10ML</t>
  </si>
  <si>
    <t>SOUR PUNCH AROME 10ML</t>
  </si>
  <si>
    <t>SOUR PATCH AROME 10ML</t>
  </si>
  <si>
    <t>EXTRADIY AROME MISTER CARAMEL CANDY</t>
  </si>
  <si>
    <t>Arome Cacahuète Custard par Mr&amp;Mme 10ML</t>
  </si>
  <si>
    <t>Arome Popcorn Custard par Mr&amp;Mme 10ML</t>
  </si>
  <si>
    <t>Arome Fraise Custard par Mr&amp;Mme 10ML</t>
  </si>
  <si>
    <t>Arome Banane Custard par Mr&amp;Mme 10ML</t>
  </si>
  <si>
    <t>Arome Noisette Custard par Mr&amp;Mme 10ML</t>
  </si>
  <si>
    <t>Arome Erable Custard par Mr&amp;Mme 10ML</t>
  </si>
  <si>
    <t>RED ASTAIRE AROME 30ML</t>
  </si>
  <si>
    <t>VAMPIRE VAPE AROME WATERMELON  30ML</t>
  </si>
  <si>
    <t>VAMPIRE VAPE AROME VIOLETS 30ML</t>
  </si>
  <si>
    <t>VDLV AROME ANANAS</t>
  </si>
  <si>
    <t>SKULL AROME 10ML VAPE INSTITUT</t>
  </si>
  <si>
    <t>BOLORE V2 AROME 10ML VAPE INSTITUT</t>
  </si>
  <si>
    <t>EVOLV AROME 10ML VAPE INSTITUT</t>
  </si>
  <si>
    <t>ORIGINAL AROME 10ML VAPE INSTITUT</t>
  </si>
  <si>
    <t>VENUM AROME 10ML VAPE INSTITUT</t>
  </si>
  <si>
    <t>BLUE AROME 10ML FULL MOON</t>
  </si>
  <si>
    <t>GREEN AROME 10ML FULL MOON</t>
  </si>
  <si>
    <t>RED AROME 10ML FULL MOON</t>
  </si>
  <si>
    <t>YELLOW AROME 10ML FULL MOON</t>
  </si>
  <si>
    <t>PURPLE AROME 10ML FULL MOON</t>
  </si>
  <si>
    <t>814  AROME ALIENOR 10ML</t>
  </si>
  <si>
    <t>CLARA T AROME T-JUICE 30Ml</t>
  </si>
  <si>
    <t>VAMPIRE VAPE AROME PARMA VIOLET 30ML</t>
  </si>
  <si>
    <t>VAMPIRE VAPE BLACK JACK AROME 30ML</t>
  </si>
  <si>
    <t>814 LOTHAIRE AROME 10ML</t>
  </si>
  <si>
    <t>814 FREDEGONDE AROME 10ml</t>
  </si>
  <si>
    <t>LADYBUG - BUTTERFLY AROME 10ML</t>
  </si>
  <si>
    <t>MEDUSA BLUE OSIRIS 0MG</t>
  </si>
  <si>
    <t>MEDUSA BLUE OSIRIS 3MG</t>
  </si>
  <si>
    <t>MEDUSA BLUE OSIRIS 6MG</t>
  </si>
  <si>
    <t>MEDUSA BLUE OSIRIS 9MG</t>
  </si>
  <si>
    <t>MEDUSA GREEN HAZE 0MG</t>
  </si>
  <si>
    <t>MEDUSA GREEN HAZE 3MG</t>
  </si>
  <si>
    <t>MEDUSA GREEN HAZE 6MG</t>
  </si>
  <si>
    <t>MEDUSA GREEN HAZE 9MG</t>
  </si>
  <si>
    <t>MEDUSA PINK DIAMOND 0MG</t>
  </si>
  <si>
    <t>MEDUSA PINK DIAMOND 3MG</t>
  </si>
  <si>
    <t>MEDUSA PINK DIAMOND 6MG</t>
  </si>
  <si>
    <t>RED ASTAIRE 0MG 30ML</t>
  </si>
  <si>
    <t>POUND IT 50ML 0MG</t>
  </si>
  <si>
    <t>CRAC PIE 50ML 0MG</t>
  </si>
  <si>
    <t>CLOUD NINER BANANA 50ML 0MG</t>
  </si>
  <si>
    <t>CLOUD NINER BLACKCURRANT 50ML 0MG</t>
  </si>
  <si>
    <t>CLOUD NINER COOKIES 50ML 0MG</t>
  </si>
  <si>
    <t>SUPREME MANGO BLACKCURRANT 50ML 0MG</t>
  </si>
  <si>
    <t>CLOUD NINER PINEAPPLE 50ML</t>
  </si>
  <si>
    <t>SUPREME PEACH LEMON 50ML 0MG</t>
  </si>
  <si>
    <t>CLOUD NINER GRAPE 50ML</t>
  </si>
  <si>
    <t>COOKIE CRAZE 0MG 10ML</t>
  </si>
  <si>
    <t>MYLK BANANA 10ML 0MG</t>
  </si>
  <si>
    <t>COOKIE CRAZE 6MG 10ML</t>
  </si>
  <si>
    <t>MYLK BANANA 10ML 6MG</t>
  </si>
  <si>
    <t>CHOOPS ORANGE 10ML 6MG</t>
  </si>
  <si>
    <t>CHOOPS ORANGE 10ML 3MG</t>
  </si>
  <si>
    <t>HEISENBERG 0MG 10ML</t>
  </si>
  <si>
    <t>HEISENBERG 3MG 10ML</t>
  </si>
  <si>
    <t>HEISENBERG 6MG 10ML</t>
  </si>
  <si>
    <t>HEISENBERG 12MG 10ML</t>
  </si>
  <si>
    <t>MEDUSA PINK DIAMOND 9MG</t>
  </si>
  <si>
    <t>MEDUSA PURE GOLD 0MG</t>
  </si>
  <si>
    <t>FLAVOR DROP SEVEN CENTRIC 50ML 0MG</t>
  </si>
  <si>
    <t>FLAVOR DROP SYMPATY SLOSH 50ML 0MG</t>
  </si>
  <si>
    <t>FLAVOR DROP GREEN GRAVITT 50ML 0MG</t>
  </si>
  <si>
    <t>BALLERS BLUEBERRY YOGHOURT 50ML 0MG</t>
  </si>
  <si>
    <t>BALLERS MYSTIC COLA 50ML 0MG</t>
  </si>
  <si>
    <t>BALLERS STRAWBERRY YOGHOURT 50ML 0MG</t>
  </si>
  <si>
    <t>BALLERS SWEET BANANA YOGHOURT 50ML 0MG</t>
  </si>
  <si>
    <t>CINEMA 50ML 0MG</t>
  </si>
  <si>
    <t>BARISTA CINNAMON GLAZED BLUEBERRY 50ML 0MG</t>
  </si>
  <si>
    <t>BARISTA SLATED CARAMEL MACCIATO 50ML 0MG</t>
  </si>
  <si>
    <t>MEDUSA PURE GOLD 3MG</t>
  </si>
  <si>
    <t>BAMSKILICIOUS KOOL PEACH 50ML 0MG</t>
  </si>
  <si>
    <t>BAMSKILICIOUS KOOL APPEL 50ML 0MG</t>
  </si>
  <si>
    <t>BAMSKILICIOUS ANTI VENOM 50ML 0MG</t>
  </si>
  <si>
    <t>BAMSKILICIOUS RIPE MANGO 50ML 0MG</t>
  </si>
  <si>
    <t>BAMSKILICIOUS VENOM 50ML 0MG</t>
  </si>
  <si>
    <t>BAMSKILICIOUS STRAWBERRY TWIST 50ML 0MG</t>
  </si>
  <si>
    <t>VAPEOHOLIC ALL STAR 50ML 0MG</t>
  </si>
  <si>
    <t>VAPEOHOLIC BAZOOKA BUBBLE GUM 50ML 0MG</t>
  </si>
  <si>
    <t>VAPEOHOLIC BUKO PANDAN 50ML 0MG</t>
  </si>
  <si>
    <t>MEDUSA PURE GOLD 6MG</t>
  </si>
  <si>
    <t>VAPEOHOLIC CLOUD 9 50ML 0MG</t>
  </si>
  <si>
    <t>VAPEOHOLIC PMS 50ML 0MG</t>
  </si>
  <si>
    <t xml:space="preserve"> POP DEEZ 50 ML 0MG</t>
  </si>
  <si>
    <t>DON CRISTO 50ML 0MG</t>
  </si>
  <si>
    <t>TOO PUFT 2  50ML 0MG</t>
  </si>
  <si>
    <t>TOO PUFT 50ML 0MG</t>
  </si>
  <si>
    <t>LIQUIDEO JOLIE BLONDE 10ML 0MG</t>
  </si>
  <si>
    <t>LIQUIDEO JOLIE BLONDE 10ML 3MG</t>
  </si>
  <si>
    <t>LIQUIDEO JOLIE BLONDE 10ML 6MG</t>
  </si>
  <si>
    <t>MEDUSA PURE GOLD 9MG</t>
  </si>
  <si>
    <t>LIQUIDEO JOLIE BLONDE 10ML 10MG</t>
  </si>
  <si>
    <t>LIQUIDEO BLUE ALIEN 10ML 0MG</t>
  </si>
  <si>
    <t>LIQUIDEO BLUE ALIEN 10ML 3MG</t>
  </si>
  <si>
    <t>LIQUIDEO BLUE ALIEN 10ML 6MG</t>
  </si>
  <si>
    <t>LIQUIDEO BLUE ALIEN 10ML 10MG</t>
  </si>
  <si>
    <t>LIQUIDEO BURN BANANA 10ML 0MG</t>
  </si>
  <si>
    <t>LIQUIDEO BURN BANANA 10ML 5MG</t>
  </si>
  <si>
    <t>LIQUIDEO BURN BANANA 10ML 10MG</t>
  </si>
  <si>
    <t>LIQUIDEO TABAC M 10ML 0MG</t>
  </si>
  <si>
    <t>LIQUIDEO TABAC M 10ML 3MG</t>
  </si>
  <si>
    <t>MEDUSA PURPLE VODKA 0MG</t>
  </si>
  <si>
    <t>LIQUIDEO TABAC M 10ML 6MG</t>
  </si>
  <si>
    <t>LIQUIDEO TABAC M 10ML 10MG</t>
  </si>
  <si>
    <t>12 MONKEYS CONGO CREAM  3X10ML 6MG</t>
  </si>
  <si>
    <t>12 MONKEYS CONGO CREAM 30ML 0MG</t>
  </si>
  <si>
    <t>12 MONKEYS MACARAZ 30ML 0MG</t>
  </si>
  <si>
    <t>12 MONKEYS MACARAZ 3X10ML 3MG</t>
  </si>
  <si>
    <t>12 MONKEYS MANGABEYS 30ML 0MG</t>
  </si>
  <si>
    <t>12 MONKEYS MANGABEYS 3X10ML 3MG</t>
  </si>
  <si>
    <t>12 MONKEYS MATATA 30ML 0MG</t>
  </si>
  <si>
    <t>12 MONKEYS MATATA 3X10ML 3MG</t>
  </si>
  <si>
    <t>MEDUSA PURPLE VODKA 3MG</t>
  </si>
  <si>
    <t>12 MONKEYS MATATA 3X10ML 6MG</t>
  </si>
  <si>
    <t>12 MONKEYS O-RANGZ 30ML 0MG</t>
  </si>
  <si>
    <t>12 MONKEYS O-RANGZ 3X10ML 3MG</t>
  </si>
  <si>
    <t>12 MONKEYS O-RANGZ 3X10ML 6MG</t>
  </si>
  <si>
    <t>FIZZY HONEYDEW 50 ML 0MG</t>
  </si>
  <si>
    <t>FIZZY KOLA 50 ML 0MG</t>
  </si>
  <si>
    <t>FIZZY ORANGE 50 ML 0MG</t>
  </si>
  <si>
    <t>FIZZY PINEAPPLE 50 ML 0MG</t>
  </si>
  <si>
    <t>FIZZY STRAWBERRY 50 ML 0MG</t>
  </si>
  <si>
    <t>BLUE LABEL FCUKIN FLAVA 10 ML 0MG</t>
  </si>
  <si>
    <t>MEDUSA PURPLE VODKA6MG</t>
  </si>
  <si>
    <t>BLUE LABEL FCUKIN FLAVA 10 ML 3MG</t>
  </si>
  <si>
    <t>BLUE LABEL FCUKIN FLAVA 10 ML 6MG</t>
  </si>
  <si>
    <t>FREEZY GRAPES FCUKIN FLAVA 10 ML 0MG</t>
  </si>
  <si>
    <t>FREEZY GRAPES FCUKIN FLAVA 10 ML 3MG</t>
  </si>
  <si>
    <t>FREEZY GRAPES FCUKIN FLAVA 10 ML 6MG</t>
  </si>
  <si>
    <t>FREEZY MANGO FCUKIN FLAVA 10 ML 0MG</t>
  </si>
  <si>
    <t>FREEZY MANGO FCUKIN FLAVA 10 ML 3MG</t>
  </si>
  <si>
    <t>FREEZY MANGO FCUKIN FLAVA 10 ML 6MG</t>
  </si>
  <si>
    <t>FREEZY PINEAPPLE FCUKIN FLAVA 10 ML 0MG</t>
  </si>
  <si>
    <t>FREEZY PINEAPPLE FCUKIN FLAVA 10 ML 3MG</t>
  </si>
  <si>
    <t>MEDUSA PURPLE VODKA 9MG</t>
  </si>
  <si>
    <t>FREEZY PINEAPPLE FCUKIN FLAVA 10 ML 6MG</t>
  </si>
  <si>
    <t>FROSTY HACKS FCUKIN FLAVA 10 ML 0MG</t>
  </si>
  <si>
    <t>FROSTY HACKS FCUKIN FLAVA 10 ML 3MG</t>
  </si>
  <si>
    <t>FROSTY HACKS FCUKIN FLAVA 10 ML 6MG</t>
  </si>
  <si>
    <t>PHILLIPINES MANGO FCUKIN FLAVA 10 ML 0MG</t>
  </si>
  <si>
    <t>PHILLIPINES MANGO FCUKIN FLAVA 10 ML 3MG</t>
  </si>
  <si>
    <t>PHILLIPINES MANGO FCUKIN FLAVA 10 ML 6MG</t>
  </si>
  <si>
    <t>RED LABEL FCUKIN FLAVA 10 ML 0MG</t>
  </si>
  <si>
    <t>RED LABEL FCUKIN FLAVA 10 ML 3MG</t>
  </si>
  <si>
    <t>RED LABEL FCUKIN FLAVA 10 ML 6MG</t>
  </si>
  <si>
    <t>SCHWEET MANGO FCUKIN FLAVA 10 ML 0MG</t>
  </si>
  <si>
    <t>SCHWEET MANGO FCUKIN FLAVA 10 ML 3MG</t>
  </si>
  <si>
    <t>SCHWEET MANGO FCUKIN FLAVA 10 ML 6MG</t>
  </si>
  <si>
    <t>SMASHIN LEMONADE FCUKIN FLAVA 10 ML 0MG</t>
  </si>
  <si>
    <t>SMASHIN LEMONADE FCUKIN FLAVA 10 ML 3MG</t>
  </si>
  <si>
    <t>SMASHIN LEMONADE FCUKIN FLAVA 10 ML 6MG</t>
  </si>
  <si>
    <t>STRAWBERRY JELLO FCUKIN FLAVA 10 ML 0MG</t>
  </si>
  <si>
    <t>STRAWBERRY JELLO FCUKIN FLAVA 10 ML 3MG</t>
  </si>
  <si>
    <t>STRAWBERRY JELLO FCUKIN FLAVA 10 ML 6MG</t>
  </si>
  <si>
    <t>THE GREEN TEA FCUKIN FLAVA 50ML 0MG</t>
  </si>
  <si>
    <t>THE JACKASS FCUKIN FLAVA 50ML 0MG</t>
  </si>
  <si>
    <t>THE SUGUS FCUKIN FLAVA 50ML 0MG</t>
  </si>
  <si>
    <t>WHITE LABEL FCUKIN FLAVA 10 ML 0MG</t>
  </si>
  <si>
    <t>WHITE LABEL FCUKIN FLAVA 10 ML 3MG</t>
  </si>
  <si>
    <t>WHITE LABEL FCUKIN FLAVA 10 ML 6MG</t>
  </si>
  <si>
    <t>YELLOW LABEL FCUKIN FLAVA 10 ML 0MG</t>
  </si>
  <si>
    <t>YELLOW LABEL FCUKIN FLAVA 10 ML 3MG</t>
  </si>
  <si>
    <t>YELLOW LABEL FCUKIN FLAVA 10 ML 6MG</t>
  </si>
  <si>
    <t>YUMMAYY GUAVA FCUKIN FLAVA 10 ML 0MG</t>
  </si>
  <si>
    <t>YUMMAYY GUAVA FCUKIN FLAVA 10 ML 3MG</t>
  </si>
  <si>
    <t>YUMMAYY GUAVA FCUKIN FLAVA 10 ML 6MG</t>
  </si>
  <si>
    <t>AMBROSIA 50ML 0MG</t>
  </si>
  <si>
    <t>ARTEMIS 50ML 0MG</t>
  </si>
  <si>
    <t>BACCHUS 50ML 0MG</t>
  </si>
  <si>
    <t>BALDR 50ML 0MG</t>
  </si>
  <si>
    <t>APOLLO 50ML 0MG</t>
  </si>
  <si>
    <t>SKADI 50ML 0MG</t>
  </si>
  <si>
    <t>NILLA CAKE 50ML 0MG</t>
  </si>
  <si>
    <t>SINFUL 50ML 0MG</t>
  </si>
  <si>
    <t>SIREN 50ML 0MG</t>
  </si>
  <si>
    <t>DOPE 50ML 0MG</t>
  </si>
  <si>
    <t>K 50ML 0MG</t>
  </si>
  <si>
    <t>LEMON CREAM 50ML 0MG</t>
  </si>
  <si>
    <t>APPLE BOMB 50ML 0MG</t>
  </si>
  <si>
    <t>BAE 50ML 0MG</t>
  </si>
  <si>
    <t>FATE 50ML 0MG</t>
  </si>
  <si>
    <t>CHAOS 50ML 0MG</t>
  </si>
  <si>
    <t>IDLE HANDS 50ML 0MG</t>
  </si>
  <si>
    <t>REBIRTH  50ML 0MG</t>
  </si>
  <si>
    <t>FLUFFY CRUNCH 50ML 0MG</t>
  </si>
  <si>
    <t>FLUFFY 50ML 0MG</t>
  </si>
  <si>
    <t>FLUFFY PEBBLES 50ML 0MG</t>
  </si>
  <si>
    <t>HALO SUB ZERO 3X10ML 0MG</t>
  </si>
  <si>
    <t>HALO SUB ZERO 3X10ML 3MG</t>
  </si>
  <si>
    <t>CLOUD NINER HONEYDEW 50ML 0MG</t>
  </si>
  <si>
    <t>CLOUD NINER MANGO 50ML 0MG</t>
  </si>
  <si>
    <t>CLOUD NINER PEACH LIME 50ML 0MG</t>
  </si>
  <si>
    <t>CLOUD NINER STRAWBERRY 50ML 0MG</t>
  </si>
  <si>
    <t>CLOUD NINER APPEL 50ML 0MG</t>
  </si>
  <si>
    <t>CLOUD NINER ORANGE 50ML 0MG</t>
  </si>
  <si>
    <t>CLOUD NINER LYCHEE 50ML 0MG</t>
  </si>
  <si>
    <t>SUPREME STRAWBERRY MIX 50ML 0MG</t>
  </si>
  <si>
    <t>MEDUSA SUPER SKUNK 50ML 0MG</t>
  </si>
  <si>
    <t>PINKMAN 10ML 0MG</t>
  </si>
  <si>
    <t>PINKMAN 10ML 3MG</t>
  </si>
  <si>
    <t>PINKMAN 10ML 6MG</t>
  </si>
  <si>
    <t>PINKMAN 10ML 12MG</t>
  </si>
  <si>
    <t>HALO SUB ZERO 3X10ML 6MG</t>
  </si>
  <si>
    <t>12 MONKEYS CONGO CREAM  3X10ML 3MG</t>
  </si>
  <si>
    <t>12 MONKEYS TROPIKA  3X10ML 3MG</t>
  </si>
  <si>
    <t>12 MONKEYS TROPIKA  3X10ML 6MG</t>
  </si>
  <si>
    <t>12 MONKEYS TROPIKA  30ML 0MG</t>
  </si>
  <si>
    <t>12 MONKEYS KANZI  30ML 0MG</t>
  </si>
  <si>
    <t>12 MONKEYS KANZI  3x10ML 3MG</t>
  </si>
  <si>
    <t>12 MONKEYS KANZI  3x10ML 6MG</t>
  </si>
  <si>
    <t>FIZZY WILD BERRIES 50 ML 0MG</t>
  </si>
  <si>
    <t>CHOOPS  STRAWBERRY 0MG 50ML</t>
  </si>
  <si>
    <t>CHOOPS  ORANGE 0MG 50ML</t>
  </si>
  <si>
    <t>CHOOPS  COLA 0MG 50ML</t>
  </si>
  <si>
    <t>CHOOPS  LEMON 0MG 50ML</t>
  </si>
  <si>
    <t>LA CHOSE 30ML 0MG</t>
  </si>
  <si>
    <t>LA CHOSE 3x10ML 3MG</t>
  </si>
  <si>
    <t>LA CHOSE 3x10ML 6MG</t>
  </si>
  <si>
    <t>STRAWBIZZLES  50ML 0MG</t>
  </si>
  <si>
    <t>LIQUIDEO BLOODY FRUTTI 10 ML 3 MG</t>
  </si>
  <si>
    <t>LE DISTILLER POC PORN 10ML 0MG</t>
  </si>
  <si>
    <t>LE DISTILLER POC PORN 10ML 3MG</t>
  </si>
  <si>
    <t>LE DISTILLER POC PORN 10ML 6MG</t>
  </si>
  <si>
    <t>CHIMERE  50ml 0mg</t>
  </si>
  <si>
    <t>ONE HIT WONDER MAGIC MAN 10ML 0MG</t>
  </si>
  <si>
    <t>ONE HIT WONDER MAGIC MAN 10ML 3MG</t>
  </si>
  <si>
    <t>ONE HIT WONDER MAGIC MAN 10ML 6MG</t>
  </si>
  <si>
    <t>AMMO CORNE DE BRUME  10ML 0MG</t>
  </si>
  <si>
    <t>AMMO CORNE DE BRUME  10ML 3MG</t>
  </si>
  <si>
    <t>AMMO CORNE DE BRUME 10ML 6MG</t>
  </si>
  <si>
    <t>AMMO VANILIA MAMMA  10ML 0MG</t>
  </si>
  <si>
    <t>AMMO VANILIA MAMMA  10ML 3MG</t>
  </si>
  <si>
    <t>AMMO VANILIA MAMMA  10ML 6MG</t>
  </si>
  <si>
    <t>BOXER 188W - HUGO VAPOR - Couleur : BLUE/BLACK</t>
  </si>
  <si>
    <t>nitecore chargeur i4 intellicharger</t>
  </si>
  <si>
    <t>NAVIGATOR BX 1.5</t>
  </si>
  <si>
    <t>ADAPTATEUR USB SECTEUR NOIR</t>
  </si>
  <si>
    <t>vaperesso gardian tank  silver</t>
  </si>
  <si>
    <t>HOLY DUCK 50ML 0MG</t>
  </si>
  <si>
    <t>vaporesso kit attitude 80w  noir</t>
  </si>
  <si>
    <t>NAUTILUS 2ML PYREX</t>
  </si>
  <si>
    <t>SERPENT RDTA BLACK 2.5ML WOTOFO</t>
  </si>
  <si>
    <t>SMOK SPIRALS TANK NOIR</t>
  </si>
  <si>
    <t>Type Dépôt</t>
  </si>
  <si>
    <t>Braine</t>
  </si>
  <si>
    <t>Enghien</t>
  </si>
  <si>
    <t>Tertre</t>
  </si>
  <si>
    <t>Autre</t>
  </si>
  <si>
    <t>15.37</t>
  </si>
  <si>
    <t>1.11</t>
  </si>
  <si>
    <t>17.06</t>
  </si>
  <si>
    <t>32.90</t>
  </si>
  <si>
    <t>ATO</t>
  </si>
  <si>
    <t>ELEAF</t>
  </si>
  <si>
    <t>24.44</t>
  </si>
  <si>
    <t>27.13</t>
  </si>
  <si>
    <t>44.90</t>
  </si>
  <si>
    <t>ECIGARETT</t>
  </si>
  <si>
    <t>JOYETECH</t>
  </si>
  <si>
    <t>18.07</t>
  </si>
  <si>
    <t>20.06</t>
  </si>
  <si>
    <t>34.90</t>
  </si>
  <si>
    <t>1.55</t>
  </si>
  <si>
    <t>1.72</t>
  </si>
  <si>
    <t>5.40</t>
  </si>
  <si>
    <t>ELIQUIDE</t>
  </si>
  <si>
    <t>SAVOUREA</t>
  </si>
  <si>
    <t>1.95</t>
  </si>
  <si>
    <t>2.16</t>
  </si>
  <si>
    <t>6.50</t>
  </si>
  <si>
    <t>15.04</t>
  </si>
  <si>
    <t>18.90</t>
  </si>
  <si>
    <t>29.90</t>
  </si>
  <si>
    <t>SMOK</t>
  </si>
  <si>
    <t>26.90</t>
  </si>
  <si>
    <t>29.89</t>
  </si>
  <si>
    <t>42.90</t>
  </si>
  <si>
    <t>2.20</t>
  </si>
  <si>
    <t>2.44</t>
  </si>
  <si>
    <t>4.90</t>
  </si>
  <si>
    <t>RESISTANCE</t>
  </si>
  <si>
    <t>0.84</t>
  </si>
  <si>
    <t>0.93</t>
  </si>
  <si>
    <t>3.40</t>
  </si>
  <si>
    <t>VAPORES</t>
  </si>
  <si>
    <t>2.10</t>
  </si>
  <si>
    <t>2.33</t>
  </si>
  <si>
    <t>4.60</t>
  </si>
  <si>
    <t>ASPIRE</t>
  </si>
  <si>
    <t>11.90</t>
  </si>
  <si>
    <t>13.22</t>
  </si>
  <si>
    <t>ACCESSOIRE</t>
  </si>
  <si>
    <t>1.04</t>
  </si>
  <si>
    <t>2.42</t>
  </si>
  <si>
    <t>1.15</t>
  </si>
  <si>
    <t>21.73</t>
  </si>
  <si>
    <t>39.90</t>
  </si>
  <si>
    <t>18.15</t>
  </si>
  <si>
    <t>20.17</t>
  </si>
  <si>
    <t>4.99</t>
  </si>
  <si>
    <t>5.54</t>
  </si>
  <si>
    <t>31.90</t>
  </si>
  <si>
    <t>35.41</t>
  </si>
  <si>
    <t>54.90</t>
  </si>
  <si>
    <t>1.80</t>
  </si>
  <si>
    <t>5.70</t>
  </si>
  <si>
    <t>PULP</t>
  </si>
  <si>
    <t>16.65</t>
  </si>
  <si>
    <t>CLOUD OF</t>
  </si>
  <si>
    <t>7.92</t>
  </si>
  <si>
    <t>8.80</t>
  </si>
  <si>
    <t>16.90</t>
  </si>
  <si>
    <t>REANIMATOR</t>
  </si>
  <si>
    <t>6.78</t>
  </si>
  <si>
    <t>7.53</t>
  </si>
  <si>
    <t>REDINGUE</t>
  </si>
  <si>
    <t>7.50</t>
  </si>
  <si>
    <t>1.77</t>
  </si>
  <si>
    <t>1.97</t>
  </si>
  <si>
    <t>3.90</t>
  </si>
  <si>
    <t>AROME</t>
  </si>
  <si>
    <t>SUPERVAPE</t>
  </si>
  <si>
    <t>3.15</t>
  </si>
  <si>
    <t>3.50</t>
  </si>
  <si>
    <t>CHURONIMO</t>
  </si>
  <si>
    <t>6.40</t>
  </si>
  <si>
    <t>MILK</t>
  </si>
  <si>
    <t>DRIPNWIP</t>
  </si>
  <si>
    <t>COOKIE</t>
  </si>
  <si>
    <t>BAE</t>
  </si>
  <si>
    <t>CHOOPS</t>
  </si>
  <si>
    <t>CRAC PIE</t>
  </si>
  <si>
    <t>POUNDIT</t>
  </si>
  <si>
    <t>1.49</t>
  </si>
  <si>
    <t>1.66</t>
  </si>
  <si>
    <t>EXTRADIY</t>
  </si>
  <si>
    <t>1.76</t>
  </si>
  <si>
    <t>1.94</t>
  </si>
  <si>
    <t>1.65</t>
  </si>
  <si>
    <t>8.90</t>
  </si>
  <si>
    <t>9.90</t>
  </si>
  <si>
    <t>17.90</t>
  </si>
  <si>
    <t>DINNER LA</t>
  </si>
  <si>
    <t>29.36</t>
  </si>
  <si>
    <t>32.62</t>
  </si>
  <si>
    <t>49.90</t>
  </si>
  <si>
    <t>ACCESS DIY</t>
  </si>
  <si>
    <t>COIL</t>
  </si>
  <si>
    <t>37.50</t>
  </si>
  <si>
    <t>41.63</t>
  </si>
  <si>
    <t>69.90</t>
  </si>
  <si>
    <t>SIGELEI</t>
  </si>
  <si>
    <t>2.50</t>
  </si>
  <si>
    <t>BACON</t>
  </si>
  <si>
    <t>11.50</t>
  </si>
  <si>
    <t>12.78</t>
  </si>
  <si>
    <t>22.90</t>
  </si>
  <si>
    <t>HORNY</t>
  </si>
  <si>
    <t>12.81</t>
  </si>
  <si>
    <t>14.38</t>
  </si>
  <si>
    <t>12.94</t>
  </si>
  <si>
    <t>33.50</t>
  </si>
  <si>
    <t>37.19</t>
  </si>
  <si>
    <t>37.57</t>
  </si>
  <si>
    <t>41.70</t>
  </si>
  <si>
    <t>79.90</t>
  </si>
  <si>
    <t>1.17</t>
  </si>
  <si>
    <t>1.30</t>
  </si>
  <si>
    <t>2.90</t>
  </si>
  <si>
    <t>1.26</t>
  </si>
  <si>
    <t>1.40</t>
  </si>
  <si>
    <t>1.01</t>
  </si>
  <si>
    <t>0.80</t>
  </si>
  <si>
    <t>0.72</t>
  </si>
  <si>
    <t>28.90</t>
  </si>
  <si>
    <t>32.08</t>
  </si>
  <si>
    <t>ARTERY</t>
  </si>
  <si>
    <t>53.22</t>
  </si>
  <si>
    <t>59.07</t>
  </si>
  <si>
    <t>119.90</t>
  </si>
  <si>
    <t>EHPRO</t>
  </si>
  <si>
    <t>5.56</t>
  </si>
  <si>
    <t>6.18</t>
  </si>
  <si>
    <t>12.90</t>
  </si>
  <si>
    <t>CHARGEUR</t>
  </si>
  <si>
    <t>XTAR</t>
  </si>
  <si>
    <t>18.67</t>
  </si>
  <si>
    <t>20.74</t>
  </si>
  <si>
    <t>11.41</t>
  </si>
  <si>
    <t>12.67</t>
  </si>
  <si>
    <t>19.90</t>
  </si>
  <si>
    <t>3.56</t>
  </si>
  <si>
    <t>3.96</t>
  </si>
  <si>
    <t>13.90</t>
  </si>
  <si>
    <t>14.80</t>
  </si>
  <si>
    <t>25.90</t>
  </si>
  <si>
    <t>57.50</t>
  </si>
  <si>
    <t>63.83</t>
  </si>
  <si>
    <t>99.90</t>
  </si>
  <si>
    <t>13.81</t>
  </si>
  <si>
    <t>15.34</t>
  </si>
  <si>
    <t>EFEST</t>
  </si>
  <si>
    <t>39.63</t>
  </si>
  <si>
    <t>44.03</t>
  </si>
  <si>
    <t>71.90</t>
  </si>
  <si>
    <t>VAPORESSO</t>
  </si>
  <si>
    <t>48.25</t>
  </si>
  <si>
    <t>53.55</t>
  </si>
  <si>
    <t>82.90</t>
  </si>
  <si>
    <t>17.34</t>
  </si>
  <si>
    <t>19.24</t>
  </si>
  <si>
    <t>16.69</t>
  </si>
  <si>
    <t>18.52</t>
  </si>
  <si>
    <t>2.55</t>
  </si>
  <si>
    <t>2.83</t>
  </si>
  <si>
    <t>5.59</t>
  </si>
  <si>
    <t>2.65</t>
  </si>
  <si>
    <t>2.94</t>
  </si>
  <si>
    <t>3.31</t>
  </si>
  <si>
    <t>3.65</t>
  </si>
  <si>
    <t>6.90</t>
  </si>
  <si>
    <t>3.01</t>
  </si>
  <si>
    <t>3.34</t>
  </si>
  <si>
    <t>4.50</t>
  </si>
  <si>
    <t>4.43</t>
  </si>
  <si>
    <t>4.66</t>
  </si>
  <si>
    <t>5.90</t>
  </si>
  <si>
    <t>1.60</t>
  </si>
  <si>
    <t>1.78</t>
  </si>
  <si>
    <t>3.64</t>
  </si>
  <si>
    <t>4.04</t>
  </si>
  <si>
    <t>2.64</t>
  </si>
  <si>
    <t>2.93</t>
  </si>
  <si>
    <t>15.43</t>
  </si>
  <si>
    <t>12.45</t>
  </si>
  <si>
    <t>13.82</t>
  </si>
  <si>
    <t>17.08</t>
  </si>
  <si>
    <t>DRIPPER</t>
  </si>
  <si>
    <t>GEEKVAPE</t>
  </si>
  <si>
    <t>16.12</t>
  </si>
  <si>
    <t>35.82</t>
  </si>
  <si>
    <t>39.76</t>
  </si>
  <si>
    <t>MECA</t>
  </si>
  <si>
    <t>12.23</t>
  </si>
  <si>
    <t>13.59</t>
  </si>
  <si>
    <t>20.65</t>
  </si>
  <si>
    <t>22.92</t>
  </si>
  <si>
    <t>36.90</t>
  </si>
  <si>
    <t>RECONSTRUC</t>
  </si>
  <si>
    <t>34.13</t>
  </si>
  <si>
    <t>37.88</t>
  </si>
  <si>
    <t>54.39</t>
  </si>
  <si>
    <t>84.90</t>
  </si>
  <si>
    <t>WISMEC</t>
  </si>
  <si>
    <t>23.50</t>
  </si>
  <si>
    <t>26.09</t>
  </si>
  <si>
    <t>23.10</t>
  </si>
  <si>
    <t>25.41</t>
  </si>
  <si>
    <t>57.90</t>
  </si>
  <si>
    <t>DIGIFLAVOR</t>
  </si>
  <si>
    <t>17.20</t>
  </si>
  <si>
    <t>19.09</t>
  </si>
  <si>
    <t>VANDY VAPE</t>
  </si>
  <si>
    <t>TESLA</t>
  </si>
  <si>
    <t>33.19</t>
  </si>
  <si>
    <t>59.90</t>
  </si>
  <si>
    <t>HOTCIG</t>
  </si>
  <si>
    <t>MILAS</t>
  </si>
  <si>
    <t>84.15</t>
  </si>
  <si>
    <t>93.41</t>
  </si>
  <si>
    <t>149.90</t>
  </si>
  <si>
    <t>VGOD</t>
  </si>
  <si>
    <t>3.46</t>
  </si>
  <si>
    <t>3.84</t>
  </si>
  <si>
    <t>8.50</t>
  </si>
  <si>
    <t>2.05</t>
  </si>
  <si>
    <t>2.28</t>
  </si>
  <si>
    <t>18.33</t>
  </si>
  <si>
    <t>2.30</t>
  </si>
  <si>
    <t>1.10</t>
  </si>
  <si>
    <t>1.98</t>
  </si>
  <si>
    <t>1.50</t>
  </si>
  <si>
    <t>1.23</t>
  </si>
  <si>
    <t>KANGERTECH</t>
  </si>
  <si>
    <t>3.25</t>
  </si>
  <si>
    <t>3.61</t>
  </si>
  <si>
    <t>KENDO</t>
  </si>
  <si>
    <t>18.50</t>
  </si>
  <si>
    <t>20.54</t>
  </si>
  <si>
    <t>TIGERTEK</t>
  </si>
  <si>
    <t>7.93</t>
  </si>
  <si>
    <t>8.81</t>
  </si>
  <si>
    <t>20.56</t>
  </si>
  <si>
    <t>3.60</t>
  </si>
  <si>
    <t>VAPEXTREME</t>
  </si>
  <si>
    <t>4.44</t>
  </si>
  <si>
    <t>7.90</t>
  </si>
  <si>
    <t>7.28</t>
  </si>
  <si>
    <t>8.08</t>
  </si>
  <si>
    <t>7.60</t>
  </si>
  <si>
    <t>8.44</t>
  </si>
  <si>
    <t>8.22</t>
  </si>
  <si>
    <t>9.12</t>
  </si>
  <si>
    <t>19.50</t>
  </si>
  <si>
    <t>8.49</t>
  </si>
  <si>
    <t>9.42</t>
  </si>
  <si>
    <t>7.76</t>
  </si>
  <si>
    <t>8.61</t>
  </si>
  <si>
    <t>9.44</t>
  </si>
  <si>
    <t>10.48</t>
  </si>
  <si>
    <t>10.32</t>
  </si>
  <si>
    <t>11.46</t>
  </si>
  <si>
    <t>24.50</t>
  </si>
  <si>
    <t>14.47</t>
  </si>
  <si>
    <t>16.06</t>
  </si>
  <si>
    <t>18.57</t>
  </si>
  <si>
    <t>20.43</t>
  </si>
  <si>
    <t>12.37</t>
  </si>
  <si>
    <t>13.73</t>
  </si>
  <si>
    <t>26.99</t>
  </si>
  <si>
    <t>7.63</t>
  </si>
  <si>
    <t>8.47</t>
  </si>
  <si>
    <t>5.91</t>
  </si>
  <si>
    <t>6.56</t>
  </si>
  <si>
    <t>14.50</t>
  </si>
  <si>
    <t>3.35</t>
  </si>
  <si>
    <t>3.72</t>
  </si>
  <si>
    <t>2.21</t>
  </si>
  <si>
    <t>2.45</t>
  </si>
  <si>
    <t>1.67</t>
  </si>
  <si>
    <t>1.81</t>
  </si>
  <si>
    <t>1.99</t>
  </si>
  <si>
    <t>5.50</t>
  </si>
  <si>
    <t>BASE</t>
  </si>
  <si>
    <t>REVOLUTE</t>
  </si>
  <si>
    <t>1.83</t>
  </si>
  <si>
    <t>2.03</t>
  </si>
  <si>
    <t>4.20</t>
  </si>
  <si>
    <t>3.36</t>
  </si>
  <si>
    <t>3.73</t>
  </si>
  <si>
    <t>6.80</t>
  </si>
  <si>
    <t>7.55</t>
  </si>
  <si>
    <t>16.50</t>
  </si>
  <si>
    <t>1.70</t>
  </si>
  <si>
    <t>1.89</t>
  </si>
  <si>
    <t>VDLV</t>
  </si>
  <si>
    <t>2.22</t>
  </si>
  <si>
    <t>6.33</t>
  </si>
  <si>
    <t>14.90</t>
  </si>
  <si>
    <t>6.66</t>
  </si>
  <si>
    <t>8.20</t>
  </si>
  <si>
    <t>9.10</t>
  </si>
  <si>
    <t>21.50</t>
  </si>
  <si>
    <t>0.55</t>
  </si>
  <si>
    <t>0.61</t>
  </si>
  <si>
    <t>1.90</t>
  </si>
  <si>
    <t>ASSEMBLAGE</t>
  </si>
  <si>
    <t>5.62</t>
  </si>
  <si>
    <t>6.99</t>
  </si>
  <si>
    <t>MXJO</t>
  </si>
  <si>
    <t>CHUBBY</t>
  </si>
  <si>
    <t>0.69</t>
  </si>
  <si>
    <t>0.76</t>
  </si>
  <si>
    <t>2.40</t>
  </si>
  <si>
    <t>0.59</t>
  </si>
  <si>
    <t>0.65</t>
  </si>
  <si>
    <t>0.57</t>
  </si>
  <si>
    <t>0.63</t>
  </si>
  <si>
    <t>1.12</t>
  </si>
  <si>
    <t>1.24</t>
  </si>
  <si>
    <t>1.20</t>
  </si>
  <si>
    <t>1.33</t>
  </si>
  <si>
    <t>0.50</t>
  </si>
  <si>
    <t>1.38</t>
  </si>
  <si>
    <t>1.53</t>
  </si>
  <si>
    <t>2.70</t>
  </si>
  <si>
    <t>2.97</t>
  </si>
  <si>
    <t>2.18</t>
  </si>
  <si>
    <t>2.46</t>
  </si>
  <si>
    <t>0.18</t>
  </si>
  <si>
    <t>0.20</t>
  </si>
  <si>
    <t>SERINGUE</t>
  </si>
  <si>
    <t>10.90</t>
  </si>
  <si>
    <t>EZ</t>
  </si>
  <si>
    <t>7.22</t>
  </si>
  <si>
    <t>FLATWIRE</t>
  </si>
  <si>
    <t>4.80</t>
  </si>
  <si>
    <t>5.33</t>
  </si>
  <si>
    <t>0.71</t>
  </si>
  <si>
    <t>0.79</t>
  </si>
  <si>
    <t>1.34</t>
  </si>
  <si>
    <t>3.20</t>
  </si>
  <si>
    <t>THUNDER</t>
  </si>
  <si>
    <t>2.25</t>
  </si>
  <si>
    <t>2.59</t>
  </si>
  <si>
    <t>0.56</t>
  </si>
  <si>
    <t>0.25</t>
  </si>
  <si>
    <t>0.28</t>
  </si>
  <si>
    <t>143.19</t>
  </si>
  <si>
    <t>189.90</t>
  </si>
  <si>
    <t>VIKING</t>
  </si>
  <si>
    <t>62.50</t>
  </si>
  <si>
    <t>69.44</t>
  </si>
  <si>
    <t>CKS</t>
  </si>
  <si>
    <t>34.50</t>
  </si>
  <si>
    <t>38.30</t>
  </si>
  <si>
    <t>28.49</t>
  </si>
  <si>
    <t>46.90</t>
  </si>
  <si>
    <t>44.50</t>
  </si>
  <si>
    <t>49.40</t>
  </si>
  <si>
    <t>APOCALYPSE</t>
  </si>
  <si>
    <t>60.69</t>
  </si>
  <si>
    <t>66.68</t>
  </si>
  <si>
    <t>89.90</t>
  </si>
  <si>
    <t>27.64</t>
  </si>
  <si>
    <t>FUMYTECH</t>
  </si>
  <si>
    <t>38.85</t>
  </si>
  <si>
    <t>GOON</t>
  </si>
  <si>
    <t>2.27</t>
  </si>
  <si>
    <t>2.52</t>
  </si>
  <si>
    <t>TJUICE</t>
  </si>
  <si>
    <t>2.54</t>
  </si>
  <si>
    <t>2.80</t>
  </si>
  <si>
    <t>3.11</t>
  </si>
  <si>
    <t>10.30</t>
  </si>
  <si>
    <t>11.44</t>
  </si>
  <si>
    <t>6.11</t>
  </si>
  <si>
    <t>MR BREWER</t>
  </si>
  <si>
    <t>6.89</t>
  </si>
  <si>
    <t>7.66</t>
  </si>
  <si>
    <t>MEDUSA</t>
  </si>
  <si>
    <t>7.65</t>
  </si>
  <si>
    <t>CAPELLA</t>
  </si>
  <si>
    <t>6.85</t>
  </si>
  <si>
    <t>7.61</t>
  </si>
  <si>
    <t>VAMPIRE VA</t>
  </si>
  <si>
    <t>6.75</t>
  </si>
  <si>
    <t>VAMPIRE</t>
  </si>
  <si>
    <t>5.95</t>
  </si>
  <si>
    <t>6.61</t>
  </si>
  <si>
    <t>SURVIVAL</t>
  </si>
  <si>
    <t>LOOK VAPE</t>
  </si>
  <si>
    <t>VAPE INSTI</t>
  </si>
  <si>
    <t>2.15</t>
  </si>
  <si>
    <t>2.39</t>
  </si>
  <si>
    <t>5.20</t>
  </si>
  <si>
    <t>2.67</t>
  </si>
  <si>
    <t>ELYSIAN</t>
  </si>
  <si>
    <t>2.85</t>
  </si>
  <si>
    <t>3.16</t>
  </si>
  <si>
    <t>LADYBUG</t>
  </si>
  <si>
    <t>SOLANA</t>
  </si>
  <si>
    <t>2.66</t>
  </si>
  <si>
    <t>MRMME</t>
  </si>
  <si>
    <t>5.49</t>
  </si>
  <si>
    <t>VAMP VAP</t>
  </si>
  <si>
    <t>2.53</t>
  </si>
  <si>
    <t>2.78</t>
  </si>
  <si>
    <t>FULL MOON</t>
  </si>
  <si>
    <t>5.44</t>
  </si>
  <si>
    <t>CONCENTRÉS</t>
  </si>
  <si>
    <t>2.29</t>
  </si>
  <si>
    <t>4.98</t>
  </si>
  <si>
    <t>10.50</t>
  </si>
  <si>
    <t>11.66</t>
  </si>
  <si>
    <t>12.10</t>
  </si>
  <si>
    <t>12.21</t>
  </si>
  <si>
    <t>CLOUD NI</t>
  </si>
  <si>
    <t>12.77</t>
  </si>
  <si>
    <t>SUPREME</t>
  </si>
  <si>
    <t>10.88</t>
  </si>
  <si>
    <t>FLAVOR DRO</t>
  </si>
  <si>
    <t>BALLERS</t>
  </si>
  <si>
    <t>14.32</t>
  </si>
  <si>
    <t>24.90</t>
  </si>
  <si>
    <t>12.50</t>
  </si>
  <si>
    <t>13.89</t>
  </si>
  <si>
    <t>BARISTA</t>
  </si>
  <si>
    <t>13.20</t>
  </si>
  <si>
    <t>BAMSKILI</t>
  </si>
  <si>
    <t>14.34</t>
  </si>
  <si>
    <t>VAPEOHOLIC</t>
  </si>
  <si>
    <t>13.83</t>
  </si>
  <si>
    <t>STEEP</t>
  </si>
  <si>
    <t>14.43</t>
  </si>
  <si>
    <t>LIQUIDEO</t>
  </si>
  <si>
    <t>12 MONKEY</t>
  </si>
  <si>
    <t>11.10</t>
  </si>
  <si>
    <t>FIZZY</t>
  </si>
  <si>
    <t>3.77</t>
  </si>
  <si>
    <t>FCKIN FLAV</t>
  </si>
  <si>
    <t>FCUKIN FLA</t>
  </si>
  <si>
    <t>FCUIN FLAV</t>
  </si>
  <si>
    <t>13.32</t>
  </si>
  <si>
    <t>HALO</t>
  </si>
  <si>
    <t>14.33</t>
  </si>
  <si>
    <t>9.88</t>
  </si>
  <si>
    <t>22.99</t>
  </si>
  <si>
    <t>6.76</t>
  </si>
  <si>
    <t>LA CHOSE</t>
  </si>
  <si>
    <t>LE DISTILL</t>
  </si>
  <si>
    <t>7.77</t>
  </si>
  <si>
    <t>CHIMERE</t>
  </si>
  <si>
    <t>3.08</t>
  </si>
  <si>
    <t>ONE HIT</t>
  </si>
  <si>
    <t>2.43</t>
  </si>
  <si>
    <t>AMMO</t>
  </si>
  <si>
    <t>44.29</t>
  </si>
  <si>
    <t>NITCORE</t>
  </si>
  <si>
    <t>29.50</t>
  </si>
  <si>
    <t>32.75</t>
  </si>
  <si>
    <t>1.43</t>
  </si>
  <si>
    <t>14.10</t>
  </si>
  <si>
    <t>15.67</t>
  </si>
  <si>
    <t>38.20</t>
  </si>
  <si>
    <t>42.44</t>
  </si>
  <si>
    <t>74.90</t>
  </si>
  <si>
    <t>3.47</t>
  </si>
  <si>
    <t>3.86</t>
  </si>
  <si>
    <t>21.15</t>
  </si>
  <si>
    <t>23.48</t>
  </si>
  <si>
    <t>RECONST</t>
  </si>
  <si>
    <t>19.03</t>
  </si>
  <si>
    <t>21.14</t>
  </si>
  <si>
    <t>Référence</t>
  </si>
  <si>
    <t>Libellé</t>
  </si>
  <si>
    <t>P.A.</t>
  </si>
  <si>
    <t>Articles.Coefficient du tarif 1</t>
  </si>
  <si>
    <t>P.V. Franchisé</t>
  </si>
  <si>
    <t>P.V.</t>
  </si>
  <si>
    <t>Prix TTC</t>
  </si>
  <si>
    <t>TVA</t>
  </si>
  <si>
    <t>Types</t>
  </si>
  <si>
    <t>Marques</t>
  </si>
  <si>
    <t>Stock Principal</t>
  </si>
  <si>
    <t>Stock Braine</t>
  </si>
  <si>
    <t>Stock Enghien</t>
  </si>
  <si>
    <t>Stock Fra001</t>
  </si>
  <si>
    <t>123</t>
  </si>
  <si>
    <t>456</t>
  </si>
  <si>
    <t>789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</si>
</sst>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B4C2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4C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66">
    <xf numFmtId="0" fontId="0" fillId="0" borderId="0" xfId="0"/>
    <xf numFmtId="0" fontId="0" fillId="3" borderId="0" xfId="0" applyFill="1"/>
    <xf numFmtId="0" fontId="2" fillId="3" borderId="0" xfId="0" applyFont="1" applyFill="1"/>
    <xf numFmtId="0" fontId="0" fillId="0" borderId="9" xfId="0" applyFill="1" applyBorder="1"/>
    <xf numFmtId="0" fontId="0" fillId="0" borderId="4" xfId="0" applyFill="1" applyBorder="1"/>
    <xf numFmtId="0" fontId="0" fillId="0" borderId="13" xfId="0" applyFill="1" applyBorder="1"/>
    <xf numFmtId="0" fontId="0" fillId="3" borderId="0" xfId="0" applyFill="1" applyBorder="1"/>
    <xf numFmtId="0" fontId="2" fillId="3" borderId="0" xfId="0" applyFont="1" applyFill="1" applyBorder="1"/>
    <xf numFmtId="0" fontId="5" fillId="3" borderId="0" xfId="1" applyFont="1" applyFill="1" applyBorder="1" applyAlignment="1"/>
    <xf numFmtId="0" fontId="5" fillId="3" borderId="0" xfId="1" applyFont="1" applyFill="1" applyBorder="1"/>
    <xf numFmtId="0" fontId="6" fillId="3" borderId="0" xfId="0" applyFont="1" applyFill="1" applyBorder="1"/>
    <xf numFmtId="0" fontId="0" fillId="3" borderId="0" xfId="0" applyFont="1" applyFill="1" applyBorder="1"/>
    <xf numFmtId="0" fontId="2" fillId="3" borderId="0" xfId="0" applyFont="1" applyFill="1" applyBorder="1" applyAlignment="1">
      <alignment horizontal="left" indent="1"/>
    </xf>
    <xf numFmtId="0" fontId="7" fillId="3" borderId="0" xfId="1" applyFont="1" applyFill="1" applyBorder="1" applyAlignment="1">
      <alignment horizontal="left" indent="1"/>
    </xf>
    <xf numFmtId="0" fontId="1" fillId="2" borderId="5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" fontId="1" fillId="2" borderId="4" xfId="0" applyNumberFormat="1" applyFont="1" applyFill="1" applyBorder="1" applyAlignment="1">
      <alignment horizontal="center" vertical="center"/>
    </xf>
    <xf numFmtId="1" fontId="0" fillId="3" borderId="0" xfId="0" applyNumberFormat="1" applyFill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1" fontId="0" fillId="3" borderId="0" xfId="0" applyNumberFormat="1" applyFill="1" applyBorder="1" applyAlignment="1">
      <alignment horizontal="center" vertical="center"/>
    </xf>
    <xf numFmtId="0" fontId="1" fillId="2" borderId="0" xfId="0" applyFont="1" applyFill="1" applyBorder="1"/>
    <xf numFmtId="0" fontId="0" fillId="0" borderId="0" xfId="0" applyFill="1" applyBorder="1"/>
    <xf numFmtId="14" fontId="0" fillId="0" borderId="0" xfId="0" applyNumberFormat="1" applyFill="1" applyBorder="1"/>
    <xf numFmtId="0" fontId="0" fillId="0" borderId="6" xfId="0" applyFill="1" applyBorder="1"/>
    <xf numFmtId="0" fontId="1" fillId="2" borderId="11" xfId="0" applyFont="1" applyFill="1" applyBorder="1"/>
    <xf numFmtId="0" fontId="1" fillId="2" borderId="15" xfId="0" applyFont="1" applyFill="1" applyBorder="1"/>
    <xf numFmtId="0" fontId="1" fillId="2" borderId="12" xfId="0" applyFont="1" applyFill="1" applyBorder="1"/>
    <xf numFmtId="0" fontId="0" fillId="0" borderId="8" xfId="0" applyFill="1" applyBorder="1"/>
    <xf numFmtId="0" fontId="8" fillId="3" borderId="0" xfId="0" applyFont="1" applyFill="1"/>
    <xf numFmtId="0" fontId="1" fillId="3" borderId="0" xfId="0" applyFont="1" applyFill="1"/>
    <xf numFmtId="14" fontId="0" fillId="0" borderId="0" xfId="0" applyNumberFormat="1" applyFill="1"/>
    <xf numFmtId="0" fontId="9" fillId="3" borderId="0" xfId="0" applyFont="1" applyFill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1" fontId="0" fillId="3" borderId="7" xfId="0" applyNumberFormat="1" applyFill="1" applyBorder="1" applyAlignment="1">
      <alignment horizontal="center" vertical="center"/>
    </xf>
    <xf numFmtId="14" fontId="0" fillId="0" borderId="7" xfId="0" applyNumberFormat="1" applyFill="1" applyBorder="1"/>
    <xf numFmtId="0" fontId="9" fillId="3" borderId="0" xfId="0" applyNumberFormat="1" applyFont="1" applyFill="1" applyAlignment="1">
      <alignment horizontal="center" vertical="center"/>
    </xf>
    <xf numFmtId="14" fontId="0" fillId="0" borderId="9" xfId="0" applyNumberFormat="1" applyFill="1" applyBorder="1"/>
    <xf numFmtId="0" fontId="0" fillId="3" borderId="3" xfId="0" applyFill="1" applyBorder="1" applyAlignment="1">
      <alignment horizontal="center" vertical="center"/>
    </xf>
    <xf numFmtId="1" fontId="0" fillId="3" borderId="2" xfId="0" applyNumberForma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15" xfId="0" applyFont="1" applyFill="1" applyBorder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5" fillId="3" borderId="0" xfId="1" applyFont="1" applyFill="1" applyBorder="1" applyAlignment="1">
      <alignment horizontal="left" readingOrder="1"/>
    </xf>
    <xf numFmtId="0" fontId="5" fillId="3" borderId="0" xfId="1" applyFont="1" applyFill="1" applyBorder="1" applyAlignment="1">
      <alignment horizontal="left"/>
    </xf>
    <xf numFmtId="0" fontId="3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164" fontId="0" fillId="0" borderId="0" xfId="0" applyNumberFormat="1" applyFill="1"/>
    <xf numFmtId="0" fontId="0" fillId="0" borderId="13" xfId="0" applyFill="1" applyBorder="1" applyAlignment="1">
      <alignment horizontal="center" vertical="center"/>
    </xf>
    <xf numFmtId="164" fontId="0" fillId="0" borderId="13" xfId="0" applyNumberForma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3">
    <dxf>
      <numFmt numFmtId="164" formatCode="dd/mm/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B4C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B4C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auto="1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164" formatCode="dd/mm/yy"/>
      <fill>
        <patternFill patternType="none">
          <fgColor indexed="64"/>
          <bgColor indexed="65"/>
        </patternFill>
      </fill>
    </dxf>
    <dxf>
      <border outline="0">
        <left style="thin">
          <color auto="1"/>
        </left>
        <right style="thin">
          <color auto="1"/>
        </right>
        <top style="thin">
          <color auto="1"/>
        </top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B4C2"/>
        </patternFill>
      </fill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00B4C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638175</xdr:colOff>
      <xdr:row>0</xdr:row>
      <xdr:rowOff>0</xdr:rowOff>
    </xdr:from>
    <xdr:to>
      <xdr:col>5</xdr:col>
      <xdr:colOff>38100</xdr:colOff>
      <xdr:row>5</xdr:row>
      <xdr:rowOff>116924</xdr:rowOff>
    </xdr:to>
    <xdr:pic macro="[0]!NumeroScanné">
      <xdr:nvPicPr>
        <xdr:cNvPr id="5" name="Image 4">
          <a:extLst>
            <a:ext uri="{FF2B5EF4-FFF2-40B4-BE49-F238E27FC236}">
              <a16:creationId xmlns:a16="http://schemas.microsoft.com/office/drawing/2014/main" xmlns="" id="{241CD757-9257-42F5-A566-EE7853FE8E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1400175" y="0"/>
          <a:ext cx="3095625" cy="11456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85724</xdr:colOff>
      <xdr:row>4</xdr:row>
      <xdr:rowOff>28575</xdr:rowOff>
    </xdr:from>
    <xdr:to>
      <xdr:col>9</xdr:col>
      <xdr:colOff>238124</xdr:colOff>
      <xdr:row>7</xdr:row>
      <xdr:rowOff>38100</xdr:rowOff>
    </xdr:to>
    <xdr:sp macro="" textlink="">
      <xdr:nvSpPr>
        <xdr:cNvPr id="2" name="ZoneTexte 1"/>
        <xdr:cNvSpPr txBox="1"/>
      </xdr:nvSpPr>
      <xdr:spPr>
        <a:xfrm>
          <a:off x="6334124" y="866775"/>
          <a:ext cx="1800225" cy="581025"/>
        </a:xfrm>
        <a:prstGeom prst="snip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4">
                  <a:lumMod val="50000"/>
                </a:schemeClr>
              </a:solidFill>
            </a:rPr>
            <a:t>cliquer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 sur le titre pour afficher l'UserForm</a:t>
          </a:r>
          <a:endParaRPr lang="fr-FR" sz="1100">
            <a:solidFill>
              <a:schemeClr val="accent4">
                <a:lumMod val="50000"/>
              </a:schemeClr>
            </a:solidFill>
          </a:endParaRPr>
        </a:p>
      </xdr:txBody>
    </xdr:sp>
    <xdr:clientData/>
  </xdr:twoCellAnchor>
  <xdr:twoCellAnchor>
    <xdr:from>
      <xdr:col>5</xdr:col>
      <xdr:colOff>19050</xdr:colOff>
      <xdr:row>4</xdr:row>
      <xdr:rowOff>0</xdr:rowOff>
    </xdr:from>
    <xdr:to>
      <xdr:col>7</xdr:col>
      <xdr:colOff>85724</xdr:colOff>
      <xdr:row>5</xdr:row>
      <xdr:rowOff>128588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4476750" y="838200"/>
          <a:ext cx="1857374" cy="319088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</xdr:row>
      <xdr:rowOff>84844</xdr:rowOff>
    </xdr:from>
    <xdr:to>
      <xdr:col>5</xdr:col>
      <xdr:colOff>276225</xdr:colOff>
      <xdr:row>5</xdr:row>
      <xdr:rowOff>22143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762000" y="275344"/>
          <a:ext cx="2095500" cy="77549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838200</xdr:colOff>
      <xdr:row>0</xdr:row>
      <xdr:rowOff>0</xdr:rowOff>
    </xdr:from>
    <xdr:to>
      <xdr:col>2</xdr:col>
      <xdr:colOff>2428828</xdr:colOff>
      <xdr:row>5</xdr:row>
      <xdr:rowOff>67556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1600200" y="0"/>
          <a:ext cx="2962228" cy="10962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B7:F1539" totalsRowShown="0" headerRowDxfId="40" headerRowBorderDxfId="39" tableBorderDxfId="38">
  <autoFilter ref="B7:F1539"/>
  <tableColumns count="5">
    <tableColumn id="1" name="Date" dataDxfId="37"/>
    <tableColumn id="2" name="Ref" dataDxfId="0"/>
    <tableColumn id="3" name="Entrée" dataDxfId="36"/>
    <tableColumn id="4" name="Sortie" dataDxfId="35"/>
    <tableColumn id="5" name="Type Dépôt" dataDxfId="34"/>
  </tableColumns>
  <tableStyleInfo name="TableStyleMedium2" showFirstColumn="0" showLastColumn="0" showRowStripes="0" showColumnStripes="0"/>
</table>
</file>

<file path=xl/tables/table2.xml><?xml version="1.0" encoding="utf-8"?>
<table xmlns="http://schemas.openxmlformats.org/spreadsheetml/2006/main" id="2" name="Tableau2" displayName="Tableau2" ref="B7:K1029" totalsRowShown="0" headerRowDxfId="32" dataDxfId="31">
  <autoFilter ref="B7:K1029"/>
  <sortState ref="B8:K1029">
    <sortCondition ref="B7:B1029"/>
  </sortState>
  <tableColumns count="10">
    <tableColumn id="2" name="Ref" dataDxfId="30"/>
    <tableColumn id="1" name="Article" dataDxfId="29"/>
    <tableColumn id="3" name="Stock initial" dataDxfId="28"/>
    <tableColumn id="4" name="Entrées" dataDxfId="27">
      <calculatedColumnFormula>IF(C8="","",SUMIFS('Journal entrées et sorties'!D$8:D$400,'Journal entrées et sorties'!C$8:C$400,B8))</calculatedColumnFormula>
    </tableColumn>
    <tableColumn id="5" name="Sorties" dataDxfId="26">
      <calculatedColumnFormula>IF(B8="","",SUMIFS('Journal entrées et sorties'!E$8:E$500,'Journal entrées et sorties'!C$8:C$500,B8))</calculatedColumnFormula>
    </tableColumn>
    <tableColumn id="6" name="Stock Final" dataDxfId="25">
      <calculatedColumnFormula>IF(B8="","",D8+E8-F8)</calculatedColumnFormula>
    </tableColumn>
    <tableColumn id="7" name="Braine" dataDxfId="24"/>
    <tableColumn id="8" name="Enghien" dataDxfId="23"/>
    <tableColumn id="9" name="Tertre" dataDxfId="22"/>
    <tableColumn id="10" name="Autre" dataDxfId="21"/>
  </tableColumns>
  <tableStyleInfo name="TableStyleMedium2" showFirstColumn="0" showLastColumn="0" showRowStripes="0" showColumnStripes="0"/>
</table>
</file>

<file path=xl/tables/table3.xml><?xml version="1.0" encoding="utf-8"?>
<table xmlns="http://schemas.openxmlformats.org/spreadsheetml/2006/main" id="3" name="Tableau3" displayName="Tableau3" ref="B7:O1029" totalsRowShown="0" headerRowDxfId="19" dataDxfId="17" headerRowBorderDxfId="18" tableBorderDxfId="16" totalsRowBorderDxfId="15">
  <autoFilter ref="B7:O1029"/>
  <sortState ref="B8:K1029">
    <sortCondition ref="B7:B1029"/>
  </sortState>
  <tableColumns count="14">
    <tableColumn id="1" name="Référence" dataDxfId="14"/>
    <tableColumn id="2" name="Libellé" dataDxfId="13"/>
    <tableColumn id="3" name="P.A." dataDxfId="12"/>
    <tableColumn id="4" name="Articles.Coefficient du tarif 1" dataDxfId="11"/>
    <tableColumn id="5" name="P.V. Franchisé" dataDxfId="10"/>
    <tableColumn id="6" name="P.V." dataDxfId="9"/>
    <tableColumn id="7" name="Prix TTC" dataDxfId="8"/>
    <tableColumn id="8" name="TVA" dataDxfId="7"/>
    <tableColumn id="9" name="Types" dataDxfId="6"/>
    <tableColumn id="10" name="Marques" dataDxfId="5"/>
    <tableColumn id="11" name="Stock Principal" dataDxfId="4">
      <calculatedColumnFormula>IF(VLOOKUP(Tableau3[[#This Row],[Référence]],ETAT,6,FALSE)&lt;1,"",VLOOKUP(Tableau3[[#This Row],[Référence]],ETAT,6,FALSE))</calculatedColumnFormula>
    </tableColumn>
    <tableColumn id="12" name="Stock Braine" dataDxfId="3">
      <calculatedColumnFormula>IF(VLOOKUP(Tableau3[[#This Row],[Référence]],ETAT,7,FALSE)&lt;1,"",VLOOKUP(Tableau3[[#This Row],[Référence]],ETAT,7,FALSE))</calculatedColumnFormula>
    </tableColumn>
    <tableColumn id="13" name="Stock Enghien" dataDxfId="2">
      <calculatedColumnFormula>IF(VLOOKUP(Tableau3[[#This Row],[Référence]],ETAT,8,FALSE)&lt;1,"",VLOOKUP(Tableau3[[#This Row],[Référence]],ETAT,8,FALSE))</calculatedColumnFormula>
    </tableColumn>
    <tableColumn id="14" name="Stock Fra001" dataDxfId="1">
      <calculatedColumnFormula>IF(VLOOKUP(Tableau3[[#This Row],[Référence]],ETAT,9,FALSE)&lt;1,"",VLOOKUP(Tableau3[[#This Row],[Référence]],ETAT,9,FALSE))</calculatedColumnFormula>
    </tableColumn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R1539"/>
  <sheetViews>
    <sheetView tabSelected="1" workbookViewId="0">
      <selection activeCell="K14" sqref="K14"/>
    </sheetView>
  </sheetViews>
  <sheetFormatPr baseColWidth="10" defaultColWidth="11.42578125" defaultRowHeight="15" x14ac:dyDescent="0.25"/>
  <cols>
    <col min="1" max="1" width="11.42578125" style="1"/>
    <col min="3" max="3" width="16.28515625" style="17" bestFit="1" customWidth="1"/>
    <col min="4" max="4" width="16.28515625" style="1" bestFit="1" customWidth="1"/>
    <col min="6" max="7" width="13.42578125" style="1" bestFit="1" customWidth="1"/>
    <col min="8" max="8" width="13.28515625" style="1" customWidth="1"/>
    <col min="9" max="11" width="11.42578125" style="1"/>
    <col min="12" max="12" width="4" style="1" bestFit="1" customWidth="1"/>
    <col min="13" max="17" width="11.42578125" style="1"/>
    <col min="18" max="18" width="11.42578125" style="31"/>
    <col min="19" max="16384" width="11.42578125" style="1"/>
  </cols>
  <sheetData>
    <row r="1" spans="2:18" x14ac:dyDescent="0.25">
      <c r="B1" s="1"/>
      <c r="E1" s="1"/>
      <c r="P1" s="31"/>
      <c r="R1" s="1"/>
    </row>
    <row r="2" spans="2:18" ht="21" x14ac:dyDescent="0.35">
      <c r="B2" s="1"/>
      <c r="E2" s="1"/>
      <c r="G2" s="54" t="s">
        <v>8</v>
      </c>
      <c r="H2" s="55"/>
      <c r="I2" s="55"/>
      <c r="J2" s="55"/>
      <c r="K2" s="55"/>
      <c r="L2" s="55"/>
      <c r="M2" s="55"/>
      <c r="N2" s="56"/>
      <c r="P2" s="31"/>
      <c r="R2" s="1"/>
    </row>
    <row r="3" spans="2:18" x14ac:dyDescent="0.25">
      <c r="B3" s="1"/>
      <c r="E3" s="1"/>
      <c r="P3" s="31" t="s">
        <v>1043</v>
      </c>
      <c r="R3" s="1"/>
    </row>
    <row r="4" spans="2:18" x14ac:dyDescent="0.25">
      <c r="B4" s="1"/>
      <c r="E4" s="1"/>
      <c r="P4" s="31" t="s">
        <v>1044</v>
      </c>
      <c r="R4" s="1"/>
    </row>
    <row r="5" spans="2:18" x14ac:dyDescent="0.25">
      <c r="B5" s="1"/>
      <c r="E5" s="1"/>
      <c r="P5" s="31" t="s">
        <v>1045</v>
      </c>
      <c r="R5" s="1"/>
    </row>
    <row r="6" spans="2:18" x14ac:dyDescent="0.25">
      <c r="B6" s="1"/>
      <c r="E6" s="1"/>
      <c r="P6" s="31" t="s">
        <v>1046</v>
      </c>
      <c r="R6" s="1"/>
    </row>
    <row r="7" spans="2:18" s="2" customFormat="1" x14ac:dyDescent="0.25">
      <c r="B7" s="27" t="s">
        <v>1</v>
      </c>
      <c r="C7" s="45" t="s">
        <v>0</v>
      </c>
      <c r="D7" s="28" t="s">
        <v>2</v>
      </c>
      <c r="E7" s="29" t="s">
        <v>3</v>
      </c>
      <c r="F7" s="23" t="s">
        <v>1042</v>
      </c>
      <c r="J7" s="6"/>
      <c r="K7" s="6"/>
      <c r="L7" s="6"/>
      <c r="M7" s="6"/>
      <c r="N7" s="6"/>
      <c r="P7" s="32"/>
    </row>
    <row r="8" spans="2:18" x14ac:dyDescent="0.25">
      <c r="B8" s="38"/>
      <c r="C8" s="22" t="s">
        <v>1537</v>
      </c>
      <c r="D8" s="4"/>
      <c r="E8" s="26"/>
      <c r="F8" s="30"/>
      <c r="J8" s="7"/>
      <c r="K8" s="7"/>
      <c r="L8" s="7"/>
      <c r="M8" s="7"/>
      <c r="N8" s="7"/>
      <c r="P8" s="31"/>
      <c r="R8" s="1"/>
    </row>
    <row r="9" spans="2:18" x14ac:dyDescent="0.25">
      <c r="B9" s="40"/>
      <c r="C9" s="64" t="s">
        <v>1538</v>
      </c>
      <c r="D9" s="5"/>
      <c r="E9" s="24"/>
      <c r="F9" s="30"/>
      <c r="J9" s="6"/>
      <c r="K9" s="8"/>
      <c r="L9" s="8"/>
      <c r="M9" s="8"/>
      <c r="N9" s="8"/>
      <c r="P9" s="31"/>
      <c r="R9" s="1"/>
    </row>
    <row r="10" spans="2:18" x14ac:dyDescent="0.25">
      <c r="B10" s="25"/>
      <c r="C10" s="64" t="s">
        <v>1539</v>
      </c>
      <c r="D10" s="5"/>
      <c r="E10" s="24"/>
      <c r="F10" s="30"/>
      <c r="J10" s="6"/>
      <c r="K10" s="9"/>
      <c r="L10" s="9"/>
      <c r="M10" s="9"/>
      <c r="N10" s="9"/>
      <c r="P10" s="31"/>
      <c r="R10" s="1"/>
    </row>
    <row r="11" spans="2:18" x14ac:dyDescent="0.25">
      <c r="B11" s="25"/>
      <c r="C11" s="64"/>
      <c r="D11" s="5"/>
      <c r="E11" s="24"/>
      <c r="F11" s="30"/>
      <c r="J11" s="6"/>
      <c r="K11" s="6"/>
      <c r="L11" s="6"/>
      <c r="M11" s="6"/>
      <c r="N11" s="6"/>
      <c r="P11" s="31"/>
      <c r="R11" s="1"/>
    </row>
    <row r="12" spans="2:18" x14ac:dyDescent="0.25">
      <c r="B12" s="25"/>
      <c r="C12" s="64"/>
      <c r="D12" s="5"/>
      <c r="E12" s="24"/>
      <c r="F12" s="30"/>
      <c r="J12" s="6"/>
      <c r="K12" s="6"/>
      <c r="L12" s="6"/>
      <c r="M12" s="6"/>
      <c r="N12" s="6"/>
      <c r="P12" s="31"/>
      <c r="R12" s="1"/>
    </row>
    <row r="13" spans="2:18" x14ac:dyDescent="0.25">
      <c r="B13" s="25"/>
      <c r="C13" s="64"/>
      <c r="D13" s="5"/>
      <c r="E13" s="24"/>
      <c r="F13" s="30"/>
      <c r="J13" s="7"/>
      <c r="K13" s="11"/>
      <c r="L13" s="11"/>
      <c r="M13" s="11"/>
      <c r="N13" s="11"/>
      <c r="P13" s="31"/>
      <c r="R13" s="1"/>
    </row>
    <row r="14" spans="2:18" ht="15.75" x14ac:dyDescent="0.25">
      <c r="B14" s="25"/>
      <c r="C14" s="64"/>
      <c r="D14" s="5"/>
      <c r="E14" s="24"/>
      <c r="F14" s="30"/>
      <c r="J14" s="12"/>
      <c r="K14" s="10"/>
      <c r="L14" s="11"/>
      <c r="M14" s="11"/>
      <c r="N14" s="11"/>
      <c r="P14" s="31"/>
      <c r="R14" s="1"/>
    </row>
    <row r="15" spans="2:18" ht="15.75" customHeight="1" x14ac:dyDescent="0.25">
      <c r="B15" s="25"/>
      <c r="C15" s="64"/>
      <c r="D15" s="5"/>
      <c r="E15" s="24"/>
      <c r="F15" s="30"/>
      <c r="J15" s="7"/>
      <c r="K15" s="57"/>
      <c r="L15" s="57"/>
      <c r="M15" s="57"/>
      <c r="N15" s="57"/>
      <c r="P15" s="31"/>
      <c r="R15" s="1"/>
    </row>
    <row r="16" spans="2:18" x14ac:dyDescent="0.25">
      <c r="B16" s="25"/>
      <c r="C16" s="64"/>
      <c r="D16" s="5"/>
      <c r="E16" s="24"/>
      <c r="F16" s="30"/>
      <c r="J16" s="7"/>
      <c r="K16" s="11"/>
      <c r="L16" s="11"/>
      <c r="M16" s="11"/>
      <c r="N16" s="11"/>
      <c r="P16" s="31"/>
      <c r="R16" s="1"/>
    </row>
    <row r="17" spans="2:18" ht="15.75" x14ac:dyDescent="0.25">
      <c r="B17" s="25"/>
      <c r="C17" s="64"/>
      <c r="D17" s="5"/>
      <c r="E17" s="24"/>
      <c r="F17" s="30"/>
      <c r="J17" s="12"/>
      <c r="K17" s="10"/>
      <c r="L17" s="11"/>
      <c r="M17" s="11"/>
      <c r="N17" s="11"/>
      <c r="P17" s="31"/>
      <c r="R17" s="1"/>
    </row>
    <row r="18" spans="2:18" ht="15.75" x14ac:dyDescent="0.25">
      <c r="B18" s="25"/>
      <c r="C18" s="64"/>
      <c r="D18" s="5"/>
      <c r="E18" s="24"/>
      <c r="F18" s="30"/>
      <c r="J18" s="13"/>
      <c r="K18" s="58"/>
      <c r="L18" s="58"/>
      <c r="M18" s="58"/>
      <c r="N18" s="11"/>
      <c r="P18" s="31"/>
      <c r="R18" s="1"/>
    </row>
    <row r="19" spans="2:18" ht="15.75" x14ac:dyDescent="0.25">
      <c r="B19" s="25"/>
      <c r="C19" s="64"/>
      <c r="D19" s="5"/>
      <c r="E19" s="24"/>
      <c r="F19" s="30"/>
      <c r="J19" s="13"/>
      <c r="K19" s="58"/>
      <c r="L19" s="58"/>
      <c r="M19" s="58"/>
      <c r="N19" s="11"/>
      <c r="P19" s="31"/>
      <c r="R19" s="1"/>
    </row>
    <row r="20" spans="2:18" x14ac:dyDescent="0.25">
      <c r="B20" s="25"/>
      <c r="C20" s="64"/>
      <c r="D20" s="5"/>
      <c r="E20" s="24"/>
      <c r="F20" s="30"/>
      <c r="J20" s="11"/>
      <c r="K20" s="11"/>
      <c r="L20" s="11"/>
      <c r="M20" s="11"/>
      <c r="N20" s="11"/>
      <c r="P20" s="31"/>
      <c r="R20" s="1"/>
    </row>
    <row r="21" spans="2:18" x14ac:dyDescent="0.25">
      <c r="B21" s="25"/>
      <c r="C21" s="64"/>
      <c r="D21" s="5"/>
      <c r="E21" s="24"/>
      <c r="F21" s="30"/>
      <c r="P21" s="31"/>
      <c r="R21" s="1"/>
    </row>
    <row r="22" spans="2:18" x14ac:dyDescent="0.25">
      <c r="B22" s="25"/>
      <c r="C22" s="64"/>
      <c r="D22" s="5"/>
      <c r="E22" s="24"/>
      <c r="F22" s="30"/>
      <c r="P22" s="31"/>
      <c r="R22" s="1"/>
    </row>
    <row r="23" spans="2:18" x14ac:dyDescent="0.25">
      <c r="B23" s="25"/>
      <c r="C23" s="64"/>
      <c r="D23" s="5"/>
      <c r="E23" s="24"/>
      <c r="F23" s="30"/>
      <c r="P23" s="31"/>
      <c r="R23" s="1"/>
    </row>
    <row r="24" spans="2:18" x14ac:dyDescent="0.25">
      <c r="B24" s="25"/>
      <c r="C24" s="64"/>
      <c r="D24" s="5"/>
      <c r="E24" s="24"/>
      <c r="F24" s="30"/>
      <c r="P24" s="31"/>
      <c r="R24" s="1"/>
    </row>
    <row r="25" spans="2:18" x14ac:dyDescent="0.25">
      <c r="B25" s="25"/>
      <c r="C25" s="64"/>
      <c r="D25" s="5"/>
      <c r="E25" s="24"/>
      <c r="F25" s="30"/>
      <c r="P25" s="31"/>
      <c r="R25" s="1"/>
    </row>
    <row r="26" spans="2:18" x14ac:dyDescent="0.25">
      <c r="B26" s="25"/>
      <c r="C26" s="64"/>
      <c r="D26" s="5"/>
      <c r="E26" s="24"/>
      <c r="F26" s="30"/>
      <c r="P26" s="31"/>
      <c r="R26" s="1"/>
    </row>
    <row r="27" spans="2:18" x14ac:dyDescent="0.25">
      <c r="B27" s="25"/>
      <c r="C27" s="64"/>
      <c r="D27" s="5"/>
      <c r="E27" s="24"/>
      <c r="F27" s="30"/>
      <c r="P27" s="31"/>
      <c r="R27" s="1"/>
    </row>
    <row r="28" spans="2:18" x14ac:dyDescent="0.25">
      <c r="B28" s="25"/>
      <c r="C28" s="64"/>
      <c r="D28" s="5"/>
      <c r="E28" s="24"/>
      <c r="F28" s="30"/>
      <c r="P28" s="31"/>
      <c r="R28" s="1"/>
    </row>
    <row r="29" spans="2:18" x14ac:dyDescent="0.25">
      <c r="B29" s="25"/>
      <c r="C29" s="64"/>
      <c r="D29" s="5"/>
      <c r="E29" s="24"/>
      <c r="F29" s="30"/>
      <c r="P29" s="31"/>
      <c r="R29" s="1"/>
    </row>
    <row r="30" spans="2:18" x14ac:dyDescent="0.25">
      <c r="B30" s="25"/>
      <c r="C30" s="64"/>
      <c r="D30" s="5"/>
      <c r="E30" s="24"/>
      <c r="F30" s="30"/>
      <c r="P30" s="31"/>
      <c r="R30" s="1"/>
    </row>
    <row r="31" spans="2:18" x14ac:dyDescent="0.25">
      <c r="B31" s="25"/>
      <c r="C31" s="64"/>
      <c r="D31" s="5"/>
      <c r="E31" s="24"/>
      <c r="F31" s="30"/>
      <c r="P31" s="31"/>
      <c r="R31" s="1"/>
    </row>
    <row r="32" spans="2:18" x14ac:dyDescent="0.25">
      <c r="B32" s="25"/>
      <c r="C32" s="64"/>
      <c r="D32" s="5"/>
      <c r="E32" s="24"/>
      <c r="F32" s="30"/>
      <c r="P32" s="31"/>
      <c r="R32" s="1"/>
    </row>
    <row r="33" spans="2:18" x14ac:dyDescent="0.25">
      <c r="B33" s="25"/>
      <c r="C33" s="64"/>
      <c r="D33" s="5"/>
      <c r="E33" s="24"/>
      <c r="F33" s="30"/>
      <c r="P33" s="31"/>
      <c r="R33" s="1"/>
    </row>
    <row r="34" spans="2:18" x14ac:dyDescent="0.25">
      <c r="B34" s="25"/>
      <c r="C34" s="64"/>
      <c r="D34" s="5"/>
      <c r="E34" s="24"/>
      <c r="F34" s="30"/>
      <c r="P34" s="31"/>
      <c r="R34" s="1"/>
    </row>
    <row r="35" spans="2:18" x14ac:dyDescent="0.25">
      <c r="B35" s="25"/>
      <c r="C35" s="64"/>
      <c r="D35" s="5"/>
      <c r="E35" s="24"/>
      <c r="F35" s="30"/>
      <c r="P35" s="31"/>
      <c r="R35" s="1"/>
    </row>
    <row r="36" spans="2:18" x14ac:dyDescent="0.25">
      <c r="B36" s="25"/>
      <c r="C36" s="64"/>
      <c r="D36" s="5"/>
      <c r="E36" s="24"/>
      <c r="F36" s="30"/>
      <c r="P36" s="31"/>
      <c r="R36" s="1"/>
    </row>
    <row r="37" spans="2:18" x14ac:dyDescent="0.25">
      <c r="B37" s="25"/>
      <c r="C37" s="64"/>
      <c r="D37" s="5"/>
      <c r="E37" s="24"/>
      <c r="F37" s="30"/>
      <c r="P37" s="31"/>
      <c r="R37" s="1"/>
    </row>
    <row r="38" spans="2:18" x14ac:dyDescent="0.25">
      <c r="B38" s="25"/>
      <c r="C38" s="64"/>
      <c r="D38" s="5"/>
      <c r="E38" s="24"/>
      <c r="F38" s="30"/>
      <c r="P38" s="31"/>
      <c r="R38" s="1"/>
    </row>
    <row r="39" spans="2:18" x14ac:dyDescent="0.25">
      <c r="B39" s="25"/>
      <c r="C39" s="64"/>
      <c r="D39" s="5"/>
      <c r="E39" s="24"/>
      <c r="F39" s="30"/>
      <c r="P39" s="31"/>
      <c r="R39" s="1"/>
    </row>
    <row r="40" spans="2:18" x14ac:dyDescent="0.25">
      <c r="B40" s="25"/>
      <c r="C40" s="64"/>
      <c r="D40" s="5"/>
      <c r="E40" s="24"/>
      <c r="F40" s="30"/>
      <c r="P40" s="31"/>
      <c r="R40" s="1"/>
    </row>
    <row r="41" spans="2:18" x14ac:dyDescent="0.25">
      <c r="B41" s="25"/>
      <c r="C41" s="64"/>
      <c r="D41" s="5"/>
      <c r="E41" s="24"/>
      <c r="F41" s="30"/>
      <c r="P41" s="31"/>
      <c r="R41" s="1"/>
    </row>
    <row r="42" spans="2:18" x14ac:dyDescent="0.25">
      <c r="B42" s="25"/>
      <c r="C42" s="64"/>
      <c r="D42" s="5"/>
      <c r="E42" s="24"/>
      <c r="F42" s="30"/>
      <c r="P42" s="31"/>
      <c r="R42" s="1"/>
    </row>
    <row r="43" spans="2:18" x14ac:dyDescent="0.25">
      <c r="B43" s="25"/>
      <c r="C43" s="64"/>
      <c r="D43" s="5"/>
      <c r="E43" s="24"/>
      <c r="F43" s="30"/>
      <c r="P43" s="31"/>
      <c r="R43" s="1"/>
    </row>
    <row r="44" spans="2:18" x14ac:dyDescent="0.25">
      <c r="B44" s="25"/>
      <c r="C44" s="64"/>
      <c r="D44" s="5"/>
      <c r="E44" s="24"/>
      <c r="F44" s="30"/>
      <c r="P44" s="31"/>
      <c r="R44" s="1"/>
    </row>
    <row r="45" spans="2:18" x14ac:dyDescent="0.25">
      <c r="B45" s="25"/>
      <c r="C45" s="64"/>
      <c r="D45" s="5"/>
      <c r="E45" s="24"/>
      <c r="F45" s="30"/>
      <c r="P45" s="31"/>
      <c r="R45" s="1"/>
    </row>
    <row r="46" spans="2:18" x14ac:dyDescent="0.25">
      <c r="B46" s="25"/>
      <c r="C46" s="64"/>
      <c r="D46" s="5"/>
      <c r="E46" s="24"/>
      <c r="F46" s="30"/>
      <c r="P46" s="31"/>
      <c r="R46" s="1"/>
    </row>
    <row r="47" spans="2:18" x14ac:dyDescent="0.25">
      <c r="B47" s="25"/>
      <c r="C47" s="64"/>
      <c r="D47" s="5"/>
      <c r="E47" s="24"/>
      <c r="F47" s="30"/>
      <c r="P47" s="31"/>
      <c r="R47" s="1"/>
    </row>
    <row r="48" spans="2:18" x14ac:dyDescent="0.25">
      <c r="B48" s="25"/>
      <c r="C48" s="64"/>
      <c r="D48" s="5"/>
      <c r="E48" s="24"/>
      <c r="F48" s="30"/>
      <c r="P48" s="31"/>
      <c r="R48" s="1"/>
    </row>
    <row r="49" spans="2:18" x14ac:dyDescent="0.25">
      <c r="B49" s="25"/>
      <c r="C49" s="64"/>
      <c r="D49" s="5"/>
      <c r="E49" s="24"/>
      <c r="F49" s="30"/>
      <c r="P49" s="31"/>
      <c r="R49" s="1"/>
    </row>
    <row r="50" spans="2:18" x14ac:dyDescent="0.25">
      <c r="B50" s="25"/>
      <c r="C50" s="64"/>
      <c r="D50" s="5"/>
      <c r="E50" s="24"/>
      <c r="F50" s="30"/>
      <c r="P50" s="31"/>
      <c r="R50" s="1"/>
    </row>
    <row r="51" spans="2:18" x14ac:dyDescent="0.25">
      <c r="B51" s="25"/>
      <c r="C51" s="64"/>
      <c r="D51" s="5"/>
      <c r="E51" s="24"/>
      <c r="F51" s="30"/>
      <c r="P51" s="31"/>
      <c r="R51" s="1"/>
    </row>
    <row r="52" spans="2:18" x14ac:dyDescent="0.25">
      <c r="B52" s="25"/>
      <c r="C52" s="64"/>
      <c r="D52" s="5"/>
      <c r="E52" s="24"/>
      <c r="F52" s="30"/>
      <c r="P52" s="31"/>
      <c r="R52" s="1"/>
    </row>
    <row r="53" spans="2:18" x14ac:dyDescent="0.25">
      <c r="B53" s="25"/>
      <c r="C53" s="64"/>
      <c r="D53" s="5"/>
      <c r="E53" s="24"/>
      <c r="F53" s="30"/>
      <c r="P53" s="31"/>
      <c r="R53" s="1"/>
    </row>
    <row r="54" spans="2:18" x14ac:dyDescent="0.25">
      <c r="B54" s="25"/>
      <c r="C54" s="64"/>
      <c r="D54" s="5"/>
      <c r="E54" s="24"/>
      <c r="F54" s="30"/>
      <c r="P54" s="31"/>
      <c r="R54" s="1"/>
    </row>
    <row r="55" spans="2:18" x14ac:dyDescent="0.25">
      <c r="B55" s="25"/>
      <c r="C55" s="64"/>
      <c r="D55" s="5"/>
      <c r="E55" s="24"/>
      <c r="F55" s="30"/>
      <c r="P55" s="31"/>
      <c r="R55" s="1"/>
    </row>
    <row r="56" spans="2:18" x14ac:dyDescent="0.25">
      <c r="B56" s="25"/>
      <c r="C56" s="64"/>
      <c r="D56" s="5"/>
      <c r="E56" s="24"/>
      <c r="F56" s="30"/>
      <c r="P56" s="31"/>
      <c r="R56" s="1"/>
    </row>
    <row r="57" spans="2:18" x14ac:dyDescent="0.25">
      <c r="B57" s="25"/>
      <c r="C57" s="64"/>
      <c r="D57" s="5"/>
      <c r="E57" s="24"/>
      <c r="F57" s="30"/>
      <c r="P57" s="31"/>
      <c r="R57" s="1"/>
    </row>
    <row r="58" spans="2:18" x14ac:dyDescent="0.25">
      <c r="B58" s="25"/>
      <c r="C58" s="64"/>
      <c r="D58" s="5"/>
      <c r="E58" s="24"/>
      <c r="F58" s="30"/>
      <c r="P58" s="31"/>
      <c r="R58" s="1"/>
    </row>
    <row r="59" spans="2:18" x14ac:dyDescent="0.25">
      <c r="B59" s="25"/>
      <c r="C59" s="64"/>
      <c r="D59" s="5"/>
      <c r="E59" s="24"/>
      <c r="F59" s="30"/>
      <c r="P59" s="31"/>
      <c r="R59" s="1"/>
    </row>
    <row r="60" spans="2:18" x14ac:dyDescent="0.25">
      <c r="B60" s="25"/>
      <c r="C60" s="64"/>
      <c r="D60" s="5"/>
      <c r="E60" s="24"/>
      <c r="F60" s="30"/>
      <c r="P60" s="31"/>
      <c r="R60" s="1"/>
    </row>
    <row r="61" spans="2:18" x14ac:dyDescent="0.25">
      <c r="B61" s="25"/>
      <c r="C61" s="64"/>
      <c r="D61" s="5"/>
      <c r="E61" s="24"/>
      <c r="F61" s="30"/>
      <c r="P61" s="31"/>
      <c r="R61" s="1"/>
    </row>
    <row r="62" spans="2:18" x14ac:dyDescent="0.25">
      <c r="B62" s="25"/>
      <c r="C62" s="64"/>
      <c r="D62" s="5"/>
      <c r="E62" s="24"/>
      <c r="F62" s="30"/>
      <c r="P62" s="31"/>
      <c r="R62" s="1"/>
    </row>
    <row r="63" spans="2:18" x14ac:dyDescent="0.25">
      <c r="B63" s="25"/>
      <c r="C63" s="64"/>
      <c r="D63" s="5"/>
      <c r="E63" s="24"/>
      <c r="F63" s="30"/>
      <c r="P63" s="31"/>
      <c r="R63" s="1"/>
    </row>
    <row r="64" spans="2:18" x14ac:dyDescent="0.25">
      <c r="B64" s="25"/>
      <c r="C64" s="64"/>
      <c r="D64" s="5"/>
      <c r="E64" s="24"/>
      <c r="F64" s="30"/>
      <c r="P64" s="31"/>
      <c r="R64" s="1"/>
    </row>
    <row r="65" spans="2:18" x14ac:dyDescent="0.25">
      <c r="B65" s="25"/>
      <c r="C65" s="64"/>
      <c r="D65" s="5"/>
      <c r="E65" s="24"/>
      <c r="F65" s="30"/>
      <c r="P65" s="31"/>
      <c r="R65" s="1"/>
    </row>
    <row r="66" spans="2:18" x14ac:dyDescent="0.25">
      <c r="B66" s="25"/>
      <c r="C66" s="64"/>
      <c r="D66" s="5"/>
      <c r="E66" s="24"/>
      <c r="F66" s="30"/>
      <c r="P66" s="31"/>
      <c r="R66" s="1"/>
    </row>
    <row r="67" spans="2:18" x14ac:dyDescent="0.25">
      <c r="B67" s="25"/>
      <c r="C67" s="64"/>
      <c r="D67" s="5"/>
      <c r="E67" s="24"/>
      <c r="F67" s="30"/>
      <c r="P67" s="31"/>
      <c r="R67" s="1"/>
    </row>
    <row r="68" spans="2:18" x14ac:dyDescent="0.25">
      <c r="B68" s="25"/>
      <c r="C68" s="64"/>
      <c r="D68" s="5"/>
      <c r="E68" s="24"/>
      <c r="F68" s="30"/>
      <c r="P68" s="31"/>
      <c r="R68" s="1"/>
    </row>
    <row r="69" spans="2:18" x14ac:dyDescent="0.25">
      <c r="B69" s="25"/>
      <c r="C69" s="64"/>
      <c r="D69" s="5"/>
      <c r="E69" s="24"/>
      <c r="F69" s="30"/>
      <c r="P69" s="31"/>
      <c r="R69" s="1"/>
    </row>
    <row r="70" spans="2:18" x14ac:dyDescent="0.25">
      <c r="B70" s="25"/>
      <c r="C70" s="64"/>
      <c r="D70" s="5"/>
      <c r="E70" s="24"/>
      <c r="F70" s="30"/>
      <c r="P70" s="31"/>
      <c r="R70" s="1"/>
    </row>
    <row r="71" spans="2:18" x14ac:dyDescent="0.25">
      <c r="B71" s="25"/>
      <c r="C71" s="64"/>
      <c r="D71" s="5"/>
      <c r="E71" s="24"/>
      <c r="F71" s="30"/>
      <c r="P71" s="31"/>
      <c r="R71" s="1"/>
    </row>
    <row r="72" spans="2:18" x14ac:dyDescent="0.25">
      <c r="B72" s="25"/>
      <c r="C72" s="64"/>
      <c r="D72" s="5"/>
      <c r="E72" s="24"/>
      <c r="F72" s="30"/>
      <c r="P72" s="31"/>
      <c r="R72" s="1"/>
    </row>
    <row r="73" spans="2:18" x14ac:dyDescent="0.25">
      <c r="B73" s="25"/>
      <c r="C73" s="64"/>
      <c r="D73" s="5"/>
      <c r="E73" s="24"/>
      <c r="F73" s="30"/>
      <c r="P73" s="31"/>
      <c r="R73" s="1"/>
    </row>
    <row r="74" spans="2:18" x14ac:dyDescent="0.25">
      <c r="B74" s="25"/>
      <c r="C74" s="64"/>
      <c r="D74" s="5"/>
      <c r="E74" s="24"/>
      <c r="F74" s="30"/>
      <c r="P74" s="31"/>
      <c r="R74" s="1"/>
    </row>
    <row r="75" spans="2:18" x14ac:dyDescent="0.25">
      <c r="B75" s="25"/>
      <c r="C75" s="64"/>
      <c r="D75" s="5"/>
      <c r="E75" s="24"/>
      <c r="F75" s="30"/>
      <c r="P75" s="31"/>
      <c r="R75" s="1"/>
    </row>
    <row r="76" spans="2:18" x14ac:dyDescent="0.25">
      <c r="B76" s="25"/>
      <c r="C76" s="64"/>
      <c r="D76" s="5"/>
      <c r="E76" s="24"/>
      <c r="F76" s="30"/>
      <c r="P76" s="31"/>
      <c r="R76" s="1"/>
    </row>
    <row r="77" spans="2:18" x14ac:dyDescent="0.25">
      <c r="B77" s="25"/>
      <c r="C77" s="64"/>
      <c r="D77" s="5"/>
      <c r="E77" s="24"/>
      <c r="F77" s="30"/>
      <c r="P77" s="31"/>
      <c r="R77" s="1"/>
    </row>
    <row r="78" spans="2:18" x14ac:dyDescent="0.25">
      <c r="B78" s="25"/>
      <c r="C78" s="64"/>
      <c r="D78" s="5"/>
      <c r="E78" s="24"/>
      <c r="F78" s="30"/>
      <c r="P78" s="31"/>
      <c r="R78" s="1"/>
    </row>
    <row r="79" spans="2:18" x14ac:dyDescent="0.25">
      <c r="B79" s="25"/>
      <c r="C79" s="64"/>
      <c r="D79" s="5"/>
      <c r="E79" s="24"/>
      <c r="F79" s="30"/>
      <c r="P79" s="31"/>
      <c r="R79" s="1"/>
    </row>
    <row r="80" spans="2:18" x14ac:dyDescent="0.25">
      <c r="B80" s="25"/>
      <c r="C80" s="64"/>
      <c r="D80" s="5"/>
      <c r="E80" s="24"/>
      <c r="F80" s="30"/>
      <c r="P80" s="31"/>
      <c r="R80" s="1"/>
    </row>
    <row r="81" spans="2:18" x14ac:dyDescent="0.25">
      <c r="B81" s="25"/>
      <c r="C81" s="64"/>
      <c r="D81" s="5"/>
      <c r="E81" s="24"/>
      <c r="F81" s="30"/>
      <c r="P81" s="31"/>
      <c r="R81" s="1"/>
    </row>
    <row r="82" spans="2:18" x14ac:dyDescent="0.25">
      <c r="B82" s="25"/>
      <c r="C82" s="64"/>
      <c r="D82" s="5"/>
      <c r="E82" s="24"/>
      <c r="F82" s="30"/>
      <c r="P82" s="31"/>
      <c r="R82" s="1"/>
    </row>
    <row r="83" spans="2:18" x14ac:dyDescent="0.25">
      <c r="B83" s="25"/>
      <c r="C83" s="64"/>
      <c r="D83" s="5"/>
      <c r="E83" s="24"/>
      <c r="F83" s="30"/>
      <c r="P83" s="31"/>
      <c r="R83" s="1"/>
    </row>
    <row r="84" spans="2:18" x14ac:dyDescent="0.25">
      <c r="B84" s="25"/>
      <c r="C84" s="64"/>
      <c r="D84" s="5"/>
      <c r="E84" s="24"/>
      <c r="F84" s="30"/>
      <c r="P84" s="31"/>
      <c r="R84" s="1"/>
    </row>
    <row r="85" spans="2:18" x14ac:dyDescent="0.25">
      <c r="B85" s="25"/>
      <c r="C85" s="64"/>
      <c r="D85" s="5"/>
      <c r="E85" s="24"/>
      <c r="F85" s="30"/>
      <c r="P85" s="31"/>
      <c r="R85" s="1"/>
    </row>
    <row r="86" spans="2:18" x14ac:dyDescent="0.25">
      <c r="B86" s="25"/>
      <c r="C86" s="64"/>
      <c r="D86" s="5"/>
      <c r="E86" s="24"/>
      <c r="F86" s="30"/>
      <c r="P86" s="31"/>
      <c r="R86" s="1"/>
    </row>
    <row r="87" spans="2:18" x14ac:dyDescent="0.25">
      <c r="B87" s="25"/>
      <c r="C87" s="64"/>
      <c r="D87" s="5"/>
      <c r="E87" s="24"/>
      <c r="F87" s="30"/>
      <c r="P87" s="31"/>
      <c r="R87" s="1"/>
    </row>
    <row r="88" spans="2:18" x14ac:dyDescent="0.25">
      <c r="B88" s="25"/>
      <c r="C88" s="64"/>
      <c r="D88" s="5"/>
      <c r="E88" s="24"/>
      <c r="F88" s="30"/>
      <c r="P88" s="31"/>
      <c r="R88" s="1"/>
    </row>
    <row r="89" spans="2:18" x14ac:dyDescent="0.25">
      <c r="B89" s="25"/>
      <c r="C89" s="64"/>
      <c r="D89" s="5"/>
      <c r="E89" s="24"/>
      <c r="F89" s="30"/>
      <c r="P89" s="31"/>
      <c r="R89" s="1"/>
    </row>
    <row r="90" spans="2:18" x14ac:dyDescent="0.25">
      <c r="B90" s="25"/>
      <c r="C90" s="64"/>
      <c r="D90" s="5"/>
      <c r="E90" s="24"/>
      <c r="F90" s="30"/>
      <c r="P90" s="31"/>
      <c r="R90" s="1"/>
    </row>
    <row r="91" spans="2:18" x14ac:dyDescent="0.25">
      <c r="B91" s="25"/>
      <c r="C91" s="64"/>
      <c r="D91" s="5"/>
      <c r="E91" s="24"/>
      <c r="F91" s="30"/>
      <c r="P91" s="31"/>
      <c r="R91" s="1"/>
    </row>
    <row r="92" spans="2:18" x14ac:dyDescent="0.25">
      <c r="B92" s="25"/>
      <c r="C92" s="64"/>
      <c r="D92" s="5"/>
      <c r="E92" s="24"/>
      <c r="F92" s="30"/>
      <c r="P92" s="31"/>
      <c r="R92" s="1"/>
    </row>
    <row r="93" spans="2:18" x14ac:dyDescent="0.25">
      <c r="B93" s="25"/>
      <c r="C93" s="64"/>
      <c r="D93" s="5"/>
      <c r="E93" s="24"/>
      <c r="F93" s="30"/>
      <c r="P93" s="31"/>
      <c r="R93" s="1"/>
    </row>
    <row r="94" spans="2:18" x14ac:dyDescent="0.25">
      <c r="B94" s="25"/>
      <c r="C94" s="64"/>
      <c r="D94" s="5"/>
      <c r="E94" s="24"/>
      <c r="F94" s="30"/>
      <c r="P94" s="31"/>
      <c r="R94" s="1"/>
    </row>
    <row r="95" spans="2:18" x14ac:dyDescent="0.25">
      <c r="B95" s="25"/>
      <c r="C95" s="64"/>
      <c r="D95" s="5"/>
      <c r="E95" s="24"/>
      <c r="F95" s="30"/>
      <c r="P95" s="31"/>
      <c r="R95" s="1"/>
    </row>
    <row r="96" spans="2:18" x14ac:dyDescent="0.25">
      <c r="B96" s="25"/>
      <c r="C96" s="64"/>
      <c r="D96" s="5"/>
      <c r="E96" s="24"/>
      <c r="F96" s="30"/>
      <c r="P96" s="31"/>
      <c r="R96" s="1"/>
    </row>
    <row r="97" spans="2:18" x14ac:dyDescent="0.25">
      <c r="B97" s="25"/>
      <c r="C97" s="64"/>
      <c r="D97" s="5"/>
      <c r="E97" s="24"/>
      <c r="F97" s="30"/>
      <c r="P97" s="31"/>
      <c r="R97" s="1"/>
    </row>
    <row r="98" spans="2:18" x14ac:dyDescent="0.25">
      <c r="B98" s="25"/>
      <c r="C98" s="64"/>
      <c r="D98" s="5"/>
      <c r="E98" s="24"/>
      <c r="F98" s="30"/>
      <c r="P98" s="31"/>
      <c r="R98" s="1"/>
    </row>
    <row r="99" spans="2:18" x14ac:dyDescent="0.25">
      <c r="B99" s="25"/>
      <c r="C99" s="64"/>
      <c r="D99" s="5"/>
      <c r="E99" s="24"/>
      <c r="F99" s="30"/>
      <c r="P99" s="31"/>
      <c r="R99" s="1"/>
    </row>
    <row r="100" spans="2:18" x14ac:dyDescent="0.25">
      <c r="B100" s="25"/>
      <c r="C100" s="64"/>
      <c r="D100" s="5"/>
      <c r="E100" s="24"/>
      <c r="F100" s="30"/>
      <c r="P100" s="31"/>
      <c r="R100" s="1"/>
    </row>
    <row r="101" spans="2:18" x14ac:dyDescent="0.25">
      <c r="B101" s="25"/>
      <c r="C101" s="64"/>
      <c r="D101" s="5"/>
      <c r="E101" s="24"/>
      <c r="F101" s="30"/>
      <c r="P101" s="31"/>
      <c r="R101" s="1"/>
    </row>
    <row r="102" spans="2:18" x14ac:dyDescent="0.25">
      <c r="B102" s="25"/>
      <c r="C102" s="64"/>
      <c r="D102" s="5"/>
      <c r="E102" s="24"/>
      <c r="F102" s="30"/>
      <c r="P102" s="31"/>
      <c r="R102" s="1"/>
    </row>
    <row r="103" spans="2:18" x14ac:dyDescent="0.25">
      <c r="B103" s="25"/>
      <c r="C103" s="64"/>
      <c r="D103" s="5"/>
      <c r="E103" s="24"/>
      <c r="F103" s="30"/>
      <c r="P103" s="31"/>
      <c r="R103" s="1"/>
    </row>
    <row r="104" spans="2:18" x14ac:dyDescent="0.25">
      <c r="B104" s="33"/>
      <c r="C104" s="64"/>
      <c r="D104" s="5"/>
      <c r="E104" s="3"/>
      <c r="F104" s="30"/>
      <c r="P104" s="31"/>
      <c r="R104" s="1"/>
    </row>
    <row r="105" spans="2:18" x14ac:dyDescent="0.25">
      <c r="B105" s="33"/>
      <c r="C105" s="64"/>
      <c r="D105" s="5"/>
      <c r="E105" s="3"/>
      <c r="F105" s="30"/>
      <c r="P105" s="31"/>
      <c r="R105" s="1"/>
    </row>
    <row r="106" spans="2:18" x14ac:dyDescent="0.25">
      <c r="B106" s="33"/>
      <c r="C106" s="64"/>
      <c r="D106" s="5"/>
      <c r="E106" s="3"/>
      <c r="F106" s="30"/>
      <c r="P106" s="31"/>
      <c r="R106" s="1"/>
    </row>
    <row r="107" spans="2:18" x14ac:dyDescent="0.25">
      <c r="B107" s="33"/>
      <c r="C107" s="64"/>
      <c r="D107" s="5"/>
      <c r="E107" s="3"/>
      <c r="F107" s="30"/>
      <c r="P107" s="31"/>
      <c r="R107" s="1"/>
    </row>
    <row r="108" spans="2:18" x14ac:dyDescent="0.25">
      <c r="B108" s="33"/>
      <c r="C108" s="64"/>
      <c r="D108" s="5"/>
      <c r="E108" s="3"/>
      <c r="F108" s="30"/>
      <c r="P108" s="31"/>
      <c r="R108" s="1"/>
    </row>
    <row r="109" spans="2:18" x14ac:dyDescent="0.25">
      <c r="B109" s="33"/>
      <c r="C109" s="64"/>
      <c r="D109" s="5"/>
      <c r="E109" s="3"/>
      <c r="F109" s="30"/>
      <c r="P109" s="31"/>
      <c r="R109" s="1"/>
    </row>
    <row r="110" spans="2:18" x14ac:dyDescent="0.25">
      <c r="B110" s="33"/>
      <c r="C110" s="64"/>
      <c r="D110" s="5"/>
      <c r="E110" s="3"/>
      <c r="F110" s="30"/>
      <c r="P110" s="31"/>
      <c r="R110" s="1"/>
    </row>
    <row r="111" spans="2:18" x14ac:dyDescent="0.25">
      <c r="B111" s="33"/>
      <c r="C111" s="64"/>
      <c r="D111" s="5"/>
      <c r="E111" s="3"/>
      <c r="F111" s="30"/>
      <c r="P111" s="31"/>
      <c r="R111" s="1"/>
    </row>
    <row r="112" spans="2:18" x14ac:dyDescent="0.25">
      <c r="B112" s="33"/>
      <c r="C112" s="64"/>
      <c r="D112" s="5"/>
      <c r="E112" s="3"/>
      <c r="F112" s="30"/>
      <c r="P112" s="31"/>
      <c r="R112" s="1"/>
    </row>
    <row r="113" spans="2:18" x14ac:dyDescent="0.25">
      <c r="B113" s="33"/>
      <c r="C113" s="64"/>
      <c r="D113" s="5"/>
      <c r="E113" s="3"/>
      <c r="F113" s="30"/>
      <c r="P113" s="31"/>
      <c r="R113" s="1"/>
    </row>
    <row r="114" spans="2:18" x14ac:dyDescent="0.25">
      <c r="B114" s="33"/>
      <c r="C114" s="64"/>
      <c r="D114" s="5"/>
      <c r="E114" s="3"/>
      <c r="F114" s="30"/>
      <c r="P114" s="31"/>
      <c r="R114" s="1"/>
    </row>
    <row r="115" spans="2:18" x14ac:dyDescent="0.25">
      <c r="B115" s="33"/>
      <c r="C115" s="64"/>
      <c r="D115" s="5"/>
      <c r="E115" s="3"/>
      <c r="F115" s="30"/>
      <c r="P115" s="31"/>
      <c r="R115" s="1"/>
    </row>
    <row r="116" spans="2:18" x14ac:dyDescent="0.25">
      <c r="B116" s="33"/>
      <c r="C116" s="64"/>
      <c r="D116" s="5"/>
      <c r="E116" s="3"/>
      <c r="F116" s="30"/>
      <c r="P116" s="31"/>
      <c r="R116" s="1"/>
    </row>
    <row r="117" spans="2:18" x14ac:dyDescent="0.25">
      <c r="B117" s="33"/>
      <c r="C117" s="64"/>
      <c r="D117" s="5"/>
      <c r="E117" s="3"/>
      <c r="F117" s="30"/>
      <c r="P117" s="31"/>
      <c r="R117" s="1"/>
    </row>
    <row r="118" spans="2:18" x14ac:dyDescent="0.25">
      <c r="B118" s="33"/>
      <c r="C118" s="64"/>
      <c r="D118" s="5"/>
      <c r="E118" s="3"/>
      <c r="F118" s="30"/>
      <c r="P118" s="31"/>
      <c r="R118" s="1"/>
    </row>
    <row r="119" spans="2:18" x14ac:dyDescent="0.25">
      <c r="B119" s="33"/>
      <c r="C119" s="64"/>
      <c r="D119" s="5"/>
      <c r="E119" s="3"/>
      <c r="F119" s="30"/>
      <c r="P119" s="31"/>
      <c r="R119" s="1"/>
    </row>
    <row r="120" spans="2:18" x14ac:dyDescent="0.25">
      <c r="B120" s="33"/>
      <c r="C120" s="64"/>
      <c r="D120" s="5"/>
      <c r="E120" s="3"/>
      <c r="F120" s="30"/>
      <c r="P120" s="31"/>
      <c r="R120" s="1"/>
    </row>
    <row r="121" spans="2:18" x14ac:dyDescent="0.25">
      <c r="B121" s="33"/>
      <c r="C121" s="64"/>
      <c r="D121" s="5"/>
      <c r="E121" s="3"/>
      <c r="F121" s="30"/>
      <c r="P121" s="31"/>
      <c r="R121" s="1"/>
    </row>
    <row r="122" spans="2:18" x14ac:dyDescent="0.25">
      <c r="B122" s="33"/>
      <c r="C122" s="64"/>
      <c r="D122" s="5"/>
      <c r="E122" s="3"/>
      <c r="F122" s="30"/>
      <c r="P122" s="31"/>
      <c r="R122" s="1"/>
    </row>
    <row r="123" spans="2:18" x14ac:dyDescent="0.25">
      <c r="B123" s="33"/>
      <c r="C123" s="64"/>
      <c r="D123" s="5"/>
      <c r="E123" s="3"/>
      <c r="F123" s="30"/>
      <c r="P123" s="31"/>
      <c r="R123" s="1"/>
    </row>
    <row r="124" spans="2:18" x14ac:dyDescent="0.25">
      <c r="B124" s="33"/>
      <c r="C124" s="64"/>
      <c r="D124" s="5"/>
      <c r="E124" s="3"/>
      <c r="F124" s="30"/>
      <c r="P124" s="31"/>
      <c r="R124" s="1"/>
    </row>
    <row r="125" spans="2:18" x14ac:dyDescent="0.25">
      <c r="B125" s="33"/>
      <c r="C125" s="64"/>
      <c r="D125" s="5"/>
      <c r="E125" s="3"/>
      <c r="F125" s="30"/>
      <c r="P125" s="31"/>
      <c r="R125" s="1"/>
    </row>
    <row r="126" spans="2:18" x14ac:dyDescent="0.25">
      <c r="B126" s="33"/>
      <c r="C126" s="64"/>
      <c r="D126" s="5"/>
      <c r="E126" s="3"/>
      <c r="F126" s="30"/>
      <c r="P126" s="31"/>
      <c r="R126" s="1"/>
    </row>
    <row r="127" spans="2:18" x14ac:dyDescent="0.25">
      <c r="B127" s="33"/>
      <c r="C127" s="64"/>
      <c r="D127" s="5"/>
      <c r="E127" s="3"/>
      <c r="F127" s="30"/>
      <c r="P127" s="31"/>
      <c r="R127" s="1"/>
    </row>
    <row r="128" spans="2:18" x14ac:dyDescent="0.25">
      <c r="B128" s="33"/>
      <c r="C128" s="64"/>
      <c r="D128" s="5"/>
      <c r="E128" s="3"/>
      <c r="F128" s="30"/>
      <c r="P128" s="31"/>
      <c r="R128" s="1"/>
    </row>
    <row r="129" spans="2:18" x14ac:dyDescent="0.25">
      <c r="B129" s="33"/>
      <c r="C129" s="64"/>
      <c r="D129" s="5"/>
      <c r="E129" s="3"/>
      <c r="F129" s="30"/>
      <c r="P129" s="31"/>
      <c r="R129" s="1"/>
    </row>
    <row r="130" spans="2:18" x14ac:dyDescent="0.25">
      <c r="B130" s="33"/>
      <c r="C130" s="64"/>
      <c r="D130" s="5"/>
      <c r="E130" s="3"/>
      <c r="F130" s="30"/>
      <c r="P130" s="31"/>
      <c r="R130" s="1"/>
    </row>
    <row r="131" spans="2:18" x14ac:dyDescent="0.25">
      <c r="B131" s="33"/>
      <c r="C131" s="64"/>
      <c r="D131" s="5"/>
      <c r="E131" s="3"/>
      <c r="F131" s="30"/>
      <c r="P131" s="31"/>
      <c r="R131" s="1"/>
    </row>
    <row r="132" spans="2:18" x14ac:dyDescent="0.25">
      <c r="B132" s="33"/>
      <c r="C132" s="64"/>
      <c r="D132" s="5"/>
      <c r="E132" s="3"/>
      <c r="F132" s="30"/>
      <c r="P132" s="31"/>
      <c r="R132" s="1"/>
    </row>
    <row r="133" spans="2:18" x14ac:dyDescent="0.25">
      <c r="B133" s="33"/>
      <c r="C133" s="64"/>
      <c r="D133" s="5"/>
      <c r="E133" s="3"/>
      <c r="F133" s="30"/>
      <c r="P133" s="31"/>
      <c r="R133" s="1"/>
    </row>
    <row r="134" spans="2:18" x14ac:dyDescent="0.25">
      <c r="B134" s="33"/>
      <c r="C134" s="64"/>
      <c r="D134" s="5"/>
      <c r="E134" s="3"/>
      <c r="F134" s="30"/>
      <c r="P134" s="31"/>
      <c r="R134" s="1"/>
    </row>
    <row r="135" spans="2:18" x14ac:dyDescent="0.25">
      <c r="B135" s="33"/>
      <c r="C135" s="64"/>
      <c r="D135" s="5"/>
      <c r="E135" s="3"/>
      <c r="F135" s="30"/>
      <c r="P135" s="31"/>
      <c r="R135" s="1"/>
    </row>
    <row r="136" spans="2:18" x14ac:dyDescent="0.25">
      <c r="B136" s="33"/>
      <c r="C136" s="64"/>
      <c r="D136" s="5"/>
      <c r="E136" s="3"/>
      <c r="F136" s="30"/>
      <c r="P136" s="31"/>
      <c r="R136" s="1"/>
    </row>
    <row r="137" spans="2:18" x14ac:dyDescent="0.25">
      <c r="B137" s="33"/>
      <c r="C137" s="64"/>
      <c r="D137" s="5"/>
      <c r="E137" s="3"/>
      <c r="F137" s="30"/>
      <c r="P137" s="31"/>
      <c r="R137" s="1"/>
    </row>
    <row r="138" spans="2:18" x14ac:dyDescent="0.25">
      <c r="B138" s="33"/>
      <c r="C138" s="64"/>
      <c r="D138" s="5"/>
      <c r="E138" s="3"/>
      <c r="F138" s="30"/>
      <c r="P138" s="31"/>
      <c r="R138" s="1"/>
    </row>
    <row r="139" spans="2:18" x14ac:dyDescent="0.25">
      <c r="B139" s="33"/>
      <c r="C139" s="64"/>
      <c r="D139" s="5"/>
      <c r="E139" s="3"/>
      <c r="F139" s="30"/>
      <c r="P139" s="31"/>
      <c r="R139" s="1"/>
    </row>
    <row r="140" spans="2:18" x14ac:dyDescent="0.25">
      <c r="B140" s="33"/>
      <c r="C140" s="64"/>
      <c r="D140" s="5"/>
      <c r="E140" s="3"/>
      <c r="F140" s="30"/>
      <c r="P140" s="31"/>
      <c r="R140" s="1"/>
    </row>
    <row r="141" spans="2:18" x14ac:dyDescent="0.25">
      <c r="B141" s="33"/>
      <c r="C141" s="64"/>
      <c r="D141" s="5"/>
      <c r="E141" s="3"/>
      <c r="F141" s="30"/>
      <c r="P141" s="31"/>
      <c r="R141" s="1"/>
    </row>
    <row r="142" spans="2:18" x14ac:dyDescent="0.25">
      <c r="B142" s="33"/>
      <c r="C142" s="64"/>
      <c r="D142" s="5"/>
      <c r="E142" s="3"/>
      <c r="F142" s="30"/>
      <c r="P142" s="31"/>
      <c r="R142" s="1"/>
    </row>
    <row r="143" spans="2:18" x14ac:dyDescent="0.25">
      <c r="B143" s="33"/>
      <c r="C143" s="64"/>
      <c r="D143" s="5"/>
      <c r="E143" s="3"/>
      <c r="F143" s="30"/>
      <c r="P143" s="31"/>
      <c r="R143" s="1"/>
    </row>
    <row r="144" spans="2:18" x14ac:dyDescent="0.25">
      <c r="B144" s="33"/>
      <c r="C144" s="64"/>
      <c r="D144" s="5"/>
      <c r="E144" s="3"/>
      <c r="F144" s="30"/>
      <c r="P144" s="31"/>
      <c r="R144" s="1"/>
    </row>
    <row r="145" spans="2:18" x14ac:dyDescent="0.25">
      <c r="B145" s="33"/>
      <c r="C145" s="64"/>
      <c r="D145" s="5"/>
      <c r="E145" s="3"/>
      <c r="F145" s="30"/>
      <c r="P145" s="31"/>
      <c r="R145" s="1"/>
    </row>
    <row r="146" spans="2:18" x14ac:dyDescent="0.25">
      <c r="B146" s="33"/>
      <c r="C146" s="64"/>
      <c r="D146" s="5"/>
      <c r="E146" s="3"/>
      <c r="F146" s="30"/>
      <c r="P146" s="31"/>
      <c r="R146" s="1"/>
    </row>
    <row r="147" spans="2:18" x14ac:dyDescent="0.25">
      <c r="B147" s="33"/>
      <c r="C147" s="64"/>
      <c r="D147" s="5"/>
      <c r="E147" s="3"/>
      <c r="F147" s="30"/>
      <c r="P147" s="31"/>
      <c r="R147" s="1"/>
    </row>
    <row r="148" spans="2:18" x14ac:dyDescent="0.25">
      <c r="B148" s="33"/>
      <c r="C148" s="64"/>
      <c r="D148" s="5"/>
      <c r="E148" s="3"/>
      <c r="F148" s="30"/>
      <c r="P148" s="31"/>
      <c r="R148" s="1"/>
    </row>
    <row r="149" spans="2:18" x14ac:dyDescent="0.25">
      <c r="B149" s="33"/>
      <c r="C149" s="64"/>
      <c r="D149" s="5"/>
      <c r="E149" s="3"/>
      <c r="F149" s="30"/>
      <c r="P149" s="31"/>
      <c r="R149" s="1"/>
    </row>
    <row r="150" spans="2:18" x14ac:dyDescent="0.25">
      <c r="B150" s="33"/>
      <c r="C150" s="64"/>
      <c r="D150" s="5"/>
      <c r="E150" s="3"/>
      <c r="F150" s="30"/>
      <c r="P150" s="31"/>
      <c r="R150" s="1"/>
    </row>
    <row r="151" spans="2:18" x14ac:dyDescent="0.25">
      <c r="B151" s="33"/>
      <c r="C151" s="64"/>
      <c r="D151" s="5"/>
      <c r="E151" s="3"/>
      <c r="F151" s="30"/>
      <c r="P151" s="31"/>
      <c r="R151" s="1"/>
    </row>
    <row r="152" spans="2:18" x14ac:dyDescent="0.25">
      <c r="B152" s="33"/>
      <c r="C152" s="64"/>
      <c r="D152" s="5"/>
      <c r="E152" s="3"/>
      <c r="F152" s="30"/>
      <c r="P152" s="31"/>
      <c r="R152" s="1"/>
    </row>
    <row r="153" spans="2:18" x14ac:dyDescent="0.25">
      <c r="B153" s="33"/>
      <c r="C153" s="64"/>
      <c r="D153" s="5"/>
      <c r="E153" s="3"/>
      <c r="F153" s="30"/>
      <c r="P153" s="31"/>
      <c r="R153" s="1"/>
    </row>
    <row r="154" spans="2:18" x14ac:dyDescent="0.25">
      <c r="B154" s="33"/>
      <c r="C154" s="64"/>
      <c r="D154" s="5"/>
      <c r="E154" s="3"/>
      <c r="F154" s="30"/>
      <c r="P154" s="31"/>
      <c r="R154" s="1"/>
    </row>
    <row r="155" spans="2:18" x14ac:dyDescent="0.25">
      <c r="B155" s="33"/>
      <c r="C155" s="64"/>
      <c r="D155" s="5"/>
      <c r="E155" s="3"/>
      <c r="F155" s="30"/>
      <c r="P155" s="31"/>
      <c r="R155" s="1"/>
    </row>
    <row r="156" spans="2:18" x14ac:dyDescent="0.25">
      <c r="B156" s="33"/>
      <c r="C156" s="64"/>
      <c r="D156" s="5"/>
      <c r="E156" s="3"/>
      <c r="F156" s="30"/>
      <c r="P156" s="31"/>
      <c r="R156" s="1"/>
    </row>
    <row r="157" spans="2:18" x14ac:dyDescent="0.25">
      <c r="B157" s="33"/>
      <c r="C157" s="64"/>
      <c r="D157" s="5"/>
      <c r="E157" s="3"/>
      <c r="F157" s="30"/>
      <c r="P157" s="31"/>
      <c r="R157" s="1"/>
    </row>
    <row r="158" spans="2:18" x14ac:dyDescent="0.25">
      <c r="B158" s="33"/>
      <c r="C158" s="64"/>
      <c r="D158" s="5"/>
      <c r="E158" s="3"/>
      <c r="F158" s="30"/>
      <c r="P158" s="31"/>
      <c r="R158" s="1"/>
    </row>
    <row r="159" spans="2:18" x14ac:dyDescent="0.25">
      <c r="B159" s="33"/>
      <c r="C159" s="64"/>
      <c r="D159" s="5"/>
      <c r="E159" s="3"/>
      <c r="F159" s="30"/>
      <c r="P159" s="31"/>
      <c r="R159" s="1"/>
    </row>
    <row r="160" spans="2:18" x14ac:dyDescent="0.25">
      <c r="B160" s="33"/>
      <c r="C160" s="64"/>
      <c r="D160" s="5"/>
      <c r="E160" s="3"/>
      <c r="F160" s="30"/>
      <c r="P160" s="31"/>
      <c r="R160" s="1"/>
    </row>
    <row r="161" spans="2:18" x14ac:dyDescent="0.25">
      <c r="B161" s="33"/>
      <c r="C161" s="64"/>
      <c r="D161" s="5"/>
      <c r="E161" s="3"/>
      <c r="F161" s="30"/>
      <c r="P161" s="31"/>
      <c r="R161" s="1"/>
    </row>
    <row r="162" spans="2:18" x14ac:dyDescent="0.25">
      <c r="B162" s="33"/>
      <c r="C162" s="64"/>
      <c r="D162" s="5"/>
      <c r="E162" s="3"/>
      <c r="F162" s="30"/>
      <c r="P162" s="31"/>
      <c r="R162" s="1"/>
    </row>
    <row r="163" spans="2:18" x14ac:dyDescent="0.25">
      <c r="B163" s="33"/>
      <c r="C163" s="64"/>
      <c r="D163" s="5"/>
      <c r="E163" s="3"/>
      <c r="F163" s="30"/>
      <c r="P163" s="31"/>
      <c r="R163" s="1"/>
    </row>
    <row r="164" spans="2:18" x14ac:dyDescent="0.25">
      <c r="B164" s="33"/>
      <c r="C164" s="64"/>
      <c r="D164" s="5"/>
      <c r="E164" s="3"/>
      <c r="F164" s="30"/>
      <c r="P164" s="31"/>
      <c r="R164" s="1"/>
    </row>
    <row r="165" spans="2:18" x14ac:dyDescent="0.25">
      <c r="B165" s="33"/>
      <c r="C165" s="64"/>
      <c r="D165" s="5"/>
      <c r="E165" s="3"/>
      <c r="F165" s="30"/>
      <c r="P165" s="31"/>
      <c r="R165" s="1"/>
    </row>
    <row r="166" spans="2:18" x14ac:dyDescent="0.25">
      <c r="B166" s="33"/>
      <c r="C166" s="64"/>
      <c r="D166" s="5"/>
      <c r="E166" s="3"/>
      <c r="F166" s="30"/>
      <c r="P166" s="31"/>
      <c r="R166" s="1"/>
    </row>
    <row r="167" spans="2:18" x14ac:dyDescent="0.25">
      <c r="B167" s="33"/>
      <c r="C167" s="64"/>
      <c r="D167" s="5"/>
      <c r="E167" s="3"/>
      <c r="F167" s="30"/>
      <c r="P167" s="31"/>
      <c r="R167" s="1"/>
    </row>
    <row r="168" spans="2:18" x14ac:dyDescent="0.25">
      <c r="B168" s="33"/>
      <c r="C168" s="64"/>
      <c r="D168" s="5"/>
      <c r="E168" s="3"/>
      <c r="F168" s="30"/>
      <c r="P168" s="31"/>
      <c r="R168" s="1"/>
    </row>
    <row r="169" spans="2:18" x14ac:dyDescent="0.25">
      <c r="B169" s="33"/>
      <c r="C169" s="64"/>
      <c r="D169" s="5"/>
      <c r="E169" s="3"/>
      <c r="F169" s="30"/>
      <c r="P169" s="31"/>
      <c r="R169" s="1"/>
    </row>
    <row r="170" spans="2:18" x14ac:dyDescent="0.25">
      <c r="B170" s="33"/>
      <c r="C170" s="64"/>
      <c r="D170" s="5"/>
      <c r="E170" s="3"/>
      <c r="F170" s="30"/>
      <c r="P170" s="31"/>
      <c r="R170" s="1"/>
    </row>
    <row r="171" spans="2:18" x14ac:dyDescent="0.25">
      <c r="B171" s="33"/>
      <c r="C171" s="64"/>
      <c r="D171" s="5"/>
      <c r="E171" s="3"/>
      <c r="F171" s="30"/>
      <c r="P171" s="31"/>
      <c r="R171" s="1"/>
    </row>
    <row r="172" spans="2:18" x14ac:dyDescent="0.25">
      <c r="B172" s="33"/>
      <c r="C172" s="64"/>
      <c r="D172" s="5"/>
      <c r="E172" s="3"/>
      <c r="F172" s="30"/>
      <c r="P172" s="31"/>
      <c r="R172" s="1"/>
    </row>
    <row r="173" spans="2:18" x14ac:dyDescent="0.25">
      <c r="B173" s="33"/>
      <c r="C173" s="64"/>
      <c r="D173" s="5"/>
      <c r="E173" s="3"/>
      <c r="F173" s="30"/>
      <c r="P173" s="31"/>
      <c r="R173" s="1"/>
    </row>
    <row r="174" spans="2:18" x14ac:dyDescent="0.25">
      <c r="B174" s="33"/>
      <c r="C174" s="64"/>
      <c r="D174" s="5"/>
      <c r="E174" s="3"/>
      <c r="F174" s="30"/>
      <c r="P174" s="31"/>
      <c r="R174" s="1"/>
    </row>
    <row r="175" spans="2:18" x14ac:dyDescent="0.25">
      <c r="B175" s="33"/>
      <c r="C175" s="64"/>
      <c r="D175" s="5"/>
      <c r="E175" s="3"/>
      <c r="F175" s="30"/>
      <c r="P175" s="31"/>
      <c r="R175" s="1"/>
    </row>
    <row r="176" spans="2:18" x14ac:dyDescent="0.25">
      <c r="B176" s="33"/>
      <c r="C176" s="64"/>
      <c r="D176" s="5"/>
      <c r="E176" s="3"/>
      <c r="F176" s="30"/>
      <c r="P176" s="31"/>
      <c r="R176" s="1"/>
    </row>
    <row r="177" spans="2:18" x14ac:dyDescent="0.25">
      <c r="B177" s="33"/>
      <c r="C177" s="64"/>
      <c r="D177" s="5"/>
      <c r="E177" s="3"/>
      <c r="F177" s="30"/>
      <c r="P177" s="31"/>
      <c r="R177" s="1"/>
    </row>
    <row r="178" spans="2:18" x14ac:dyDescent="0.25">
      <c r="B178" s="33"/>
      <c r="C178" s="64"/>
      <c r="D178" s="5"/>
      <c r="E178" s="3"/>
      <c r="F178" s="30"/>
      <c r="P178" s="31"/>
      <c r="R178" s="1"/>
    </row>
    <row r="179" spans="2:18" x14ac:dyDescent="0.25">
      <c r="B179" s="33"/>
      <c r="C179" s="64"/>
      <c r="D179" s="5"/>
      <c r="E179" s="3"/>
      <c r="F179" s="30"/>
      <c r="P179" s="31"/>
      <c r="R179" s="1"/>
    </row>
    <row r="180" spans="2:18" x14ac:dyDescent="0.25">
      <c r="B180" s="33"/>
      <c r="C180" s="64"/>
      <c r="D180" s="5"/>
      <c r="E180" s="3"/>
      <c r="F180" s="30"/>
      <c r="P180" s="31"/>
      <c r="R180" s="1"/>
    </row>
    <row r="181" spans="2:18" x14ac:dyDescent="0.25">
      <c r="B181" s="33"/>
      <c r="C181" s="64"/>
      <c r="D181" s="5"/>
      <c r="E181" s="3"/>
      <c r="F181" s="30"/>
      <c r="P181" s="31"/>
      <c r="R181" s="1"/>
    </row>
    <row r="182" spans="2:18" x14ac:dyDescent="0.25">
      <c r="B182" s="33"/>
      <c r="C182" s="64"/>
      <c r="D182" s="5"/>
      <c r="E182" s="3"/>
      <c r="F182" s="30"/>
      <c r="P182" s="31"/>
      <c r="R182" s="1"/>
    </row>
    <row r="183" spans="2:18" x14ac:dyDescent="0.25">
      <c r="B183" s="33"/>
      <c r="C183" s="64"/>
      <c r="D183" s="5"/>
      <c r="E183" s="3"/>
      <c r="F183" s="30"/>
      <c r="P183" s="31"/>
      <c r="R183" s="1"/>
    </row>
    <row r="184" spans="2:18" x14ac:dyDescent="0.25">
      <c r="B184" s="33"/>
      <c r="C184" s="64"/>
      <c r="D184" s="5"/>
      <c r="E184" s="3"/>
      <c r="F184" s="30"/>
      <c r="P184" s="31"/>
      <c r="R184" s="1"/>
    </row>
    <row r="185" spans="2:18" x14ac:dyDescent="0.25">
      <c r="B185" s="33"/>
      <c r="C185" s="64"/>
      <c r="D185" s="5"/>
      <c r="E185" s="3"/>
      <c r="F185" s="30"/>
      <c r="P185" s="31"/>
      <c r="R185" s="1"/>
    </row>
    <row r="186" spans="2:18" x14ac:dyDescent="0.25">
      <c r="B186" s="33"/>
      <c r="C186" s="64"/>
      <c r="D186" s="5"/>
      <c r="E186" s="3"/>
      <c r="F186" s="30"/>
      <c r="P186" s="31"/>
      <c r="R186" s="1"/>
    </row>
    <row r="187" spans="2:18" x14ac:dyDescent="0.25">
      <c r="B187" s="33"/>
      <c r="C187" s="64"/>
      <c r="D187" s="5"/>
      <c r="E187" s="3"/>
      <c r="F187" s="30"/>
      <c r="P187" s="31"/>
      <c r="R187" s="1"/>
    </row>
    <row r="188" spans="2:18" x14ac:dyDescent="0.25">
      <c r="B188" s="33"/>
      <c r="C188" s="64"/>
      <c r="D188" s="5"/>
      <c r="E188" s="3"/>
      <c r="F188" s="30"/>
      <c r="P188" s="31"/>
      <c r="R188" s="1"/>
    </row>
    <row r="189" spans="2:18" x14ac:dyDescent="0.25">
      <c r="B189" s="33"/>
      <c r="C189" s="64"/>
      <c r="D189" s="5"/>
      <c r="E189" s="3"/>
      <c r="F189" s="30"/>
      <c r="P189" s="31"/>
      <c r="R189" s="1"/>
    </row>
    <row r="190" spans="2:18" x14ac:dyDescent="0.25">
      <c r="B190" s="33"/>
      <c r="C190" s="64"/>
      <c r="D190" s="5"/>
      <c r="E190" s="3"/>
      <c r="F190" s="30"/>
      <c r="P190" s="31"/>
      <c r="R190" s="1"/>
    </row>
    <row r="191" spans="2:18" x14ac:dyDescent="0.25">
      <c r="B191" s="33"/>
      <c r="C191" s="64"/>
      <c r="D191" s="5"/>
      <c r="E191" s="3"/>
      <c r="F191" s="30"/>
      <c r="P191" s="31"/>
      <c r="R191" s="1"/>
    </row>
    <row r="192" spans="2:18" x14ac:dyDescent="0.25">
      <c r="B192" s="33"/>
      <c r="C192" s="64"/>
      <c r="D192" s="5"/>
      <c r="E192" s="3"/>
      <c r="F192" s="30"/>
      <c r="P192" s="31"/>
      <c r="R192" s="1"/>
    </row>
    <row r="193" spans="2:18" x14ac:dyDescent="0.25">
      <c r="B193" s="33"/>
      <c r="C193" s="64"/>
      <c r="D193" s="5"/>
      <c r="E193" s="3"/>
      <c r="F193" s="30"/>
      <c r="P193" s="31"/>
      <c r="R193" s="1"/>
    </row>
    <row r="194" spans="2:18" x14ac:dyDescent="0.25">
      <c r="B194" s="33"/>
      <c r="C194" s="64"/>
      <c r="D194" s="5"/>
      <c r="E194" s="3"/>
      <c r="F194" s="30"/>
      <c r="P194" s="31"/>
      <c r="R194" s="1"/>
    </row>
    <row r="195" spans="2:18" x14ac:dyDescent="0.25">
      <c r="B195" s="33"/>
      <c r="C195" s="64"/>
      <c r="D195" s="5"/>
      <c r="E195" s="3"/>
      <c r="F195" s="30"/>
      <c r="P195" s="31"/>
      <c r="R195" s="1"/>
    </row>
    <row r="196" spans="2:18" x14ac:dyDescent="0.25">
      <c r="B196" s="33"/>
      <c r="C196" s="64"/>
      <c r="D196" s="5"/>
      <c r="E196" s="3"/>
      <c r="F196" s="30"/>
      <c r="P196" s="31"/>
      <c r="R196" s="1"/>
    </row>
    <row r="197" spans="2:18" x14ac:dyDescent="0.25">
      <c r="B197" s="33"/>
      <c r="C197" s="64"/>
      <c r="D197" s="5"/>
      <c r="E197" s="3"/>
      <c r="F197" s="30"/>
      <c r="P197" s="31"/>
      <c r="R197" s="1"/>
    </row>
    <row r="198" spans="2:18" x14ac:dyDescent="0.25">
      <c r="B198" s="33"/>
      <c r="C198" s="64"/>
      <c r="D198" s="5"/>
      <c r="E198" s="3"/>
      <c r="F198" s="30"/>
      <c r="P198" s="31"/>
      <c r="R198" s="1"/>
    </row>
    <row r="199" spans="2:18" x14ac:dyDescent="0.25">
      <c r="B199" s="33"/>
      <c r="C199" s="64"/>
      <c r="D199" s="5"/>
      <c r="E199" s="3"/>
      <c r="F199" s="30"/>
      <c r="P199" s="31"/>
      <c r="R199" s="1"/>
    </row>
    <row r="200" spans="2:18" x14ac:dyDescent="0.25">
      <c r="B200" s="33"/>
      <c r="C200" s="64"/>
      <c r="D200" s="5"/>
      <c r="E200" s="3"/>
      <c r="F200" s="30"/>
      <c r="P200" s="31"/>
      <c r="R200" s="1"/>
    </row>
    <row r="201" spans="2:18" x14ac:dyDescent="0.25">
      <c r="B201" s="33"/>
      <c r="C201" s="64"/>
      <c r="D201" s="5"/>
      <c r="E201" s="3"/>
      <c r="F201" s="30"/>
      <c r="P201" s="31"/>
      <c r="R201" s="1"/>
    </row>
    <row r="202" spans="2:18" x14ac:dyDescent="0.25">
      <c r="B202" s="33"/>
      <c r="C202" s="64"/>
      <c r="D202" s="5"/>
      <c r="E202" s="3"/>
      <c r="F202" s="30"/>
      <c r="P202" s="31"/>
      <c r="R202" s="1"/>
    </row>
    <row r="203" spans="2:18" x14ac:dyDescent="0.25">
      <c r="B203" s="33"/>
      <c r="C203" s="64"/>
      <c r="D203" s="5"/>
      <c r="E203" s="3"/>
      <c r="F203" s="30"/>
      <c r="P203" s="31"/>
      <c r="R203" s="1"/>
    </row>
    <row r="204" spans="2:18" x14ac:dyDescent="0.25">
      <c r="B204" s="33"/>
      <c r="C204" s="64"/>
      <c r="D204" s="5"/>
      <c r="E204" s="3"/>
      <c r="F204" s="30"/>
      <c r="P204" s="31"/>
      <c r="R204" s="1"/>
    </row>
    <row r="205" spans="2:18" x14ac:dyDescent="0.25">
      <c r="B205" s="33"/>
      <c r="C205" s="64"/>
      <c r="D205" s="5"/>
      <c r="E205" s="3"/>
      <c r="F205" s="30"/>
      <c r="P205" s="31"/>
      <c r="R205" s="1"/>
    </row>
    <row r="206" spans="2:18" x14ac:dyDescent="0.25">
      <c r="B206" s="33"/>
      <c r="C206" s="64"/>
      <c r="D206" s="5"/>
      <c r="E206" s="3"/>
      <c r="F206" s="30"/>
      <c r="P206" s="31"/>
      <c r="R206" s="1"/>
    </row>
    <row r="207" spans="2:18" x14ac:dyDescent="0.25">
      <c r="B207" s="33"/>
      <c r="C207" s="64"/>
      <c r="D207" s="5"/>
      <c r="E207" s="3"/>
      <c r="F207" s="30"/>
      <c r="P207" s="31"/>
      <c r="R207" s="1"/>
    </row>
    <row r="208" spans="2:18" x14ac:dyDescent="0.25">
      <c r="B208" s="33"/>
      <c r="C208" s="64"/>
      <c r="D208" s="5"/>
      <c r="E208" s="3"/>
      <c r="F208" s="30"/>
      <c r="P208" s="31"/>
      <c r="R208" s="1"/>
    </row>
    <row r="209" spans="2:18" x14ac:dyDescent="0.25">
      <c r="B209" s="33"/>
      <c r="C209" s="64"/>
      <c r="D209" s="5"/>
      <c r="E209" s="3"/>
      <c r="F209" s="30"/>
      <c r="P209" s="31"/>
      <c r="R209" s="1"/>
    </row>
    <row r="210" spans="2:18" x14ac:dyDescent="0.25">
      <c r="B210" s="33"/>
      <c r="C210" s="64"/>
      <c r="D210" s="5"/>
      <c r="E210" s="3"/>
      <c r="F210" s="30"/>
      <c r="P210" s="31"/>
      <c r="R210" s="1"/>
    </row>
    <row r="211" spans="2:18" x14ac:dyDescent="0.25">
      <c r="B211" s="33"/>
      <c r="C211" s="64"/>
      <c r="D211" s="5"/>
      <c r="E211" s="3"/>
      <c r="F211" s="30"/>
      <c r="P211" s="31"/>
      <c r="R211" s="1"/>
    </row>
    <row r="212" spans="2:18" x14ac:dyDescent="0.25">
      <c r="B212" s="33"/>
      <c r="C212" s="64"/>
      <c r="D212" s="5"/>
      <c r="E212" s="3"/>
      <c r="F212" s="30"/>
      <c r="P212" s="31"/>
      <c r="R212" s="1"/>
    </row>
    <row r="213" spans="2:18" x14ac:dyDescent="0.25">
      <c r="B213" s="33"/>
      <c r="C213" s="64"/>
      <c r="D213" s="5"/>
      <c r="E213" s="3"/>
      <c r="F213" s="30"/>
      <c r="P213" s="31"/>
      <c r="R213" s="1"/>
    </row>
    <row r="214" spans="2:18" x14ac:dyDescent="0.25">
      <c r="B214" s="33"/>
      <c r="C214" s="64"/>
      <c r="D214" s="5"/>
      <c r="E214" s="3"/>
      <c r="F214" s="30"/>
      <c r="P214" s="31"/>
      <c r="R214" s="1"/>
    </row>
    <row r="215" spans="2:18" x14ac:dyDescent="0.25">
      <c r="B215" s="33"/>
      <c r="C215" s="64"/>
      <c r="D215" s="5"/>
      <c r="E215" s="3"/>
      <c r="F215" s="30"/>
      <c r="P215" s="31"/>
      <c r="R215" s="1"/>
    </row>
    <row r="216" spans="2:18" x14ac:dyDescent="0.25">
      <c r="B216" s="33"/>
      <c r="C216" s="64"/>
      <c r="D216" s="5"/>
      <c r="E216" s="3"/>
      <c r="F216" s="30"/>
      <c r="P216" s="31"/>
      <c r="R216" s="1"/>
    </row>
    <row r="217" spans="2:18" x14ac:dyDescent="0.25">
      <c r="B217" s="33"/>
      <c r="C217" s="64"/>
      <c r="D217" s="5"/>
      <c r="E217" s="3"/>
      <c r="F217" s="30"/>
      <c r="P217" s="31"/>
      <c r="R217" s="1"/>
    </row>
    <row r="218" spans="2:18" x14ac:dyDescent="0.25">
      <c r="B218" s="33"/>
      <c r="C218" s="64"/>
      <c r="D218" s="5"/>
      <c r="E218" s="3"/>
      <c r="F218" s="30"/>
      <c r="P218" s="31"/>
      <c r="R218" s="1"/>
    </row>
    <row r="219" spans="2:18" x14ac:dyDescent="0.25">
      <c r="B219" s="33"/>
      <c r="C219" s="64"/>
      <c r="D219" s="5"/>
      <c r="E219" s="3"/>
      <c r="F219" s="30"/>
      <c r="P219" s="31"/>
      <c r="R219" s="1"/>
    </row>
    <row r="220" spans="2:18" x14ac:dyDescent="0.25">
      <c r="B220" s="33"/>
      <c r="C220" s="64"/>
      <c r="D220" s="5"/>
      <c r="E220" s="3"/>
      <c r="F220" s="30"/>
      <c r="P220" s="31"/>
      <c r="R220" s="1"/>
    </row>
    <row r="221" spans="2:18" x14ac:dyDescent="0.25">
      <c r="B221" s="33"/>
      <c r="C221" s="64"/>
      <c r="D221" s="5"/>
      <c r="E221" s="3"/>
      <c r="F221" s="30"/>
      <c r="P221" s="31"/>
      <c r="R221" s="1"/>
    </row>
    <row r="222" spans="2:18" x14ac:dyDescent="0.25">
      <c r="B222" s="33"/>
      <c r="C222" s="64"/>
      <c r="D222" s="5"/>
      <c r="E222" s="3"/>
      <c r="F222" s="30"/>
      <c r="P222" s="31"/>
      <c r="R222" s="1"/>
    </row>
    <row r="223" spans="2:18" x14ac:dyDescent="0.25">
      <c r="B223" s="33"/>
      <c r="C223" s="64"/>
      <c r="D223" s="5"/>
      <c r="E223" s="3"/>
      <c r="F223" s="30"/>
      <c r="P223" s="31"/>
      <c r="R223" s="1"/>
    </row>
    <row r="224" spans="2:18" x14ac:dyDescent="0.25">
      <c r="B224" s="33"/>
      <c r="C224" s="64"/>
      <c r="D224" s="5"/>
      <c r="E224" s="3"/>
      <c r="F224" s="30"/>
      <c r="P224" s="31"/>
      <c r="R224" s="1"/>
    </row>
    <row r="225" spans="2:18" x14ac:dyDescent="0.25">
      <c r="B225" s="33"/>
      <c r="C225" s="64"/>
      <c r="D225" s="5"/>
      <c r="E225" s="3"/>
      <c r="F225" s="30"/>
      <c r="P225" s="31"/>
      <c r="R225" s="1"/>
    </row>
    <row r="226" spans="2:18" x14ac:dyDescent="0.25">
      <c r="B226" s="33"/>
      <c r="C226" s="64"/>
      <c r="D226" s="5"/>
      <c r="E226" s="3"/>
      <c r="F226" s="30"/>
      <c r="P226" s="31"/>
      <c r="R226" s="1"/>
    </row>
    <row r="227" spans="2:18" x14ac:dyDescent="0.25">
      <c r="B227" s="33"/>
      <c r="C227" s="64"/>
      <c r="D227" s="5"/>
      <c r="E227" s="3"/>
      <c r="F227" s="30"/>
      <c r="P227" s="31"/>
      <c r="R227" s="1"/>
    </row>
    <row r="228" spans="2:18" x14ac:dyDescent="0.25">
      <c r="B228" s="33"/>
      <c r="C228" s="64"/>
      <c r="D228" s="5"/>
      <c r="E228" s="3"/>
      <c r="F228" s="30"/>
      <c r="P228" s="31"/>
      <c r="R228" s="1"/>
    </row>
    <row r="229" spans="2:18" x14ac:dyDescent="0.25">
      <c r="B229" s="33"/>
      <c r="C229" s="64"/>
      <c r="D229" s="5"/>
      <c r="E229" s="3"/>
      <c r="F229" s="30"/>
      <c r="P229" s="31"/>
      <c r="R229" s="1"/>
    </row>
    <row r="230" spans="2:18" x14ac:dyDescent="0.25">
      <c r="B230" s="33"/>
      <c r="C230" s="64"/>
      <c r="D230" s="5"/>
      <c r="E230" s="3"/>
      <c r="F230" s="30"/>
      <c r="P230" s="31"/>
      <c r="R230" s="1"/>
    </row>
    <row r="231" spans="2:18" x14ac:dyDescent="0.25">
      <c r="B231" s="33"/>
      <c r="C231" s="64"/>
      <c r="D231" s="5"/>
      <c r="E231" s="3"/>
      <c r="F231" s="30"/>
      <c r="P231" s="31"/>
      <c r="R231" s="1"/>
    </row>
    <row r="232" spans="2:18" x14ac:dyDescent="0.25">
      <c r="B232" s="33"/>
      <c r="C232" s="64"/>
      <c r="D232" s="5"/>
      <c r="E232" s="3"/>
      <c r="F232" s="30"/>
      <c r="P232" s="31"/>
      <c r="R232" s="1"/>
    </row>
    <row r="233" spans="2:18" x14ac:dyDescent="0.25">
      <c r="B233" s="33"/>
      <c r="C233" s="64"/>
      <c r="D233" s="5"/>
      <c r="E233" s="3"/>
      <c r="F233" s="30"/>
      <c r="P233" s="31"/>
      <c r="R233" s="1"/>
    </row>
    <row r="234" spans="2:18" x14ac:dyDescent="0.25">
      <c r="B234" s="33"/>
      <c r="C234" s="64"/>
      <c r="D234" s="5"/>
      <c r="E234" s="3"/>
      <c r="F234" s="30"/>
      <c r="P234" s="31"/>
      <c r="R234" s="1"/>
    </row>
    <row r="235" spans="2:18" x14ac:dyDescent="0.25">
      <c r="B235" s="33"/>
      <c r="C235" s="64"/>
      <c r="D235" s="5"/>
      <c r="E235" s="3"/>
      <c r="F235" s="30"/>
      <c r="P235" s="31"/>
      <c r="R235" s="1"/>
    </row>
    <row r="236" spans="2:18" x14ac:dyDescent="0.25">
      <c r="B236" s="33"/>
      <c r="C236" s="64"/>
      <c r="D236" s="5"/>
      <c r="E236" s="3"/>
      <c r="F236" s="30"/>
      <c r="P236" s="31"/>
      <c r="R236" s="1"/>
    </row>
    <row r="237" spans="2:18" x14ac:dyDescent="0.25">
      <c r="B237" s="33"/>
      <c r="C237" s="64"/>
      <c r="D237" s="5"/>
      <c r="E237" s="3"/>
      <c r="F237" s="30"/>
      <c r="P237" s="31"/>
      <c r="R237" s="1"/>
    </row>
    <row r="238" spans="2:18" x14ac:dyDescent="0.25">
      <c r="B238" s="33"/>
      <c r="C238" s="64"/>
      <c r="D238" s="5"/>
      <c r="E238" s="3"/>
      <c r="F238" s="30"/>
      <c r="P238" s="31"/>
      <c r="R238" s="1"/>
    </row>
    <row r="239" spans="2:18" x14ac:dyDescent="0.25">
      <c r="B239" s="33"/>
      <c r="C239" s="64"/>
      <c r="D239" s="5"/>
      <c r="E239" s="3"/>
      <c r="F239" s="30"/>
      <c r="P239" s="31"/>
      <c r="R239" s="1"/>
    </row>
    <row r="240" spans="2:18" x14ac:dyDescent="0.25">
      <c r="B240" s="33"/>
      <c r="C240" s="64"/>
      <c r="D240" s="5"/>
      <c r="E240" s="3"/>
      <c r="F240" s="30"/>
      <c r="P240" s="31"/>
      <c r="R240" s="1"/>
    </row>
    <row r="241" spans="2:18" x14ac:dyDescent="0.25">
      <c r="B241" s="33"/>
      <c r="C241" s="64"/>
      <c r="D241" s="5"/>
      <c r="E241" s="3"/>
      <c r="F241" s="30"/>
      <c r="P241" s="31"/>
      <c r="R241" s="1"/>
    </row>
    <row r="242" spans="2:18" x14ac:dyDescent="0.25">
      <c r="B242" s="33"/>
      <c r="C242" s="64"/>
      <c r="D242" s="5"/>
      <c r="E242" s="3"/>
      <c r="F242" s="30"/>
      <c r="P242" s="31"/>
      <c r="R242" s="1"/>
    </row>
    <row r="243" spans="2:18" x14ac:dyDescent="0.25">
      <c r="B243" s="33"/>
      <c r="C243" s="64"/>
      <c r="D243" s="5"/>
      <c r="E243" s="3"/>
      <c r="F243" s="30"/>
      <c r="P243" s="31"/>
      <c r="R243" s="1"/>
    </row>
    <row r="244" spans="2:18" x14ac:dyDescent="0.25">
      <c r="B244" s="33"/>
      <c r="C244" s="64"/>
      <c r="D244" s="5"/>
      <c r="E244" s="3"/>
      <c r="F244" s="30"/>
      <c r="P244" s="31"/>
      <c r="R244" s="1"/>
    </row>
    <row r="245" spans="2:18" x14ac:dyDescent="0.25">
      <c r="B245" s="33"/>
      <c r="C245" s="64"/>
      <c r="D245" s="5"/>
      <c r="E245" s="3"/>
      <c r="F245" s="30"/>
      <c r="P245" s="31"/>
      <c r="R245" s="1"/>
    </row>
    <row r="246" spans="2:18" x14ac:dyDescent="0.25">
      <c r="B246" s="33"/>
      <c r="C246" s="64"/>
      <c r="D246" s="5"/>
      <c r="E246" s="3"/>
      <c r="F246" s="30"/>
      <c r="P246" s="31"/>
      <c r="R246" s="1"/>
    </row>
    <row r="247" spans="2:18" x14ac:dyDescent="0.25">
      <c r="B247" s="33"/>
      <c r="C247" s="64"/>
      <c r="D247" s="5"/>
      <c r="E247" s="3"/>
      <c r="F247" s="30"/>
      <c r="P247" s="31"/>
      <c r="R247" s="1"/>
    </row>
    <row r="248" spans="2:18" x14ac:dyDescent="0.25">
      <c r="B248" s="33"/>
      <c r="C248" s="64"/>
      <c r="D248" s="5"/>
      <c r="E248" s="3"/>
      <c r="F248" s="30"/>
      <c r="P248" s="31"/>
      <c r="R248" s="1"/>
    </row>
    <row r="249" spans="2:18" x14ac:dyDescent="0.25">
      <c r="B249" s="33"/>
      <c r="C249" s="64"/>
      <c r="D249" s="5"/>
      <c r="E249" s="3"/>
      <c r="F249" s="30"/>
      <c r="P249" s="31"/>
      <c r="R249" s="1"/>
    </row>
    <row r="250" spans="2:18" x14ac:dyDescent="0.25">
      <c r="B250" s="33"/>
      <c r="C250" s="64"/>
      <c r="D250" s="5"/>
      <c r="E250" s="3"/>
      <c r="F250" s="30"/>
      <c r="P250" s="31"/>
      <c r="R250" s="1"/>
    </row>
    <row r="251" spans="2:18" x14ac:dyDescent="0.25">
      <c r="B251" s="33"/>
      <c r="C251" s="64"/>
      <c r="D251" s="5"/>
      <c r="E251" s="3"/>
      <c r="F251" s="30"/>
      <c r="P251" s="31"/>
      <c r="R251" s="1"/>
    </row>
    <row r="252" spans="2:18" x14ac:dyDescent="0.25">
      <c r="B252" s="33"/>
      <c r="C252" s="64"/>
      <c r="D252" s="5"/>
      <c r="E252" s="3"/>
      <c r="F252" s="30"/>
      <c r="P252" s="31"/>
      <c r="R252" s="1"/>
    </row>
    <row r="253" spans="2:18" x14ac:dyDescent="0.25">
      <c r="B253" s="33"/>
      <c r="C253" s="64"/>
      <c r="D253" s="5"/>
      <c r="E253" s="3"/>
      <c r="F253" s="30"/>
      <c r="P253" s="31"/>
      <c r="R253" s="1"/>
    </row>
    <row r="254" spans="2:18" x14ac:dyDescent="0.25">
      <c r="B254" s="33"/>
      <c r="C254" s="64"/>
      <c r="D254" s="5"/>
      <c r="E254" s="3"/>
      <c r="F254" s="30"/>
      <c r="P254" s="31"/>
      <c r="R254" s="1"/>
    </row>
    <row r="255" spans="2:18" x14ac:dyDescent="0.25">
      <c r="B255" s="33"/>
      <c r="C255" s="64"/>
      <c r="D255" s="5"/>
      <c r="E255" s="3"/>
      <c r="F255" s="30"/>
      <c r="P255" s="31"/>
      <c r="R255" s="1"/>
    </row>
    <row r="256" spans="2:18" x14ac:dyDescent="0.25">
      <c r="B256" s="33"/>
      <c r="C256" s="64"/>
      <c r="D256" s="5"/>
      <c r="E256" s="3"/>
      <c r="F256" s="30"/>
      <c r="P256" s="31"/>
      <c r="R256" s="1"/>
    </row>
    <row r="257" spans="2:18" x14ac:dyDescent="0.25">
      <c r="B257" s="33"/>
      <c r="C257" s="64"/>
      <c r="D257" s="5"/>
      <c r="E257" s="3"/>
      <c r="F257" s="30"/>
      <c r="P257" s="31"/>
      <c r="R257" s="1"/>
    </row>
    <row r="258" spans="2:18" x14ac:dyDescent="0.25">
      <c r="B258" s="33"/>
      <c r="C258" s="64"/>
      <c r="D258" s="5"/>
      <c r="E258" s="3"/>
      <c r="F258" s="30"/>
      <c r="P258" s="31"/>
      <c r="R258" s="1"/>
    </row>
    <row r="259" spans="2:18" x14ac:dyDescent="0.25">
      <c r="B259" s="33"/>
      <c r="C259" s="64"/>
      <c r="D259" s="5"/>
      <c r="E259" s="3"/>
      <c r="F259" s="30"/>
      <c r="P259" s="31"/>
      <c r="R259" s="1"/>
    </row>
    <row r="260" spans="2:18" x14ac:dyDescent="0.25">
      <c r="B260" s="33"/>
      <c r="C260" s="64"/>
      <c r="D260" s="5"/>
      <c r="E260" s="3"/>
      <c r="F260" s="30"/>
      <c r="P260" s="31"/>
      <c r="R260" s="1"/>
    </row>
    <row r="261" spans="2:18" x14ac:dyDescent="0.25">
      <c r="B261" s="33"/>
      <c r="C261" s="64"/>
      <c r="D261" s="5"/>
      <c r="E261" s="3"/>
      <c r="F261" s="30"/>
      <c r="P261" s="31"/>
      <c r="R261" s="1"/>
    </row>
    <row r="262" spans="2:18" x14ac:dyDescent="0.25">
      <c r="B262" s="33"/>
      <c r="C262" s="64"/>
      <c r="D262" s="5"/>
      <c r="E262" s="3"/>
      <c r="F262" s="30"/>
      <c r="P262" s="31"/>
      <c r="R262" s="1"/>
    </row>
    <row r="263" spans="2:18" x14ac:dyDescent="0.25">
      <c r="B263" s="33"/>
      <c r="C263" s="64"/>
      <c r="D263" s="5"/>
      <c r="E263" s="3"/>
      <c r="F263" s="30"/>
      <c r="P263" s="31"/>
      <c r="R263" s="1"/>
    </row>
    <row r="264" spans="2:18" x14ac:dyDescent="0.25">
      <c r="B264" s="33"/>
      <c r="C264" s="64"/>
      <c r="D264" s="5"/>
      <c r="E264" s="3"/>
      <c r="F264" s="30"/>
      <c r="P264" s="31"/>
      <c r="R264" s="1"/>
    </row>
    <row r="265" spans="2:18" x14ac:dyDescent="0.25">
      <c r="B265" s="33"/>
      <c r="C265" s="64"/>
      <c r="D265" s="5"/>
      <c r="E265" s="3"/>
      <c r="F265" s="30"/>
      <c r="P265" s="31"/>
      <c r="R265" s="1"/>
    </row>
    <row r="266" spans="2:18" x14ac:dyDescent="0.25">
      <c r="B266" s="33"/>
      <c r="C266" s="64"/>
      <c r="D266" s="5"/>
      <c r="E266" s="3"/>
      <c r="F266" s="30"/>
      <c r="P266" s="31"/>
      <c r="R266" s="1"/>
    </row>
    <row r="267" spans="2:18" x14ac:dyDescent="0.25">
      <c r="B267" s="33"/>
      <c r="C267" s="64"/>
      <c r="D267" s="5"/>
      <c r="E267" s="3"/>
      <c r="F267" s="30"/>
      <c r="P267" s="31"/>
      <c r="R267" s="1"/>
    </row>
    <row r="268" spans="2:18" x14ac:dyDescent="0.25">
      <c r="B268" s="33"/>
      <c r="C268" s="64"/>
      <c r="D268" s="5"/>
      <c r="E268" s="3"/>
      <c r="F268" s="30"/>
      <c r="P268" s="31"/>
      <c r="R268" s="1"/>
    </row>
    <row r="269" spans="2:18" x14ac:dyDescent="0.25">
      <c r="B269" s="33"/>
      <c r="C269" s="64"/>
      <c r="D269" s="5"/>
      <c r="E269" s="3"/>
      <c r="F269" s="30"/>
      <c r="P269" s="31"/>
      <c r="R269" s="1"/>
    </row>
    <row r="270" spans="2:18" x14ac:dyDescent="0.25">
      <c r="B270" s="33"/>
      <c r="C270" s="64"/>
      <c r="D270" s="5"/>
      <c r="E270" s="3"/>
      <c r="F270" s="30"/>
      <c r="P270" s="31"/>
      <c r="R270" s="1"/>
    </row>
    <row r="271" spans="2:18" x14ac:dyDescent="0.25">
      <c r="B271" s="33"/>
      <c r="C271" s="64"/>
      <c r="D271" s="5"/>
      <c r="E271" s="3"/>
      <c r="F271" s="30"/>
      <c r="P271" s="31"/>
      <c r="R271" s="1"/>
    </row>
    <row r="272" spans="2:18" x14ac:dyDescent="0.25">
      <c r="B272" s="33"/>
      <c r="C272" s="64"/>
      <c r="D272" s="5"/>
      <c r="E272" s="3"/>
      <c r="F272" s="30"/>
      <c r="P272" s="31"/>
      <c r="R272" s="1"/>
    </row>
    <row r="273" spans="2:18" x14ac:dyDescent="0.25">
      <c r="B273" s="33"/>
      <c r="C273" s="64"/>
      <c r="D273" s="5"/>
      <c r="E273" s="3"/>
      <c r="F273" s="30"/>
      <c r="P273" s="31"/>
      <c r="R273" s="1"/>
    </row>
    <row r="274" spans="2:18" x14ac:dyDescent="0.25">
      <c r="B274" s="33"/>
      <c r="C274" s="64"/>
      <c r="D274" s="5"/>
      <c r="E274" s="3"/>
      <c r="F274" s="30"/>
      <c r="P274" s="31"/>
      <c r="R274" s="1"/>
    </row>
    <row r="275" spans="2:18" x14ac:dyDescent="0.25">
      <c r="B275" s="33"/>
      <c r="C275" s="64"/>
      <c r="D275" s="5"/>
      <c r="E275" s="3"/>
      <c r="F275" s="30"/>
      <c r="P275" s="31"/>
      <c r="R275" s="1"/>
    </row>
    <row r="276" spans="2:18" x14ac:dyDescent="0.25">
      <c r="B276" s="33"/>
      <c r="C276" s="64"/>
      <c r="D276" s="5"/>
      <c r="E276" s="3"/>
      <c r="F276" s="30"/>
      <c r="P276" s="31"/>
      <c r="R276" s="1"/>
    </row>
    <row r="277" spans="2:18" x14ac:dyDescent="0.25">
      <c r="B277" s="33"/>
      <c r="C277" s="64"/>
      <c r="D277" s="5"/>
      <c r="E277" s="3"/>
      <c r="F277" s="30"/>
      <c r="P277" s="31"/>
      <c r="R277" s="1"/>
    </row>
    <row r="278" spans="2:18" x14ac:dyDescent="0.25">
      <c r="B278" s="33"/>
      <c r="C278" s="64"/>
      <c r="D278" s="5"/>
      <c r="E278" s="3"/>
      <c r="F278" s="30"/>
      <c r="P278" s="31"/>
      <c r="R278" s="1"/>
    </row>
    <row r="279" spans="2:18" x14ac:dyDescent="0.25">
      <c r="B279" s="33"/>
      <c r="C279" s="64"/>
      <c r="D279" s="5"/>
      <c r="E279" s="3"/>
      <c r="F279" s="30"/>
      <c r="P279" s="31"/>
      <c r="R279" s="1"/>
    </row>
    <row r="280" spans="2:18" x14ac:dyDescent="0.25">
      <c r="B280" s="33"/>
      <c r="C280" s="64"/>
      <c r="D280" s="5"/>
      <c r="E280" s="3"/>
      <c r="F280" s="30"/>
      <c r="P280" s="31"/>
      <c r="R280" s="1"/>
    </row>
    <row r="281" spans="2:18" x14ac:dyDescent="0.25">
      <c r="B281" s="33"/>
      <c r="C281" s="64"/>
      <c r="D281" s="5"/>
      <c r="E281" s="3"/>
      <c r="F281" s="30"/>
      <c r="P281" s="31"/>
      <c r="R281" s="1"/>
    </row>
    <row r="282" spans="2:18" x14ac:dyDescent="0.25">
      <c r="B282" s="33"/>
      <c r="C282" s="64"/>
      <c r="D282" s="5"/>
      <c r="E282" s="3"/>
      <c r="F282" s="30"/>
      <c r="P282" s="31"/>
      <c r="R282" s="1"/>
    </row>
    <row r="283" spans="2:18" x14ac:dyDescent="0.25">
      <c r="B283" s="33"/>
      <c r="C283" s="64"/>
      <c r="D283" s="5"/>
      <c r="E283" s="3"/>
      <c r="F283" s="30"/>
      <c r="P283" s="31"/>
      <c r="R283" s="1"/>
    </row>
    <row r="284" spans="2:18" x14ac:dyDescent="0.25">
      <c r="B284" s="33"/>
      <c r="C284" s="64"/>
      <c r="D284" s="5"/>
      <c r="E284" s="3"/>
      <c r="F284" s="30"/>
      <c r="P284" s="31"/>
      <c r="R284" s="1"/>
    </row>
    <row r="285" spans="2:18" x14ac:dyDescent="0.25">
      <c r="B285" s="33"/>
      <c r="C285" s="64"/>
      <c r="D285" s="5"/>
      <c r="E285" s="3"/>
      <c r="F285" s="30"/>
      <c r="P285" s="31"/>
      <c r="R285" s="1"/>
    </row>
    <row r="286" spans="2:18" x14ac:dyDescent="0.25">
      <c r="B286" s="33"/>
      <c r="C286" s="64"/>
      <c r="D286" s="5"/>
      <c r="E286" s="3"/>
      <c r="F286" s="30"/>
      <c r="P286" s="31"/>
      <c r="R286" s="1"/>
    </row>
    <row r="287" spans="2:18" x14ac:dyDescent="0.25">
      <c r="B287" s="33"/>
      <c r="C287" s="64"/>
      <c r="D287" s="5"/>
      <c r="E287" s="3"/>
      <c r="F287" s="30"/>
      <c r="P287" s="31"/>
      <c r="R287" s="1"/>
    </row>
    <row r="288" spans="2:18" x14ac:dyDescent="0.25">
      <c r="B288" s="33"/>
      <c r="C288" s="64"/>
      <c r="D288" s="5"/>
      <c r="E288" s="3"/>
      <c r="F288" s="30"/>
      <c r="P288" s="31"/>
      <c r="R288" s="1"/>
    </row>
    <row r="289" spans="2:18" x14ac:dyDescent="0.25">
      <c r="B289" s="33"/>
      <c r="C289" s="64"/>
      <c r="D289" s="5"/>
      <c r="E289" s="3"/>
      <c r="F289" s="30"/>
      <c r="P289" s="31"/>
      <c r="R289" s="1"/>
    </row>
    <row r="290" spans="2:18" x14ac:dyDescent="0.25">
      <c r="B290" s="33"/>
      <c r="C290" s="64"/>
      <c r="D290" s="5"/>
      <c r="E290" s="3"/>
      <c r="F290" s="30"/>
      <c r="P290" s="31"/>
      <c r="R290" s="1"/>
    </row>
    <row r="291" spans="2:18" x14ac:dyDescent="0.25">
      <c r="B291" s="33"/>
      <c r="C291" s="64"/>
      <c r="D291" s="5"/>
      <c r="E291" s="3"/>
      <c r="F291" s="30"/>
      <c r="P291" s="31"/>
      <c r="R291" s="1"/>
    </row>
    <row r="292" spans="2:18" x14ac:dyDescent="0.25">
      <c r="B292" s="33"/>
      <c r="C292" s="64"/>
      <c r="D292" s="5"/>
      <c r="E292" s="3"/>
      <c r="F292" s="30"/>
      <c r="P292" s="31"/>
      <c r="R292" s="1"/>
    </row>
    <row r="293" spans="2:18" x14ac:dyDescent="0.25">
      <c r="B293" s="33"/>
      <c r="C293" s="64"/>
      <c r="D293" s="5"/>
      <c r="E293" s="3"/>
      <c r="F293" s="30"/>
      <c r="P293" s="31"/>
      <c r="R293" s="1"/>
    </row>
    <row r="294" spans="2:18" x14ac:dyDescent="0.25">
      <c r="B294" s="33"/>
      <c r="C294" s="64"/>
      <c r="D294" s="5"/>
      <c r="E294" s="3"/>
      <c r="F294" s="30"/>
      <c r="P294" s="31"/>
      <c r="R294" s="1"/>
    </row>
    <row r="295" spans="2:18" x14ac:dyDescent="0.25">
      <c r="B295" s="33"/>
      <c r="C295" s="64"/>
      <c r="D295" s="5"/>
      <c r="E295" s="3"/>
      <c r="F295" s="30"/>
      <c r="P295" s="31"/>
      <c r="R295" s="1"/>
    </row>
    <row r="296" spans="2:18" x14ac:dyDescent="0.25">
      <c r="B296" s="33"/>
      <c r="C296" s="64"/>
      <c r="D296" s="5"/>
      <c r="E296" s="3"/>
      <c r="F296" s="30"/>
      <c r="P296" s="31"/>
      <c r="R296" s="1"/>
    </row>
    <row r="297" spans="2:18" x14ac:dyDescent="0.25">
      <c r="B297" s="33"/>
      <c r="C297" s="64"/>
      <c r="D297" s="5"/>
      <c r="E297" s="3"/>
      <c r="F297" s="30"/>
      <c r="P297" s="31"/>
      <c r="R297" s="1"/>
    </row>
    <row r="298" spans="2:18" x14ac:dyDescent="0.25">
      <c r="B298" s="33"/>
      <c r="C298" s="64"/>
      <c r="D298" s="5"/>
      <c r="E298" s="3"/>
      <c r="F298" s="30"/>
      <c r="P298" s="31"/>
      <c r="R298" s="1"/>
    </row>
    <row r="299" spans="2:18" x14ac:dyDescent="0.25">
      <c r="B299" s="33"/>
      <c r="C299" s="64"/>
      <c r="D299" s="5"/>
      <c r="E299" s="3"/>
      <c r="F299" s="30"/>
      <c r="P299" s="31"/>
      <c r="R299" s="1"/>
    </row>
    <row r="300" spans="2:18" x14ac:dyDescent="0.25">
      <c r="B300" s="33"/>
      <c r="C300" s="64"/>
      <c r="D300" s="5"/>
      <c r="E300" s="3"/>
      <c r="F300" s="30"/>
      <c r="P300" s="31"/>
      <c r="R300" s="1"/>
    </row>
    <row r="301" spans="2:18" x14ac:dyDescent="0.25">
      <c r="B301" s="33"/>
      <c r="C301" s="64"/>
      <c r="D301" s="5"/>
      <c r="E301" s="3"/>
      <c r="F301" s="30"/>
      <c r="P301" s="31"/>
      <c r="R301" s="1"/>
    </row>
    <row r="302" spans="2:18" x14ac:dyDescent="0.25">
      <c r="B302" s="33"/>
      <c r="C302" s="64"/>
      <c r="D302" s="5"/>
      <c r="E302" s="3"/>
      <c r="F302" s="30"/>
      <c r="P302" s="31"/>
      <c r="R302" s="1"/>
    </row>
    <row r="303" spans="2:18" x14ac:dyDescent="0.25">
      <c r="B303" s="33"/>
      <c r="C303" s="64"/>
      <c r="D303" s="5"/>
      <c r="E303" s="3"/>
      <c r="F303" s="30"/>
      <c r="P303" s="31"/>
      <c r="R303" s="1"/>
    </row>
    <row r="304" spans="2:18" x14ac:dyDescent="0.25">
      <c r="B304" s="33"/>
      <c r="C304" s="64"/>
      <c r="D304" s="5"/>
      <c r="E304" s="3"/>
      <c r="F304" s="30"/>
      <c r="P304" s="31"/>
      <c r="R304" s="1"/>
    </row>
    <row r="305" spans="2:18" x14ac:dyDescent="0.25">
      <c r="B305" s="33"/>
      <c r="C305" s="64"/>
      <c r="D305" s="5"/>
      <c r="E305" s="3"/>
      <c r="F305" s="30"/>
      <c r="P305" s="31"/>
      <c r="R305" s="1"/>
    </row>
    <row r="306" spans="2:18" x14ac:dyDescent="0.25">
      <c r="B306" s="33"/>
      <c r="C306" s="64"/>
      <c r="D306" s="5"/>
      <c r="E306" s="3"/>
      <c r="F306" s="30"/>
      <c r="P306" s="31"/>
      <c r="R306" s="1"/>
    </row>
    <row r="307" spans="2:18" x14ac:dyDescent="0.25">
      <c r="B307" s="33"/>
      <c r="C307" s="64"/>
      <c r="D307" s="5"/>
      <c r="E307" s="3"/>
      <c r="F307" s="30"/>
      <c r="P307" s="31"/>
      <c r="R307" s="1"/>
    </row>
    <row r="308" spans="2:18" x14ac:dyDescent="0.25">
      <c r="B308" s="33"/>
      <c r="C308" s="64"/>
      <c r="D308" s="5"/>
      <c r="E308" s="3"/>
      <c r="F308" s="30"/>
      <c r="P308" s="31"/>
      <c r="R308" s="1"/>
    </row>
    <row r="309" spans="2:18" x14ac:dyDescent="0.25">
      <c r="B309" s="33"/>
      <c r="C309" s="64"/>
      <c r="D309" s="5"/>
      <c r="E309" s="3"/>
      <c r="F309" s="30"/>
      <c r="P309" s="31"/>
      <c r="R309" s="1"/>
    </row>
    <row r="310" spans="2:18" x14ac:dyDescent="0.25">
      <c r="B310" s="33"/>
      <c r="C310" s="64"/>
      <c r="D310" s="5"/>
      <c r="E310" s="3"/>
      <c r="F310" s="30"/>
      <c r="P310" s="31"/>
      <c r="R310" s="1"/>
    </row>
    <row r="311" spans="2:18" x14ac:dyDescent="0.25">
      <c r="B311" s="33"/>
      <c r="C311" s="64"/>
      <c r="D311" s="5"/>
      <c r="E311" s="3"/>
      <c r="F311" s="30"/>
      <c r="P311" s="31"/>
      <c r="R311" s="1"/>
    </row>
    <row r="312" spans="2:18" x14ac:dyDescent="0.25">
      <c r="B312" s="33"/>
      <c r="C312" s="64"/>
      <c r="D312" s="5"/>
      <c r="E312" s="3"/>
      <c r="F312" s="30"/>
      <c r="P312" s="31"/>
      <c r="R312" s="1"/>
    </row>
    <row r="313" spans="2:18" x14ac:dyDescent="0.25">
      <c r="B313" s="33"/>
      <c r="C313" s="64"/>
      <c r="D313" s="5"/>
      <c r="E313" s="3"/>
      <c r="F313" s="30"/>
      <c r="P313" s="31"/>
      <c r="R313" s="1"/>
    </row>
    <row r="314" spans="2:18" x14ac:dyDescent="0.25">
      <c r="B314" s="33"/>
      <c r="C314" s="64"/>
      <c r="D314" s="5"/>
      <c r="E314" s="3"/>
      <c r="F314" s="30"/>
      <c r="P314" s="31"/>
      <c r="R314" s="1"/>
    </row>
    <row r="315" spans="2:18" x14ac:dyDescent="0.25">
      <c r="B315" s="33"/>
      <c r="C315" s="64"/>
      <c r="D315" s="5"/>
      <c r="E315" s="3"/>
      <c r="F315" s="30"/>
      <c r="P315" s="31"/>
      <c r="R315" s="1"/>
    </row>
    <row r="316" spans="2:18" x14ac:dyDescent="0.25">
      <c r="B316" s="33"/>
      <c r="C316" s="64"/>
      <c r="D316" s="5"/>
      <c r="E316" s="3"/>
      <c r="F316" s="30"/>
      <c r="P316" s="31"/>
      <c r="R316" s="1"/>
    </row>
    <row r="317" spans="2:18" x14ac:dyDescent="0.25">
      <c r="B317" s="33"/>
      <c r="C317" s="64"/>
      <c r="D317" s="5"/>
      <c r="E317" s="3"/>
      <c r="F317" s="30"/>
      <c r="P317" s="31"/>
      <c r="R317" s="1"/>
    </row>
    <row r="318" spans="2:18" x14ac:dyDescent="0.25">
      <c r="B318" s="33"/>
      <c r="C318" s="64"/>
      <c r="D318" s="5"/>
      <c r="E318" s="3"/>
      <c r="F318" s="30"/>
      <c r="P318" s="31"/>
      <c r="R318" s="1"/>
    </row>
    <row r="319" spans="2:18" x14ac:dyDescent="0.25">
      <c r="B319" s="33"/>
      <c r="C319" s="64"/>
      <c r="D319" s="5"/>
      <c r="E319" s="3"/>
      <c r="F319" s="30"/>
      <c r="P319" s="31"/>
      <c r="R319" s="1"/>
    </row>
    <row r="320" spans="2:18" x14ac:dyDescent="0.25">
      <c r="B320" s="33"/>
      <c r="C320" s="64"/>
      <c r="D320" s="5"/>
      <c r="E320" s="3"/>
      <c r="F320" s="30"/>
      <c r="P320" s="31"/>
      <c r="R320" s="1"/>
    </row>
    <row r="321" spans="2:18" x14ac:dyDescent="0.25">
      <c r="B321" s="33"/>
      <c r="C321" s="64"/>
      <c r="D321" s="5"/>
      <c r="E321" s="3"/>
      <c r="F321" s="30"/>
      <c r="P321" s="31"/>
      <c r="R321" s="1"/>
    </row>
    <row r="322" spans="2:18" x14ac:dyDescent="0.25">
      <c r="B322" s="33"/>
      <c r="C322" s="64"/>
      <c r="D322" s="5"/>
      <c r="E322" s="3"/>
      <c r="F322" s="30"/>
      <c r="P322" s="31"/>
      <c r="R322" s="1"/>
    </row>
    <row r="323" spans="2:18" x14ac:dyDescent="0.25">
      <c r="B323" s="33"/>
      <c r="C323" s="64"/>
      <c r="D323" s="5"/>
      <c r="E323" s="3"/>
      <c r="F323" s="30"/>
      <c r="P323" s="31"/>
      <c r="R323" s="1"/>
    </row>
    <row r="324" spans="2:18" x14ac:dyDescent="0.25">
      <c r="B324" s="33"/>
      <c r="C324" s="64"/>
      <c r="D324" s="5"/>
      <c r="E324" s="3"/>
      <c r="F324" s="30"/>
      <c r="P324" s="31"/>
      <c r="R324" s="1"/>
    </row>
    <row r="325" spans="2:18" x14ac:dyDescent="0.25">
      <c r="B325" s="33"/>
      <c r="C325" s="64"/>
      <c r="D325" s="5"/>
      <c r="E325" s="3"/>
      <c r="F325" s="30"/>
      <c r="P325" s="31"/>
      <c r="R325" s="1"/>
    </row>
    <row r="326" spans="2:18" x14ac:dyDescent="0.25">
      <c r="B326" s="33"/>
      <c r="C326" s="64"/>
      <c r="D326" s="5"/>
      <c r="E326" s="3"/>
      <c r="F326" s="30"/>
      <c r="P326" s="31"/>
      <c r="R326" s="1"/>
    </row>
    <row r="327" spans="2:18" x14ac:dyDescent="0.25">
      <c r="B327" s="33"/>
      <c r="C327" s="64"/>
      <c r="D327" s="5"/>
      <c r="E327" s="3"/>
      <c r="F327" s="30"/>
      <c r="P327" s="31"/>
      <c r="R327" s="1"/>
    </row>
    <row r="328" spans="2:18" x14ac:dyDescent="0.25">
      <c r="B328" s="33"/>
      <c r="C328" s="64"/>
      <c r="D328" s="5"/>
      <c r="E328" s="3"/>
      <c r="F328" s="30"/>
      <c r="P328" s="31"/>
      <c r="R328" s="1"/>
    </row>
    <row r="329" spans="2:18" x14ac:dyDescent="0.25">
      <c r="B329" s="33"/>
      <c r="C329" s="64"/>
      <c r="D329" s="5"/>
      <c r="E329" s="3"/>
      <c r="F329" s="30"/>
      <c r="P329" s="31"/>
      <c r="R329" s="1"/>
    </row>
    <row r="330" spans="2:18" x14ac:dyDescent="0.25">
      <c r="B330" s="33"/>
      <c r="C330" s="64"/>
      <c r="D330" s="5"/>
      <c r="E330" s="3"/>
      <c r="F330" s="30"/>
      <c r="P330" s="31"/>
      <c r="R330" s="1"/>
    </row>
    <row r="331" spans="2:18" x14ac:dyDescent="0.25">
      <c r="B331" s="33"/>
      <c r="C331" s="64"/>
      <c r="D331" s="5"/>
      <c r="E331" s="3"/>
      <c r="F331" s="30"/>
      <c r="P331" s="31"/>
      <c r="R331" s="1"/>
    </row>
    <row r="332" spans="2:18" x14ac:dyDescent="0.25">
      <c r="B332" s="33"/>
      <c r="C332" s="64"/>
      <c r="D332" s="5"/>
      <c r="E332" s="3"/>
      <c r="F332" s="30"/>
      <c r="P332" s="31"/>
      <c r="R332" s="1"/>
    </row>
    <row r="333" spans="2:18" x14ac:dyDescent="0.25">
      <c r="B333" s="33"/>
      <c r="C333" s="64"/>
      <c r="D333" s="5"/>
      <c r="E333" s="3"/>
      <c r="F333" s="30"/>
      <c r="P333" s="31"/>
      <c r="R333" s="1"/>
    </row>
    <row r="334" spans="2:18" x14ac:dyDescent="0.25">
      <c r="B334" s="33"/>
      <c r="C334" s="64"/>
      <c r="D334" s="5"/>
      <c r="E334" s="3"/>
      <c r="F334" s="30"/>
      <c r="P334" s="31"/>
      <c r="R334" s="1"/>
    </row>
    <row r="335" spans="2:18" x14ac:dyDescent="0.25">
      <c r="B335" s="33"/>
      <c r="C335" s="64"/>
      <c r="D335" s="5"/>
      <c r="E335" s="3"/>
      <c r="F335" s="30"/>
      <c r="P335" s="31"/>
      <c r="R335" s="1"/>
    </row>
    <row r="336" spans="2:18" x14ac:dyDescent="0.25">
      <c r="B336" s="33"/>
      <c r="C336" s="64"/>
      <c r="D336" s="5"/>
      <c r="E336" s="3"/>
      <c r="F336" s="30"/>
      <c r="P336" s="31"/>
      <c r="R336" s="1"/>
    </row>
    <row r="337" spans="2:18" x14ac:dyDescent="0.25">
      <c r="B337" s="33"/>
      <c r="C337" s="64"/>
      <c r="D337" s="5"/>
      <c r="E337" s="3"/>
      <c r="F337" s="30"/>
      <c r="P337" s="31"/>
      <c r="R337" s="1"/>
    </row>
    <row r="338" spans="2:18" x14ac:dyDescent="0.25">
      <c r="B338" s="33"/>
      <c r="C338" s="64"/>
      <c r="D338" s="5"/>
      <c r="E338" s="3"/>
      <c r="F338" s="30"/>
      <c r="P338" s="31"/>
      <c r="R338" s="1"/>
    </row>
    <row r="339" spans="2:18" x14ac:dyDescent="0.25">
      <c r="B339" s="33"/>
      <c r="C339" s="64"/>
      <c r="D339" s="5"/>
      <c r="E339" s="3"/>
      <c r="F339" s="30"/>
      <c r="P339" s="31"/>
      <c r="R339" s="1"/>
    </row>
    <row r="340" spans="2:18" x14ac:dyDescent="0.25">
      <c r="B340" s="33"/>
      <c r="C340" s="64"/>
      <c r="D340" s="5"/>
      <c r="E340" s="3"/>
      <c r="F340" s="30"/>
      <c r="P340" s="31"/>
      <c r="R340" s="1"/>
    </row>
    <row r="341" spans="2:18" x14ac:dyDescent="0.25">
      <c r="B341" s="33"/>
      <c r="C341" s="64"/>
      <c r="D341" s="5"/>
      <c r="E341" s="3"/>
      <c r="F341" s="30"/>
      <c r="P341" s="31"/>
      <c r="R341" s="1"/>
    </row>
    <row r="342" spans="2:18" x14ac:dyDescent="0.25">
      <c r="B342" s="33"/>
      <c r="C342" s="64"/>
      <c r="D342" s="5"/>
      <c r="E342" s="3"/>
      <c r="F342" s="30"/>
      <c r="P342" s="31"/>
      <c r="R342" s="1"/>
    </row>
    <row r="343" spans="2:18" x14ac:dyDescent="0.25">
      <c r="B343" s="33"/>
      <c r="C343" s="64"/>
      <c r="D343" s="5"/>
      <c r="E343" s="3"/>
      <c r="F343" s="30"/>
      <c r="P343" s="31"/>
      <c r="R343" s="1"/>
    </row>
    <row r="344" spans="2:18" x14ac:dyDescent="0.25">
      <c r="B344" s="33"/>
      <c r="C344" s="64"/>
      <c r="D344" s="5"/>
      <c r="E344" s="3"/>
      <c r="F344" s="30"/>
      <c r="P344" s="31"/>
      <c r="R344" s="1"/>
    </row>
    <row r="345" spans="2:18" x14ac:dyDescent="0.25">
      <c r="B345" s="33"/>
      <c r="C345" s="64"/>
      <c r="D345" s="5"/>
      <c r="E345" s="3"/>
      <c r="F345" s="30"/>
      <c r="P345" s="31"/>
      <c r="R345" s="1"/>
    </row>
    <row r="346" spans="2:18" x14ac:dyDescent="0.25">
      <c r="B346" s="33"/>
      <c r="C346" s="64"/>
      <c r="D346" s="5"/>
      <c r="E346" s="3"/>
      <c r="F346" s="30"/>
      <c r="P346" s="31"/>
      <c r="R346" s="1"/>
    </row>
    <row r="347" spans="2:18" x14ac:dyDescent="0.25">
      <c r="B347" s="33"/>
      <c r="C347" s="64"/>
      <c r="D347" s="5"/>
      <c r="E347" s="3"/>
      <c r="F347" s="30"/>
      <c r="P347" s="31"/>
      <c r="R347" s="1"/>
    </row>
    <row r="348" spans="2:18" x14ac:dyDescent="0.25">
      <c r="B348" s="33"/>
      <c r="C348" s="64"/>
      <c r="D348" s="5"/>
      <c r="E348" s="3"/>
      <c r="F348" s="30"/>
      <c r="P348" s="31"/>
      <c r="R348" s="1"/>
    </row>
    <row r="349" spans="2:18" x14ac:dyDescent="0.25">
      <c r="B349" s="33"/>
      <c r="C349" s="64"/>
      <c r="D349" s="5"/>
      <c r="E349" s="3"/>
      <c r="F349" s="30"/>
      <c r="P349" s="31"/>
      <c r="R349" s="1"/>
    </row>
    <row r="350" spans="2:18" x14ac:dyDescent="0.25">
      <c r="B350" s="33"/>
      <c r="C350" s="64"/>
      <c r="D350" s="5"/>
      <c r="E350" s="3"/>
      <c r="F350" s="30"/>
      <c r="P350" s="31"/>
      <c r="R350" s="1"/>
    </row>
    <row r="351" spans="2:18" x14ac:dyDescent="0.25">
      <c r="B351" s="33"/>
      <c r="C351" s="64"/>
      <c r="D351" s="5"/>
      <c r="E351" s="3"/>
      <c r="F351" s="30"/>
      <c r="P351" s="31"/>
      <c r="R351" s="1"/>
    </row>
    <row r="352" spans="2:18" x14ac:dyDescent="0.25">
      <c r="B352" s="33"/>
      <c r="C352" s="64"/>
      <c r="D352" s="5"/>
      <c r="E352" s="3"/>
      <c r="F352" s="30"/>
      <c r="P352" s="31"/>
      <c r="R352" s="1"/>
    </row>
    <row r="353" spans="2:18" x14ac:dyDescent="0.25">
      <c r="B353" s="33"/>
      <c r="C353" s="64"/>
      <c r="D353" s="5"/>
      <c r="E353" s="3"/>
      <c r="F353" s="30"/>
      <c r="P353" s="31"/>
      <c r="R353" s="1"/>
    </row>
    <row r="354" spans="2:18" x14ac:dyDescent="0.25">
      <c r="B354" s="33"/>
      <c r="C354" s="64"/>
      <c r="D354" s="5"/>
      <c r="E354" s="3"/>
      <c r="F354" s="30"/>
      <c r="P354" s="31"/>
      <c r="R354" s="1"/>
    </row>
    <row r="355" spans="2:18" x14ac:dyDescent="0.25">
      <c r="B355" s="33"/>
      <c r="C355" s="64"/>
      <c r="D355" s="5"/>
      <c r="E355" s="3"/>
      <c r="F355" s="30"/>
      <c r="P355" s="31"/>
      <c r="R355" s="1"/>
    </row>
    <row r="356" spans="2:18" x14ac:dyDescent="0.25">
      <c r="B356" s="33"/>
      <c r="C356" s="64"/>
      <c r="D356" s="5"/>
      <c r="E356" s="3"/>
      <c r="F356" s="30"/>
      <c r="P356" s="31"/>
      <c r="R356" s="1"/>
    </row>
    <row r="357" spans="2:18" x14ac:dyDescent="0.25">
      <c r="B357" s="33"/>
      <c r="C357" s="64"/>
      <c r="D357" s="5"/>
      <c r="E357" s="3"/>
      <c r="F357" s="30"/>
      <c r="P357" s="31"/>
      <c r="R357" s="1"/>
    </row>
    <row r="358" spans="2:18" x14ac:dyDescent="0.25">
      <c r="B358" s="33"/>
      <c r="C358" s="64"/>
      <c r="D358" s="5"/>
      <c r="E358" s="3"/>
      <c r="F358" s="30"/>
      <c r="P358" s="31"/>
      <c r="R358" s="1"/>
    </row>
    <row r="359" spans="2:18" x14ac:dyDescent="0.25">
      <c r="B359" s="33"/>
      <c r="C359" s="64"/>
      <c r="D359" s="5"/>
      <c r="E359" s="3"/>
      <c r="F359" s="30"/>
      <c r="P359" s="31"/>
      <c r="R359" s="1"/>
    </row>
    <row r="360" spans="2:18" x14ac:dyDescent="0.25">
      <c r="B360" s="33"/>
      <c r="C360" s="64"/>
      <c r="D360" s="5"/>
      <c r="E360" s="3"/>
      <c r="F360" s="30"/>
      <c r="P360" s="31"/>
      <c r="R360" s="1"/>
    </row>
    <row r="361" spans="2:18" x14ac:dyDescent="0.25">
      <c r="B361" s="33"/>
      <c r="C361" s="64"/>
      <c r="D361" s="5"/>
      <c r="E361" s="3"/>
      <c r="F361" s="30"/>
      <c r="P361" s="31"/>
      <c r="R361" s="1"/>
    </row>
    <row r="362" spans="2:18" x14ac:dyDescent="0.25">
      <c r="B362" s="33"/>
      <c r="C362" s="64"/>
      <c r="D362" s="5"/>
      <c r="E362" s="3"/>
      <c r="F362" s="30"/>
      <c r="P362" s="31"/>
      <c r="R362" s="1"/>
    </row>
    <row r="363" spans="2:18" x14ac:dyDescent="0.25">
      <c r="B363" s="33"/>
      <c r="C363" s="64"/>
      <c r="D363" s="5"/>
      <c r="E363" s="3"/>
      <c r="F363" s="30"/>
      <c r="P363" s="31"/>
      <c r="R363" s="1"/>
    </row>
    <row r="364" spans="2:18" x14ac:dyDescent="0.25">
      <c r="B364" s="33"/>
      <c r="C364" s="64"/>
      <c r="D364" s="5"/>
      <c r="E364" s="3"/>
      <c r="F364" s="30"/>
      <c r="P364" s="31"/>
      <c r="R364" s="1"/>
    </row>
    <row r="365" spans="2:18" x14ac:dyDescent="0.25">
      <c r="B365" s="33"/>
      <c r="C365" s="64"/>
      <c r="D365" s="5"/>
      <c r="E365" s="3"/>
      <c r="F365" s="30"/>
      <c r="P365" s="31"/>
      <c r="R365" s="1"/>
    </row>
    <row r="366" spans="2:18" x14ac:dyDescent="0.25">
      <c r="B366" s="33"/>
      <c r="C366" s="64"/>
      <c r="D366" s="5"/>
      <c r="E366" s="3"/>
      <c r="F366" s="30"/>
      <c r="P366" s="31"/>
      <c r="R366" s="1"/>
    </row>
    <row r="367" spans="2:18" x14ac:dyDescent="0.25">
      <c r="B367" s="33"/>
      <c r="C367" s="64"/>
      <c r="D367" s="5"/>
      <c r="E367" s="3"/>
      <c r="F367" s="30"/>
      <c r="P367" s="31"/>
      <c r="R367" s="1"/>
    </row>
    <row r="368" spans="2:18" x14ac:dyDescent="0.25">
      <c r="B368" s="33"/>
      <c r="C368" s="64"/>
      <c r="D368" s="5"/>
      <c r="E368" s="3"/>
      <c r="F368" s="30"/>
      <c r="P368" s="31"/>
      <c r="R368" s="1"/>
    </row>
    <row r="369" spans="2:18" x14ac:dyDescent="0.25">
      <c r="B369" s="33"/>
      <c r="C369" s="64"/>
      <c r="D369" s="5"/>
      <c r="E369" s="3"/>
      <c r="F369" s="30"/>
      <c r="P369" s="31"/>
      <c r="R369" s="1"/>
    </row>
    <row r="370" spans="2:18" x14ac:dyDescent="0.25">
      <c r="B370" s="33"/>
      <c r="C370" s="64"/>
      <c r="D370" s="5"/>
      <c r="E370" s="3"/>
      <c r="F370" s="30"/>
      <c r="P370" s="31"/>
      <c r="R370" s="1"/>
    </row>
    <row r="371" spans="2:18" x14ac:dyDescent="0.25">
      <c r="B371" s="33"/>
      <c r="C371" s="64"/>
      <c r="D371" s="5"/>
      <c r="E371" s="3"/>
      <c r="F371" s="30"/>
      <c r="P371" s="31"/>
      <c r="R371" s="1"/>
    </row>
    <row r="372" spans="2:18" x14ac:dyDescent="0.25">
      <c r="B372" s="33"/>
      <c r="C372" s="64"/>
      <c r="D372" s="5"/>
      <c r="E372" s="3"/>
      <c r="F372" s="30"/>
      <c r="P372" s="31"/>
      <c r="R372" s="1"/>
    </row>
    <row r="373" spans="2:18" x14ac:dyDescent="0.25">
      <c r="B373" s="33"/>
      <c r="C373" s="64"/>
      <c r="D373" s="5"/>
      <c r="E373" s="3"/>
      <c r="F373" s="30"/>
      <c r="P373" s="31"/>
      <c r="R373" s="1"/>
    </row>
    <row r="374" spans="2:18" x14ac:dyDescent="0.25">
      <c r="B374" s="33"/>
      <c r="C374" s="64"/>
      <c r="D374" s="5"/>
      <c r="E374" s="3"/>
      <c r="F374" s="30"/>
      <c r="P374" s="31"/>
      <c r="R374" s="1"/>
    </row>
    <row r="375" spans="2:18" x14ac:dyDescent="0.25">
      <c r="B375" s="33"/>
      <c r="C375" s="64"/>
      <c r="D375" s="5"/>
      <c r="E375" s="3"/>
      <c r="F375" s="30"/>
      <c r="P375" s="31"/>
      <c r="R375" s="1"/>
    </row>
    <row r="376" spans="2:18" x14ac:dyDescent="0.25">
      <c r="B376" s="33"/>
      <c r="C376" s="64"/>
      <c r="D376" s="5"/>
      <c r="E376" s="3"/>
      <c r="F376" s="30"/>
      <c r="P376" s="31"/>
      <c r="R376" s="1"/>
    </row>
    <row r="377" spans="2:18" x14ac:dyDescent="0.25">
      <c r="B377" s="33"/>
      <c r="C377" s="64"/>
      <c r="D377" s="5"/>
      <c r="E377" s="3"/>
      <c r="F377" s="30"/>
      <c r="P377" s="31"/>
      <c r="R377" s="1"/>
    </row>
    <row r="378" spans="2:18" x14ac:dyDescent="0.25">
      <c r="B378" s="33"/>
      <c r="C378" s="64"/>
      <c r="D378" s="5"/>
      <c r="E378" s="3"/>
      <c r="F378" s="30"/>
      <c r="P378" s="31"/>
      <c r="R378" s="1"/>
    </row>
    <row r="379" spans="2:18" x14ac:dyDescent="0.25">
      <c r="B379" s="33"/>
      <c r="C379" s="64"/>
      <c r="D379" s="5"/>
      <c r="E379" s="3"/>
      <c r="F379" s="30"/>
      <c r="P379" s="31"/>
      <c r="R379" s="1"/>
    </row>
    <row r="380" spans="2:18" x14ac:dyDescent="0.25">
      <c r="B380" s="33"/>
      <c r="C380" s="64"/>
      <c r="D380" s="5"/>
      <c r="E380" s="3"/>
      <c r="F380" s="30"/>
      <c r="P380" s="31"/>
      <c r="R380" s="1"/>
    </row>
    <row r="381" spans="2:18" x14ac:dyDescent="0.25">
      <c r="B381" s="33"/>
      <c r="C381" s="64"/>
      <c r="D381" s="5"/>
      <c r="E381" s="3"/>
      <c r="F381" s="30"/>
      <c r="P381" s="31"/>
      <c r="R381" s="1"/>
    </row>
    <row r="382" spans="2:18" x14ac:dyDescent="0.25">
      <c r="B382" s="33"/>
      <c r="C382" s="64"/>
      <c r="D382" s="5"/>
      <c r="E382" s="3"/>
      <c r="F382" s="30"/>
      <c r="P382" s="31"/>
      <c r="R382" s="1"/>
    </row>
    <row r="383" spans="2:18" x14ac:dyDescent="0.25">
      <c r="B383" s="33"/>
      <c r="C383" s="64"/>
      <c r="D383" s="5"/>
      <c r="E383" s="3"/>
      <c r="F383" s="30"/>
      <c r="P383" s="31"/>
      <c r="R383" s="1"/>
    </row>
    <row r="384" spans="2:18" x14ac:dyDescent="0.25">
      <c r="B384" s="33"/>
      <c r="C384" s="64"/>
      <c r="D384" s="5"/>
      <c r="E384" s="3"/>
      <c r="F384" s="30"/>
      <c r="P384" s="31"/>
      <c r="R384" s="1"/>
    </row>
    <row r="385" spans="2:18" x14ac:dyDescent="0.25">
      <c r="B385" s="33"/>
      <c r="C385" s="64"/>
      <c r="D385" s="5"/>
      <c r="E385" s="3"/>
      <c r="F385" s="30"/>
      <c r="P385" s="31"/>
      <c r="R385" s="1"/>
    </row>
    <row r="386" spans="2:18" x14ac:dyDescent="0.25">
      <c r="B386" s="33"/>
      <c r="C386" s="64"/>
      <c r="D386" s="5"/>
      <c r="E386" s="3"/>
      <c r="F386" s="30"/>
      <c r="P386" s="31"/>
      <c r="R386" s="1"/>
    </row>
    <row r="387" spans="2:18" x14ac:dyDescent="0.25">
      <c r="B387" s="33"/>
      <c r="C387" s="64"/>
      <c r="D387" s="5"/>
      <c r="E387" s="3"/>
      <c r="F387" s="30"/>
      <c r="P387" s="31"/>
      <c r="R387" s="1"/>
    </row>
    <row r="388" spans="2:18" x14ac:dyDescent="0.25">
      <c r="B388" s="33"/>
      <c r="C388" s="64"/>
      <c r="D388" s="5"/>
      <c r="E388" s="3"/>
      <c r="F388" s="30"/>
      <c r="P388" s="31"/>
      <c r="R388" s="1"/>
    </row>
    <row r="389" spans="2:18" x14ac:dyDescent="0.25">
      <c r="B389" s="33"/>
      <c r="C389" s="64"/>
      <c r="D389" s="5"/>
      <c r="E389" s="3"/>
      <c r="F389" s="30"/>
      <c r="P389" s="31"/>
      <c r="R389" s="1"/>
    </row>
    <row r="390" spans="2:18" x14ac:dyDescent="0.25">
      <c r="B390" s="33"/>
      <c r="C390" s="64"/>
      <c r="D390" s="5"/>
      <c r="E390" s="3"/>
      <c r="F390" s="30"/>
      <c r="P390" s="31"/>
      <c r="R390" s="1"/>
    </row>
    <row r="391" spans="2:18" x14ac:dyDescent="0.25">
      <c r="B391" s="33"/>
      <c r="C391" s="64"/>
      <c r="D391" s="5"/>
      <c r="E391" s="3"/>
      <c r="F391" s="30"/>
      <c r="P391" s="31"/>
      <c r="R391" s="1"/>
    </row>
    <row r="392" spans="2:18" x14ac:dyDescent="0.25">
      <c r="B392" s="33"/>
      <c r="C392" s="64"/>
      <c r="D392" s="5"/>
      <c r="E392" s="3"/>
      <c r="F392" s="30"/>
      <c r="P392" s="31"/>
      <c r="R392" s="1"/>
    </row>
    <row r="393" spans="2:18" x14ac:dyDescent="0.25">
      <c r="B393" s="33"/>
      <c r="C393" s="64"/>
      <c r="D393" s="5"/>
      <c r="E393" s="3"/>
      <c r="F393" s="30"/>
      <c r="P393" s="31"/>
      <c r="R393" s="1"/>
    </row>
    <row r="394" spans="2:18" x14ac:dyDescent="0.25">
      <c r="B394" s="33"/>
      <c r="C394" s="64"/>
      <c r="D394" s="5"/>
      <c r="E394" s="3"/>
      <c r="F394" s="30"/>
      <c r="P394" s="31"/>
      <c r="R394" s="1"/>
    </row>
    <row r="395" spans="2:18" x14ac:dyDescent="0.25">
      <c r="B395" s="33"/>
      <c r="C395" s="64"/>
      <c r="D395" s="5"/>
      <c r="E395" s="3"/>
      <c r="F395" s="30"/>
      <c r="P395" s="31"/>
      <c r="R395" s="1"/>
    </row>
    <row r="396" spans="2:18" x14ac:dyDescent="0.25">
      <c r="B396" s="33"/>
      <c r="C396" s="64"/>
      <c r="D396" s="5"/>
      <c r="E396" s="3"/>
      <c r="F396" s="30"/>
      <c r="P396" s="31"/>
      <c r="R396" s="1"/>
    </row>
    <row r="397" spans="2:18" x14ac:dyDescent="0.25">
      <c r="B397" s="33"/>
      <c r="C397" s="64"/>
      <c r="D397" s="5"/>
      <c r="E397" s="3"/>
      <c r="F397" s="30"/>
      <c r="P397" s="31"/>
      <c r="R397" s="1"/>
    </row>
    <row r="398" spans="2:18" x14ac:dyDescent="0.25">
      <c r="B398" s="33"/>
      <c r="C398" s="64"/>
      <c r="D398" s="5"/>
      <c r="E398" s="3"/>
      <c r="F398" s="30"/>
      <c r="P398" s="31"/>
      <c r="R398" s="1"/>
    </row>
    <row r="399" spans="2:18" x14ac:dyDescent="0.25">
      <c r="B399" s="33"/>
      <c r="C399" s="64"/>
      <c r="D399" s="5"/>
      <c r="E399" s="3"/>
      <c r="F399" s="30"/>
      <c r="P399" s="31"/>
      <c r="R399" s="1"/>
    </row>
    <row r="400" spans="2:18" x14ac:dyDescent="0.25">
      <c r="B400" s="33"/>
      <c r="C400" s="64"/>
      <c r="D400" s="5"/>
      <c r="E400" s="3"/>
      <c r="F400" s="30"/>
      <c r="P400" s="31"/>
      <c r="R400" s="1"/>
    </row>
    <row r="401" spans="2:18" x14ac:dyDescent="0.25">
      <c r="B401" s="33"/>
      <c r="C401" s="64"/>
      <c r="D401" s="5"/>
      <c r="E401" s="3"/>
      <c r="F401" s="30"/>
      <c r="P401" s="31"/>
      <c r="R401" s="1"/>
    </row>
    <row r="402" spans="2:18" x14ac:dyDescent="0.25">
      <c r="B402" s="33"/>
      <c r="C402" s="64"/>
      <c r="D402" s="5"/>
      <c r="E402" s="3"/>
      <c r="F402" s="30"/>
      <c r="P402" s="31"/>
      <c r="R402" s="1"/>
    </row>
    <row r="403" spans="2:18" x14ac:dyDescent="0.25">
      <c r="B403" s="33"/>
      <c r="C403" s="64"/>
      <c r="D403" s="5"/>
      <c r="E403" s="3"/>
      <c r="F403" s="30"/>
      <c r="P403" s="31"/>
      <c r="R403" s="1"/>
    </row>
    <row r="404" spans="2:18" x14ac:dyDescent="0.25">
      <c r="B404" s="33"/>
      <c r="C404" s="64"/>
      <c r="D404" s="5"/>
      <c r="E404" s="3"/>
      <c r="F404" s="30"/>
      <c r="P404" s="31"/>
      <c r="R404" s="1"/>
    </row>
    <row r="405" spans="2:18" x14ac:dyDescent="0.25">
      <c r="B405" s="33"/>
      <c r="C405" s="64"/>
      <c r="D405" s="5"/>
      <c r="E405" s="3"/>
      <c r="F405" s="30"/>
      <c r="P405" s="31"/>
      <c r="R405" s="1"/>
    </row>
    <row r="406" spans="2:18" x14ac:dyDescent="0.25">
      <c r="B406" s="33"/>
      <c r="C406" s="64"/>
      <c r="D406" s="5"/>
      <c r="E406" s="3"/>
      <c r="F406" s="30"/>
      <c r="P406" s="31"/>
      <c r="R406" s="1"/>
    </row>
    <row r="407" spans="2:18" x14ac:dyDescent="0.25">
      <c r="B407" s="33"/>
      <c r="C407" s="64"/>
      <c r="D407" s="5"/>
      <c r="E407" s="3"/>
      <c r="F407" s="30"/>
      <c r="P407" s="31"/>
      <c r="R407" s="1"/>
    </row>
    <row r="408" spans="2:18" x14ac:dyDescent="0.25">
      <c r="B408" s="33"/>
      <c r="C408" s="64"/>
      <c r="D408" s="5"/>
      <c r="E408" s="3"/>
      <c r="F408" s="30"/>
      <c r="P408" s="31"/>
      <c r="R408" s="1"/>
    </row>
    <row r="409" spans="2:18" x14ac:dyDescent="0.25">
      <c r="B409" s="33"/>
      <c r="C409" s="64"/>
      <c r="D409" s="5"/>
      <c r="E409" s="3"/>
      <c r="F409" s="30"/>
      <c r="P409" s="31"/>
      <c r="R409" s="1"/>
    </row>
    <row r="410" spans="2:18" x14ac:dyDescent="0.25">
      <c r="B410" s="33"/>
      <c r="C410" s="64"/>
      <c r="D410" s="5"/>
      <c r="E410" s="3"/>
      <c r="F410" s="30"/>
      <c r="P410" s="31"/>
      <c r="R410" s="1"/>
    </row>
    <row r="411" spans="2:18" x14ac:dyDescent="0.25">
      <c r="B411" s="33"/>
      <c r="C411" s="64"/>
      <c r="D411" s="5"/>
      <c r="E411" s="3"/>
      <c r="F411" s="30"/>
      <c r="P411" s="31"/>
      <c r="R411" s="1"/>
    </row>
    <row r="412" spans="2:18" x14ac:dyDescent="0.25">
      <c r="B412" s="33"/>
      <c r="C412" s="64"/>
      <c r="D412" s="5"/>
      <c r="E412" s="3"/>
      <c r="F412" s="30"/>
      <c r="P412" s="31"/>
      <c r="R412" s="1"/>
    </row>
    <row r="413" spans="2:18" x14ac:dyDescent="0.25">
      <c r="B413" s="33"/>
      <c r="C413" s="64"/>
      <c r="D413" s="5"/>
      <c r="E413" s="3"/>
      <c r="F413" s="30"/>
      <c r="P413" s="31"/>
      <c r="R413" s="1"/>
    </row>
    <row r="414" spans="2:18" x14ac:dyDescent="0.25">
      <c r="B414" s="33"/>
      <c r="C414" s="64"/>
      <c r="D414" s="5"/>
      <c r="E414" s="3"/>
      <c r="F414" s="30"/>
      <c r="P414" s="31"/>
      <c r="R414" s="1"/>
    </row>
    <row r="415" spans="2:18" x14ac:dyDescent="0.25">
      <c r="B415" s="33"/>
      <c r="C415" s="64"/>
      <c r="D415" s="5"/>
      <c r="E415" s="3"/>
      <c r="F415" s="30"/>
      <c r="P415" s="31"/>
      <c r="R415" s="1"/>
    </row>
    <row r="416" spans="2:18" x14ac:dyDescent="0.25">
      <c r="B416" s="33"/>
      <c r="C416" s="64"/>
      <c r="D416" s="5"/>
      <c r="E416" s="3"/>
      <c r="F416" s="30"/>
      <c r="P416" s="31"/>
      <c r="R416" s="1"/>
    </row>
    <row r="417" spans="2:18" x14ac:dyDescent="0.25">
      <c r="B417" s="33"/>
      <c r="C417" s="64"/>
      <c r="D417" s="5"/>
      <c r="E417" s="3"/>
      <c r="F417" s="30"/>
      <c r="P417" s="31"/>
      <c r="R417" s="1"/>
    </row>
    <row r="418" spans="2:18" x14ac:dyDescent="0.25">
      <c r="B418" s="33"/>
      <c r="C418" s="64"/>
      <c r="D418" s="5"/>
      <c r="E418" s="3"/>
      <c r="F418" s="30"/>
      <c r="P418" s="31"/>
      <c r="R418" s="1"/>
    </row>
    <row r="419" spans="2:18" x14ac:dyDescent="0.25">
      <c r="B419" s="33"/>
      <c r="C419" s="64"/>
      <c r="D419" s="5"/>
      <c r="E419" s="3"/>
      <c r="F419" s="30"/>
      <c r="P419" s="31"/>
      <c r="R419" s="1"/>
    </row>
    <row r="420" spans="2:18" x14ac:dyDescent="0.25">
      <c r="B420" s="33"/>
      <c r="C420" s="64"/>
      <c r="D420" s="5"/>
      <c r="E420" s="3"/>
      <c r="F420" s="30"/>
      <c r="P420" s="31"/>
      <c r="R420" s="1"/>
    </row>
    <row r="421" spans="2:18" x14ac:dyDescent="0.25">
      <c r="B421" s="33"/>
      <c r="C421" s="64"/>
      <c r="D421" s="5"/>
      <c r="E421" s="3"/>
      <c r="F421" s="30"/>
      <c r="P421" s="31"/>
      <c r="R421" s="1"/>
    </row>
    <row r="422" spans="2:18" x14ac:dyDescent="0.25">
      <c r="B422" s="33"/>
      <c r="C422" s="64"/>
      <c r="D422" s="5"/>
      <c r="E422" s="3"/>
      <c r="F422" s="30"/>
      <c r="P422" s="31"/>
      <c r="R422" s="1"/>
    </row>
    <row r="423" spans="2:18" x14ac:dyDescent="0.25">
      <c r="B423" s="33"/>
      <c r="C423" s="64"/>
      <c r="D423" s="5"/>
      <c r="E423" s="3"/>
      <c r="F423" s="30"/>
      <c r="P423" s="31"/>
      <c r="R423" s="1"/>
    </row>
    <row r="424" spans="2:18" x14ac:dyDescent="0.25">
      <c r="B424" s="33"/>
      <c r="C424" s="64"/>
      <c r="D424" s="5"/>
      <c r="E424" s="3"/>
      <c r="F424" s="30"/>
      <c r="P424" s="31"/>
      <c r="R424" s="1"/>
    </row>
    <row r="425" spans="2:18" x14ac:dyDescent="0.25">
      <c r="B425" s="33"/>
      <c r="C425" s="64"/>
      <c r="D425" s="5"/>
      <c r="E425" s="3"/>
      <c r="F425" s="30"/>
      <c r="P425" s="31"/>
      <c r="R425" s="1"/>
    </row>
    <row r="426" spans="2:18" x14ac:dyDescent="0.25">
      <c r="B426" s="33"/>
      <c r="C426" s="64"/>
      <c r="D426" s="5"/>
      <c r="E426" s="3"/>
      <c r="F426" s="30"/>
      <c r="P426" s="31"/>
      <c r="R426" s="1"/>
    </row>
    <row r="427" spans="2:18" x14ac:dyDescent="0.25">
      <c r="B427" s="33"/>
      <c r="C427" s="64"/>
      <c r="D427" s="5"/>
      <c r="E427" s="3"/>
      <c r="F427" s="30"/>
      <c r="P427" s="31"/>
      <c r="R427" s="1"/>
    </row>
    <row r="428" spans="2:18" x14ac:dyDescent="0.25">
      <c r="B428" s="33"/>
      <c r="C428" s="64"/>
      <c r="D428" s="5"/>
      <c r="E428" s="3"/>
      <c r="F428" s="30"/>
      <c r="P428" s="31"/>
      <c r="R428" s="1"/>
    </row>
    <row r="429" spans="2:18" x14ac:dyDescent="0.25">
      <c r="B429" s="33"/>
      <c r="C429" s="64"/>
      <c r="D429" s="5"/>
      <c r="E429" s="3"/>
      <c r="F429" s="30"/>
      <c r="P429" s="31"/>
      <c r="R429" s="1"/>
    </row>
    <row r="430" spans="2:18" x14ac:dyDescent="0.25">
      <c r="B430" s="33"/>
      <c r="C430" s="64"/>
      <c r="D430" s="5"/>
      <c r="E430" s="3"/>
      <c r="F430" s="30"/>
      <c r="P430" s="31"/>
      <c r="R430" s="1"/>
    </row>
    <row r="431" spans="2:18" x14ac:dyDescent="0.25">
      <c r="B431" s="33"/>
      <c r="C431" s="64"/>
      <c r="D431" s="5"/>
      <c r="E431" s="3"/>
      <c r="F431" s="30"/>
      <c r="P431" s="31"/>
      <c r="R431" s="1"/>
    </row>
    <row r="432" spans="2:18" x14ac:dyDescent="0.25">
      <c r="B432" s="33"/>
      <c r="C432" s="64"/>
      <c r="D432" s="5"/>
      <c r="E432" s="3"/>
      <c r="F432" s="30"/>
      <c r="P432" s="31"/>
      <c r="R432" s="1"/>
    </row>
    <row r="433" spans="2:18" x14ac:dyDescent="0.25">
      <c r="B433" s="33"/>
      <c r="C433" s="64"/>
      <c r="D433" s="5"/>
      <c r="E433" s="3"/>
      <c r="F433" s="30"/>
      <c r="P433" s="31"/>
      <c r="R433" s="1"/>
    </row>
    <row r="434" spans="2:18" x14ac:dyDescent="0.25">
      <c r="B434" s="33"/>
      <c r="C434" s="64"/>
      <c r="D434" s="5"/>
      <c r="E434" s="3"/>
      <c r="F434" s="30"/>
      <c r="P434" s="31"/>
      <c r="R434" s="1"/>
    </row>
    <row r="435" spans="2:18" x14ac:dyDescent="0.25">
      <c r="B435" s="33"/>
      <c r="C435" s="64"/>
      <c r="D435" s="5"/>
      <c r="E435" s="3"/>
      <c r="F435" s="30"/>
      <c r="P435" s="31"/>
      <c r="R435" s="1"/>
    </row>
    <row r="436" spans="2:18" x14ac:dyDescent="0.25">
      <c r="B436" s="33"/>
      <c r="C436" s="64"/>
      <c r="D436" s="5"/>
      <c r="E436" s="3"/>
      <c r="F436" s="30"/>
      <c r="P436" s="31"/>
      <c r="R436" s="1"/>
    </row>
    <row r="437" spans="2:18" x14ac:dyDescent="0.25">
      <c r="B437" s="33"/>
      <c r="C437" s="64"/>
      <c r="D437" s="5"/>
      <c r="E437" s="3"/>
      <c r="F437" s="30"/>
      <c r="P437" s="31"/>
      <c r="R437" s="1"/>
    </row>
    <row r="438" spans="2:18" x14ac:dyDescent="0.25">
      <c r="B438" s="33"/>
      <c r="C438" s="64"/>
      <c r="D438" s="5"/>
      <c r="E438" s="3"/>
      <c r="F438" s="30"/>
      <c r="P438" s="31"/>
      <c r="R438" s="1"/>
    </row>
    <row r="439" spans="2:18" x14ac:dyDescent="0.25">
      <c r="B439" s="33"/>
      <c r="C439" s="64"/>
      <c r="D439" s="5"/>
      <c r="E439" s="3"/>
      <c r="F439" s="30"/>
      <c r="P439" s="31"/>
      <c r="R439" s="1"/>
    </row>
    <row r="440" spans="2:18" x14ac:dyDescent="0.25">
      <c r="B440" s="33"/>
      <c r="C440" s="64"/>
      <c r="D440" s="5"/>
      <c r="E440" s="3"/>
      <c r="F440" s="30"/>
      <c r="P440" s="31"/>
      <c r="R440" s="1"/>
    </row>
    <row r="441" spans="2:18" x14ac:dyDescent="0.25">
      <c r="B441" s="33"/>
      <c r="C441" s="64"/>
      <c r="D441" s="5"/>
      <c r="E441" s="3"/>
      <c r="F441" s="30"/>
      <c r="P441" s="31"/>
      <c r="R441" s="1"/>
    </row>
    <row r="442" spans="2:18" x14ac:dyDescent="0.25">
      <c r="B442" s="33"/>
      <c r="C442" s="64"/>
      <c r="D442" s="5"/>
      <c r="E442" s="3"/>
      <c r="F442" s="30"/>
      <c r="P442" s="31"/>
      <c r="R442" s="1"/>
    </row>
    <row r="443" spans="2:18" x14ac:dyDescent="0.25">
      <c r="B443" s="33"/>
      <c r="C443" s="64"/>
      <c r="D443" s="5"/>
      <c r="E443" s="3"/>
      <c r="F443" s="30"/>
      <c r="P443" s="31"/>
      <c r="R443" s="1"/>
    </row>
    <row r="444" spans="2:18" x14ac:dyDescent="0.25">
      <c r="B444" s="33"/>
      <c r="C444" s="64"/>
      <c r="D444" s="5"/>
      <c r="E444" s="3"/>
      <c r="F444" s="30"/>
      <c r="P444" s="31"/>
      <c r="R444" s="1"/>
    </row>
    <row r="445" spans="2:18" x14ac:dyDescent="0.25">
      <c r="B445" s="33"/>
      <c r="C445" s="64"/>
      <c r="D445" s="5"/>
      <c r="E445" s="3"/>
      <c r="F445" s="30"/>
      <c r="P445" s="31"/>
      <c r="R445" s="1"/>
    </row>
    <row r="446" spans="2:18" x14ac:dyDescent="0.25">
      <c r="B446" s="33"/>
      <c r="C446" s="64"/>
      <c r="D446" s="5"/>
      <c r="E446" s="3"/>
      <c r="F446" s="30"/>
      <c r="P446" s="31"/>
      <c r="R446" s="1"/>
    </row>
    <row r="447" spans="2:18" x14ac:dyDescent="0.25">
      <c r="B447" s="33"/>
      <c r="C447" s="64"/>
      <c r="D447" s="5"/>
      <c r="E447" s="3"/>
      <c r="F447" s="30"/>
      <c r="P447" s="31"/>
      <c r="R447" s="1"/>
    </row>
    <row r="448" spans="2:18" x14ac:dyDescent="0.25">
      <c r="B448" s="33"/>
      <c r="C448" s="64"/>
      <c r="D448" s="5"/>
      <c r="E448" s="3"/>
      <c r="F448" s="30"/>
      <c r="P448" s="31"/>
      <c r="R448" s="1"/>
    </row>
    <row r="449" spans="2:18" x14ac:dyDescent="0.25">
      <c r="B449" s="33"/>
      <c r="C449" s="64"/>
      <c r="D449" s="5"/>
      <c r="E449" s="3"/>
      <c r="F449" s="30"/>
      <c r="P449" s="31"/>
      <c r="R449" s="1"/>
    </row>
    <row r="450" spans="2:18" x14ac:dyDescent="0.25">
      <c r="B450" s="33"/>
      <c r="C450" s="64"/>
      <c r="D450" s="5"/>
      <c r="E450" s="3"/>
      <c r="F450" s="30"/>
      <c r="P450" s="31"/>
      <c r="R450" s="1"/>
    </row>
    <row r="451" spans="2:18" x14ac:dyDescent="0.25">
      <c r="B451" s="33"/>
      <c r="C451" s="64"/>
      <c r="D451" s="5"/>
      <c r="E451" s="3"/>
      <c r="F451" s="30"/>
      <c r="P451" s="31"/>
      <c r="R451" s="1"/>
    </row>
    <row r="452" spans="2:18" x14ac:dyDescent="0.25">
      <c r="B452" s="33"/>
      <c r="C452" s="64"/>
      <c r="D452" s="5"/>
      <c r="E452" s="3"/>
      <c r="F452" s="30"/>
      <c r="P452" s="31"/>
      <c r="R452" s="1"/>
    </row>
    <row r="453" spans="2:18" x14ac:dyDescent="0.25">
      <c r="B453" s="33"/>
      <c r="C453" s="64"/>
      <c r="D453" s="5"/>
      <c r="E453" s="3"/>
      <c r="F453" s="30"/>
      <c r="P453" s="31"/>
      <c r="R453" s="1"/>
    </row>
    <row r="454" spans="2:18" x14ac:dyDescent="0.25">
      <c r="B454" s="33"/>
      <c r="C454" s="64"/>
      <c r="D454" s="5"/>
      <c r="E454" s="3"/>
      <c r="F454" s="30"/>
      <c r="P454" s="31"/>
      <c r="R454" s="1"/>
    </row>
    <row r="455" spans="2:18" x14ac:dyDescent="0.25">
      <c r="B455" s="33"/>
      <c r="C455" s="64"/>
      <c r="D455" s="5"/>
      <c r="E455" s="3"/>
      <c r="F455" s="30"/>
      <c r="P455" s="31"/>
      <c r="R455" s="1"/>
    </row>
    <row r="456" spans="2:18" x14ac:dyDescent="0.25">
      <c r="B456" s="33"/>
      <c r="C456" s="64"/>
      <c r="D456" s="5"/>
      <c r="E456" s="3"/>
      <c r="F456" s="30"/>
      <c r="P456" s="31"/>
      <c r="R456" s="1"/>
    </row>
    <row r="457" spans="2:18" x14ac:dyDescent="0.25">
      <c r="B457" s="33"/>
      <c r="C457" s="64"/>
      <c r="D457" s="5"/>
      <c r="E457" s="3"/>
      <c r="F457" s="30"/>
      <c r="P457" s="31"/>
      <c r="R457" s="1"/>
    </row>
    <row r="458" spans="2:18" x14ac:dyDescent="0.25">
      <c r="B458" s="33"/>
      <c r="C458" s="64"/>
      <c r="D458" s="5"/>
      <c r="E458" s="3"/>
      <c r="F458" s="30"/>
      <c r="P458" s="31"/>
      <c r="R458" s="1"/>
    </row>
    <row r="459" spans="2:18" x14ac:dyDescent="0.25">
      <c r="B459" s="33"/>
      <c r="C459" s="64"/>
      <c r="D459" s="5"/>
      <c r="E459" s="3"/>
      <c r="F459" s="30"/>
      <c r="P459" s="31"/>
      <c r="R459" s="1"/>
    </row>
    <row r="460" spans="2:18" x14ac:dyDescent="0.25">
      <c r="B460" s="33"/>
      <c r="C460" s="64"/>
      <c r="D460" s="5"/>
      <c r="E460" s="3"/>
      <c r="F460" s="30"/>
      <c r="P460" s="31"/>
      <c r="R460" s="1"/>
    </row>
    <row r="461" spans="2:18" x14ac:dyDescent="0.25">
      <c r="B461" s="33"/>
      <c r="C461" s="64"/>
      <c r="D461" s="5"/>
      <c r="E461" s="3"/>
      <c r="F461" s="30"/>
      <c r="P461" s="31"/>
      <c r="R461" s="1"/>
    </row>
    <row r="462" spans="2:18" x14ac:dyDescent="0.25">
      <c r="B462" s="33"/>
      <c r="C462" s="64"/>
      <c r="D462" s="5"/>
      <c r="E462" s="3"/>
      <c r="F462" s="30"/>
      <c r="P462" s="31"/>
      <c r="R462" s="1"/>
    </row>
    <row r="463" spans="2:18" x14ac:dyDescent="0.25">
      <c r="B463" s="33"/>
      <c r="C463" s="64"/>
      <c r="D463" s="5"/>
      <c r="E463" s="3"/>
      <c r="F463" s="30"/>
      <c r="P463" s="31"/>
      <c r="R463" s="1"/>
    </row>
    <row r="464" spans="2:18" x14ac:dyDescent="0.25">
      <c r="B464" s="33"/>
      <c r="C464" s="64"/>
      <c r="D464" s="5"/>
      <c r="E464" s="3"/>
      <c r="F464" s="30"/>
      <c r="P464" s="31"/>
      <c r="R464" s="1"/>
    </row>
    <row r="465" spans="2:18" x14ac:dyDescent="0.25">
      <c r="B465" s="33"/>
      <c r="C465" s="64"/>
      <c r="D465" s="5"/>
      <c r="E465" s="3"/>
      <c r="F465" s="30"/>
      <c r="P465" s="31"/>
      <c r="R465" s="1"/>
    </row>
    <row r="466" spans="2:18" x14ac:dyDescent="0.25">
      <c r="B466" s="33"/>
      <c r="C466" s="64"/>
      <c r="D466" s="5"/>
      <c r="E466" s="3"/>
      <c r="F466" s="30"/>
      <c r="P466" s="31"/>
      <c r="R466" s="1"/>
    </row>
    <row r="467" spans="2:18" x14ac:dyDescent="0.25">
      <c r="B467" s="33"/>
      <c r="C467" s="64"/>
      <c r="D467" s="5"/>
      <c r="E467" s="3"/>
      <c r="F467" s="30"/>
      <c r="P467" s="31"/>
      <c r="R467" s="1"/>
    </row>
    <row r="468" spans="2:18" x14ac:dyDescent="0.25">
      <c r="B468" s="33"/>
      <c r="C468" s="64"/>
      <c r="D468" s="5"/>
      <c r="E468" s="3"/>
      <c r="F468" s="30"/>
      <c r="P468" s="31"/>
      <c r="R468" s="1"/>
    </row>
    <row r="469" spans="2:18" x14ac:dyDescent="0.25">
      <c r="B469" s="33"/>
      <c r="C469" s="64"/>
      <c r="D469" s="5"/>
      <c r="E469" s="3"/>
      <c r="F469" s="30"/>
      <c r="P469" s="31"/>
      <c r="R469" s="1"/>
    </row>
    <row r="470" spans="2:18" x14ac:dyDescent="0.25">
      <c r="B470" s="33"/>
      <c r="C470" s="64"/>
      <c r="D470" s="5"/>
      <c r="E470" s="3"/>
      <c r="F470" s="30"/>
      <c r="P470" s="31"/>
      <c r="R470" s="1"/>
    </row>
    <row r="471" spans="2:18" x14ac:dyDescent="0.25">
      <c r="B471" s="33"/>
      <c r="C471" s="64"/>
      <c r="D471" s="5"/>
      <c r="E471" s="3"/>
      <c r="F471" s="30"/>
      <c r="P471" s="31"/>
      <c r="R471" s="1"/>
    </row>
    <row r="472" spans="2:18" x14ac:dyDescent="0.25">
      <c r="B472" s="33"/>
      <c r="C472" s="64"/>
      <c r="D472" s="5"/>
      <c r="E472" s="3"/>
      <c r="F472" s="30"/>
      <c r="P472" s="31"/>
      <c r="R472" s="1"/>
    </row>
    <row r="473" spans="2:18" x14ac:dyDescent="0.25">
      <c r="B473" s="33"/>
      <c r="C473" s="64"/>
      <c r="D473" s="5"/>
      <c r="E473" s="3"/>
      <c r="F473" s="30"/>
      <c r="P473" s="31"/>
      <c r="R473" s="1"/>
    </row>
    <row r="474" spans="2:18" x14ac:dyDescent="0.25">
      <c r="B474" s="33"/>
      <c r="C474" s="64"/>
      <c r="D474" s="5"/>
      <c r="E474" s="3"/>
      <c r="F474" s="30"/>
      <c r="P474" s="31"/>
      <c r="R474" s="1"/>
    </row>
    <row r="475" spans="2:18" x14ac:dyDescent="0.25">
      <c r="B475" s="33"/>
      <c r="C475" s="64"/>
      <c r="D475" s="5"/>
      <c r="E475" s="3"/>
      <c r="F475" s="30"/>
      <c r="P475" s="31"/>
      <c r="R475" s="1"/>
    </row>
    <row r="476" spans="2:18" x14ac:dyDescent="0.25">
      <c r="B476" s="33"/>
      <c r="C476" s="64"/>
      <c r="D476" s="5"/>
      <c r="E476" s="3"/>
      <c r="F476" s="30"/>
      <c r="P476" s="31"/>
      <c r="R476" s="1"/>
    </row>
    <row r="477" spans="2:18" x14ac:dyDescent="0.25">
      <c r="B477" s="33"/>
      <c r="C477" s="64"/>
      <c r="D477" s="5"/>
      <c r="E477" s="3"/>
      <c r="F477" s="30"/>
      <c r="P477" s="31"/>
      <c r="R477" s="1"/>
    </row>
    <row r="478" spans="2:18" x14ac:dyDescent="0.25">
      <c r="B478" s="33"/>
      <c r="C478" s="64"/>
      <c r="D478" s="5"/>
      <c r="E478" s="3"/>
      <c r="F478" s="30"/>
      <c r="P478" s="31"/>
      <c r="R478" s="1"/>
    </row>
    <row r="479" spans="2:18" x14ac:dyDescent="0.25">
      <c r="B479" s="33"/>
      <c r="C479" s="64"/>
      <c r="D479" s="5"/>
      <c r="E479" s="3"/>
      <c r="F479" s="30"/>
      <c r="P479" s="31"/>
      <c r="R479" s="1"/>
    </row>
    <row r="480" spans="2:18" x14ac:dyDescent="0.25">
      <c r="B480" s="33"/>
      <c r="C480" s="64"/>
      <c r="D480" s="5"/>
      <c r="E480" s="3"/>
      <c r="F480" s="30"/>
      <c r="P480" s="31"/>
      <c r="R480" s="1"/>
    </row>
    <row r="481" spans="2:18" x14ac:dyDescent="0.25">
      <c r="B481" s="33"/>
      <c r="C481" s="64"/>
      <c r="D481" s="5"/>
      <c r="E481" s="3"/>
      <c r="F481" s="30"/>
      <c r="P481" s="31"/>
      <c r="R481" s="1"/>
    </row>
    <row r="482" spans="2:18" x14ac:dyDescent="0.25">
      <c r="B482" s="33"/>
      <c r="C482" s="64"/>
      <c r="D482" s="5"/>
      <c r="E482" s="3"/>
      <c r="F482" s="30"/>
      <c r="P482" s="31"/>
      <c r="R482" s="1"/>
    </row>
    <row r="483" spans="2:18" x14ac:dyDescent="0.25">
      <c r="B483" s="33"/>
      <c r="C483" s="64"/>
      <c r="D483" s="5"/>
      <c r="E483" s="3"/>
      <c r="F483" s="30"/>
      <c r="P483" s="31"/>
      <c r="R483" s="1"/>
    </row>
    <row r="484" spans="2:18" x14ac:dyDescent="0.25">
      <c r="B484" s="33"/>
      <c r="C484" s="64"/>
      <c r="D484" s="5"/>
      <c r="E484" s="3"/>
      <c r="F484" s="30"/>
      <c r="P484" s="31"/>
      <c r="R484" s="1"/>
    </row>
    <row r="485" spans="2:18" x14ac:dyDescent="0.25">
      <c r="B485" s="33"/>
      <c r="C485" s="64"/>
      <c r="D485" s="5"/>
      <c r="E485" s="3"/>
      <c r="F485" s="30"/>
      <c r="P485" s="31"/>
      <c r="R485" s="1"/>
    </row>
    <row r="486" spans="2:18" x14ac:dyDescent="0.25">
      <c r="B486" s="33"/>
      <c r="C486" s="64"/>
      <c r="D486" s="5"/>
      <c r="E486" s="3"/>
      <c r="F486" s="30"/>
      <c r="P486" s="31"/>
      <c r="R486" s="1"/>
    </row>
    <row r="487" spans="2:18" x14ac:dyDescent="0.25">
      <c r="B487" s="33"/>
      <c r="C487" s="64"/>
      <c r="D487" s="5"/>
      <c r="E487" s="3"/>
      <c r="F487" s="30"/>
      <c r="P487" s="31"/>
      <c r="R487" s="1"/>
    </row>
    <row r="488" spans="2:18" x14ac:dyDescent="0.25">
      <c r="B488" s="33"/>
      <c r="C488" s="64"/>
      <c r="D488" s="5"/>
      <c r="E488" s="3"/>
      <c r="F488" s="30"/>
      <c r="P488" s="31"/>
      <c r="R488" s="1"/>
    </row>
    <row r="489" spans="2:18" x14ac:dyDescent="0.25">
      <c r="B489" s="33"/>
      <c r="C489" s="64"/>
      <c r="D489" s="5"/>
      <c r="E489" s="3"/>
      <c r="F489" s="30"/>
      <c r="P489" s="31"/>
      <c r="R489" s="1"/>
    </row>
    <row r="490" spans="2:18" x14ac:dyDescent="0.25">
      <c r="B490" s="33"/>
      <c r="C490" s="64"/>
      <c r="D490" s="5"/>
      <c r="E490" s="3"/>
      <c r="F490" s="30"/>
      <c r="P490" s="31"/>
      <c r="R490" s="1"/>
    </row>
    <row r="491" spans="2:18" x14ac:dyDescent="0.25">
      <c r="B491" s="33"/>
      <c r="C491" s="64"/>
      <c r="D491" s="5"/>
      <c r="E491" s="3"/>
      <c r="F491" s="30"/>
      <c r="P491" s="31"/>
      <c r="R491" s="1"/>
    </row>
    <row r="492" spans="2:18" x14ac:dyDescent="0.25">
      <c r="B492" s="33"/>
      <c r="C492" s="64"/>
      <c r="D492" s="5"/>
      <c r="E492" s="3"/>
      <c r="F492" s="30"/>
      <c r="P492" s="31"/>
      <c r="R492" s="1"/>
    </row>
    <row r="493" spans="2:18" x14ac:dyDescent="0.25">
      <c r="B493" s="33"/>
      <c r="C493" s="64"/>
      <c r="D493" s="5"/>
      <c r="E493" s="3"/>
      <c r="F493" s="30"/>
      <c r="P493" s="31"/>
      <c r="R493" s="1"/>
    </row>
    <row r="494" spans="2:18" x14ac:dyDescent="0.25">
      <c r="B494" s="33"/>
      <c r="C494" s="64"/>
      <c r="D494" s="5"/>
      <c r="E494" s="3"/>
      <c r="F494" s="30"/>
      <c r="P494" s="31"/>
      <c r="R494" s="1"/>
    </row>
    <row r="495" spans="2:18" x14ac:dyDescent="0.25">
      <c r="B495" s="33"/>
      <c r="C495" s="64"/>
      <c r="D495" s="5"/>
      <c r="E495" s="3"/>
      <c r="F495" s="30"/>
      <c r="P495" s="31"/>
      <c r="R495" s="1"/>
    </row>
    <row r="496" spans="2:18" x14ac:dyDescent="0.25">
      <c r="B496" s="33"/>
      <c r="C496" s="64"/>
      <c r="D496" s="5"/>
      <c r="E496" s="3"/>
      <c r="F496" s="30"/>
      <c r="P496" s="31"/>
      <c r="R496" s="1"/>
    </row>
    <row r="497" spans="2:18" x14ac:dyDescent="0.25">
      <c r="B497" s="33"/>
      <c r="C497" s="64"/>
      <c r="D497" s="5"/>
      <c r="E497" s="3"/>
      <c r="F497" s="30"/>
      <c r="P497" s="31"/>
      <c r="R497" s="1"/>
    </row>
    <row r="498" spans="2:18" x14ac:dyDescent="0.25">
      <c r="B498" s="33"/>
      <c r="C498" s="64"/>
      <c r="D498" s="5"/>
      <c r="E498" s="3"/>
      <c r="F498" s="30"/>
      <c r="P498" s="31"/>
      <c r="R498" s="1"/>
    </row>
    <row r="499" spans="2:18" x14ac:dyDescent="0.25">
      <c r="B499" s="33"/>
      <c r="C499" s="64"/>
      <c r="D499" s="5"/>
      <c r="E499" s="3"/>
      <c r="F499" s="30"/>
      <c r="P499" s="31"/>
      <c r="R499" s="1"/>
    </row>
    <row r="500" spans="2:18" x14ac:dyDescent="0.25">
      <c r="B500" s="33"/>
      <c r="C500" s="64"/>
      <c r="D500" s="5"/>
      <c r="E500" s="3"/>
      <c r="F500" s="30"/>
      <c r="P500" s="31"/>
      <c r="R500" s="1"/>
    </row>
    <row r="501" spans="2:18" x14ac:dyDescent="0.25">
      <c r="B501" s="33"/>
      <c r="C501" s="64"/>
      <c r="D501" s="5"/>
      <c r="E501" s="3"/>
      <c r="F501" s="30"/>
      <c r="P501" s="31"/>
      <c r="R501" s="1"/>
    </row>
    <row r="502" spans="2:18" x14ac:dyDescent="0.25">
      <c r="B502" s="33"/>
      <c r="C502" s="64"/>
      <c r="D502" s="5"/>
      <c r="E502" s="3"/>
      <c r="F502" s="30"/>
      <c r="P502" s="31"/>
      <c r="R502" s="1"/>
    </row>
    <row r="503" spans="2:18" x14ac:dyDescent="0.25">
      <c r="B503" s="33"/>
      <c r="C503" s="64"/>
      <c r="D503" s="5"/>
      <c r="E503" s="3"/>
      <c r="F503" s="30"/>
      <c r="P503" s="31"/>
      <c r="R503" s="1"/>
    </row>
    <row r="504" spans="2:18" x14ac:dyDescent="0.25">
      <c r="B504" s="33"/>
      <c r="C504" s="64"/>
      <c r="D504" s="5"/>
      <c r="E504" s="3"/>
      <c r="F504" s="30"/>
      <c r="P504" s="31"/>
      <c r="R504" s="1"/>
    </row>
    <row r="505" spans="2:18" x14ac:dyDescent="0.25">
      <c r="B505" s="33"/>
      <c r="C505" s="64"/>
      <c r="D505" s="5"/>
      <c r="E505" s="3"/>
      <c r="F505" s="30"/>
      <c r="P505" s="31"/>
      <c r="R505" s="1"/>
    </row>
    <row r="506" spans="2:18" x14ac:dyDescent="0.25">
      <c r="B506" s="33"/>
      <c r="C506" s="64"/>
      <c r="D506" s="5"/>
      <c r="E506" s="3"/>
      <c r="F506" s="30"/>
      <c r="P506" s="31"/>
      <c r="R506" s="1"/>
    </row>
    <row r="507" spans="2:18" x14ac:dyDescent="0.25">
      <c r="B507" s="33"/>
      <c r="C507" s="64"/>
      <c r="D507" s="5"/>
      <c r="E507" s="3"/>
      <c r="F507" s="30"/>
      <c r="P507" s="31"/>
      <c r="R507" s="1"/>
    </row>
    <row r="508" spans="2:18" x14ac:dyDescent="0.25">
      <c r="B508" s="33"/>
      <c r="C508" s="64"/>
      <c r="D508" s="5"/>
      <c r="E508" s="3"/>
      <c r="F508" s="30"/>
      <c r="P508" s="31"/>
      <c r="R508" s="1"/>
    </row>
    <row r="509" spans="2:18" x14ac:dyDescent="0.25">
      <c r="B509" s="33"/>
      <c r="C509" s="64"/>
      <c r="D509" s="5"/>
      <c r="E509" s="3"/>
      <c r="F509" s="30"/>
      <c r="P509" s="31"/>
      <c r="R509" s="1"/>
    </row>
    <row r="510" spans="2:18" x14ac:dyDescent="0.25">
      <c r="B510" s="33"/>
      <c r="C510" s="64"/>
      <c r="D510" s="5"/>
      <c r="E510" s="3"/>
      <c r="F510" s="30"/>
      <c r="P510" s="31"/>
      <c r="R510" s="1"/>
    </row>
    <row r="511" spans="2:18" x14ac:dyDescent="0.25">
      <c r="B511" s="33"/>
      <c r="C511" s="64"/>
      <c r="D511" s="5"/>
      <c r="E511" s="3"/>
      <c r="F511" s="30"/>
      <c r="P511" s="31"/>
      <c r="R511" s="1"/>
    </row>
    <row r="512" spans="2:18" x14ac:dyDescent="0.25">
      <c r="B512" s="33"/>
      <c r="C512" s="64"/>
      <c r="D512" s="5"/>
      <c r="E512" s="3"/>
      <c r="F512" s="30"/>
      <c r="P512" s="31"/>
      <c r="R512" s="1"/>
    </row>
    <row r="513" spans="2:18" x14ac:dyDescent="0.25">
      <c r="B513" s="33"/>
      <c r="C513" s="64"/>
      <c r="D513" s="5"/>
      <c r="E513" s="3"/>
      <c r="F513" s="30"/>
      <c r="P513" s="31"/>
      <c r="R513" s="1"/>
    </row>
    <row r="514" spans="2:18" x14ac:dyDescent="0.25">
      <c r="B514" s="33"/>
      <c r="C514" s="64"/>
      <c r="D514" s="5"/>
      <c r="E514" s="3"/>
      <c r="F514" s="30"/>
      <c r="P514" s="31"/>
      <c r="R514" s="1"/>
    </row>
    <row r="515" spans="2:18" x14ac:dyDescent="0.25">
      <c r="B515" s="33"/>
      <c r="C515" s="64"/>
      <c r="D515" s="5"/>
      <c r="E515" s="3"/>
      <c r="F515" s="30"/>
      <c r="P515" s="31"/>
      <c r="R515" s="1"/>
    </row>
    <row r="516" spans="2:18" x14ac:dyDescent="0.25">
      <c r="B516" s="33"/>
      <c r="C516" s="64"/>
      <c r="D516" s="5"/>
      <c r="E516" s="3"/>
      <c r="F516" s="30"/>
      <c r="P516" s="31"/>
      <c r="R516" s="1"/>
    </row>
    <row r="517" spans="2:18" x14ac:dyDescent="0.25">
      <c r="B517" s="33"/>
      <c r="C517" s="64"/>
      <c r="D517" s="5"/>
      <c r="E517" s="3"/>
      <c r="F517" s="30"/>
      <c r="P517" s="31"/>
      <c r="R517" s="1"/>
    </row>
    <row r="518" spans="2:18" x14ac:dyDescent="0.25">
      <c r="B518" s="33"/>
      <c r="C518" s="64"/>
      <c r="D518" s="5"/>
      <c r="E518" s="3"/>
      <c r="F518" s="30"/>
      <c r="P518" s="31"/>
      <c r="R518" s="1"/>
    </row>
    <row r="519" spans="2:18" x14ac:dyDescent="0.25">
      <c r="B519" s="33"/>
      <c r="C519" s="64"/>
      <c r="D519" s="5"/>
      <c r="E519" s="3"/>
      <c r="F519" s="30"/>
      <c r="P519" s="31"/>
      <c r="R519" s="1"/>
    </row>
    <row r="520" spans="2:18" x14ac:dyDescent="0.25">
      <c r="B520" s="33"/>
      <c r="C520" s="64"/>
      <c r="D520" s="5"/>
      <c r="E520" s="3"/>
      <c r="F520" s="30"/>
      <c r="P520" s="31"/>
      <c r="R520" s="1"/>
    </row>
    <row r="521" spans="2:18" x14ac:dyDescent="0.25">
      <c r="B521" s="33"/>
      <c r="C521" s="64"/>
      <c r="D521" s="5"/>
      <c r="E521" s="3"/>
      <c r="F521" s="30"/>
      <c r="P521" s="31"/>
      <c r="R521" s="1"/>
    </row>
    <row r="522" spans="2:18" x14ac:dyDescent="0.25">
      <c r="B522" s="33"/>
      <c r="C522" s="64"/>
      <c r="D522" s="5"/>
      <c r="E522" s="3"/>
      <c r="F522" s="30"/>
      <c r="P522" s="31"/>
      <c r="R522" s="1"/>
    </row>
    <row r="523" spans="2:18" x14ac:dyDescent="0.25">
      <c r="B523" s="33"/>
      <c r="C523" s="64"/>
      <c r="D523" s="5"/>
      <c r="E523" s="3"/>
      <c r="F523" s="30"/>
      <c r="P523" s="31"/>
      <c r="R523" s="1"/>
    </row>
    <row r="524" spans="2:18" x14ac:dyDescent="0.25">
      <c r="B524" s="33"/>
      <c r="C524" s="64"/>
      <c r="D524" s="5"/>
      <c r="E524" s="3"/>
      <c r="F524" s="30"/>
      <c r="P524" s="31"/>
      <c r="R524" s="1"/>
    </row>
    <row r="525" spans="2:18" x14ac:dyDescent="0.25">
      <c r="B525" s="33"/>
      <c r="C525" s="64"/>
      <c r="D525" s="5"/>
      <c r="E525" s="3"/>
      <c r="F525" s="30"/>
      <c r="P525" s="31"/>
      <c r="R525" s="1"/>
    </row>
    <row r="526" spans="2:18" x14ac:dyDescent="0.25">
      <c r="B526" s="33"/>
      <c r="C526" s="64"/>
      <c r="D526" s="5"/>
      <c r="E526" s="3"/>
      <c r="F526" s="30"/>
      <c r="P526" s="31"/>
      <c r="R526" s="1"/>
    </row>
    <row r="527" spans="2:18" x14ac:dyDescent="0.25">
      <c r="B527" s="33"/>
      <c r="C527" s="64"/>
      <c r="D527" s="5"/>
      <c r="E527" s="3"/>
      <c r="F527" s="30"/>
      <c r="P527" s="31"/>
      <c r="R527" s="1"/>
    </row>
    <row r="528" spans="2:18" x14ac:dyDescent="0.25">
      <c r="B528" s="33"/>
      <c r="C528" s="64"/>
      <c r="D528" s="5"/>
      <c r="E528" s="3"/>
      <c r="F528" s="30"/>
      <c r="P528" s="31"/>
      <c r="R528" s="1"/>
    </row>
    <row r="529" spans="2:18" x14ac:dyDescent="0.25">
      <c r="B529" s="33"/>
      <c r="C529" s="64"/>
      <c r="D529" s="5"/>
      <c r="E529" s="3"/>
      <c r="F529" s="30"/>
      <c r="P529" s="31"/>
      <c r="R529" s="1"/>
    </row>
    <row r="530" spans="2:18" x14ac:dyDescent="0.25">
      <c r="B530" s="33"/>
      <c r="C530" s="64"/>
      <c r="D530" s="5"/>
      <c r="E530" s="3"/>
      <c r="F530" s="30"/>
      <c r="P530" s="31"/>
      <c r="R530" s="1"/>
    </row>
    <row r="531" spans="2:18" x14ac:dyDescent="0.25">
      <c r="B531" s="33"/>
      <c r="C531" s="64"/>
      <c r="D531" s="5"/>
      <c r="E531" s="3"/>
      <c r="F531" s="30"/>
      <c r="P531" s="31"/>
      <c r="R531" s="1"/>
    </row>
    <row r="532" spans="2:18" x14ac:dyDescent="0.25">
      <c r="B532" s="33"/>
      <c r="C532" s="64"/>
      <c r="D532" s="5"/>
      <c r="E532" s="3"/>
      <c r="F532" s="30"/>
      <c r="P532" s="31"/>
      <c r="R532" s="1"/>
    </row>
    <row r="533" spans="2:18" x14ac:dyDescent="0.25">
      <c r="B533" s="33"/>
      <c r="C533" s="64"/>
      <c r="D533" s="5"/>
      <c r="E533" s="3"/>
      <c r="F533" s="30"/>
      <c r="P533" s="31"/>
      <c r="R533" s="1"/>
    </row>
    <row r="534" spans="2:18" x14ac:dyDescent="0.25">
      <c r="B534" s="33"/>
      <c r="C534" s="64"/>
      <c r="D534" s="5"/>
      <c r="E534" s="3"/>
      <c r="F534" s="30"/>
      <c r="P534" s="31"/>
      <c r="R534" s="1"/>
    </row>
    <row r="535" spans="2:18" x14ac:dyDescent="0.25">
      <c r="B535" s="33"/>
      <c r="C535" s="64"/>
      <c r="D535" s="5"/>
      <c r="E535" s="3"/>
      <c r="F535" s="30"/>
      <c r="P535" s="31"/>
      <c r="R535" s="1"/>
    </row>
    <row r="536" spans="2:18" x14ac:dyDescent="0.25">
      <c r="B536" s="33"/>
      <c r="C536" s="64"/>
      <c r="D536" s="5"/>
      <c r="E536" s="3"/>
      <c r="F536" s="30"/>
      <c r="P536" s="31"/>
      <c r="R536" s="1"/>
    </row>
    <row r="537" spans="2:18" x14ac:dyDescent="0.25">
      <c r="B537" s="33"/>
      <c r="C537" s="64"/>
      <c r="D537" s="5"/>
      <c r="E537" s="3"/>
      <c r="F537" s="30"/>
      <c r="P537" s="31"/>
      <c r="R537" s="1"/>
    </row>
    <row r="538" spans="2:18" x14ac:dyDescent="0.25">
      <c r="B538" s="33"/>
      <c r="C538" s="64"/>
      <c r="D538" s="5"/>
      <c r="E538" s="3"/>
      <c r="F538" s="30"/>
      <c r="P538" s="31"/>
      <c r="R538" s="1"/>
    </row>
    <row r="539" spans="2:18" x14ac:dyDescent="0.25">
      <c r="B539" s="33"/>
      <c r="C539" s="64"/>
      <c r="D539" s="5"/>
      <c r="E539" s="3"/>
      <c r="F539" s="30"/>
      <c r="P539" s="31"/>
      <c r="R539" s="1"/>
    </row>
    <row r="540" spans="2:18" x14ac:dyDescent="0.25">
      <c r="B540" s="33"/>
      <c r="C540" s="64"/>
      <c r="D540" s="5"/>
      <c r="E540" s="3"/>
      <c r="F540" s="30"/>
      <c r="P540" s="31"/>
      <c r="R540" s="1"/>
    </row>
    <row r="541" spans="2:18" x14ac:dyDescent="0.25">
      <c r="B541" s="33"/>
      <c r="C541" s="64"/>
      <c r="D541" s="5"/>
      <c r="E541" s="3"/>
      <c r="F541" s="30"/>
      <c r="P541" s="31"/>
      <c r="R541" s="1"/>
    </row>
    <row r="542" spans="2:18" x14ac:dyDescent="0.25">
      <c r="B542" s="33"/>
      <c r="C542" s="64"/>
      <c r="D542" s="5"/>
      <c r="E542" s="3"/>
      <c r="F542" s="30"/>
      <c r="P542" s="31"/>
      <c r="R542" s="1"/>
    </row>
    <row r="543" spans="2:18" x14ac:dyDescent="0.25">
      <c r="B543" s="33"/>
      <c r="C543" s="64"/>
      <c r="D543" s="5"/>
      <c r="E543" s="3"/>
      <c r="F543" s="30"/>
      <c r="P543" s="31"/>
      <c r="R543" s="1"/>
    </row>
    <row r="544" spans="2:18" x14ac:dyDescent="0.25">
      <c r="B544" s="33"/>
      <c r="C544" s="64"/>
      <c r="D544" s="5"/>
      <c r="E544" s="3"/>
      <c r="F544" s="30"/>
      <c r="P544" s="31"/>
      <c r="R544" s="1"/>
    </row>
    <row r="545" spans="2:18" x14ac:dyDescent="0.25">
      <c r="B545" s="33"/>
      <c r="C545" s="64"/>
      <c r="D545" s="5"/>
      <c r="E545" s="3"/>
      <c r="F545" s="30"/>
      <c r="P545" s="31"/>
      <c r="R545" s="1"/>
    </row>
    <row r="546" spans="2:18" x14ac:dyDescent="0.25">
      <c r="B546" s="33"/>
      <c r="C546" s="64"/>
      <c r="D546" s="5"/>
      <c r="E546" s="3"/>
      <c r="F546" s="30"/>
      <c r="P546" s="31"/>
      <c r="R546" s="1"/>
    </row>
    <row r="547" spans="2:18" x14ac:dyDescent="0.25">
      <c r="B547" s="33"/>
      <c r="C547" s="64"/>
      <c r="D547" s="5"/>
      <c r="E547" s="3"/>
      <c r="F547" s="30"/>
      <c r="P547" s="31"/>
      <c r="R547" s="1"/>
    </row>
    <row r="548" spans="2:18" x14ac:dyDescent="0.25">
      <c r="B548" s="33"/>
      <c r="C548" s="64"/>
      <c r="D548" s="5"/>
      <c r="E548" s="3"/>
      <c r="F548" s="30"/>
      <c r="P548" s="31"/>
      <c r="R548" s="1"/>
    </row>
    <row r="549" spans="2:18" x14ac:dyDescent="0.25">
      <c r="B549" s="33"/>
      <c r="C549" s="64"/>
      <c r="D549" s="5"/>
      <c r="E549" s="3"/>
      <c r="F549" s="30"/>
      <c r="P549" s="31"/>
      <c r="R549" s="1"/>
    </row>
    <row r="550" spans="2:18" x14ac:dyDescent="0.25">
      <c r="B550" s="33"/>
      <c r="C550" s="64"/>
      <c r="D550" s="5"/>
      <c r="E550" s="3"/>
      <c r="F550" s="30"/>
      <c r="P550" s="31"/>
      <c r="R550" s="1"/>
    </row>
    <row r="551" spans="2:18" x14ac:dyDescent="0.25">
      <c r="B551" s="33"/>
      <c r="C551" s="64"/>
      <c r="D551" s="5"/>
      <c r="E551" s="3"/>
      <c r="F551" s="30"/>
      <c r="P551" s="31"/>
      <c r="R551" s="1"/>
    </row>
    <row r="552" spans="2:18" x14ac:dyDescent="0.25">
      <c r="B552" s="33"/>
      <c r="C552" s="64"/>
      <c r="D552" s="5"/>
      <c r="E552" s="3"/>
      <c r="F552" s="30"/>
      <c r="P552" s="31"/>
      <c r="R552" s="1"/>
    </row>
    <row r="553" spans="2:18" x14ac:dyDescent="0.25">
      <c r="B553" s="33"/>
      <c r="C553" s="64"/>
      <c r="D553" s="5"/>
      <c r="E553" s="3"/>
      <c r="F553" s="30"/>
      <c r="P553" s="31"/>
      <c r="R553" s="1"/>
    </row>
    <row r="554" spans="2:18" x14ac:dyDescent="0.25">
      <c r="B554" s="33"/>
      <c r="C554" s="64"/>
      <c r="D554" s="5"/>
      <c r="E554" s="3"/>
      <c r="F554" s="30"/>
      <c r="P554" s="31"/>
      <c r="R554" s="1"/>
    </row>
    <row r="555" spans="2:18" x14ac:dyDescent="0.25">
      <c r="B555" s="33"/>
      <c r="C555" s="64"/>
      <c r="D555" s="5"/>
      <c r="E555" s="3"/>
      <c r="F555" s="30"/>
      <c r="P555" s="31"/>
      <c r="R555" s="1"/>
    </row>
    <row r="556" spans="2:18" x14ac:dyDescent="0.25">
      <c r="B556" s="33"/>
      <c r="C556" s="64"/>
      <c r="D556" s="5"/>
      <c r="E556" s="3"/>
      <c r="F556" s="30"/>
      <c r="P556" s="31"/>
      <c r="R556" s="1"/>
    </row>
    <row r="557" spans="2:18" x14ac:dyDescent="0.25">
      <c r="B557" s="33"/>
      <c r="C557" s="64"/>
      <c r="D557" s="5"/>
      <c r="E557" s="3"/>
      <c r="F557" s="30"/>
      <c r="P557" s="31"/>
      <c r="R557" s="1"/>
    </row>
    <row r="558" spans="2:18" x14ac:dyDescent="0.25">
      <c r="B558" s="33"/>
      <c r="C558" s="64"/>
      <c r="D558" s="5"/>
      <c r="E558" s="3"/>
      <c r="F558" s="30"/>
      <c r="P558" s="31"/>
      <c r="R558" s="1"/>
    </row>
    <row r="559" spans="2:18" x14ac:dyDescent="0.25">
      <c r="B559" s="33"/>
      <c r="C559" s="64"/>
      <c r="D559" s="5"/>
      <c r="E559" s="3"/>
      <c r="F559" s="30"/>
      <c r="P559" s="31"/>
      <c r="R559" s="1"/>
    </row>
    <row r="560" spans="2:18" x14ac:dyDescent="0.25">
      <c r="B560" s="33"/>
      <c r="C560" s="64"/>
      <c r="D560" s="5"/>
      <c r="E560" s="3"/>
      <c r="F560" s="30"/>
      <c r="P560" s="31"/>
      <c r="R560" s="1"/>
    </row>
    <row r="561" spans="2:18" x14ac:dyDescent="0.25">
      <c r="B561" s="33"/>
      <c r="C561" s="64"/>
      <c r="D561" s="5"/>
      <c r="E561" s="3"/>
      <c r="F561" s="30"/>
      <c r="P561" s="31"/>
      <c r="R561" s="1"/>
    </row>
    <row r="562" spans="2:18" x14ac:dyDescent="0.25">
      <c r="B562" s="33"/>
      <c r="C562" s="64"/>
      <c r="D562" s="5"/>
      <c r="E562" s="3"/>
      <c r="F562" s="30"/>
      <c r="P562" s="31"/>
      <c r="R562" s="1"/>
    </row>
    <row r="563" spans="2:18" x14ac:dyDescent="0.25">
      <c r="B563" s="33"/>
      <c r="C563" s="64"/>
      <c r="D563" s="5"/>
      <c r="E563" s="3"/>
      <c r="F563" s="30"/>
      <c r="P563" s="31"/>
      <c r="R563" s="1"/>
    </row>
    <row r="564" spans="2:18" x14ac:dyDescent="0.25">
      <c r="B564" s="33"/>
      <c r="C564" s="64"/>
      <c r="D564" s="5"/>
      <c r="E564" s="3"/>
      <c r="F564" s="30"/>
      <c r="P564" s="31"/>
      <c r="R564" s="1"/>
    </row>
    <row r="565" spans="2:18" x14ac:dyDescent="0.25">
      <c r="B565" s="33"/>
      <c r="C565" s="64"/>
      <c r="D565" s="5"/>
      <c r="E565" s="3"/>
      <c r="F565" s="30"/>
      <c r="P565" s="31"/>
      <c r="R565" s="1"/>
    </row>
    <row r="566" spans="2:18" x14ac:dyDescent="0.25">
      <c r="B566" s="33"/>
      <c r="C566" s="64"/>
      <c r="D566" s="5"/>
      <c r="E566" s="3"/>
      <c r="F566" s="30"/>
      <c r="P566" s="31"/>
      <c r="R566" s="1"/>
    </row>
    <row r="567" spans="2:18" x14ac:dyDescent="0.25">
      <c r="B567" s="33"/>
      <c r="C567" s="64"/>
      <c r="D567" s="5"/>
      <c r="E567" s="3"/>
      <c r="F567" s="30"/>
      <c r="P567" s="31"/>
      <c r="R567" s="1"/>
    </row>
    <row r="568" spans="2:18" x14ac:dyDescent="0.25">
      <c r="B568" s="33"/>
      <c r="C568" s="64"/>
      <c r="D568" s="5"/>
      <c r="E568" s="3"/>
      <c r="F568" s="30"/>
      <c r="P568" s="31"/>
      <c r="R568" s="1"/>
    </row>
    <row r="569" spans="2:18" x14ac:dyDescent="0.25">
      <c r="B569" s="33"/>
      <c r="C569" s="64"/>
      <c r="D569" s="5"/>
      <c r="E569" s="3"/>
      <c r="F569" s="30"/>
      <c r="P569" s="31"/>
      <c r="R569" s="1"/>
    </row>
    <row r="570" spans="2:18" x14ac:dyDescent="0.25">
      <c r="B570" s="33"/>
      <c r="C570" s="64"/>
      <c r="D570" s="5"/>
      <c r="E570" s="3"/>
      <c r="F570" s="30"/>
      <c r="P570" s="31"/>
      <c r="R570" s="1"/>
    </row>
    <row r="571" spans="2:18" x14ac:dyDescent="0.25">
      <c r="B571" s="33"/>
      <c r="C571" s="64"/>
      <c r="D571" s="5"/>
      <c r="E571" s="3"/>
      <c r="F571" s="30"/>
      <c r="P571" s="31"/>
      <c r="R571" s="1"/>
    </row>
    <row r="572" spans="2:18" x14ac:dyDescent="0.25">
      <c r="B572" s="33"/>
      <c r="C572" s="64"/>
      <c r="D572" s="5"/>
      <c r="E572" s="3"/>
      <c r="F572" s="30"/>
      <c r="P572" s="31"/>
      <c r="R572" s="1"/>
    </row>
    <row r="573" spans="2:18" x14ac:dyDescent="0.25">
      <c r="B573" s="33"/>
      <c r="C573" s="64"/>
      <c r="D573" s="5"/>
      <c r="E573" s="3"/>
      <c r="F573" s="30"/>
      <c r="P573" s="31"/>
      <c r="R573" s="1"/>
    </row>
    <row r="574" spans="2:18" x14ac:dyDescent="0.25">
      <c r="B574" s="33"/>
      <c r="C574" s="64"/>
      <c r="D574" s="5"/>
      <c r="E574" s="3"/>
      <c r="F574" s="30"/>
      <c r="P574" s="31"/>
      <c r="R574" s="1"/>
    </row>
    <row r="575" spans="2:18" x14ac:dyDescent="0.25">
      <c r="B575" s="33"/>
      <c r="C575" s="64"/>
      <c r="D575" s="5"/>
      <c r="E575" s="3"/>
      <c r="F575" s="30"/>
      <c r="P575" s="31"/>
      <c r="R575" s="1"/>
    </row>
    <row r="576" spans="2:18" x14ac:dyDescent="0.25">
      <c r="B576" s="33"/>
      <c r="C576" s="64"/>
      <c r="D576" s="5"/>
      <c r="E576" s="3"/>
      <c r="F576" s="30"/>
      <c r="P576" s="31"/>
      <c r="R576" s="1"/>
    </row>
    <row r="577" spans="2:18" x14ac:dyDescent="0.25">
      <c r="B577" s="33"/>
      <c r="C577" s="64"/>
      <c r="D577" s="5"/>
      <c r="E577" s="3"/>
      <c r="F577" s="30"/>
      <c r="P577" s="31"/>
      <c r="R577" s="1"/>
    </row>
    <row r="578" spans="2:18" x14ac:dyDescent="0.25">
      <c r="B578" s="33"/>
      <c r="C578" s="64"/>
      <c r="D578" s="5"/>
      <c r="E578" s="3"/>
      <c r="F578" s="30"/>
      <c r="P578" s="31"/>
      <c r="R578" s="1"/>
    </row>
    <row r="579" spans="2:18" x14ac:dyDescent="0.25">
      <c r="B579" s="33"/>
      <c r="C579" s="64"/>
      <c r="D579" s="5"/>
      <c r="E579" s="3"/>
      <c r="F579" s="30"/>
      <c r="P579" s="31"/>
      <c r="R579" s="1"/>
    </row>
    <row r="580" spans="2:18" x14ac:dyDescent="0.25">
      <c r="B580" s="33"/>
      <c r="C580" s="64"/>
      <c r="D580" s="5"/>
      <c r="E580" s="3"/>
      <c r="F580" s="30"/>
      <c r="P580" s="31"/>
      <c r="R580" s="1"/>
    </row>
    <row r="581" spans="2:18" x14ac:dyDescent="0.25">
      <c r="B581" s="33"/>
      <c r="C581" s="64"/>
      <c r="D581" s="5"/>
      <c r="E581" s="3"/>
      <c r="F581" s="30"/>
      <c r="P581" s="31"/>
      <c r="R581" s="1"/>
    </row>
    <row r="582" spans="2:18" x14ac:dyDescent="0.25">
      <c r="B582" s="33"/>
      <c r="C582" s="64"/>
      <c r="D582" s="5"/>
      <c r="E582" s="3"/>
      <c r="F582" s="30"/>
      <c r="P582" s="31"/>
      <c r="R582" s="1"/>
    </row>
    <row r="583" spans="2:18" x14ac:dyDescent="0.25">
      <c r="B583" s="33"/>
      <c r="C583" s="64"/>
      <c r="D583" s="5"/>
      <c r="E583" s="3"/>
      <c r="F583" s="30"/>
      <c r="P583" s="31"/>
      <c r="R583" s="1"/>
    </row>
    <row r="584" spans="2:18" x14ac:dyDescent="0.25">
      <c r="B584" s="33"/>
      <c r="C584" s="64"/>
      <c r="D584" s="5"/>
      <c r="E584" s="3"/>
      <c r="F584" s="30"/>
      <c r="P584" s="31"/>
      <c r="R584" s="1"/>
    </row>
    <row r="585" spans="2:18" x14ac:dyDescent="0.25">
      <c r="B585" s="33"/>
      <c r="C585" s="64"/>
      <c r="D585" s="5"/>
      <c r="E585" s="3"/>
      <c r="F585" s="30"/>
      <c r="P585" s="31"/>
      <c r="R585" s="1"/>
    </row>
    <row r="586" spans="2:18" x14ac:dyDescent="0.25">
      <c r="B586" s="33"/>
      <c r="C586" s="64"/>
      <c r="D586" s="5"/>
      <c r="E586" s="3"/>
      <c r="F586" s="30"/>
      <c r="P586" s="31"/>
      <c r="R586" s="1"/>
    </row>
    <row r="587" spans="2:18" x14ac:dyDescent="0.25">
      <c r="B587" s="33"/>
      <c r="C587" s="64"/>
      <c r="D587" s="5"/>
      <c r="E587" s="3"/>
      <c r="F587" s="30"/>
      <c r="P587" s="31"/>
      <c r="R587" s="1"/>
    </row>
    <row r="588" spans="2:18" x14ac:dyDescent="0.25">
      <c r="B588" s="33"/>
      <c r="C588" s="64"/>
      <c r="D588" s="5"/>
      <c r="E588" s="3"/>
      <c r="F588" s="30"/>
      <c r="P588" s="31"/>
      <c r="R588" s="1"/>
    </row>
    <row r="589" spans="2:18" x14ac:dyDescent="0.25">
      <c r="B589" s="33"/>
      <c r="C589" s="64"/>
      <c r="D589" s="5"/>
      <c r="E589" s="3"/>
      <c r="F589" s="30"/>
      <c r="P589" s="31"/>
      <c r="R589" s="1"/>
    </row>
    <row r="590" spans="2:18" x14ac:dyDescent="0.25">
      <c r="B590" s="33"/>
      <c r="C590" s="64"/>
      <c r="D590" s="5"/>
      <c r="E590" s="3"/>
      <c r="F590" s="30"/>
      <c r="P590" s="31"/>
      <c r="R590" s="1"/>
    </row>
    <row r="591" spans="2:18" x14ac:dyDescent="0.25">
      <c r="B591" s="33"/>
      <c r="C591" s="64"/>
      <c r="D591" s="5"/>
      <c r="E591" s="3"/>
      <c r="F591" s="30"/>
      <c r="P591" s="31"/>
      <c r="R591" s="1"/>
    </row>
    <row r="592" spans="2:18" x14ac:dyDescent="0.25">
      <c r="B592" s="33"/>
      <c r="C592" s="64"/>
      <c r="D592" s="5"/>
      <c r="E592" s="3"/>
      <c r="F592" s="30"/>
      <c r="P592" s="31"/>
      <c r="R592" s="1"/>
    </row>
    <row r="593" spans="2:18" x14ac:dyDescent="0.25">
      <c r="B593" s="33"/>
      <c r="C593" s="64"/>
      <c r="D593" s="5"/>
      <c r="E593" s="3"/>
      <c r="F593" s="30"/>
      <c r="P593" s="31"/>
      <c r="R593" s="1"/>
    </row>
    <row r="594" spans="2:18" x14ac:dyDescent="0.25">
      <c r="B594" s="33"/>
      <c r="C594" s="64"/>
      <c r="D594" s="5"/>
      <c r="E594" s="3"/>
      <c r="F594" s="30"/>
      <c r="P594" s="31"/>
      <c r="R594" s="1"/>
    </row>
    <row r="595" spans="2:18" x14ac:dyDescent="0.25">
      <c r="B595" s="33"/>
      <c r="C595" s="64"/>
      <c r="D595" s="5"/>
      <c r="E595" s="3"/>
      <c r="F595" s="30"/>
      <c r="P595" s="31"/>
      <c r="R595" s="1"/>
    </row>
    <row r="596" spans="2:18" x14ac:dyDescent="0.25">
      <c r="B596" s="33"/>
      <c r="C596" s="64"/>
      <c r="D596" s="5"/>
      <c r="E596" s="3"/>
      <c r="F596" s="30"/>
      <c r="P596" s="31"/>
      <c r="R596" s="1"/>
    </row>
    <row r="597" spans="2:18" x14ac:dyDescent="0.25">
      <c r="B597" s="33"/>
      <c r="C597" s="64"/>
      <c r="D597" s="5"/>
      <c r="E597" s="3"/>
      <c r="F597" s="30"/>
      <c r="P597" s="31"/>
      <c r="R597" s="1"/>
    </row>
    <row r="598" spans="2:18" x14ac:dyDescent="0.25">
      <c r="B598" s="33"/>
      <c r="C598" s="64"/>
      <c r="D598" s="5"/>
      <c r="E598" s="3"/>
      <c r="F598" s="30"/>
      <c r="P598" s="31"/>
      <c r="R598" s="1"/>
    </row>
    <row r="599" spans="2:18" x14ac:dyDescent="0.25">
      <c r="B599" s="33"/>
      <c r="C599" s="64"/>
      <c r="D599" s="5"/>
      <c r="E599" s="3"/>
      <c r="F599" s="30"/>
      <c r="P599" s="31"/>
      <c r="R599" s="1"/>
    </row>
    <row r="600" spans="2:18" x14ac:dyDescent="0.25">
      <c r="B600" s="33"/>
      <c r="C600" s="64"/>
      <c r="D600" s="5"/>
      <c r="E600" s="3"/>
      <c r="F600" s="30"/>
      <c r="P600" s="31"/>
      <c r="R600" s="1"/>
    </row>
    <row r="601" spans="2:18" x14ac:dyDescent="0.25">
      <c r="B601" s="33"/>
      <c r="C601" s="64"/>
      <c r="D601" s="5"/>
      <c r="E601" s="3"/>
      <c r="F601" s="30"/>
      <c r="P601" s="31"/>
      <c r="R601" s="1"/>
    </row>
    <row r="602" spans="2:18" x14ac:dyDescent="0.25">
      <c r="B602" s="33"/>
      <c r="C602" s="64"/>
      <c r="D602" s="5"/>
      <c r="E602" s="3"/>
      <c r="F602" s="30"/>
      <c r="P602" s="31"/>
      <c r="R602" s="1"/>
    </row>
    <row r="603" spans="2:18" x14ac:dyDescent="0.25">
      <c r="B603" s="33"/>
      <c r="C603" s="64"/>
      <c r="D603" s="5"/>
      <c r="E603" s="3"/>
      <c r="F603" s="30"/>
      <c r="P603" s="31"/>
      <c r="R603" s="1"/>
    </row>
    <row r="604" spans="2:18" x14ac:dyDescent="0.25">
      <c r="B604" s="33"/>
      <c r="C604" s="64"/>
      <c r="D604" s="5"/>
      <c r="E604" s="3"/>
      <c r="F604" s="30"/>
      <c r="P604" s="31"/>
      <c r="R604" s="1"/>
    </row>
    <row r="605" spans="2:18" x14ac:dyDescent="0.25">
      <c r="B605" s="33"/>
      <c r="C605" s="64"/>
      <c r="D605" s="5"/>
      <c r="E605" s="3"/>
      <c r="F605" s="30"/>
      <c r="P605" s="31"/>
      <c r="R605" s="1"/>
    </row>
    <row r="606" spans="2:18" x14ac:dyDescent="0.25">
      <c r="B606" s="33"/>
      <c r="C606" s="64"/>
      <c r="D606" s="5"/>
      <c r="E606" s="3"/>
      <c r="F606" s="30"/>
      <c r="P606" s="31"/>
      <c r="R606" s="1"/>
    </row>
    <row r="607" spans="2:18" x14ac:dyDescent="0.25">
      <c r="B607" s="33"/>
      <c r="C607" s="64"/>
      <c r="D607" s="5"/>
      <c r="E607" s="3"/>
      <c r="F607" s="30"/>
      <c r="P607" s="31"/>
      <c r="R607" s="1"/>
    </row>
    <row r="608" spans="2:18" x14ac:dyDescent="0.25">
      <c r="B608" s="33"/>
      <c r="C608" s="64"/>
      <c r="D608" s="5"/>
      <c r="E608" s="3"/>
      <c r="F608" s="30"/>
      <c r="P608" s="31"/>
      <c r="R608" s="1"/>
    </row>
    <row r="609" spans="2:18" x14ac:dyDescent="0.25">
      <c r="B609" s="33"/>
      <c r="C609" s="64"/>
      <c r="D609" s="5"/>
      <c r="E609" s="3"/>
      <c r="F609" s="30"/>
      <c r="P609" s="31"/>
      <c r="R609" s="1"/>
    </row>
    <row r="610" spans="2:18" x14ac:dyDescent="0.25">
      <c r="B610" s="33"/>
      <c r="C610" s="64"/>
      <c r="D610" s="5"/>
      <c r="E610" s="3"/>
      <c r="F610" s="30"/>
      <c r="P610" s="31"/>
      <c r="R610" s="1"/>
    </row>
    <row r="611" spans="2:18" x14ac:dyDescent="0.25">
      <c r="B611" s="33"/>
      <c r="C611" s="64"/>
      <c r="D611" s="5"/>
      <c r="E611" s="3"/>
      <c r="F611" s="30"/>
      <c r="P611" s="31"/>
      <c r="R611" s="1"/>
    </row>
    <row r="612" spans="2:18" x14ac:dyDescent="0.25">
      <c r="B612" s="33"/>
      <c r="C612" s="64"/>
      <c r="D612" s="5"/>
      <c r="E612" s="3"/>
      <c r="F612" s="30"/>
      <c r="P612" s="31"/>
      <c r="R612" s="1"/>
    </row>
    <row r="613" spans="2:18" x14ac:dyDescent="0.25">
      <c r="B613" s="33"/>
      <c r="C613" s="64"/>
      <c r="D613" s="5"/>
      <c r="E613" s="3"/>
      <c r="F613" s="30"/>
      <c r="P613" s="31"/>
      <c r="R613" s="1"/>
    </row>
    <row r="614" spans="2:18" x14ac:dyDescent="0.25">
      <c r="B614" s="33"/>
      <c r="C614" s="64"/>
      <c r="D614" s="5"/>
      <c r="E614" s="3"/>
      <c r="F614" s="30"/>
      <c r="P614" s="31"/>
      <c r="R614" s="1"/>
    </row>
    <row r="615" spans="2:18" x14ac:dyDescent="0.25">
      <c r="B615" s="33"/>
      <c r="C615" s="64"/>
      <c r="D615" s="5"/>
      <c r="E615" s="3"/>
      <c r="F615" s="30"/>
      <c r="P615" s="31"/>
      <c r="R615" s="1"/>
    </row>
    <row r="616" spans="2:18" x14ac:dyDescent="0.25">
      <c r="B616" s="33"/>
      <c r="C616" s="64"/>
      <c r="D616" s="5"/>
      <c r="E616" s="3"/>
      <c r="F616" s="30"/>
      <c r="P616" s="31"/>
      <c r="R616" s="1"/>
    </row>
    <row r="617" spans="2:18" x14ac:dyDescent="0.25">
      <c r="B617" s="33"/>
      <c r="C617" s="64"/>
      <c r="D617" s="5"/>
      <c r="E617" s="3"/>
      <c r="F617" s="30"/>
      <c r="P617" s="31"/>
      <c r="R617" s="1"/>
    </row>
    <row r="618" spans="2:18" x14ac:dyDescent="0.25">
      <c r="B618" s="33"/>
      <c r="C618" s="64"/>
      <c r="D618" s="5"/>
      <c r="E618" s="3"/>
      <c r="F618" s="30"/>
      <c r="P618" s="31"/>
      <c r="R618" s="1"/>
    </row>
    <row r="619" spans="2:18" x14ac:dyDescent="0.25">
      <c r="B619" s="33"/>
      <c r="C619" s="64"/>
      <c r="D619" s="5"/>
      <c r="E619" s="3"/>
      <c r="F619" s="30"/>
      <c r="P619" s="31"/>
      <c r="R619" s="1"/>
    </row>
    <row r="620" spans="2:18" x14ac:dyDescent="0.25">
      <c r="B620" s="33"/>
      <c r="C620" s="64"/>
      <c r="D620" s="5"/>
      <c r="E620" s="3"/>
      <c r="F620" s="30"/>
      <c r="P620" s="31"/>
      <c r="R620" s="1"/>
    </row>
    <row r="621" spans="2:18" x14ac:dyDescent="0.25">
      <c r="B621" s="33"/>
      <c r="C621" s="64"/>
      <c r="D621" s="5"/>
      <c r="E621" s="3"/>
      <c r="F621" s="30"/>
      <c r="P621" s="31"/>
      <c r="R621" s="1"/>
    </row>
    <row r="622" spans="2:18" x14ac:dyDescent="0.25">
      <c r="B622" s="33"/>
      <c r="C622" s="64"/>
      <c r="D622" s="5"/>
      <c r="E622" s="3"/>
      <c r="F622" s="30"/>
      <c r="P622" s="31"/>
      <c r="R622" s="1"/>
    </row>
    <row r="623" spans="2:18" x14ac:dyDescent="0.25">
      <c r="B623" s="33"/>
      <c r="C623" s="64"/>
      <c r="D623" s="5"/>
      <c r="E623" s="3"/>
      <c r="F623" s="30"/>
      <c r="P623" s="31"/>
      <c r="R623" s="1"/>
    </row>
    <row r="624" spans="2:18" x14ac:dyDescent="0.25">
      <c r="B624" s="33"/>
      <c r="C624" s="64"/>
      <c r="D624" s="5"/>
      <c r="E624" s="3"/>
      <c r="F624" s="30"/>
      <c r="P624" s="31"/>
      <c r="R624" s="1"/>
    </row>
    <row r="625" spans="2:18" x14ac:dyDescent="0.25">
      <c r="B625" s="33"/>
      <c r="C625" s="64"/>
      <c r="D625" s="5"/>
      <c r="E625" s="3"/>
      <c r="F625" s="30"/>
      <c r="P625" s="31"/>
      <c r="R625" s="1"/>
    </row>
    <row r="626" spans="2:18" x14ac:dyDescent="0.25">
      <c r="B626" s="33"/>
      <c r="C626" s="64"/>
      <c r="D626" s="5"/>
      <c r="E626" s="3"/>
      <c r="F626" s="30"/>
      <c r="P626" s="31"/>
      <c r="R626" s="1"/>
    </row>
    <row r="627" spans="2:18" x14ac:dyDescent="0.25">
      <c r="B627" s="33"/>
      <c r="C627" s="64"/>
      <c r="D627" s="5"/>
      <c r="E627" s="3"/>
      <c r="F627" s="30"/>
      <c r="P627" s="31"/>
      <c r="R627" s="1"/>
    </row>
    <row r="628" spans="2:18" x14ac:dyDescent="0.25">
      <c r="B628" s="33"/>
      <c r="C628" s="64"/>
      <c r="D628" s="5"/>
      <c r="E628" s="3"/>
      <c r="F628" s="30"/>
      <c r="P628" s="31"/>
      <c r="R628" s="1"/>
    </row>
    <row r="629" spans="2:18" x14ac:dyDescent="0.25">
      <c r="B629" s="33"/>
      <c r="C629" s="64"/>
      <c r="D629" s="5"/>
      <c r="E629" s="3"/>
      <c r="F629" s="30"/>
      <c r="P629" s="31"/>
      <c r="R629" s="1"/>
    </row>
    <row r="630" spans="2:18" x14ac:dyDescent="0.25">
      <c r="B630" s="33"/>
      <c r="C630" s="64"/>
      <c r="D630" s="5"/>
      <c r="E630" s="3"/>
      <c r="F630" s="30"/>
      <c r="P630" s="31"/>
      <c r="R630" s="1"/>
    </row>
    <row r="631" spans="2:18" x14ac:dyDescent="0.25">
      <c r="B631" s="33"/>
      <c r="C631" s="64"/>
      <c r="D631" s="5"/>
      <c r="E631" s="3"/>
      <c r="F631" s="30"/>
      <c r="P631" s="31"/>
      <c r="R631" s="1"/>
    </row>
    <row r="632" spans="2:18" x14ac:dyDescent="0.25">
      <c r="B632" s="33"/>
      <c r="C632" s="64"/>
      <c r="D632" s="5"/>
      <c r="E632" s="3"/>
      <c r="F632" s="30"/>
      <c r="P632" s="31"/>
      <c r="R632" s="1"/>
    </row>
    <row r="633" spans="2:18" x14ac:dyDescent="0.25">
      <c r="B633" s="33"/>
      <c r="C633" s="64"/>
      <c r="D633" s="5"/>
      <c r="E633" s="3"/>
      <c r="F633" s="30"/>
      <c r="P633" s="31"/>
      <c r="R633" s="1"/>
    </row>
    <row r="634" spans="2:18" x14ac:dyDescent="0.25">
      <c r="B634" s="33"/>
      <c r="C634" s="64"/>
      <c r="D634" s="5"/>
      <c r="E634" s="3"/>
      <c r="F634" s="30"/>
      <c r="P634" s="31"/>
      <c r="R634" s="1"/>
    </row>
    <row r="635" spans="2:18" x14ac:dyDescent="0.25">
      <c r="B635" s="33"/>
      <c r="C635" s="64"/>
      <c r="D635" s="5"/>
      <c r="E635" s="3"/>
      <c r="F635" s="30"/>
      <c r="P635" s="31"/>
      <c r="R635" s="1"/>
    </row>
    <row r="636" spans="2:18" x14ac:dyDescent="0.25">
      <c r="B636" s="33"/>
      <c r="C636" s="64"/>
      <c r="D636" s="5"/>
      <c r="E636" s="3"/>
      <c r="F636" s="30"/>
      <c r="P636" s="31"/>
      <c r="R636" s="1"/>
    </row>
    <row r="637" spans="2:18" x14ac:dyDescent="0.25">
      <c r="B637" s="33"/>
      <c r="C637" s="64"/>
      <c r="D637" s="5"/>
      <c r="E637" s="3"/>
      <c r="F637" s="30"/>
      <c r="P637" s="31"/>
      <c r="R637" s="1"/>
    </row>
    <row r="638" spans="2:18" x14ac:dyDescent="0.25">
      <c r="B638" s="33"/>
      <c r="C638" s="64"/>
      <c r="D638" s="5"/>
      <c r="E638" s="3"/>
      <c r="F638" s="30"/>
      <c r="P638" s="31"/>
      <c r="R638" s="1"/>
    </row>
    <row r="639" spans="2:18" x14ac:dyDescent="0.25">
      <c r="B639" s="33"/>
      <c r="C639" s="64"/>
      <c r="D639" s="5"/>
      <c r="E639" s="3"/>
      <c r="F639" s="30"/>
      <c r="P639" s="31"/>
      <c r="R639" s="1"/>
    </row>
    <row r="640" spans="2:18" x14ac:dyDescent="0.25">
      <c r="B640" s="33"/>
      <c r="C640" s="64"/>
      <c r="D640" s="5"/>
      <c r="E640" s="3"/>
      <c r="F640" s="30"/>
      <c r="P640" s="31"/>
      <c r="R640" s="1"/>
    </row>
    <row r="641" spans="2:18" x14ac:dyDescent="0.25">
      <c r="B641" s="33"/>
      <c r="C641" s="64"/>
      <c r="D641" s="5"/>
      <c r="E641" s="3"/>
      <c r="F641" s="30"/>
      <c r="P641" s="31"/>
      <c r="R641" s="1"/>
    </row>
    <row r="642" spans="2:18" x14ac:dyDescent="0.25">
      <c r="B642" s="33"/>
      <c r="C642" s="64"/>
      <c r="D642" s="5"/>
      <c r="E642" s="3"/>
      <c r="F642" s="30"/>
      <c r="P642" s="31"/>
      <c r="R642" s="1"/>
    </row>
    <row r="643" spans="2:18" x14ac:dyDescent="0.25">
      <c r="B643" s="33"/>
      <c r="C643" s="64"/>
      <c r="D643" s="5"/>
      <c r="E643" s="3"/>
      <c r="F643" s="30"/>
      <c r="P643" s="31"/>
      <c r="R643" s="1"/>
    </row>
    <row r="644" spans="2:18" x14ac:dyDescent="0.25">
      <c r="B644" s="33"/>
      <c r="C644" s="64"/>
      <c r="D644" s="5"/>
      <c r="E644" s="3"/>
      <c r="F644" s="30"/>
      <c r="P644" s="31"/>
      <c r="R644" s="1"/>
    </row>
    <row r="645" spans="2:18" x14ac:dyDescent="0.25">
      <c r="B645" s="33"/>
      <c r="C645" s="64"/>
      <c r="D645" s="5"/>
      <c r="E645" s="3"/>
      <c r="F645" s="30"/>
      <c r="P645" s="31"/>
      <c r="R645" s="1"/>
    </row>
    <row r="646" spans="2:18" x14ac:dyDescent="0.25">
      <c r="B646" s="33"/>
      <c r="C646" s="64"/>
      <c r="D646" s="5"/>
      <c r="E646" s="3"/>
      <c r="F646" s="30"/>
      <c r="P646" s="31"/>
      <c r="R646" s="1"/>
    </row>
    <row r="647" spans="2:18" x14ac:dyDescent="0.25">
      <c r="B647" s="33"/>
      <c r="C647" s="64"/>
      <c r="D647" s="5"/>
      <c r="E647" s="3"/>
      <c r="F647" s="30"/>
      <c r="P647" s="31"/>
      <c r="R647" s="1"/>
    </row>
    <row r="648" spans="2:18" x14ac:dyDescent="0.25">
      <c r="B648" s="33"/>
      <c r="C648" s="64"/>
      <c r="D648" s="5"/>
      <c r="E648" s="3"/>
      <c r="F648" s="30"/>
      <c r="P648" s="31"/>
      <c r="R648" s="1"/>
    </row>
    <row r="649" spans="2:18" x14ac:dyDescent="0.25">
      <c r="B649" s="33"/>
      <c r="C649" s="64"/>
      <c r="D649" s="5"/>
      <c r="E649" s="3"/>
      <c r="F649" s="30"/>
      <c r="P649" s="31"/>
      <c r="R649" s="1"/>
    </row>
    <row r="650" spans="2:18" x14ac:dyDescent="0.25">
      <c r="B650" s="33"/>
      <c r="C650" s="64"/>
      <c r="D650" s="5"/>
      <c r="E650" s="3"/>
      <c r="F650" s="30"/>
      <c r="P650" s="31"/>
      <c r="R650" s="1"/>
    </row>
    <row r="651" spans="2:18" x14ac:dyDescent="0.25">
      <c r="B651" s="33"/>
      <c r="C651" s="64"/>
      <c r="D651" s="5"/>
      <c r="E651" s="3"/>
      <c r="F651" s="30"/>
      <c r="P651" s="31"/>
      <c r="R651" s="1"/>
    </row>
    <row r="652" spans="2:18" x14ac:dyDescent="0.25">
      <c r="B652" s="33"/>
      <c r="C652" s="64"/>
      <c r="D652" s="5"/>
      <c r="E652" s="3"/>
      <c r="F652" s="30"/>
      <c r="P652" s="31"/>
      <c r="R652" s="1"/>
    </row>
    <row r="653" spans="2:18" x14ac:dyDescent="0.25">
      <c r="B653" s="33"/>
      <c r="C653" s="64"/>
      <c r="D653" s="5"/>
      <c r="E653" s="3"/>
      <c r="F653" s="30"/>
      <c r="P653" s="31"/>
      <c r="R653" s="1"/>
    </row>
    <row r="654" spans="2:18" x14ac:dyDescent="0.25">
      <c r="B654" s="33"/>
      <c r="C654" s="64"/>
      <c r="D654" s="5"/>
      <c r="E654" s="3"/>
      <c r="F654" s="30"/>
      <c r="P654" s="31"/>
      <c r="R654" s="1"/>
    </row>
    <row r="655" spans="2:18" x14ac:dyDescent="0.25">
      <c r="B655" s="33"/>
      <c r="C655" s="64"/>
      <c r="D655" s="5"/>
      <c r="E655" s="3"/>
      <c r="F655" s="30"/>
      <c r="P655" s="31"/>
      <c r="R655" s="1"/>
    </row>
    <row r="656" spans="2:18" x14ac:dyDescent="0.25">
      <c r="B656" s="33"/>
      <c r="C656" s="64"/>
      <c r="D656" s="5"/>
      <c r="E656" s="3"/>
      <c r="F656" s="30"/>
      <c r="P656" s="31"/>
      <c r="R656" s="1"/>
    </row>
    <row r="657" spans="2:18" x14ac:dyDescent="0.25">
      <c r="B657" s="33"/>
      <c r="C657" s="64"/>
      <c r="D657" s="5"/>
      <c r="E657" s="3"/>
      <c r="F657" s="30"/>
      <c r="P657" s="31"/>
      <c r="R657" s="1"/>
    </row>
    <row r="658" spans="2:18" x14ac:dyDescent="0.25">
      <c r="B658" s="33"/>
      <c r="C658" s="64"/>
      <c r="D658" s="5"/>
      <c r="E658" s="3"/>
      <c r="F658" s="30"/>
      <c r="P658" s="31"/>
      <c r="R658" s="1"/>
    </row>
    <row r="659" spans="2:18" x14ac:dyDescent="0.25">
      <c r="B659" s="33"/>
      <c r="C659" s="64"/>
      <c r="D659" s="5"/>
      <c r="E659" s="3"/>
      <c r="F659" s="30"/>
      <c r="P659" s="31"/>
      <c r="R659" s="1"/>
    </row>
    <row r="660" spans="2:18" x14ac:dyDescent="0.25">
      <c r="B660" s="33"/>
      <c r="C660" s="64"/>
      <c r="D660" s="5"/>
      <c r="E660" s="3"/>
      <c r="F660" s="30"/>
      <c r="P660" s="31"/>
      <c r="R660" s="1"/>
    </row>
    <row r="661" spans="2:18" x14ac:dyDescent="0.25">
      <c r="B661" s="33"/>
      <c r="C661" s="64"/>
      <c r="D661" s="5"/>
      <c r="E661" s="3"/>
      <c r="F661" s="30"/>
      <c r="P661" s="31"/>
      <c r="R661" s="1"/>
    </row>
    <row r="662" spans="2:18" x14ac:dyDescent="0.25">
      <c r="B662" s="33"/>
      <c r="C662" s="64"/>
      <c r="D662" s="5"/>
      <c r="E662" s="3"/>
      <c r="F662" s="30"/>
      <c r="P662" s="31"/>
      <c r="R662" s="1"/>
    </row>
    <row r="663" spans="2:18" x14ac:dyDescent="0.25">
      <c r="B663" s="33"/>
      <c r="C663" s="64"/>
      <c r="D663" s="5"/>
      <c r="E663" s="3"/>
      <c r="F663" s="30"/>
      <c r="P663" s="31"/>
      <c r="R663" s="1"/>
    </row>
    <row r="664" spans="2:18" x14ac:dyDescent="0.25">
      <c r="B664" s="33"/>
      <c r="C664" s="64"/>
      <c r="D664" s="5"/>
      <c r="E664" s="3"/>
      <c r="F664" s="30"/>
      <c r="P664" s="31"/>
      <c r="R664" s="1"/>
    </row>
    <row r="665" spans="2:18" x14ac:dyDescent="0.25">
      <c r="B665" s="33"/>
      <c r="C665" s="64"/>
      <c r="D665" s="5"/>
      <c r="E665" s="3"/>
      <c r="F665" s="30"/>
      <c r="P665" s="31"/>
      <c r="R665" s="1"/>
    </row>
    <row r="666" spans="2:18" x14ac:dyDescent="0.25">
      <c r="B666" s="33"/>
      <c r="C666" s="64"/>
      <c r="D666" s="5"/>
      <c r="E666" s="3"/>
      <c r="F666" s="30"/>
      <c r="P666" s="31"/>
      <c r="R666" s="1"/>
    </row>
    <row r="667" spans="2:18" x14ac:dyDescent="0.25">
      <c r="B667" s="33"/>
      <c r="C667" s="64"/>
      <c r="D667" s="5"/>
      <c r="E667" s="3"/>
      <c r="F667" s="30"/>
      <c r="P667" s="31"/>
      <c r="R667" s="1"/>
    </row>
    <row r="668" spans="2:18" x14ac:dyDescent="0.25">
      <c r="B668" s="33"/>
      <c r="C668" s="64"/>
      <c r="D668" s="5"/>
      <c r="E668" s="3"/>
      <c r="F668" s="30"/>
      <c r="P668" s="31"/>
      <c r="R668" s="1"/>
    </row>
    <row r="669" spans="2:18" x14ac:dyDescent="0.25">
      <c r="B669" s="33"/>
      <c r="C669" s="64"/>
      <c r="D669" s="5"/>
      <c r="E669" s="3"/>
      <c r="F669" s="30"/>
      <c r="P669" s="31"/>
      <c r="R669" s="1"/>
    </row>
    <row r="670" spans="2:18" x14ac:dyDescent="0.25">
      <c r="B670" s="33"/>
      <c r="C670" s="64"/>
      <c r="D670" s="5"/>
      <c r="E670" s="3"/>
      <c r="F670" s="30"/>
      <c r="P670" s="31"/>
      <c r="R670" s="1"/>
    </row>
    <row r="671" spans="2:18" x14ac:dyDescent="0.25">
      <c r="B671" s="33"/>
      <c r="C671" s="64"/>
      <c r="D671" s="5"/>
      <c r="E671" s="3"/>
      <c r="F671" s="30"/>
      <c r="P671" s="31"/>
      <c r="R671" s="1"/>
    </row>
    <row r="672" spans="2:18" x14ac:dyDescent="0.25">
      <c r="B672" s="33"/>
      <c r="C672" s="64"/>
      <c r="D672" s="5"/>
      <c r="E672" s="3"/>
      <c r="F672" s="30"/>
      <c r="P672" s="31"/>
      <c r="R672" s="1"/>
    </row>
    <row r="673" spans="2:18" x14ac:dyDescent="0.25">
      <c r="B673" s="33"/>
      <c r="C673" s="64"/>
      <c r="D673" s="5"/>
      <c r="E673" s="3"/>
      <c r="F673" s="30"/>
      <c r="P673" s="31"/>
      <c r="R673" s="1"/>
    </row>
    <row r="674" spans="2:18" x14ac:dyDescent="0.25">
      <c r="B674" s="33"/>
      <c r="C674" s="64"/>
      <c r="D674" s="5"/>
      <c r="E674" s="3"/>
      <c r="F674" s="30"/>
      <c r="P674" s="31"/>
      <c r="R674" s="1"/>
    </row>
    <row r="675" spans="2:18" x14ac:dyDescent="0.25">
      <c r="B675" s="33"/>
      <c r="C675" s="64"/>
      <c r="D675" s="5"/>
      <c r="E675" s="3"/>
      <c r="F675" s="30"/>
      <c r="P675" s="31"/>
      <c r="R675" s="1"/>
    </row>
    <row r="676" spans="2:18" x14ac:dyDescent="0.25">
      <c r="B676" s="33"/>
      <c r="C676" s="64"/>
      <c r="D676" s="5"/>
      <c r="E676" s="3"/>
      <c r="F676" s="30"/>
      <c r="P676" s="31"/>
      <c r="R676" s="1"/>
    </row>
    <row r="677" spans="2:18" x14ac:dyDescent="0.25">
      <c r="B677" s="33"/>
      <c r="C677" s="64"/>
      <c r="D677" s="5"/>
      <c r="E677" s="3"/>
      <c r="F677" s="30"/>
      <c r="P677" s="31"/>
      <c r="R677" s="1"/>
    </row>
    <row r="678" spans="2:18" x14ac:dyDescent="0.25">
      <c r="B678" s="33"/>
      <c r="C678" s="64"/>
      <c r="D678" s="5"/>
      <c r="E678" s="3"/>
      <c r="F678" s="30"/>
      <c r="P678" s="31"/>
      <c r="R678" s="1"/>
    </row>
    <row r="679" spans="2:18" x14ac:dyDescent="0.25">
      <c r="B679" s="33"/>
      <c r="C679" s="64"/>
      <c r="D679" s="5"/>
      <c r="E679" s="3"/>
      <c r="F679" s="30"/>
      <c r="P679" s="31"/>
      <c r="R679" s="1"/>
    </row>
    <row r="680" spans="2:18" x14ac:dyDescent="0.25">
      <c r="B680" s="33"/>
      <c r="C680" s="64"/>
      <c r="D680" s="5"/>
      <c r="E680" s="3"/>
      <c r="F680" s="30"/>
      <c r="P680" s="31"/>
      <c r="R680" s="1"/>
    </row>
    <row r="681" spans="2:18" x14ac:dyDescent="0.25">
      <c r="B681" s="33"/>
      <c r="C681" s="64"/>
      <c r="D681" s="5"/>
      <c r="E681" s="3"/>
      <c r="F681" s="30"/>
      <c r="P681" s="31"/>
      <c r="R681" s="1"/>
    </row>
    <row r="682" spans="2:18" x14ac:dyDescent="0.25">
      <c r="B682" s="33"/>
      <c r="C682" s="64"/>
      <c r="D682" s="5"/>
      <c r="E682" s="3"/>
      <c r="F682" s="30"/>
      <c r="P682" s="31"/>
      <c r="R682" s="1"/>
    </row>
    <row r="683" spans="2:18" x14ac:dyDescent="0.25">
      <c r="B683" s="33"/>
      <c r="C683" s="64"/>
      <c r="D683" s="5"/>
      <c r="E683" s="3"/>
      <c r="F683" s="30"/>
      <c r="P683" s="31"/>
      <c r="R683" s="1"/>
    </row>
    <row r="684" spans="2:18" x14ac:dyDescent="0.25">
      <c r="B684" s="33"/>
      <c r="C684" s="64"/>
      <c r="D684" s="5"/>
      <c r="E684" s="3"/>
      <c r="F684" s="30"/>
      <c r="P684" s="31"/>
      <c r="R684" s="1"/>
    </row>
    <row r="685" spans="2:18" x14ac:dyDescent="0.25">
      <c r="B685" s="33"/>
      <c r="C685" s="64"/>
      <c r="D685" s="5"/>
      <c r="E685" s="3"/>
      <c r="F685" s="30"/>
      <c r="P685" s="31"/>
      <c r="R685" s="1"/>
    </row>
    <row r="686" spans="2:18" x14ac:dyDescent="0.25">
      <c r="B686" s="33"/>
      <c r="C686" s="64"/>
      <c r="D686" s="5"/>
      <c r="E686" s="3"/>
      <c r="F686" s="30"/>
      <c r="P686" s="31"/>
      <c r="R686" s="1"/>
    </row>
    <row r="687" spans="2:18" x14ac:dyDescent="0.25">
      <c r="B687" s="33"/>
      <c r="C687" s="64"/>
      <c r="D687" s="5"/>
      <c r="E687" s="3"/>
      <c r="F687" s="30"/>
      <c r="P687" s="31"/>
      <c r="R687" s="1"/>
    </row>
    <row r="688" spans="2:18" x14ac:dyDescent="0.25">
      <c r="B688" s="33"/>
      <c r="C688" s="64"/>
      <c r="D688" s="5"/>
      <c r="E688" s="3"/>
      <c r="F688" s="30"/>
      <c r="P688" s="31"/>
      <c r="R688" s="1"/>
    </row>
    <row r="689" spans="2:18" x14ac:dyDescent="0.25">
      <c r="B689" s="33"/>
      <c r="C689" s="64"/>
      <c r="D689" s="5"/>
      <c r="E689" s="3"/>
      <c r="F689" s="30"/>
      <c r="P689" s="31"/>
      <c r="R689" s="1"/>
    </row>
    <row r="690" spans="2:18" x14ac:dyDescent="0.25">
      <c r="B690" s="33"/>
      <c r="C690" s="64"/>
      <c r="D690" s="5"/>
      <c r="E690" s="3"/>
      <c r="F690" s="30"/>
      <c r="P690" s="31"/>
      <c r="R690" s="1"/>
    </row>
    <row r="691" spans="2:18" x14ac:dyDescent="0.25">
      <c r="B691" s="33"/>
      <c r="C691" s="64"/>
      <c r="D691" s="5"/>
      <c r="E691" s="3"/>
      <c r="F691" s="30"/>
      <c r="P691" s="31"/>
      <c r="R691" s="1"/>
    </row>
    <row r="692" spans="2:18" x14ac:dyDescent="0.25">
      <c r="B692" s="33"/>
      <c r="C692" s="64"/>
      <c r="D692" s="5"/>
      <c r="E692" s="3"/>
      <c r="F692" s="30"/>
      <c r="P692" s="31"/>
      <c r="R692" s="1"/>
    </row>
    <row r="693" spans="2:18" x14ac:dyDescent="0.25">
      <c r="B693" s="33"/>
      <c r="C693" s="64"/>
      <c r="D693" s="5"/>
      <c r="E693" s="3"/>
      <c r="F693" s="30"/>
      <c r="P693" s="31"/>
      <c r="R693" s="1"/>
    </row>
    <row r="694" spans="2:18" x14ac:dyDescent="0.25">
      <c r="B694" s="33"/>
      <c r="C694" s="64"/>
      <c r="D694" s="5"/>
      <c r="E694" s="3"/>
      <c r="F694" s="30"/>
      <c r="P694" s="31"/>
      <c r="R694" s="1"/>
    </row>
    <row r="695" spans="2:18" x14ac:dyDescent="0.25">
      <c r="B695" s="33"/>
      <c r="C695" s="64"/>
      <c r="D695" s="5"/>
      <c r="E695" s="3"/>
      <c r="F695" s="30"/>
      <c r="P695" s="31"/>
      <c r="R695" s="1"/>
    </row>
    <row r="696" spans="2:18" x14ac:dyDescent="0.25">
      <c r="B696" s="33"/>
      <c r="C696" s="64"/>
      <c r="D696" s="5"/>
      <c r="E696" s="3"/>
      <c r="F696" s="30"/>
      <c r="P696" s="31"/>
      <c r="R696" s="1"/>
    </row>
    <row r="697" spans="2:18" x14ac:dyDescent="0.25">
      <c r="B697" s="33"/>
      <c r="C697" s="64"/>
      <c r="D697" s="5"/>
      <c r="E697" s="3"/>
      <c r="F697" s="30"/>
      <c r="P697" s="31"/>
      <c r="R697" s="1"/>
    </row>
    <row r="698" spans="2:18" x14ac:dyDescent="0.25">
      <c r="B698" s="33"/>
      <c r="C698" s="64"/>
      <c r="D698" s="5"/>
      <c r="E698" s="3"/>
      <c r="F698" s="30"/>
      <c r="P698" s="31"/>
      <c r="R698" s="1"/>
    </row>
    <row r="699" spans="2:18" x14ac:dyDescent="0.25">
      <c r="B699" s="33"/>
      <c r="C699" s="64"/>
      <c r="D699" s="5"/>
      <c r="E699" s="3"/>
      <c r="F699" s="30"/>
      <c r="P699" s="31"/>
      <c r="R699" s="1"/>
    </row>
    <row r="700" spans="2:18" x14ac:dyDescent="0.25">
      <c r="B700" s="33"/>
      <c r="C700" s="64"/>
      <c r="D700" s="5"/>
      <c r="E700" s="3"/>
      <c r="F700" s="30"/>
      <c r="P700" s="31"/>
      <c r="R700" s="1"/>
    </row>
    <row r="701" spans="2:18" x14ac:dyDescent="0.25">
      <c r="B701" s="33"/>
      <c r="C701" s="64"/>
      <c r="D701" s="5"/>
      <c r="E701" s="3"/>
      <c r="F701" s="30"/>
      <c r="P701" s="31"/>
      <c r="R701" s="1"/>
    </row>
    <row r="702" spans="2:18" x14ac:dyDescent="0.25">
      <c r="B702" s="33"/>
      <c r="C702" s="64"/>
      <c r="D702" s="5"/>
      <c r="E702" s="3"/>
      <c r="F702" s="30"/>
      <c r="P702" s="31"/>
      <c r="R702" s="1"/>
    </row>
    <row r="703" spans="2:18" x14ac:dyDescent="0.25">
      <c r="B703" s="33"/>
      <c r="C703" s="64"/>
      <c r="D703" s="5"/>
      <c r="E703" s="3"/>
      <c r="F703" s="30"/>
      <c r="P703" s="31"/>
      <c r="R703" s="1"/>
    </row>
    <row r="704" spans="2:18" x14ac:dyDescent="0.25">
      <c r="B704" s="33"/>
      <c r="C704" s="64"/>
      <c r="D704" s="5"/>
      <c r="E704" s="3"/>
      <c r="F704" s="30"/>
      <c r="P704" s="31"/>
      <c r="R704" s="1"/>
    </row>
    <row r="705" spans="2:18" x14ac:dyDescent="0.25">
      <c r="B705" s="33"/>
      <c r="C705" s="64"/>
      <c r="D705" s="5"/>
      <c r="E705" s="3"/>
      <c r="F705" s="30"/>
      <c r="P705" s="31"/>
      <c r="R705" s="1"/>
    </row>
    <row r="706" spans="2:18" x14ac:dyDescent="0.25">
      <c r="B706" s="33"/>
      <c r="C706" s="64"/>
      <c r="D706" s="5"/>
      <c r="E706" s="3"/>
      <c r="F706" s="30"/>
      <c r="P706" s="31"/>
      <c r="R706" s="1"/>
    </row>
    <row r="707" spans="2:18" x14ac:dyDescent="0.25">
      <c r="B707" s="33"/>
      <c r="C707" s="64"/>
      <c r="D707" s="5"/>
      <c r="E707" s="3"/>
      <c r="F707" s="30"/>
      <c r="P707" s="31"/>
      <c r="R707" s="1"/>
    </row>
    <row r="708" spans="2:18" x14ac:dyDescent="0.25">
      <c r="B708" s="33"/>
      <c r="C708" s="64"/>
      <c r="D708" s="5"/>
      <c r="E708" s="3"/>
      <c r="F708" s="30"/>
      <c r="P708" s="31"/>
      <c r="R708" s="1"/>
    </row>
    <row r="709" spans="2:18" x14ac:dyDescent="0.25">
      <c r="B709" s="33"/>
      <c r="C709" s="64"/>
      <c r="D709" s="5"/>
      <c r="E709" s="3"/>
      <c r="F709" s="30"/>
      <c r="P709" s="31"/>
      <c r="R709" s="1"/>
    </row>
    <row r="710" spans="2:18" x14ac:dyDescent="0.25">
      <c r="B710" s="33"/>
      <c r="C710" s="64"/>
      <c r="D710" s="5"/>
      <c r="E710" s="3"/>
      <c r="F710" s="30"/>
      <c r="P710" s="31"/>
      <c r="R710" s="1"/>
    </row>
    <row r="711" spans="2:18" x14ac:dyDescent="0.25">
      <c r="B711" s="33"/>
      <c r="C711" s="64"/>
      <c r="D711" s="5"/>
      <c r="E711" s="3"/>
      <c r="F711" s="30"/>
      <c r="P711" s="31"/>
      <c r="R711" s="1"/>
    </row>
    <row r="712" spans="2:18" x14ac:dyDescent="0.25">
      <c r="B712" s="33"/>
      <c r="C712" s="64"/>
      <c r="D712" s="5"/>
      <c r="E712" s="3"/>
      <c r="F712" s="30"/>
      <c r="P712" s="31"/>
      <c r="R712" s="1"/>
    </row>
    <row r="713" spans="2:18" x14ac:dyDescent="0.25">
      <c r="B713" s="33"/>
      <c r="C713" s="64"/>
      <c r="D713" s="5"/>
      <c r="E713" s="3"/>
      <c r="F713" s="30"/>
      <c r="P713" s="31"/>
      <c r="R713" s="1"/>
    </row>
    <row r="714" spans="2:18" x14ac:dyDescent="0.25">
      <c r="B714" s="33"/>
      <c r="C714" s="64"/>
      <c r="D714" s="5"/>
      <c r="E714" s="3"/>
      <c r="F714" s="30"/>
      <c r="P714" s="31"/>
      <c r="R714" s="1"/>
    </row>
    <row r="715" spans="2:18" x14ac:dyDescent="0.25">
      <c r="B715" s="33"/>
      <c r="C715" s="64"/>
      <c r="D715" s="5"/>
      <c r="E715" s="3"/>
      <c r="F715" s="30"/>
      <c r="P715" s="31"/>
      <c r="R715" s="1"/>
    </row>
    <row r="716" spans="2:18" x14ac:dyDescent="0.25">
      <c r="B716" s="33"/>
      <c r="C716" s="64"/>
      <c r="D716" s="5"/>
      <c r="E716" s="3"/>
      <c r="F716" s="30"/>
      <c r="P716" s="31"/>
      <c r="R716" s="1"/>
    </row>
    <row r="717" spans="2:18" x14ac:dyDescent="0.25">
      <c r="B717" s="33"/>
      <c r="C717" s="64"/>
      <c r="D717" s="5"/>
      <c r="E717" s="3"/>
      <c r="F717" s="30"/>
      <c r="P717" s="31"/>
      <c r="R717" s="1"/>
    </row>
    <row r="718" spans="2:18" x14ac:dyDescent="0.25">
      <c r="B718" s="33"/>
      <c r="C718" s="64"/>
      <c r="D718" s="5"/>
      <c r="E718" s="3"/>
      <c r="F718" s="30"/>
      <c r="P718" s="31"/>
      <c r="R718" s="1"/>
    </row>
    <row r="719" spans="2:18" x14ac:dyDescent="0.25">
      <c r="B719" s="33"/>
      <c r="C719" s="64"/>
      <c r="D719" s="5"/>
      <c r="E719" s="3"/>
      <c r="F719" s="30"/>
      <c r="P719" s="31"/>
      <c r="R719" s="1"/>
    </row>
    <row r="720" spans="2:18" x14ac:dyDescent="0.25">
      <c r="B720" s="33"/>
      <c r="C720" s="64"/>
      <c r="D720" s="5"/>
      <c r="E720" s="3"/>
      <c r="F720" s="30"/>
      <c r="P720" s="31"/>
      <c r="R720" s="1"/>
    </row>
    <row r="721" spans="2:18" x14ac:dyDescent="0.25">
      <c r="B721" s="33"/>
      <c r="C721" s="64"/>
      <c r="D721" s="5"/>
      <c r="E721" s="3"/>
      <c r="F721" s="30"/>
      <c r="P721" s="31"/>
      <c r="R721" s="1"/>
    </row>
    <row r="722" spans="2:18" x14ac:dyDescent="0.25">
      <c r="B722" s="33"/>
      <c r="C722" s="64"/>
      <c r="D722" s="5"/>
      <c r="E722" s="3"/>
      <c r="F722" s="30"/>
      <c r="P722" s="31"/>
      <c r="R722" s="1"/>
    </row>
    <row r="723" spans="2:18" x14ac:dyDescent="0.25">
      <c r="B723" s="33"/>
      <c r="C723" s="64"/>
      <c r="D723" s="5"/>
      <c r="E723" s="3"/>
      <c r="F723" s="30"/>
      <c r="P723" s="31"/>
      <c r="R723" s="1"/>
    </row>
    <row r="724" spans="2:18" x14ac:dyDescent="0.25">
      <c r="B724" s="33"/>
      <c r="C724" s="64"/>
      <c r="D724" s="5"/>
      <c r="E724" s="3"/>
      <c r="F724" s="30"/>
      <c r="P724" s="31"/>
      <c r="R724" s="1"/>
    </row>
    <row r="725" spans="2:18" x14ac:dyDescent="0.25">
      <c r="B725" s="33"/>
      <c r="C725" s="64"/>
      <c r="D725" s="5"/>
      <c r="E725" s="3"/>
      <c r="F725" s="30"/>
      <c r="P725" s="31"/>
      <c r="R725" s="1"/>
    </row>
    <row r="726" spans="2:18" x14ac:dyDescent="0.25">
      <c r="B726" s="33"/>
      <c r="C726" s="64"/>
      <c r="D726" s="5"/>
      <c r="E726" s="3"/>
      <c r="F726" s="30"/>
      <c r="P726" s="31"/>
      <c r="R726" s="1"/>
    </row>
    <row r="727" spans="2:18" x14ac:dyDescent="0.25">
      <c r="B727" s="33"/>
      <c r="C727" s="64"/>
      <c r="D727" s="5"/>
      <c r="E727" s="3"/>
      <c r="F727" s="30"/>
      <c r="P727" s="31"/>
      <c r="R727" s="1"/>
    </row>
    <row r="728" spans="2:18" x14ac:dyDescent="0.25">
      <c r="B728" s="33"/>
      <c r="C728" s="64"/>
      <c r="D728" s="5"/>
      <c r="E728" s="3"/>
      <c r="F728" s="30"/>
      <c r="P728" s="31"/>
      <c r="R728" s="1"/>
    </row>
    <row r="729" spans="2:18" x14ac:dyDescent="0.25">
      <c r="B729" s="33"/>
      <c r="C729" s="64"/>
      <c r="D729" s="5"/>
      <c r="E729" s="3"/>
      <c r="F729" s="30"/>
      <c r="P729" s="31"/>
      <c r="R729" s="1"/>
    </row>
    <row r="730" spans="2:18" x14ac:dyDescent="0.25">
      <c r="B730" s="33"/>
      <c r="C730" s="64"/>
      <c r="D730" s="5"/>
      <c r="E730" s="3"/>
      <c r="F730" s="30"/>
      <c r="P730" s="31"/>
      <c r="R730" s="1"/>
    </row>
    <row r="731" spans="2:18" x14ac:dyDescent="0.25">
      <c r="B731" s="33"/>
      <c r="C731" s="64"/>
      <c r="D731" s="5"/>
      <c r="E731" s="3"/>
      <c r="F731" s="30"/>
      <c r="P731" s="31"/>
      <c r="R731" s="1"/>
    </row>
    <row r="732" spans="2:18" x14ac:dyDescent="0.25">
      <c r="B732" s="33"/>
      <c r="C732" s="64"/>
      <c r="D732" s="5"/>
      <c r="E732" s="3"/>
      <c r="F732" s="30"/>
      <c r="P732" s="31"/>
      <c r="R732" s="1"/>
    </row>
    <row r="733" spans="2:18" x14ac:dyDescent="0.25">
      <c r="B733" s="33"/>
      <c r="C733" s="64"/>
      <c r="D733" s="5"/>
      <c r="E733" s="3"/>
      <c r="F733" s="30"/>
      <c r="P733" s="31"/>
      <c r="R733" s="1"/>
    </row>
    <row r="734" spans="2:18" x14ac:dyDescent="0.25">
      <c r="B734" s="33"/>
      <c r="C734" s="64"/>
      <c r="D734" s="5"/>
      <c r="E734" s="3"/>
      <c r="F734" s="30"/>
      <c r="P734" s="31"/>
      <c r="R734" s="1"/>
    </row>
    <row r="735" spans="2:18" x14ac:dyDescent="0.25">
      <c r="B735" s="33"/>
      <c r="C735" s="64"/>
      <c r="D735" s="5"/>
      <c r="E735" s="3"/>
      <c r="F735" s="30"/>
      <c r="P735" s="31"/>
      <c r="R735" s="1"/>
    </row>
    <row r="736" spans="2:18" x14ac:dyDescent="0.25">
      <c r="B736" s="33"/>
      <c r="C736" s="64"/>
      <c r="D736" s="5"/>
      <c r="E736" s="3"/>
      <c r="F736" s="30"/>
      <c r="P736" s="31"/>
      <c r="R736" s="1"/>
    </row>
    <row r="737" spans="2:18" x14ac:dyDescent="0.25">
      <c r="B737" s="33"/>
      <c r="C737" s="64"/>
      <c r="D737" s="5"/>
      <c r="E737" s="3"/>
      <c r="F737" s="30"/>
      <c r="P737" s="31"/>
      <c r="R737" s="1"/>
    </row>
    <row r="738" spans="2:18" x14ac:dyDescent="0.25">
      <c r="B738" s="33"/>
      <c r="C738" s="64"/>
      <c r="D738" s="5"/>
      <c r="E738" s="3"/>
      <c r="F738" s="30"/>
      <c r="P738" s="31"/>
      <c r="R738" s="1"/>
    </row>
    <row r="739" spans="2:18" x14ac:dyDescent="0.25">
      <c r="B739" s="33"/>
      <c r="C739" s="64"/>
      <c r="D739" s="5"/>
      <c r="E739" s="3"/>
      <c r="F739" s="30"/>
      <c r="P739" s="31"/>
      <c r="R739" s="1"/>
    </row>
    <row r="740" spans="2:18" x14ac:dyDescent="0.25">
      <c r="B740" s="33"/>
      <c r="C740" s="64"/>
      <c r="D740" s="5"/>
      <c r="E740" s="3"/>
      <c r="F740" s="30"/>
      <c r="P740" s="31"/>
      <c r="R740" s="1"/>
    </row>
    <row r="741" spans="2:18" x14ac:dyDescent="0.25">
      <c r="B741" s="33"/>
      <c r="C741" s="64"/>
      <c r="D741" s="5"/>
      <c r="E741" s="3"/>
      <c r="F741" s="30"/>
      <c r="P741" s="31"/>
      <c r="R741" s="1"/>
    </row>
    <row r="742" spans="2:18" x14ac:dyDescent="0.25">
      <c r="B742" s="33"/>
      <c r="C742" s="64"/>
      <c r="D742" s="5"/>
      <c r="E742" s="3"/>
      <c r="F742" s="30"/>
      <c r="P742" s="31"/>
      <c r="R742" s="1"/>
    </row>
    <row r="743" spans="2:18" x14ac:dyDescent="0.25">
      <c r="B743" s="33"/>
      <c r="C743" s="64"/>
      <c r="D743" s="5"/>
      <c r="E743" s="3"/>
      <c r="F743" s="30"/>
      <c r="P743" s="31"/>
      <c r="R743" s="1"/>
    </row>
    <row r="744" spans="2:18" x14ac:dyDescent="0.25">
      <c r="B744" s="33"/>
      <c r="C744" s="64"/>
      <c r="D744" s="5"/>
      <c r="E744" s="3"/>
      <c r="F744" s="30"/>
      <c r="P744" s="31"/>
      <c r="R744" s="1"/>
    </row>
    <row r="745" spans="2:18" x14ac:dyDescent="0.25">
      <c r="B745" s="33"/>
      <c r="C745" s="64"/>
      <c r="D745" s="5"/>
      <c r="E745" s="3"/>
      <c r="F745" s="30"/>
      <c r="P745" s="31"/>
      <c r="R745" s="1"/>
    </row>
    <row r="746" spans="2:18" x14ac:dyDescent="0.25">
      <c r="B746" s="33"/>
      <c r="C746" s="64"/>
      <c r="D746" s="5"/>
      <c r="E746" s="3"/>
      <c r="F746" s="30"/>
      <c r="P746" s="31"/>
      <c r="R746" s="1"/>
    </row>
    <row r="747" spans="2:18" x14ac:dyDescent="0.25">
      <c r="B747" s="33"/>
      <c r="C747" s="64"/>
      <c r="D747" s="5"/>
      <c r="E747" s="3"/>
      <c r="F747" s="30"/>
      <c r="P747" s="31"/>
      <c r="R747" s="1"/>
    </row>
    <row r="748" spans="2:18" x14ac:dyDescent="0.25">
      <c r="B748" s="33"/>
      <c r="C748" s="64"/>
      <c r="D748" s="5"/>
      <c r="E748" s="3"/>
      <c r="F748" s="30"/>
      <c r="P748" s="31"/>
      <c r="R748" s="1"/>
    </row>
    <row r="749" spans="2:18" x14ac:dyDescent="0.25">
      <c r="B749" s="33"/>
      <c r="C749" s="64"/>
      <c r="D749" s="5"/>
      <c r="E749" s="3"/>
      <c r="F749" s="30"/>
      <c r="P749" s="31"/>
      <c r="R749" s="1"/>
    </row>
    <row r="750" spans="2:18" x14ac:dyDescent="0.25">
      <c r="B750" s="33"/>
      <c r="C750" s="64"/>
      <c r="D750" s="5"/>
      <c r="E750" s="3"/>
      <c r="F750" s="30"/>
      <c r="P750" s="31"/>
      <c r="R750" s="1"/>
    </row>
    <row r="751" spans="2:18" x14ac:dyDescent="0.25">
      <c r="B751" s="33"/>
      <c r="C751" s="64"/>
      <c r="D751" s="5"/>
      <c r="E751" s="3"/>
      <c r="F751" s="30"/>
      <c r="P751" s="31"/>
      <c r="R751" s="1"/>
    </row>
    <row r="752" spans="2:18" x14ac:dyDescent="0.25">
      <c r="B752" s="33"/>
      <c r="C752" s="64"/>
      <c r="D752" s="5"/>
      <c r="E752" s="3"/>
      <c r="F752" s="30"/>
      <c r="P752" s="31"/>
      <c r="R752" s="1"/>
    </row>
    <row r="753" spans="2:18" x14ac:dyDescent="0.25">
      <c r="B753" s="33"/>
      <c r="C753" s="64"/>
      <c r="D753" s="5"/>
      <c r="E753" s="3"/>
      <c r="F753" s="30"/>
      <c r="P753" s="31"/>
      <c r="R753" s="1"/>
    </row>
    <row r="754" spans="2:18" x14ac:dyDescent="0.25">
      <c r="B754" s="33"/>
      <c r="C754" s="64"/>
      <c r="D754" s="5"/>
      <c r="E754" s="3"/>
      <c r="F754" s="30"/>
      <c r="P754" s="31"/>
      <c r="R754" s="1"/>
    </row>
    <row r="755" spans="2:18" x14ac:dyDescent="0.25">
      <c r="B755" s="33"/>
      <c r="C755" s="64"/>
      <c r="D755" s="5"/>
      <c r="E755" s="3"/>
      <c r="F755" s="30"/>
      <c r="P755" s="31"/>
      <c r="R755" s="1"/>
    </row>
    <row r="756" spans="2:18" x14ac:dyDescent="0.25">
      <c r="B756" s="33"/>
      <c r="C756" s="64"/>
      <c r="D756" s="5"/>
      <c r="E756" s="3"/>
      <c r="F756" s="30"/>
      <c r="P756" s="31"/>
      <c r="R756" s="1"/>
    </row>
    <row r="757" spans="2:18" x14ac:dyDescent="0.25">
      <c r="B757" s="33"/>
      <c r="C757" s="64"/>
      <c r="D757" s="5"/>
      <c r="E757" s="3"/>
      <c r="F757" s="30"/>
      <c r="P757" s="31"/>
      <c r="R757" s="1"/>
    </row>
    <row r="758" spans="2:18" x14ac:dyDescent="0.25">
      <c r="B758" s="33"/>
      <c r="C758" s="64"/>
      <c r="D758" s="5"/>
      <c r="E758" s="3"/>
      <c r="F758" s="30"/>
      <c r="P758" s="31"/>
      <c r="R758" s="1"/>
    </row>
    <row r="759" spans="2:18" x14ac:dyDescent="0.25">
      <c r="B759" s="33"/>
      <c r="C759" s="64"/>
      <c r="D759" s="5"/>
      <c r="E759" s="3"/>
      <c r="F759" s="30"/>
      <c r="P759" s="31"/>
      <c r="R759" s="1"/>
    </row>
    <row r="760" spans="2:18" x14ac:dyDescent="0.25">
      <c r="B760" s="33"/>
      <c r="C760" s="64"/>
      <c r="D760" s="5"/>
      <c r="E760" s="3"/>
      <c r="F760" s="30"/>
      <c r="P760" s="31"/>
      <c r="R760" s="1"/>
    </row>
    <row r="761" spans="2:18" x14ac:dyDescent="0.25">
      <c r="B761" s="33"/>
      <c r="C761" s="64"/>
      <c r="D761" s="5"/>
      <c r="E761" s="3"/>
      <c r="F761" s="30"/>
      <c r="P761" s="31"/>
      <c r="R761" s="1"/>
    </row>
    <row r="762" spans="2:18" x14ac:dyDescent="0.25">
      <c r="B762" s="33"/>
      <c r="C762" s="64"/>
      <c r="D762" s="5"/>
      <c r="E762" s="3"/>
      <c r="F762" s="30"/>
      <c r="P762" s="31"/>
      <c r="R762" s="1"/>
    </row>
    <row r="763" spans="2:18" x14ac:dyDescent="0.25">
      <c r="B763" s="33"/>
      <c r="C763" s="64"/>
      <c r="D763" s="5"/>
      <c r="E763" s="3"/>
      <c r="F763" s="30"/>
      <c r="P763" s="31"/>
      <c r="R763" s="1"/>
    </row>
    <row r="764" spans="2:18" x14ac:dyDescent="0.25">
      <c r="B764" s="33"/>
      <c r="C764" s="64"/>
      <c r="D764" s="5"/>
      <c r="E764" s="3"/>
      <c r="F764" s="30"/>
      <c r="P764" s="31"/>
      <c r="R764" s="1"/>
    </row>
    <row r="765" spans="2:18" x14ac:dyDescent="0.25">
      <c r="B765" s="33"/>
      <c r="C765" s="64"/>
      <c r="D765" s="5"/>
      <c r="E765" s="3"/>
      <c r="F765" s="30"/>
      <c r="P765" s="31"/>
      <c r="R765" s="1"/>
    </row>
    <row r="766" spans="2:18" x14ac:dyDescent="0.25">
      <c r="B766" s="33"/>
      <c r="C766" s="64"/>
      <c r="D766" s="5"/>
      <c r="E766" s="3"/>
      <c r="F766" s="30"/>
      <c r="P766" s="31"/>
      <c r="R766" s="1"/>
    </row>
    <row r="767" spans="2:18" x14ac:dyDescent="0.25">
      <c r="B767" s="33"/>
      <c r="C767" s="64"/>
      <c r="D767" s="5"/>
      <c r="E767" s="3"/>
      <c r="F767" s="30"/>
      <c r="P767" s="31"/>
      <c r="R767" s="1"/>
    </row>
    <row r="768" spans="2:18" x14ac:dyDescent="0.25">
      <c r="B768" s="33"/>
      <c r="C768" s="64"/>
      <c r="D768" s="5"/>
      <c r="E768" s="3"/>
      <c r="F768" s="30"/>
      <c r="P768" s="31"/>
      <c r="R768" s="1"/>
    </row>
    <row r="769" spans="2:18" x14ac:dyDescent="0.25">
      <c r="B769" s="33"/>
      <c r="C769" s="64"/>
      <c r="D769" s="5"/>
      <c r="E769" s="3"/>
      <c r="F769" s="30"/>
      <c r="P769" s="31"/>
      <c r="R769" s="1"/>
    </row>
    <row r="770" spans="2:18" x14ac:dyDescent="0.25">
      <c r="B770" s="33"/>
      <c r="C770" s="64"/>
      <c r="D770" s="5"/>
      <c r="E770" s="3"/>
      <c r="F770" s="30"/>
      <c r="P770" s="31"/>
      <c r="R770" s="1"/>
    </row>
    <row r="771" spans="2:18" x14ac:dyDescent="0.25">
      <c r="B771" s="33"/>
      <c r="C771" s="64"/>
      <c r="D771" s="5"/>
      <c r="E771" s="3"/>
      <c r="F771" s="30"/>
      <c r="P771" s="31"/>
      <c r="R771" s="1"/>
    </row>
    <row r="772" spans="2:18" x14ac:dyDescent="0.25">
      <c r="B772" s="33"/>
      <c r="C772" s="64"/>
      <c r="D772" s="5"/>
      <c r="E772" s="3"/>
      <c r="F772" s="30"/>
      <c r="P772" s="31"/>
      <c r="R772" s="1"/>
    </row>
    <row r="773" spans="2:18" x14ac:dyDescent="0.25">
      <c r="B773" s="33"/>
      <c r="C773" s="64"/>
      <c r="D773" s="5"/>
      <c r="E773" s="3"/>
      <c r="F773" s="30"/>
      <c r="P773" s="31"/>
      <c r="R773" s="1"/>
    </row>
    <row r="774" spans="2:18" x14ac:dyDescent="0.25">
      <c r="B774" s="33"/>
      <c r="C774" s="64"/>
      <c r="D774" s="5"/>
      <c r="E774" s="3"/>
      <c r="F774" s="30"/>
      <c r="P774" s="31"/>
      <c r="R774" s="1"/>
    </row>
    <row r="775" spans="2:18" x14ac:dyDescent="0.25">
      <c r="B775" s="33"/>
      <c r="C775" s="64"/>
      <c r="D775" s="5"/>
      <c r="E775" s="3"/>
      <c r="F775" s="30"/>
      <c r="P775" s="31"/>
      <c r="R775" s="1"/>
    </row>
    <row r="776" spans="2:18" x14ac:dyDescent="0.25">
      <c r="B776" s="33"/>
      <c r="C776" s="64"/>
      <c r="D776" s="5"/>
      <c r="E776" s="3"/>
      <c r="F776" s="30"/>
      <c r="P776" s="31"/>
      <c r="R776" s="1"/>
    </row>
    <row r="777" spans="2:18" x14ac:dyDescent="0.25">
      <c r="B777" s="33"/>
      <c r="C777" s="64"/>
      <c r="D777" s="5"/>
      <c r="E777" s="3"/>
      <c r="F777" s="30"/>
      <c r="P777" s="31"/>
      <c r="R777" s="1"/>
    </row>
    <row r="778" spans="2:18" x14ac:dyDescent="0.25">
      <c r="B778" s="33"/>
      <c r="C778" s="64"/>
      <c r="D778" s="5"/>
      <c r="E778" s="3"/>
      <c r="F778" s="30"/>
      <c r="P778" s="31"/>
      <c r="R778" s="1"/>
    </row>
    <row r="779" spans="2:18" x14ac:dyDescent="0.25">
      <c r="B779" s="33"/>
      <c r="C779" s="64"/>
      <c r="D779" s="5"/>
      <c r="E779" s="3"/>
      <c r="F779" s="30"/>
      <c r="P779" s="31"/>
      <c r="R779" s="1"/>
    </row>
    <row r="780" spans="2:18" x14ac:dyDescent="0.25">
      <c r="B780" s="33"/>
      <c r="C780" s="64"/>
      <c r="D780" s="5"/>
      <c r="E780" s="3"/>
      <c r="F780" s="30"/>
      <c r="P780" s="31"/>
      <c r="R780" s="1"/>
    </row>
    <row r="781" spans="2:18" x14ac:dyDescent="0.25">
      <c r="B781" s="33"/>
      <c r="C781" s="64"/>
      <c r="D781" s="5"/>
      <c r="E781" s="3"/>
      <c r="F781" s="30"/>
      <c r="P781" s="31"/>
      <c r="R781" s="1"/>
    </row>
    <row r="782" spans="2:18" x14ac:dyDescent="0.25">
      <c r="B782" s="33"/>
      <c r="C782" s="64"/>
      <c r="D782" s="5"/>
      <c r="E782" s="3"/>
      <c r="F782" s="30"/>
      <c r="P782" s="31"/>
      <c r="R782" s="1"/>
    </row>
    <row r="783" spans="2:18" x14ac:dyDescent="0.25">
      <c r="B783" s="33"/>
      <c r="C783" s="64"/>
      <c r="D783" s="5"/>
      <c r="E783" s="3"/>
      <c r="F783" s="30"/>
      <c r="P783" s="31"/>
      <c r="R783" s="1"/>
    </row>
    <row r="784" spans="2:18" x14ac:dyDescent="0.25">
      <c r="B784" s="33"/>
      <c r="C784" s="64"/>
      <c r="D784" s="5"/>
      <c r="E784" s="3"/>
      <c r="F784" s="30"/>
      <c r="P784" s="31"/>
      <c r="R784" s="1"/>
    </row>
    <row r="785" spans="2:18" x14ac:dyDescent="0.25">
      <c r="B785" s="33"/>
      <c r="C785" s="64"/>
      <c r="D785" s="5"/>
      <c r="E785" s="3"/>
      <c r="F785" s="30"/>
      <c r="P785" s="31"/>
      <c r="R785" s="1"/>
    </row>
    <row r="786" spans="2:18" x14ac:dyDescent="0.25">
      <c r="B786" s="33"/>
      <c r="C786" s="64"/>
      <c r="D786" s="5"/>
      <c r="E786" s="3"/>
      <c r="F786" s="30"/>
      <c r="P786" s="31"/>
      <c r="R786" s="1"/>
    </row>
    <row r="787" spans="2:18" x14ac:dyDescent="0.25">
      <c r="B787" s="33"/>
      <c r="C787" s="64"/>
      <c r="D787" s="5"/>
      <c r="E787" s="3"/>
      <c r="F787" s="30"/>
      <c r="P787" s="31"/>
      <c r="R787" s="1"/>
    </row>
    <row r="788" spans="2:18" x14ac:dyDescent="0.25">
      <c r="B788" s="33"/>
      <c r="C788" s="64"/>
      <c r="D788" s="5"/>
      <c r="E788" s="3"/>
      <c r="F788" s="30"/>
      <c r="P788" s="31"/>
      <c r="R788" s="1"/>
    </row>
    <row r="789" spans="2:18" x14ac:dyDescent="0.25">
      <c r="B789" s="33"/>
      <c r="C789" s="64"/>
      <c r="D789" s="5"/>
      <c r="E789" s="3"/>
      <c r="F789" s="30"/>
      <c r="P789" s="31"/>
      <c r="R789" s="1"/>
    </row>
    <row r="790" spans="2:18" x14ac:dyDescent="0.25">
      <c r="B790" s="33"/>
      <c r="C790" s="64"/>
      <c r="D790" s="5"/>
      <c r="E790" s="3"/>
      <c r="F790" s="30"/>
      <c r="P790" s="31"/>
      <c r="R790" s="1"/>
    </row>
    <row r="791" spans="2:18" x14ac:dyDescent="0.25">
      <c r="B791" s="33"/>
      <c r="C791" s="64"/>
      <c r="D791" s="5"/>
      <c r="E791" s="3"/>
      <c r="F791" s="30"/>
      <c r="P791" s="31"/>
      <c r="R791" s="1"/>
    </row>
    <row r="792" spans="2:18" x14ac:dyDescent="0.25">
      <c r="B792" s="33"/>
      <c r="C792" s="64"/>
      <c r="D792" s="5"/>
      <c r="E792" s="3"/>
      <c r="F792" s="30"/>
      <c r="P792" s="31"/>
      <c r="R792" s="1"/>
    </row>
    <row r="793" spans="2:18" x14ac:dyDescent="0.25">
      <c r="B793" s="33"/>
      <c r="C793" s="64"/>
      <c r="D793" s="5"/>
      <c r="E793" s="3"/>
      <c r="F793" s="30"/>
      <c r="P793" s="31"/>
      <c r="R793" s="1"/>
    </row>
    <row r="794" spans="2:18" x14ac:dyDescent="0.25">
      <c r="B794" s="33"/>
      <c r="C794" s="64"/>
      <c r="D794" s="5"/>
      <c r="E794" s="3"/>
      <c r="F794" s="30"/>
      <c r="P794" s="31"/>
      <c r="R794" s="1"/>
    </row>
    <row r="795" spans="2:18" x14ac:dyDescent="0.25">
      <c r="B795" s="33"/>
      <c r="C795" s="64"/>
      <c r="D795" s="5"/>
      <c r="E795" s="3"/>
      <c r="F795" s="30"/>
      <c r="P795" s="31"/>
      <c r="R795" s="1"/>
    </row>
    <row r="796" spans="2:18" x14ac:dyDescent="0.25">
      <c r="B796" s="33"/>
      <c r="C796" s="64"/>
      <c r="D796" s="5"/>
      <c r="E796" s="3"/>
      <c r="F796" s="30"/>
      <c r="P796" s="31"/>
      <c r="R796" s="1"/>
    </row>
    <row r="797" spans="2:18" x14ac:dyDescent="0.25">
      <c r="B797" s="33"/>
      <c r="C797" s="64"/>
      <c r="D797" s="5"/>
      <c r="E797" s="3"/>
      <c r="F797" s="30"/>
      <c r="P797" s="31"/>
      <c r="R797" s="1"/>
    </row>
    <row r="798" spans="2:18" x14ac:dyDescent="0.25">
      <c r="B798" s="33"/>
      <c r="C798" s="64"/>
      <c r="D798" s="5"/>
      <c r="E798" s="3"/>
      <c r="F798" s="30"/>
      <c r="P798" s="31"/>
      <c r="R798" s="1"/>
    </row>
    <row r="799" spans="2:18" x14ac:dyDescent="0.25">
      <c r="B799" s="33"/>
      <c r="C799" s="64"/>
      <c r="D799" s="5"/>
      <c r="E799" s="3"/>
      <c r="F799" s="30"/>
      <c r="P799" s="31"/>
      <c r="R799" s="1"/>
    </row>
    <row r="800" spans="2:18" x14ac:dyDescent="0.25">
      <c r="B800" s="33"/>
      <c r="C800" s="64"/>
      <c r="D800" s="5"/>
      <c r="E800" s="3"/>
      <c r="F800" s="30"/>
      <c r="P800" s="31"/>
      <c r="R800" s="1"/>
    </row>
    <row r="801" spans="2:18" x14ac:dyDescent="0.25">
      <c r="B801" s="33"/>
      <c r="C801" s="64"/>
      <c r="D801" s="5"/>
      <c r="E801" s="3"/>
      <c r="F801" s="30"/>
      <c r="P801" s="31"/>
      <c r="R801" s="1"/>
    </row>
    <row r="802" spans="2:18" x14ac:dyDescent="0.25">
      <c r="B802" s="33"/>
      <c r="C802" s="64"/>
      <c r="D802" s="5"/>
      <c r="E802" s="3"/>
      <c r="F802" s="30"/>
      <c r="P802" s="31"/>
      <c r="R802" s="1"/>
    </row>
    <row r="803" spans="2:18" x14ac:dyDescent="0.25">
      <c r="B803" s="33"/>
      <c r="C803" s="64"/>
      <c r="D803" s="5"/>
      <c r="E803" s="3"/>
      <c r="F803" s="30"/>
      <c r="P803" s="31"/>
      <c r="R803" s="1"/>
    </row>
    <row r="804" spans="2:18" x14ac:dyDescent="0.25">
      <c r="B804" s="33"/>
      <c r="C804" s="64"/>
      <c r="D804" s="5"/>
      <c r="E804" s="3"/>
      <c r="F804" s="30"/>
      <c r="P804" s="31"/>
      <c r="R804" s="1"/>
    </row>
    <row r="805" spans="2:18" x14ac:dyDescent="0.25">
      <c r="B805" s="33"/>
      <c r="C805" s="64"/>
      <c r="D805" s="5"/>
      <c r="E805" s="3"/>
      <c r="F805" s="30"/>
      <c r="P805" s="31"/>
      <c r="R805" s="1"/>
    </row>
    <row r="806" spans="2:18" x14ac:dyDescent="0.25">
      <c r="B806" s="33"/>
      <c r="C806" s="64"/>
      <c r="D806" s="5"/>
      <c r="E806" s="3"/>
      <c r="F806" s="30"/>
      <c r="P806" s="31"/>
      <c r="R806" s="1"/>
    </row>
    <row r="807" spans="2:18" x14ac:dyDescent="0.25">
      <c r="B807" s="33"/>
      <c r="C807" s="64"/>
      <c r="D807" s="5"/>
      <c r="E807" s="3"/>
      <c r="F807" s="30"/>
      <c r="P807" s="31"/>
      <c r="R807" s="1"/>
    </row>
    <row r="808" spans="2:18" x14ac:dyDescent="0.25">
      <c r="B808" s="33"/>
      <c r="C808" s="64"/>
      <c r="D808" s="5"/>
      <c r="E808" s="3"/>
      <c r="F808" s="30"/>
      <c r="P808" s="31"/>
      <c r="R808" s="1"/>
    </row>
    <row r="809" spans="2:18" x14ac:dyDescent="0.25">
      <c r="B809" s="33"/>
      <c r="C809" s="64"/>
      <c r="D809" s="5"/>
      <c r="E809" s="3"/>
      <c r="F809" s="30"/>
      <c r="P809" s="31"/>
      <c r="R809" s="1"/>
    </row>
    <row r="810" spans="2:18" x14ac:dyDescent="0.25">
      <c r="B810" s="33"/>
      <c r="C810" s="64"/>
      <c r="D810" s="5"/>
      <c r="E810" s="3"/>
      <c r="F810" s="30"/>
      <c r="P810" s="31"/>
      <c r="R810" s="1"/>
    </row>
    <row r="811" spans="2:18" x14ac:dyDescent="0.25">
      <c r="B811" s="33"/>
      <c r="C811" s="64"/>
      <c r="D811" s="5"/>
      <c r="E811" s="3"/>
      <c r="F811" s="30"/>
      <c r="P811" s="31"/>
      <c r="R811" s="1"/>
    </row>
    <row r="812" spans="2:18" x14ac:dyDescent="0.25">
      <c r="B812" s="33"/>
      <c r="C812" s="64"/>
      <c r="D812" s="5"/>
      <c r="E812" s="3"/>
      <c r="F812" s="30"/>
      <c r="P812" s="31"/>
      <c r="R812" s="1"/>
    </row>
    <row r="813" spans="2:18" x14ac:dyDescent="0.25">
      <c r="B813" s="33"/>
      <c r="C813" s="64"/>
      <c r="D813" s="5"/>
      <c r="E813" s="3"/>
      <c r="F813" s="30"/>
      <c r="P813" s="31"/>
      <c r="R813" s="1"/>
    </row>
    <row r="814" spans="2:18" x14ac:dyDescent="0.25">
      <c r="B814" s="33"/>
      <c r="C814" s="64"/>
      <c r="D814" s="5"/>
      <c r="E814" s="3"/>
      <c r="F814" s="30"/>
      <c r="P814" s="31"/>
      <c r="R814" s="1"/>
    </row>
    <row r="815" spans="2:18" x14ac:dyDescent="0.25">
      <c r="B815" s="33"/>
      <c r="C815" s="64"/>
      <c r="D815" s="5"/>
      <c r="E815" s="3"/>
      <c r="F815" s="30"/>
      <c r="P815" s="31"/>
      <c r="R815" s="1"/>
    </row>
    <row r="816" spans="2:18" x14ac:dyDescent="0.25">
      <c r="B816" s="33"/>
      <c r="C816" s="64"/>
      <c r="D816" s="5"/>
      <c r="E816" s="3"/>
      <c r="F816" s="30"/>
      <c r="P816" s="31"/>
      <c r="R816" s="1"/>
    </row>
    <row r="817" spans="2:18" x14ac:dyDescent="0.25">
      <c r="B817" s="33"/>
      <c r="C817" s="64"/>
      <c r="D817" s="5"/>
      <c r="E817" s="3"/>
      <c r="F817" s="30"/>
      <c r="P817" s="31"/>
      <c r="R817" s="1"/>
    </row>
    <row r="818" spans="2:18" x14ac:dyDescent="0.25">
      <c r="B818" s="33"/>
      <c r="C818" s="64"/>
      <c r="D818" s="5"/>
      <c r="E818" s="3"/>
      <c r="F818" s="30"/>
      <c r="P818" s="31"/>
      <c r="R818" s="1"/>
    </row>
    <row r="819" spans="2:18" x14ac:dyDescent="0.25">
      <c r="B819" s="33"/>
      <c r="C819" s="64"/>
      <c r="D819" s="5"/>
      <c r="E819" s="3"/>
      <c r="F819" s="30"/>
      <c r="P819" s="31"/>
      <c r="R819" s="1"/>
    </row>
    <row r="820" spans="2:18" x14ac:dyDescent="0.25">
      <c r="B820" s="33"/>
      <c r="C820" s="64"/>
      <c r="D820" s="5"/>
      <c r="E820" s="3"/>
      <c r="F820" s="30"/>
      <c r="P820" s="31"/>
      <c r="R820" s="1"/>
    </row>
    <row r="821" spans="2:18" x14ac:dyDescent="0.25">
      <c r="B821" s="33"/>
      <c r="C821" s="64"/>
      <c r="D821" s="5"/>
      <c r="E821" s="3"/>
      <c r="F821" s="30"/>
      <c r="P821" s="31"/>
      <c r="R821" s="1"/>
    </row>
    <row r="822" spans="2:18" x14ac:dyDescent="0.25">
      <c r="B822" s="33"/>
      <c r="C822" s="64"/>
      <c r="D822" s="5"/>
      <c r="E822" s="3"/>
      <c r="F822" s="30"/>
      <c r="P822" s="31"/>
      <c r="R822" s="1"/>
    </row>
    <row r="823" spans="2:18" x14ac:dyDescent="0.25">
      <c r="B823" s="33"/>
      <c r="C823" s="64"/>
      <c r="D823" s="5"/>
      <c r="E823" s="3"/>
      <c r="F823" s="30"/>
      <c r="P823" s="31"/>
      <c r="R823" s="1"/>
    </row>
    <row r="824" spans="2:18" x14ac:dyDescent="0.25">
      <c r="B824" s="33"/>
      <c r="C824" s="64"/>
      <c r="D824" s="5"/>
      <c r="E824" s="3"/>
      <c r="F824" s="30"/>
      <c r="P824" s="31"/>
      <c r="R824" s="1"/>
    </row>
    <row r="825" spans="2:18" x14ac:dyDescent="0.25">
      <c r="B825" s="33"/>
      <c r="C825" s="64"/>
      <c r="D825" s="5"/>
      <c r="E825" s="3"/>
      <c r="F825" s="30"/>
      <c r="P825" s="31"/>
      <c r="R825" s="1"/>
    </row>
    <row r="826" spans="2:18" x14ac:dyDescent="0.25">
      <c r="B826" s="33"/>
      <c r="C826" s="64"/>
      <c r="D826" s="5"/>
      <c r="E826" s="3"/>
      <c r="F826" s="30"/>
      <c r="P826" s="31"/>
      <c r="R826" s="1"/>
    </row>
    <row r="827" spans="2:18" x14ac:dyDescent="0.25">
      <c r="B827" s="33"/>
      <c r="C827" s="64"/>
      <c r="D827" s="5"/>
      <c r="E827" s="3"/>
      <c r="F827" s="30"/>
      <c r="P827" s="31"/>
      <c r="R827" s="1"/>
    </row>
    <row r="828" spans="2:18" x14ac:dyDescent="0.25">
      <c r="B828" s="33"/>
      <c r="C828" s="64"/>
      <c r="D828" s="5"/>
      <c r="E828" s="3"/>
      <c r="F828" s="30"/>
      <c r="P828" s="31"/>
      <c r="R828" s="1"/>
    </row>
    <row r="829" spans="2:18" x14ac:dyDescent="0.25">
      <c r="B829" s="33"/>
      <c r="C829" s="64"/>
      <c r="D829" s="5"/>
      <c r="E829" s="3"/>
      <c r="F829" s="30"/>
      <c r="P829" s="31"/>
      <c r="R829" s="1"/>
    </row>
    <row r="830" spans="2:18" x14ac:dyDescent="0.25">
      <c r="B830" s="33"/>
      <c r="C830" s="64"/>
      <c r="D830" s="5"/>
      <c r="E830" s="3"/>
      <c r="F830" s="30"/>
      <c r="P830" s="31"/>
      <c r="R830" s="1"/>
    </row>
    <row r="831" spans="2:18" x14ac:dyDescent="0.25">
      <c r="B831" s="33"/>
      <c r="C831" s="64"/>
      <c r="D831" s="5"/>
      <c r="E831" s="3"/>
      <c r="F831" s="30"/>
      <c r="P831" s="31"/>
      <c r="R831" s="1"/>
    </row>
    <row r="832" spans="2:18" x14ac:dyDescent="0.25">
      <c r="B832" s="33"/>
      <c r="C832" s="64"/>
      <c r="D832" s="5"/>
      <c r="E832" s="3"/>
      <c r="F832" s="30"/>
      <c r="P832" s="31"/>
      <c r="R832" s="1"/>
    </row>
    <row r="833" spans="2:18" x14ac:dyDescent="0.25">
      <c r="B833" s="33"/>
      <c r="C833" s="64"/>
      <c r="D833" s="5"/>
      <c r="E833" s="3"/>
      <c r="F833" s="30"/>
      <c r="P833" s="31"/>
      <c r="R833" s="1"/>
    </row>
    <row r="834" spans="2:18" x14ac:dyDescent="0.25">
      <c r="B834" s="33"/>
      <c r="C834" s="64"/>
      <c r="D834" s="5"/>
      <c r="E834" s="3"/>
      <c r="F834" s="30"/>
      <c r="P834" s="31"/>
      <c r="R834" s="1"/>
    </row>
    <row r="835" spans="2:18" x14ac:dyDescent="0.25">
      <c r="B835" s="33"/>
      <c r="C835" s="64"/>
      <c r="D835" s="5"/>
      <c r="E835" s="3"/>
      <c r="F835" s="30"/>
      <c r="P835" s="31"/>
      <c r="R835" s="1"/>
    </row>
    <row r="836" spans="2:18" x14ac:dyDescent="0.25">
      <c r="B836" s="33"/>
      <c r="C836" s="64"/>
      <c r="D836" s="5"/>
      <c r="E836" s="3"/>
      <c r="F836" s="30"/>
      <c r="P836" s="31"/>
      <c r="R836" s="1"/>
    </row>
    <row r="837" spans="2:18" x14ac:dyDescent="0.25">
      <c r="B837" s="33"/>
      <c r="C837" s="64"/>
      <c r="D837" s="5"/>
      <c r="E837" s="3"/>
      <c r="F837" s="30"/>
      <c r="P837" s="31"/>
      <c r="R837" s="1"/>
    </row>
    <row r="838" spans="2:18" x14ac:dyDescent="0.25">
      <c r="B838" s="33"/>
      <c r="C838" s="64"/>
      <c r="D838" s="5"/>
      <c r="E838" s="3"/>
      <c r="F838" s="30"/>
      <c r="P838" s="31"/>
      <c r="R838" s="1"/>
    </row>
    <row r="839" spans="2:18" x14ac:dyDescent="0.25">
      <c r="B839" s="33"/>
      <c r="C839" s="64"/>
      <c r="D839" s="5"/>
      <c r="E839" s="3"/>
      <c r="F839" s="30"/>
      <c r="P839" s="31"/>
      <c r="R839" s="1"/>
    </row>
    <row r="840" spans="2:18" x14ac:dyDescent="0.25">
      <c r="B840" s="33"/>
      <c r="C840" s="64"/>
      <c r="D840" s="5"/>
      <c r="E840" s="3"/>
      <c r="F840" s="30"/>
      <c r="P840" s="31"/>
      <c r="R840" s="1"/>
    </row>
    <row r="841" spans="2:18" x14ac:dyDescent="0.25">
      <c r="B841" s="33"/>
      <c r="C841" s="64"/>
      <c r="D841" s="5"/>
      <c r="E841" s="3"/>
      <c r="F841" s="30"/>
      <c r="P841" s="31"/>
      <c r="R841" s="1"/>
    </row>
    <row r="842" spans="2:18" x14ac:dyDescent="0.25">
      <c r="B842" s="33"/>
      <c r="C842" s="64"/>
      <c r="D842" s="5"/>
      <c r="E842" s="3"/>
      <c r="F842" s="30"/>
      <c r="P842" s="31"/>
      <c r="R842" s="1"/>
    </row>
    <row r="843" spans="2:18" x14ac:dyDescent="0.25">
      <c r="B843" s="33"/>
      <c r="C843" s="64"/>
      <c r="D843" s="5"/>
      <c r="E843" s="3"/>
      <c r="F843" s="30"/>
      <c r="P843" s="31"/>
      <c r="R843" s="1"/>
    </row>
    <row r="844" spans="2:18" x14ac:dyDescent="0.25">
      <c r="B844" s="33"/>
      <c r="C844" s="64"/>
      <c r="D844" s="5"/>
      <c r="E844" s="3"/>
      <c r="F844" s="30"/>
      <c r="P844" s="31"/>
      <c r="R844" s="1"/>
    </row>
    <row r="845" spans="2:18" x14ac:dyDescent="0.25">
      <c r="B845" s="33"/>
      <c r="C845" s="64"/>
      <c r="D845" s="5"/>
      <c r="E845" s="3"/>
      <c r="F845" s="30"/>
      <c r="P845" s="31"/>
      <c r="R845" s="1"/>
    </row>
    <row r="846" spans="2:18" x14ac:dyDescent="0.25">
      <c r="B846" s="33"/>
      <c r="C846" s="64"/>
      <c r="D846" s="5"/>
      <c r="E846" s="3"/>
      <c r="F846" s="30"/>
      <c r="P846" s="31"/>
      <c r="R846" s="1"/>
    </row>
    <row r="847" spans="2:18" x14ac:dyDescent="0.25">
      <c r="B847" s="33"/>
      <c r="C847" s="64"/>
      <c r="D847" s="5"/>
      <c r="E847" s="3"/>
      <c r="F847" s="30"/>
      <c r="P847" s="31"/>
      <c r="R847" s="1"/>
    </row>
    <row r="848" spans="2:18" x14ac:dyDescent="0.25">
      <c r="B848" s="33"/>
      <c r="C848" s="64"/>
      <c r="D848" s="5"/>
      <c r="E848" s="3"/>
      <c r="F848" s="30"/>
      <c r="P848" s="31"/>
      <c r="R848" s="1"/>
    </row>
    <row r="849" spans="2:18" x14ac:dyDescent="0.25">
      <c r="B849" s="33"/>
      <c r="C849" s="64"/>
      <c r="D849" s="5"/>
      <c r="E849" s="3"/>
      <c r="F849" s="30"/>
      <c r="P849" s="31"/>
      <c r="R849" s="1"/>
    </row>
    <row r="850" spans="2:18" x14ac:dyDescent="0.25">
      <c r="B850" s="33"/>
      <c r="C850" s="64"/>
      <c r="D850" s="5"/>
      <c r="E850" s="3"/>
      <c r="F850" s="30"/>
      <c r="P850" s="31"/>
      <c r="R850" s="1"/>
    </row>
    <row r="851" spans="2:18" x14ac:dyDescent="0.25">
      <c r="B851" s="33"/>
      <c r="C851" s="64"/>
      <c r="D851" s="5"/>
      <c r="E851" s="3"/>
      <c r="F851" s="30"/>
      <c r="P851" s="31"/>
      <c r="R851" s="1"/>
    </row>
    <row r="852" spans="2:18" x14ac:dyDescent="0.25">
      <c r="B852" s="33"/>
      <c r="C852" s="64"/>
      <c r="D852" s="5"/>
      <c r="E852" s="3"/>
      <c r="F852" s="30"/>
      <c r="P852" s="31"/>
      <c r="R852" s="1"/>
    </row>
    <row r="853" spans="2:18" x14ac:dyDescent="0.25">
      <c r="B853" s="33"/>
      <c r="C853" s="64"/>
      <c r="D853" s="5"/>
      <c r="E853" s="3"/>
      <c r="F853" s="30"/>
      <c r="P853" s="31"/>
      <c r="R853" s="1"/>
    </row>
    <row r="854" spans="2:18" x14ac:dyDescent="0.25">
      <c r="B854" s="33"/>
      <c r="C854" s="64"/>
      <c r="D854" s="5"/>
      <c r="E854" s="3"/>
      <c r="F854" s="30"/>
      <c r="P854" s="31"/>
      <c r="R854" s="1"/>
    </row>
    <row r="855" spans="2:18" x14ac:dyDescent="0.25">
      <c r="B855" s="33"/>
      <c r="C855" s="64"/>
      <c r="D855" s="5"/>
      <c r="E855" s="3"/>
      <c r="F855" s="30"/>
      <c r="P855" s="31"/>
      <c r="R855" s="1"/>
    </row>
    <row r="856" spans="2:18" x14ac:dyDescent="0.25">
      <c r="B856" s="33"/>
      <c r="C856" s="64"/>
      <c r="D856" s="5"/>
      <c r="E856" s="3"/>
      <c r="F856" s="30"/>
      <c r="P856" s="31"/>
      <c r="R856" s="1"/>
    </row>
    <row r="857" spans="2:18" x14ac:dyDescent="0.25">
      <c r="B857" s="33"/>
      <c r="C857" s="64"/>
      <c r="D857" s="5"/>
      <c r="E857" s="3"/>
      <c r="F857" s="30"/>
      <c r="P857" s="31"/>
      <c r="R857" s="1"/>
    </row>
    <row r="858" spans="2:18" x14ac:dyDescent="0.25">
      <c r="B858" s="33"/>
      <c r="C858" s="64"/>
      <c r="D858" s="5"/>
      <c r="E858" s="3"/>
      <c r="F858" s="30"/>
      <c r="P858" s="31"/>
      <c r="R858" s="1"/>
    </row>
    <row r="859" spans="2:18" x14ac:dyDescent="0.25">
      <c r="B859" s="33"/>
      <c r="C859" s="64"/>
      <c r="D859" s="5"/>
      <c r="E859" s="3"/>
      <c r="F859" s="30"/>
      <c r="P859" s="31"/>
      <c r="R859" s="1"/>
    </row>
    <row r="860" spans="2:18" x14ac:dyDescent="0.25">
      <c r="B860" s="33"/>
      <c r="C860" s="64"/>
      <c r="D860" s="5"/>
      <c r="E860" s="3"/>
      <c r="F860" s="30"/>
      <c r="P860" s="31"/>
      <c r="R860" s="1"/>
    </row>
    <row r="861" spans="2:18" x14ac:dyDescent="0.25">
      <c r="B861" s="33"/>
      <c r="C861" s="64"/>
      <c r="D861" s="5"/>
      <c r="E861" s="3"/>
      <c r="F861" s="30"/>
      <c r="P861" s="31"/>
      <c r="R861" s="1"/>
    </row>
    <row r="862" spans="2:18" x14ac:dyDescent="0.25">
      <c r="B862" s="33"/>
      <c r="C862" s="64"/>
      <c r="D862" s="5"/>
      <c r="E862" s="3"/>
      <c r="F862" s="30"/>
      <c r="P862" s="31"/>
      <c r="R862" s="1"/>
    </row>
    <row r="863" spans="2:18" x14ac:dyDescent="0.25">
      <c r="B863" s="33"/>
      <c r="C863" s="64"/>
      <c r="D863" s="5"/>
      <c r="E863" s="3"/>
      <c r="F863" s="30"/>
      <c r="P863" s="31"/>
      <c r="R863" s="1"/>
    </row>
    <row r="864" spans="2:18" x14ac:dyDescent="0.25">
      <c r="B864" s="33"/>
      <c r="C864" s="64"/>
      <c r="D864" s="5"/>
      <c r="E864" s="3"/>
      <c r="F864" s="30"/>
      <c r="P864" s="31"/>
      <c r="R864" s="1"/>
    </row>
    <row r="865" spans="2:18" x14ac:dyDescent="0.25">
      <c r="B865" s="33"/>
      <c r="C865" s="64"/>
      <c r="D865" s="5"/>
      <c r="E865" s="3"/>
      <c r="F865" s="30"/>
      <c r="P865" s="31"/>
      <c r="R865" s="1"/>
    </row>
    <row r="866" spans="2:18" x14ac:dyDescent="0.25">
      <c r="B866" s="33"/>
      <c r="C866" s="64"/>
      <c r="D866" s="5"/>
      <c r="E866" s="3"/>
      <c r="F866" s="30"/>
      <c r="P866" s="31"/>
      <c r="R866" s="1"/>
    </row>
    <row r="867" spans="2:18" x14ac:dyDescent="0.25">
      <c r="B867" s="33"/>
      <c r="C867" s="64"/>
      <c r="D867" s="5"/>
      <c r="E867" s="3"/>
      <c r="F867" s="30"/>
      <c r="P867" s="31"/>
      <c r="R867" s="1"/>
    </row>
    <row r="868" spans="2:18" x14ac:dyDescent="0.25">
      <c r="B868" s="33"/>
      <c r="C868" s="64"/>
      <c r="D868" s="5"/>
      <c r="E868" s="3"/>
      <c r="F868" s="30"/>
      <c r="P868" s="31"/>
      <c r="R868" s="1"/>
    </row>
    <row r="869" spans="2:18" x14ac:dyDescent="0.25">
      <c r="B869" s="33"/>
      <c r="C869" s="64"/>
      <c r="D869" s="5"/>
      <c r="E869" s="3"/>
      <c r="F869" s="30"/>
      <c r="P869" s="31"/>
      <c r="R869" s="1"/>
    </row>
    <row r="870" spans="2:18" x14ac:dyDescent="0.25">
      <c r="B870" s="33"/>
      <c r="C870" s="64"/>
      <c r="D870" s="5"/>
      <c r="E870" s="3"/>
      <c r="F870" s="30"/>
      <c r="P870" s="31"/>
      <c r="R870" s="1"/>
    </row>
    <row r="871" spans="2:18" x14ac:dyDescent="0.25">
      <c r="B871" s="33"/>
      <c r="C871" s="64"/>
      <c r="D871" s="5"/>
      <c r="E871" s="3"/>
      <c r="F871" s="30"/>
      <c r="P871" s="31"/>
      <c r="R871" s="1"/>
    </row>
    <row r="872" spans="2:18" x14ac:dyDescent="0.25">
      <c r="B872" s="33"/>
      <c r="C872" s="64"/>
      <c r="D872" s="5"/>
      <c r="E872" s="3"/>
      <c r="F872" s="30"/>
      <c r="P872" s="31"/>
      <c r="R872" s="1"/>
    </row>
    <row r="873" spans="2:18" x14ac:dyDescent="0.25">
      <c r="B873" s="33"/>
      <c r="C873" s="64"/>
      <c r="D873" s="5"/>
      <c r="E873" s="3"/>
      <c r="F873" s="30"/>
      <c r="P873" s="31"/>
      <c r="R873" s="1"/>
    </row>
    <row r="874" spans="2:18" x14ac:dyDescent="0.25">
      <c r="B874" s="33"/>
      <c r="C874" s="64"/>
      <c r="D874" s="5"/>
      <c r="E874" s="3"/>
      <c r="F874" s="30"/>
      <c r="P874" s="31"/>
      <c r="R874" s="1"/>
    </row>
    <row r="875" spans="2:18" x14ac:dyDescent="0.25">
      <c r="B875" s="33"/>
      <c r="C875" s="64"/>
      <c r="D875" s="5"/>
      <c r="E875" s="3"/>
      <c r="F875" s="30"/>
      <c r="P875" s="31"/>
      <c r="R875" s="1"/>
    </row>
    <row r="876" spans="2:18" x14ac:dyDescent="0.25">
      <c r="B876" s="33"/>
      <c r="C876" s="64"/>
      <c r="D876" s="5"/>
      <c r="E876" s="3"/>
      <c r="F876" s="30"/>
      <c r="P876" s="31"/>
      <c r="R876" s="1"/>
    </row>
    <row r="877" spans="2:18" x14ac:dyDescent="0.25">
      <c r="B877" s="33"/>
      <c r="C877" s="64"/>
      <c r="D877" s="5"/>
      <c r="E877" s="3"/>
      <c r="F877" s="30"/>
      <c r="P877" s="31"/>
      <c r="R877" s="1"/>
    </row>
    <row r="878" spans="2:18" x14ac:dyDescent="0.25">
      <c r="B878" s="33"/>
      <c r="C878" s="64"/>
      <c r="D878" s="5"/>
      <c r="E878" s="3"/>
      <c r="F878" s="30"/>
      <c r="P878" s="31"/>
      <c r="R878" s="1"/>
    </row>
    <row r="879" spans="2:18" x14ac:dyDescent="0.25">
      <c r="B879" s="33"/>
      <c r="C879" s="64"/>
      <c r="D879" s="5"/>
      <c r="E879" s="3"/>
      <c r="F879" s="30"/>
      <c r="P879" s="31"/>
      <c r="R879" s="1"/>
    </row>
    <row r="880" spans="2:18" x14ac:dyDescent="0.25">
      <c r="B880" s="33"/>
      <c r="C880" s="64"/>
      <c r="D880" s="5"/>
      <c r="E880" s="3"/>
      <c r="F880" s="30"/>
      <c r="P880" s="31"/>
      <c r="R880" s="1"/>
    </row>
    <row r="881" spans="2:18" x14ac:dyDescent="0.25">
      <c r="B881" s="33"/>
      <c r="C881" s="64"/>
      <c r="D881" s="5"/>
      <c r="E881" s="3"/>
      <c r="F881" s="30"/>
      <c r="P881" s="31"/>
      <c r="R881" s="1"/>
    </row>
    <row r="882" spans="2:18" x14ac:dyDescent="0.25">
      <c r="B882" s="33"/>
      <c r="C882" s="64"/>
      <c r="D882" s="5"/>
      <c r="E882" s="3"/>
      <c r="F882" s="30"/>
      <c r="P882" s="31"/>
      <c r="R882" s="1"/>
    </row>
    <row r="883" spans="2:18" x14ac:dyDescent="0.25">
      <c r="B883" s="33"/>
      <c r="C883" s="64"/>
      <c r="D883" s="5"/>
      <c r="E883" s="3"/>
      <c r="F883" s="30"/>
      <c r="P883" s="31"/>
      <c r="R883" s="1"/>
    </row>
    <row r="884" spans="2:18" x14ac:dyDescent="0.25">
      <c r="B884" s="33"/>
      <c r="C884" s="64"/>
      <c r="D884" s="5"/>
      <c r="E884" s="3"/>
      <c r="F884" s="30"/>
      <c r="P884" s="31"/>
      <c r="R884" s="1"/>
    </row>
    <row r="885" spans="2:18" x14ac:dyDescent="0.25">
      <c r="B885" s="33"/>
      <c r="C885" s="64"/>
      <c r="D885" s="5"/>
      <c r="E885" s="3"/>
      <c r="F885" s="30"/>
      <c r="P885" s="31"/>
      <c r="R885" s="1"/>
    </row>
    <row r="886" spans="2:18" x14ac:dyDescent="0.25">
      <c r="B886" s="33"/>
      <c r="C886" s="64"/>
      <c r="D886" s="5"/>
      <c r="E886" s="3"/>
      <c r="F886" s="30"/>
      <c r="P886" s="31"/>
      <c r="R886" s="1"/>
    </row>
    <row r="887" spans="2:18" x14ac:dyDescent="0.25">
      <c r="B887" s="33"/>
      <c r="C887" s="64"/>
      <c r="D887" s="5"/>
      <c r="E887" s="3"/>
      <c r="F887" s="30"/>
      <c r="P887" s="31"/>
      <c r="R887" s="1"/>
    </row>
    <row r="888" spans="2:18" x14ac:dyDescent="0.25">
      <c r="B888" s="33"/>
      <c r="C888" s="64"/>
      <c r="D888" s="5"/>
      <c r="E888" s="3"/>
      <c r="F888" s="30"/>
      <c r="P888" s="31"/>
      <c r="R888" s="1"/>
    </row>
    <row r="889" spans="2:18" x14ac:dyDescent="0.25">
      <c r="B889" s="33"/>
      <c r="C889" s="64"/>
      <c r="D889" s="5"/>
      <c r="E889" s="3"/>
      <c r="F889" s="30"/>
      <c r="P889" s="31"/>
      <c r="R889" s="1"/>
    </row>
    <row r="890" spans="2:18" x14ac:dyDescent="0.25">
      <c r="B890" s="33"/>
      <c r="C890" s="64"/>
      <c r="D890" s="5"/>
      <c r="E890" s="3"/>
      <c r="F890" s="30"/>
      <c r="P890" s="31"/>
      <c r="R890" s="1"/>
    </row>
    <row r="891" spans="2:18" x14ac:dyDescent="0.25">
      <c r="B891" s="33"/>
      <c r="C891" s="64"/>
      <c r="D891" s="5"/>
      <c r="E891" s="3"/>
      <c r="F891" s="30"/>
      <c r="P891" s="31"/>
      <c r="R891" s="1"/>
    </row>
    <row r="892" spans="2:18" x14ac:dyDescent="0.25">
      <c r="B892" s="33"/>
      <c r="C892" s="64"/>
      <c r="D892" s="5"/>
      <c r="E892" s="3"/>
      <c r="F892" s="30"/>
      <c r="P892" s="31"/>
      <c r="R892" s="1"/>
    </row>
    <row r="893" spans="2:18" x14ac:dyDescent="0.25">
      <c r="B893" s="33"/>
      <c r="C893" s="64"/>
      <c r="D893" s="5"/>
      <c r="E893" s="3"/>
      <c r="F893" s="30"/>
      <c r="P893" s="31"/>
      <c r="R893" s="1"/>
    </row>
    <row r="894" spans="2:18" x14ac:dyDescent="0.25">
      <c r="B894" s="33"/>
      <c r="C894" s="64"/>
      <c r="D894" s="5"/>
      <c r="E894" s="3"/>
      <c r="F894" s="30"/>
      <c r="P894" s="31"/>
      <c r="R894" s="1"/>
    </row>
    <row r="895" spans="2:18" x14ac:dyDescent="0.25">
      <c r="B895" s="33"/>
      <c r="C895" s="64"/>
      <c r="D895" s="5"/>
      <c r="E895" s="3"/>
      <c r="F895" s="30"/>
      <c r="P895" s="31"/>
      <c r="R895" s="1"/>
    </row>
    <row r="896" spans="2:18" x14ac:dyDescent="0.25">
      <c r="B896" s="33"/>
      <c r="C896" s="64"/>
      <c r="D896" s="5"/>
      <c r="E896" s="3"/>
      <c r="F896" s="30"/>
      <c r="P896" s="31"/>
      <c r="R896" s="1"/>
    </row>
    <row r="897" spans="2:18" x14ac:dyDescent="0.25">
      <c r="B897" s="33"/>
      <c r="C897" s="64"/>
      <c r="D897" s="5"/>
      <c r="E897" s="3"/>
      <c r="F897" s="30"/>
      <c r="P897" s="31"/>
      <c r="R897" s="1"/>
    </row>
    <row r="898" spans="2:18" x14ac:dyDescent="0.25">
      <c r="B898" s="33"/>
      <c r="C898" s="64"/>
      <c r="D898" s="5"/>
      <c r="E898" s="3"/>
      <c r="F898" s="30"/>
      <c r="P898" s="31"/>
      <c r="R898" s="1"/>
    </row>
    <row r="899" spans="2:18" x14ac:dyDescent="0.25">
      <c r="B899" s="33"/>
      <c r="C899" s="64"/>
      <c r="D899" s="5"/>
      <c r="E899" s="3"/>
      <c r="F899" s="30"/>
      <c r="P899" s="31"/>
      <c r="R899" s="1"/>
    </row>
    <row r="900" spans="2:18" x14ac:dyDescent="0.25">
      <c r="B900" s="33"/>
      <c r="C900" s="64"/>
      <c r="D900" s="5"/>
      <c r="E900" s="3"/>
      <c r="F900" s="30"/>
      <c r="P900" s="31"/>
      <c r="R900" s="1"/>
    </row>
    <row r="901" spans="2:18" x14ac:dyDescent="0.25">
      <c r="B901" s="33"/>
      <c r="C901" s="64"/>
      <c r="D901" s="5"/>
      <c r="E901" s="3"/>
      <c r="F901" s="30"/>
      <c r="P901" s="31"/>
      <c r="R901" s="1"/>
    </row>
    <row r="902" spans="2:18" x14ac:dyDescent="0.25">
      <c r="B902" s="33"/>
      <c r="C902" s="64"/>
      <c r="D902" s="5"/>
      <c r="E902" s="3"/>
      <c r="F902" s="30"/>
      <c r="P902" s="31"/>
      <c r="R902" s="1"/>
    </row>
    <row r="903" spans="2:18" x14ac:dyDescent="0.25">
      <c r="B903" s="33"/>
      <c r="C903" s="64"/>
      <c r="D903" s="5"/>
      <c r="E903" s="3"/>
      <c r="F903" s="30"/>
      <c r="P903" s="31"/>
      <c r="R903" s="1"/>
    </row>
    <row r="904" spans="2:18" x14ac:dyDescent="0.25">
      <c r="B904" s="33"/>
      <c r="C904" s="64"/>
      <c r="D904" s="5"/>
      <c r="E904" s="3"/>
      <c r="F904" s="30"/>
      <c r="P904" s="31"/>
      <c r="R904" s="1"/>
    </row>
    <row r="905" spans="2:18" x14ac:dyDescent="0.25">
      <c r="B905" s="33"/>
      <c r="C905" s="64"/>
      <c r="D905" s="5"/>
      <c r="E905" s="3"/>
      <c r="F905" s="30"/>
      <c r="P905" s="31"/>
      <c r="R905" s="1"/>
    </row>
    <row r="906" spans="2:18" x14ac:dyDescent="0.25">
      <c r="B906" s="33"/>
      <c r="C906" s="64"/>
      <c r="D906" s="5"/>
      <c r="E906" s="3"/>
      <c r="F906" s="30"/>
      <c r="P906" s="31"/>
      <c r="R906" s="1"/>
    </row>
    <row r="907" spans="2:18" x14ac:dyDescent="0.25">
      <c r="B907" s="33"/>
      <c r="C907" s="64"/>
      <c r="D907" s="5"/>
      <c r="E907" s="3"/>
      <c r="F907" s="30"/>
      <c r="P907" s="31"/>
      <c r="R907" s="1"/>
    </row>
    <row r="908" spans="2:18" x14ac:dyDescent="0.25">
      <c r="B908" s="33"/>
      <c r="C908" s="64"/>
      <c r="D908" s="5"/>
      <c r="E908" s="3"/>
      <c r="F908" s="30"/>
      <c r="P908" s="31"/>
      <c r="R908" s="1"/>
    </row>
    <row r="909" spans="2:18" x14ac:dyDescent="0.25">
      <c r="B909" s="33"/>
      <c r="C909" s="64"/>
      <c r="D909" s="5"/>
      <c r="E909" s="3"/>
      <c r="F909" s="30"/>
      <c r="P909" s="31"/>
      <c r="R909" s="1"/>
    </row>
    <row r="910" spans="2:18" x14ac:dyDescent="0.25">
      <c r="B910" s="33"/>
      <c r="C910" s="64"/>
      <c r="D910" s="5"/>
      <c r="E910" s="3"/>
      <c r="F910" s="30"/>
      <c r="P910" s="31"/>
      <c r="R910" s="1"/>
    </row>
    <row r="911" spans="2:18" x14ac:dyDescent="0.25">
      <c r="B911" s="33"/>
      <c r="C911" s="64"/>
      <c r="D911" s="5"/>
      <c r="E911" s="3"/>
      <c r="F911" s="30"/>
      <c r="P911" s="31"/>
      <c r="R911" s="1"/>
    </row>
    <row r="912" spans="2:18" x14ac:dyDescent="0.25">
      <c r="B912" s="33"/>
      <c r="C912" s="64"/>
      <c r="D912" s="5"/>
      <c r="E912" s="3"/>
      <c r="F912" s="30"/>
      <c r="P912" s="31"/>
      <c r="R912" s="1"/>
    </row>
    <row r="913" spans="2:18" x14ac:dyDescent="0.25">
      <c r="B913" s="33"/>
      <c r="C913" s="64"/>
      <c r="D913" s="5"/>
      <c r="E913" s="3"/>
      <c r="F913" s="30"/>
      <c r="P913" s="31"/>
      <c r="R913" s="1"/>
    </row>
    <row r="914" spans="2:18" x14ac:dyDescent="0.25">
      <c r="B914" s="33"/>
      <c r="C914" s="64"/>
      <c r="D914" s="5"/>
      <c r="E914" s="3"/>
      <c r="F914" s="30"/>
      <c r="P914" s="31"/>
      <c r="R914" s="1"/>
    </row>
    <row r="915" spans="2:18" x14ac:dyDescent="0.25">
      <c r="B915" s="33"/>
      <c r="C915" s="64"/>
      <c r="D915" s="5"/>
      <c r="E915" s="3"/>
      <c r="F915" s="30"/>
      <c r="P915" s="31"/>
      <c r="R915" s="1"/>
    </row>
    <row r="916" spans="2:18" x14ac:dyDescent="0.25">
      <c r="B916" s="33"/>
      <c r="C916" s="64"/>
      <c r="D916" s="5"/>
      <c r="E916" s="3"/>
      <c r="F916" s="30"/>
      <c r="P916" s="31"/>
      <c r="R916" s="1"/>
    </row>
    <row r="917" spans="2:18" x14ac:dyDescent="0.25">
      <c r="B917" s="33"/>
      <c r="C917" s="64"/>
      <c r="D917" s="5"/>
      <c r="E917" s="3"/>
      <c r="F917" s="30"/>
      <c r="P917" s="31"/>
      <c r="R917" s="1"/>
    </row>
    <row r="918" spans="2:18" x14ac:dyDescent="0.25">
      <c r="B918" s="33"/>
      <c r="C918" s="64"/>
      <c r="D918" s="5"/>
      <c r="E918" s="3"/>
      <c r="F918" s="30"/>
      <c r="P918" s="31"/>
      <c r="R918" s="1"/>
    </row>
    <row r="919" spans="2:18" x14ac:dyDescent="0.25">
      <c r="B919" s="33"/>
      <c r="C919" s="64"/>
      <c r="D919" s="5"/>
      <c r="E919" s="3"/>
      <c r="F919" s="30"/>
      <c r="P919" s="31"/>
      <c r="R919" s="1"/>
    </row>
    <row r="920" spans="2:18" x14ac:dyDescent="0.25">
      <c r="B920" s="33"/>
      <c r="C920" s="64"/>
      <c r="D920" s="5"/>
      <c r="E920" s="3"/>
      <c r="F920" s="30"/>
      <c r="P920" s="31"/>
      <c r="R920" s="1"/>
    </row>
    <row r="921" spans="2:18" x14ac:dyDescent="0.25">
      <c r="B921" s="33"/>
      <c r="C921" s="64"/>
      <c r="D921" s="5"/>
      <c r="E921" s="3"/>
      <c r="F921" s="30"/>
      <c r="P921" s="31"/>
      <c r="R921" s="1"/>
    </row>
    <row r="922" spans="2:18" x14ac:dyDescent="0.25">
      <c r="B922" s="33"/>
      <c r="C922" s="64"/>
      <c r="D922" s="5"/>
      <c r="E922" s="3"/>
      <c r="F922" s="30"/>
      <c r="P922" s="31"/>
      <c r="R922" s="1"/>
    </row>
    <row r="923" spans="2:18" x14ac:dyDescent="0.25">
      <c r="B923" s="33"/>
      <c r="C923" s="64"/>
      <c r="D923" s="5"/>
      <c r="E923" s="3"/>
      <c r="F923" s="30"/>
      <c r="P923" s="31"/>
      <c r="R923" s="1"/>
    </row>
    <row r="924" spans="2:18" x14ac:dyDescent="0.25">
      <c r="B924" s="33"/>
      <c r="C924" s="64"/>
      <c r="D924" s="5"/>
      <c r="E924" s="3"/>
      <c r="F924" s="30"/>
      <c r="P924" s="31"/>
      <c r="R924" s="1"/>
    </row>
    <row r="925" spans="2:18" x14ac:dyDescent="0.25">
      <c r="B925" s="33"/>
      <c r="C925" s="64"/>
      <c r="D925" s="5"/>
      <c r="E925" s="3"/>
      <c r="F925" s="30"/>
      <c r="P925" s="31"/>
      <c r="R925" s="1"/>
    </row>
    <row r="926" spans="2:18" x14ac:dyDescent="0.25">
      <c r="B926" s="33"/>
      <c r="C926" s="64"/>
      <c r="D926" s="5"/>
      <c r="E926" s="3"/>
      <c r="F926" s="30"/>
      <c r="P926" s="31"/>
      <c r="R926" s="1"/>
    </row>
    <row r="927" spans="2:18" x14ac:dyDescent="0.25">
      <c r="B927" s="33"/>
      <c r="C927" s="64"/>
      <c r="D927" s="5"/>
      <c r="E927" s="3"/>
      <c r="F927" s="30"/>
      <c r="P927" s="31"/>
      <c r="R927" s="1"/>
    </row>
    <row r="928" spans="2:18" x14ac:dyDescent="0.25">
      <c r="B928" s="33"/>
      <c r="C928" s="64"/>
      <c r="D928" s="5"/>
      <c r="E928" s="3"/>
      <c r="F928" s="30"/>
      <c r="P928" s="31"/>
      <c r="R928" s="1"/>
    </row>
    <row r="929" spans="2:18" x14ac:dyDescent="0.25">
      <c r="B929" s="33"/>
      <c r="C929" s="64"/>
      <c r="D929" s="5"/>
      <c r="E929" s="3"/>
      <c r="F929" s="30"/>
      <c r="P929" s="31"/>
      <c r="R929" s="1"/>
    </row>
    <row r="930" spans="2:18" x14ac:dyDescent="0.25">
      <c r="B930" s="33"/>
      <c r="C930" s="64"/>
      <c r="D930" s="5"/>
      <c r="E930" s="3"/>
      <c r="F930" s="30"/>
      <c r="P930" s="31"/>
      <c r="R930" s="1"/>
    </row>
    <row r="931" spans="2:18" x14ac:dyDescent="0.25">
      <c r="B931" s="33"/>
      <c r="C931" s="64"/>
      <c r="D931" s="5"/>
      <c r="E931" s="3"/>
      <c r="F931" s="30"/>
      <c r="P931" s="31"/>
      <c r="R931" s="1"/>
    </row>
    <row r="932" spans="2:18" x14ac:dyDescent="0.25">
      <c r="B932" s="33"/>
      <c r="C932" s="64"/>
      <c r="D932" s="5"/>
      <c r="E932" s="3"/>
      <c r="F932" s="30"/>
      <c r="P932" s="31"/>
      <c r="R932" s="1"/>
    </row>
    <row r="933" spans="2:18" x14ac:dyDescent="0.25">
      <c r="B933" s="33"/>
      <c r="C933" s="64"/>
      <c r="D933" s="5"/>
      <c r="E933" s="3"/>
      <c r="F933" s="30"/>
      <c r="P933" s="31"/>
      <c r="R933" s="1"/>
    </row>
    <row r="934" spans="2:18" x14ac:dyDescent="0.25">
      <c r="B934" s="33"/>
      <c r="C934" s="64"/>
      <c r="D934" s="5"/>
      <c r="E934" s="3"/>
      <c r="F934" s="30"/>
      <c r="P934" s="31"/>
      <c r="R934" s="1"/>
    </row>
    <row r="935" spans="2:18" x14ac:dyDescent="0.25">
      <c r="B935" s="33"/>
      <c r="C935" s="64"/>
      <c r="D935" s="5"/>
      <c r="E935" s="3"/>
      <c r="F935" s="30"/>
      <c r="P935" s="31"/>
      <c r="R935" s="1"/>
    </row>
    <row r="936" spans="2:18" x14ac:dyDescent="0.25">
      <c r="B936" s="33"/>
      <c r="C936" s="64"/>
      <c r="D936" s="5"/>
      <c r="E936" s="3"/>
      <c r="F936" s="30"/>
      <c r="P936" s="31"/>
      <c r="R936" s="1"/>
    </row>
    <row r="937" spans="2:18" x14ac:dyDescent="0.25">
      <c r="B937" s="33"/>
      <c r="C937" s="64"/>
      <c r="D937" s="5"/>
      <c r="E937" s="3"/>
      <c r="F937" s="30"/>
      <c r="P937" s="31"/>
      <c r="R937" s="1"/>
    </row>
    <row r="938" spans="2:18" x14ac:dyDescent="0.25">
      <c r="B938" s="33"/>
      <c r="C938" s="64"/>
      <c r="D938" s="5"/>
      <c r="E938" s="3"/>
      <c r="F938" s="30"/>
      <c r="P938" s="31"/>
      <c r="R938" s="1"/>
    </row>
    <row r="939" spans="2:18" x14ac:dyDescent="0.25">
      <c r="B939" s="33"/>
      <c r="C939" s="64"/>
      <c r="D939" s="5"/>
      <c r="E939" s="3"/>
      <c r="F939" s="30"/>
      <c r="P939" s="31"/>
      <c r="R939" s="1"/>
    </row>
    <row r="940" spans="2:18" x14ac:dyDescent="0.25">
      <c r="B940" s="33"/>
      <c r="C940" s="64"/>
      <c r="D940" s="5"/>
      <c r="E940" s="3"/>
      <c r="F940" s="30"/>
      <c r="P940" s="31"/>
      <c r="R940" s="1"/>
    </row>
    <row r="941" spans="2:18" x14ac:dyDescent="0.25">
      <c r="B941" s="33"/>
      <c r="C941" s="64"/>
      <c r="D941" s="5"/>
      <c r="E941" s="3"/>
      <c r="F941" s="30"/>
      <c r="P941" s="31"/>
      <c r="R941" s="1"/>
    </row>
    <row r="942" spans="2:18" x14ac:dyDescent="0.25">
      <c r="B942" s="33"/>
      <c r="C942" s="64"/>
      <c r="D942" s="5"/>
      <c r="E942" s="3"/>
      <c r="F942" s="30"/>
      <c r="P942" s="31"/>
      <c r="R942" s="1"/>
    </row>
    <row r="943" spans="2:18" x14ac:dyDescent="0.25">
      <c r="B943" s="33"/>
      <c r="C943" s="64"/>
      <c r="D943" s="5"/>
      <c r="E943" s="3"/>
      <c r="F943" s="30"/>
      <c r="P943" s="31"/>
      <c r="R943" s="1"/>
    </row>
    <row r="944" spans="2:18" x14ac:dyDescent="0.25">
      <c r="B944" s="33"/>
      <c r="C944" s="64"/>
      <c r="D944" s="5"/>
      <c r="E944" s="3"/>
      <c r="F944" s="30"/>
      <c r="P944" s="31"/>
      <c r="R944" s="1"/>
    </row>
    <row r="945" spans="2:18" x14ac:dyDescent="0.25">
      <c r="B945" s="33"/>
      <c r="C945" s="64"/>
      <c r="D945" s="5"/>
      <c r="E945" s="3"/>
      <c r="F945" s="30"/>
      <c r="P945" s="31"/>
      <c r="R945" s="1"/>
    </row>
    <row r="946" spans="2:18" x14ac:dyDescent="0.25">
      <c r="B946" s="33"/>
      <c r="C946" s="64"/>
      <c r="D946" s="5"/>
      <c r="E946" s="3"/>
      <c r="F946" s="30"/>
      <c r="P946" s="31"/>
      <c r="R946" s="1"/>
    </row>
    <row r="947" spans="2:18" x14ac:dyDescent="0.25">
      <c r="B947" s="33"/>
      <c r="C947" s="64"/>
      <c r="D947" s="5"/>
      <c r="E947" s="3"/>
      <c r="F947" s="30"/>
      <c r="P947" s="31"/>
      <c r="R947" s="1"/>
    </row>
    <row r="948" spans="2:18" x14ac:dyDescent="0.25">
      <c r="B948" s="33"/>
      <c r="C948" s="64"/>
      <c r="D948" s="5"/>
      <c r="E948" s="3"/>
      <c r="F948" s="30"/>
      <c r="P948" s="31"/>
      <c r="R948" s="1"/>
    </row>
    <row r="949" spans="2:18" x14ac:dyDescent="0.25">
      <c r="B949" s="33"/>
      <c r="C949" s="64"/>
      <c r="D949" s="5"/>
      <c r="E949" s="3"/>
      <c r="F949" s="30"/>
      <c r="P949" s="31"/>
      <c r="R949" s="1"/>
    </row>
    <row r="950" spans="2:18" x14ac:dyDescent="0.25">
      <c r="B950" s="33"/>
      <c r="C950" s="64"/>
      <c r="D950" s="5"/>
      <c r="E950" s="3"/>
      <c r="F950" s="30"/>
      <c r="P950" s="31"/>
      <c r="R950" s="1"/>
    </row>
    <row r="951" spans="2:18" x14ac:dyDescent="0.25">
      <c r="B951" s="33"/>
      <c r="C951" s="64"/>
      <c r="D951" s="5"/>
      <c r="E951" s="3"/>
      <c r="F951" s="30"/>
      <c r="P951" s="31"/>
      <c r="R951" s="1"/>
    </row>
    <row r="952" spans="2:18" x14ac:dyDescent="0.25">
      <c r="B952" s="33"/>
      <c r="C952" s="64"/>
      <c r="D952" s="5"/>
      <c r="E952" s="3"/>
      <c r="F952" s="30"/>
      <c r="P952" s="31"/>
      <c r="R952" s="1"/>
    </row>
    <row r="953" spans="2:18" x14ac:dyDescent="0.25">
      <c r="B953" s="33"/>
      <c r="C953" s="64"/>
      <c r="D953" s="5"/>
      <c r="E953" s="3"/>
      <c r="F953" s="30"/>
      <c r="P953" s="31"/>
      <c r="R953" s="1"/>
    </row>
    <row r="954" spans="2:18" x14ac:dyDescent="0.25">
      <c r="B954" s="33"/>
      <c r="C954" s="64"/>
      <c r="D954" s="5"/>
      <c r="E954" s="3"/>
      <c r="F954" s="30"/>
      <c r="P954" s="31"/>
      <c r="R954" s="1"/>
    </row>
    <row r="955" spans="2:18" x14ac:dyDescent="0.25">
      <c r="B955" s="33"/>
      <c r="C955" s="64"/>
      <c r="D955" s="5"/>
      <c r="E955" s="3"/>
      <c r="F955" s="30"/>
      <c r="P955" s="31"/>
      <c r="R955" s="1"/>
    </row>
    <row r="956" spans="2:18" x14ac:dyDescent="0.25">
      <c r="B956" s="33"/>
      <c r="C956" s="64"/>
      <c r="D956" s="5"/>
      <c r="E956" s="3"/>
      <c r="F956" s="30"/>
      <c r="P956" s="31"/>
      <c r="R956" s="1"/>
    </row>
    <row r="957" spans="2:18" x14ac:dyDescent="0.25">
      <c r="B957" s="33"/>
      <c r="C957" s="64"/>
      <c r="D957" s="5"/>
      <c r="E957" s="3"/>
      <c r="F957" s="30"/>
      <c r="P957" s="31"/>
      <c r="R957" s="1"/>
    </row>
    <row r="958" spans="2:18" x14ac:dyDescent="0.25">
      <c r="B958" s="33"/>
      <c r="C958" s="64"/>
      <c r="D958" s="5"/>
      <c r="E958" s="3"/>
      <c r="F958" s="30"/>
      <c r="P958" s="31"/>
      <c r="R958" s="1"/>
    </row>
    <row r="959" spans="2:18" x14ac:dyDescent="0.25">
      <c r="B959" s="33"/>
      <c r="C959" s="64"/>
      <c r="D959" s="5"/>
      <c r="E959" s="3"/>
      <c r="F959" s="30"/>
      <c r="P959" s="31"/>
      <c r="R959" s="1"/>
    </row>
    <row r="960" spans="2:18" x14ac:dyDescent="0.25">
      <c r="B960" s="33"/>
      <c r="C960" s="64"/>
      <c r="D960" s="5"/>
      <c r="E960" s="3"/>
      <c r="F960" s="30"/>
      <c r="P960" s="31"/>
      <c r="R960" s="1"/>
    </row>
    <row r="961" spans="2:18" x14ac:dyDescent="0.25">
      <c r="B961" s="33"/>
      <c r="C961" s="64"/>
      <c r="D961" s="5"/>
      <c r="E961" s="3"/>
      <c r="F961" s="30"/>
      <c r="P961" s="31"/>
      <c r="R961" s="1"/>
    </row>
    <row r="962" spans="2:18" x14ac:dyDescent="0.25">
      <c r="B962" s="33"/>
      <c r="C962" s="64"/>
      <c r="D962" s="5"/>
      <c r="E962" s="3"/>
      <c r="F962" s="30"/>
      <c r="P962" s="31"/>
      <c r="R962" s="1"/>
    </row>
    <row r="963" spans="2:18" x14ac:dyDescent="0.25">
      <c r="B963" s="33"/>
      <c r="C963" s="64"/>
      <c r="D963" s="5"/>
      <c r="E963" s="3"/>
      <c r="F963" s="30"/>
      <c r="P963" s="31"/>
      <c r="R963" s="1"/>
    </row>
    <row r="964" spans="2:18" x14ac:dyDescent="0.25">
      <c r="B964" s="33"/>
      <c r="C964" s="64"/>
      <c r="D964" s="5"/>
      <c r="E964" s="3"/>
      <c r="F964" s="30"/>
      <c r="P964" s="31"/>
      <c r="R964" s="1"/>
    </row>
    <row r="965" spans="2:18" x14ac:dyDescent="0.25">
      <c r="B965" s="33"/>
      <c r="C965" s="64"/>
      <c r="D965" s="5"/>
      <c r="E965" s="3"/>
      <c r="F965" s="30"/>
      <c r="P965" s="31"/>
      <c r="R965" s="1"/>
    </row>
    <row r="966" spans="2:18" x14ac:dyDescent="0.25">
      <c r="B966" s="33"/>
      <c r="C966" s="64"/>
      <c r="D966" s="5"/>
      <c r="E966" s="3"/>
      <c r="F966" s="30"/>
      <c r="P966" s="31"/>
      <c r="R966" s="1"/>
    </row>
    <row r="967" spans="2:18" x14ac:dyDescent="0.25">
      <c r="B967" s="33"/>
      <c r="C967" s="64"/>
      <c r="D967" s="5"/>
      <c r="E967" s="3"/>
      <c r="F967" s="30"/>
      <c r="P967" s="31"/>
      <c r="R967" s="1"/>
    </row>
    <row r="968" spans="2:18" x14ac:dyDescent="0.25">
      <c r="B968" s="33"/>
      <c r="C968" s="64"/>
      <c r="D968" s="5"/>
      <c r="E968" s="3"/>
      <c r="F968" s="30"/>
      <c r="P968" s="31"/>
      <c r="R968" s="1"/>
    </row>
    <row r="969" spans="2:18" x14ac:dyDescent="0.25">
      <c r="B969" s="33"/>
      <c r="C969" s="64"/>
      <c r="D969" s="5"/>
      <c r="E969" s="3"/>
      <c r="F969" s="30"/>
      <c r="P969" s="31"/>
      <c r="R969" s="1"/>
    </row>
    <row r="970" spans="2:18" x14ac:dyDescent="0.25">
      <c r="B970" s="33"/>
      <c r="C970" s="64"/>
      <c r="D970" s="5"/>
      <c r="E970" s="3"/>
      <c r="F970" s="30"/>
      <c r="P970" s="31"/>
      <c r="R970" s="1"/>
    </row>
    <row r="971" spans="2:18" x14ac:dyDescent="0.25">
      <c r="B971" s="33"/>
      <c r="C971" s="64"/>
      <c r="D971" s="5"/>
      <c r="E971" s="3"/>
      <c r="F971" s="30"/>
      <c r="P971" s="31"/>
      <c r="R971" s="1"/>
    </row>
    <row r="972" spans="2:18" x14ac:dyDescent="0.25">
      <c r="B972" s="33"/>
      <c r="C972" s="64"/>
      <c r="D972" s="5"/>
      <c r="E972" s="3"/>
      <c r="F972" s="30"/>
      <c r="P972" s="31"/>
      <c r="R972" s="1"/>
    </row>
    <row r="973" spans="2:18" x14ac:dyDescent="0.25">
      <c r="B973" s="33"/>
      <c r="C973" s="64"/>
      <c r="D973" s="5"/>
      <c r="E973" s="3"/>
      <c r="F973" s="30"/>
      <c r="P973" s="31"/>
      <c r="R973" s="1"/>
    </row>
    <row r="974" spans="2:18" x14ac:dyDescent="0.25">
      <c r="B974" s="33"/>
      <c r="C974" s="64"/>
      <c r="D974" s="5"/>
      <c r="E974" s="3"/>
      <c r="F974" s="30"/>
      <c r="P974" s="31"/>
      <c r="R974" s="1"/>
    </row>
    <row r="975" spans="2:18" x14ac:dyDescent="0.25">
      <c r="B975" s="33"/>
      <c r="C975" s="64"/>
      <c r="D975" s="5"/>
      <c r="E975" s="3"/>
      <c r="F975" s="30"/>
      <c r="P975" s="31"/>
      <c r="R975" s="1"/>
    </row>
    <row r="976" spans="2:18" x14ac:dyDescent="0.25">
      <c r="B976" s="33"/>
      <c r="C976" s="64"/>
      <c r="D976" s="5"/>
      <c r="E976" s="3"/>
      <c r="F976" s="30"/>
      <c r="P976" s="31"/>
      <c r="R976" s="1"/>
    </row>
    <row r="977" spans="2:18" x14ac:dyDescent="0.25">
      <c r="B977" s="33"/>
      <c r="C977" s="64"/>
      <c r="D977" s="5"/>
      <c r="E977" s="3"/>
      <c r="F977" s="30"/>
      <c r="P977" s="31"/>
      <c r="R977" s="1"/>
    </row>
    <row r="978" spans="2:18" x14ac:dyDescent="0.25">
      <c r="B978" s="33"/>
      <c r="C978" s="64"/>
      <c r="D978" s="5"/>
      <c r="E978" s="3"/>
      <c r="F978" s="30"/>
      <c r="P978" s="31"/>
      <c r="R978" s="1"/>
    </row>
    <row r="979" spans="2:18" x14ac:dyDescent="0.25">
      <c r="B979" s="33"/>
      <c r="C979" s="64"/>
      <c r="D979" s="5"/>
      <c r="E979" s="3"/>
      <c r="F979" s="30"/>
      <c r="P979" s="31"/>
      <c r="R979" s="1"/>
    </row>
    <row r="980" spans="2:18" x14ac:dyDescent="0.25">
      <c r="B980" s="33"/>
      <c r="C980" s="64"/>
      <c r="D980" s="5"/>
      <c r="E980" s="3"/>
      <c r="F980" s="30"/>
      <c r="P980" s="31"/>
      <c r="R980" s="1"/>
    </row>
    <row r="981" spans="2:18" x14ac:dyDescent="0.25">
      <c r="B981" s="33"/>
      <c r="C981" s="64"/>
      <c r="D981" s="5"/>
      <c r="E981" s="3"/>
      <c r="F981" s="30"/>
      <c r="P981" s="31"/>
      <c r="R981" s="1"/>
    </row>
    <row r="982" spans="2:18" x14ac:dyDescent="0.25">
      <c r="B982" s="33"/>
      <c r="C982" s="64"/>
      <c r="D982" s="5"/>
      <c r="E982" s="3"/>
      <c r="F982" s="30"/>
      <c r="P982" s="31"/>
      <c r="R982" s="1"/>
    </row>
    <row r="983" spans="2:18" x14ac:dyDescent="0.25">
      <c r="B983" s="33"/>
      <c r="C983" s="64"/>
      <c r="D983" s="5"/>
      <c r="E983" s="3"/>
      <c r="F983" s="30"/>
      <c r="P983" s="31"/>
      <c r="R983" s="1"/>
    </row>
    <row r="984" spans="2:18" x14ac:dyDescent="0.25">
      <c r="B984" s="33"/>
      <c r="C984" s="64"/>
      <c r="D984" s="5"/>
      <c r="E984" s="3"/>
      <c r="F984" s="30"/>
      <c r="P984" s="31"/>
      <c r="R984" s="1"/>
    </row>
    <row r="985" spans="2:18" x14ac:dyDescent="0.25">
      <c r="B985" s="33"/>
      <c r="C985" s="64"/>
      <c r="D985" s="5"/>
      <c r="E985" s="3"/>
      <c r="F985" s="30"/>
      <c r="P985" s="31"/>
      <c r="R985" s="1"/>
    </row>
    <row r="986" spans="2:18" x14ac:dyDescent="0.25">
      <c r="B986" s="33"/>
      <c r="C986" s="64"/>
      <c r="D986" s="5"/>
      <c r="E986" s="3"/>
      <c r="F986" s="30"/>
      <c r="P986" s="31"/>
      <c r="R986" s="1"/>
    </row>
    <row r="987" spans="2:18" x14ac:dyDescent="0.25">
      <c r="B987" s="33"/>
      <c r="C987" s="64"/>
      <c r="D987" s="5"/>
      <c r="E987" s="3"/>
      <c r="F987" s="30"/>
      <c r="P987" s="31"/>
      <c r="R987" s="1"/>
    </row>
    <row r="988" spans="2:18" x14ac:dyDescent="0.25">
      <c r="B988" s="33"/>
      <c r="C988" s="64"/>
      <c r="D988" s="5"/>
      <c r="E988" s="3"/>
      <c r="F988" s="30"/>
      <c r="P988" s="31"/>
      <c r="R988" s="1"/>
    </row>
    <row r="989" spans="2:18" x14ac:dyDescent="0.25">
      <c r="B989" s="33"/>
      <c r="C989" s="64"/>
      <c r="D989" s="5"/>
      <c r="E989" s="3"/>
      <c r="F989" s="30"/>
      <c r="P989" s="31"/>
      <c r="R989" s="1"/>
    </row>
    <row r="990" spans="2:18" x14ac:dyDescent="0.25">
      <c r="B990" s="33"/>
      <c r="C990" s="64"/>
      <c r="D990" s="5"/>
      <c r="E990" s="3"/>
      <c r="F990" s="30"/>
      <c r="P990" s="31"/>
      <c r="R990" s="1"/>
    </row>
    <row r="991" spans="2:18" x14ac:dyDescent="0.25">
      <c r="B991" s="33"/>
      <c r="C991" s="64"/>
      <c r="D991" s="5"/>
      <c r="E991" s="3"/>
      <c r="F991" s="30"/>
      <c r="P991" s="31"/>
      <c r="R991" s="1"/>
    </row>
    <row r="992" spans="2:18" x14ac:dyDescent="0.25">
      <c r="B992" s="33"/>
      <c r="C992" s="64"/>
      <c r="D992" s="5"/>
      <c r="E992" s="3"/>
      <c r="F992" s="30"/>
      <c r="P992" s="31"/>
      <c r="R992" s="1"/>
    </row>
    <row r="993" spans="2:18" x14ac:dyDescent="0.25">
      <c r="B993" s="33"/>
      <c r="C993" s="64"/>
      <c r="D993" s="5"/>
      <c r="E993" s="3"/>
      <c r="F993" s="30"/>
      <c r="P993" s="31"/>
      <c r="R993" s="1"/>
    </row>
    <row r="994" spans="2:18" x14ac:dyDescent="0.25">
      <c r="B994" s="33"/>
      <c r="C994" s="64"/>
      <c r="D994" s="5"/>
      <c r="E994" s="3"/>
      <c r="F994" s="30"/>
      <c r="P994" s="31"/>
      <c r="R994" s="1"/>
    </row>
    <row r="995" spans="2:18" x14ac:dyDescent="0.25">
      <c r="B995" s="33"/>
      <c r="C995" s="64"/>
      <c r="D995" s="5"/>
      <c r="E995" s="3"/>
      <c r="F995" s="30"/>
      <c r="P995" s="31"/>
      <c r="R995" s="1"/>
    </row>
    <row r="996" spans="2:18" x14ac:dyDescent="0.25">
      <c r="B996" s="33"/>
      <c r="C996" s="64"/>
      <c r="D996" s="5"/>
      <c r="E996" s="3"/>
      <c r="F996" s="30"/>
      <c r="P996" s="31"/>
      <c r="R996" s="1"/>
    </row>
    <row r="997" spans="2:18" x14ac:dyDescent="0.25">
      <c r="B997" s="33"/>
      <c r="C997" s="64"/>
      <c r="D997" s="5"/>
      <c r="E997" s="3"/>
      <c r="F997" s="30"/>
      <c r="P997" s="31"/>
      <c r="R997" s="1"/>
    </row>
    <row r="998" spans="2:18" x14ac:dyDescent="0.25">
      <c r="B998" s="33"/>
      <c r="C998" s="64"/>
      <c r="D998" s="5"/>
      <c r="E998" s="3"/>
      <c r="F998" s="30"/>
      <c r="P998" s="31"/>
      <c r="R998" s="1"/>
    </row>
    <row r="999" spans="2:18" x14ac:dyDescent="0.25">
      <c r="B999" s="33"/>
      <c r="C999" s="64"/>
      <c r="D999" s="5"/>
      <c r="E999" s="3"/>
      <c r="F999" s="30"/>
      <c r="P999" s="31"/>
      <c r="R999" s="1"/>
    </row>
    <row r="1000" spans="2:18" x14ac:dyDescent="0.25">
      <c r="B1000" s="33"/>
      <c r="C1000" s="64"/>
      <c r="D1000" s="5"/>
      <c r="E1000" s="3"/>
      <c r="F1000" s="30"/>
      <c r="P1000" s="31"/>
      <c r="R1000" s="1"/>
    </row>
    <row r="1001" spans="2:18" x14ac:dyDescent="0.25">
      <c r="B1001" s="33"/>
      <c r="C1001" s="64"/>
      <c r="D1001" s="5"/>
      <c r="E1001" s="3"/>
      <c r="F1001" s="30"/>
      <c r="P1001" s="31"/>
      <c r="R1001" s="1"/>
    </row>
    <row r="1002" spans="2:18" x14ac:dyDescent="0.25">
      <c r="B1002" s="33"/>
      <c r="C1002" s="64"/>
      <c r="D1002" s="5"/>
      <c r="E1002" s="3"/>
      <c r="F1002" s="30"/>
      <c r="P1002" s="31"/>
      <c r="R1002" s="1"/>
    </row>
    <row r="1003" spans="2:18" x14ac:dyDescent="0.25">
      <c r="B1003" s="33"/>
      <c r="C1003" s="64"/>
      <c r="D1003" s="5"/>
      <c r="E1003" s="3"/>
      <c r="F1003" s="30"/>
      <c r="P1003" s="31"/>
      <c r="R1003" s="1"/>
    </row>
    <row r="1004" spans="2:18" x14ac:dyDescent="0.25">
      <c r="B1004" s="33"/>
      <c r="C1004" s="64"/>
      <c r="D1004" s="5"/>
      <c r="E1004" s="3"/>
      <c r="F1004" s="30"/>
      <c r="P1004" s="31"/>
      <c r="R1004" s="1"/>
    </row>
    <row r="1005" spans="2:18" x14ac:dyDescent="0.25">
      <c r="B1005" s="33"/>
      <c r="C1005" s="64"/>
      <c r="D1005" s="5"/>
      <c r="E1005" s="3"/>
      <c r="F1005" s="30"/>
      <c r="P1005" s="31"/>
      <c r="R1005" s="1"/>
    </row>
    <row r="1006" spans="2:18" x14ac:dyDescent="0.25">
      <c r="B1006" s="33"/>
      <c r="C1006" s="64"/>
      <c r="D1006" s="5"/>
      <c r="E1006" s="3"/>
      <c r="F1006" s="30"/>
      <c r="P1006" s="31"/>
      <c r="R1006" s="1"/>
    </row>
    <row r="1007" spans="2:18" x14ac:dyDescent="0.25">
      <c r="B1007" s="33"/>
      <c r="C1007" s="64"/>
      <c r="D1007" s="5"/>
      <c r="E1007" s="3"/>
      <c r="F1007" s="30"/>
      <c r="P1007" s="31"/>
      <c r="R1007" s="1"/>
    </row>
    <row r="1008" spans="2:18" x14ac:dyDescent="0.25">
      <c r="B1008" s="33"/>
      <c r="C1008" s="64"/>
      <c r="D1008" s="5"/>
      <c r="E1008" s="3"/>
      <c r="F1008" s="30"/>
      <c r="P1008" s="31"/>
      <c r="R1008" s="1"/>
    </row>
    <row r="1009" spans="2:18" x14ac:dyDescent="0.25">
      <c r="B1009" s="33"/>
      <c r="C1009" s="64"/>
      <c r="D1009" s="5"/>
      <c r="E1009" s="3"/>
      <c r="F1009" s="30"/>
      <c r="P1009" s="31"/>
      <c r="R1009" s="1"/>
    </row>
    <row r="1010" spans="2:18" x14ac:dyDescent="0.25">
      <c r="B1010" s="33"/>
      <c r="C1010" s="64"/>
      <c r="D1010" s="5"/>
      <c r="E1010" s="3"/>
      <c r="F1010" s="30"/>
      <c r="P1010" s="31"/>
      <c r="R1010" s="1"/>
    </row>
    <row r="1011" spans="2:18" x14ac:dyDescent="0.25">
      <c r="B1011" s="33"/>
      <c r="C1011" s="64"/>
      <c r="D1011" s="5"/>
      <c r="E1011" s="3"/>
      <c r="F1011" s="30"/>
      <c r="P1011" s="31"/>
      <c r="R1011" s="1"/>
    </row>
    <row r="1012" spans="2:18" x14ac:dyDescent="0.25">
      <c r="B1012" s="33"/>
      <c r="C1012" s="64"/>
      <c r="D1012" s="5"/>
      <c r="E1012" s="3"/>
      <c r="F1012" s="30"/>
      <c r="P1012" s="31"/>
      <c r="R1012" s="1"/>
    </row>
    <row r="1013" spans="2:18" x14ac:dyDescent="0.25">
      <c r="B1013" s="33"/>
      <c r="C1013" s="64"/>
      <c r="D1013" s="5"/>
      <c r="E1013" s="3"/>
      <c r="F1013" s="30"/>
      <c r="P1013" s="31"/>
      <c r="R1013" s="1"/>
    </row>
    <row r="1014" spans="2:18" x14ac:dyDescent="0.25">
      <c r="B1014" s="33"/>
      <c r="C1014" s="64"/>
      <c r="D1014" s="5"/>
      <c r="E1014" s="3"/>
      <c r="F1014" s="30"/>
      <c r="P1014" s="31"/>
      <c r="R1014" s="1"/>
    </row>
    <row r="1015" spans="2:18" x14ac:dyDescent="0.25">
      <c r="B1015" s="33"/>
      <c r="C1015" s="64"/>
      <c r="D1015" s="5"/>
      <c r="E1015" s="3"/>
      <c r="F1015" s="30"/>
      <c r="P1015" s="31"/>
      <c r="R1015" s="1"/>
    </row>
    <row r="1016" spans="2:18" x14ac:dyDescent="0.25">
      <c r="B1016" s="33"/>
      <c r="C1016" s="64"/>
      <c r="D1016" s="5"/>
      <c r="E1016" s="3"/>
      <c r="F1016" s="30"/>
      <c r="P1016" s="31"/>
      <c r="R1016" s="1"/>
    </row>
    <row r="1017" spans="2:18" x14ac:dyDescent="0.25">
      <c r="B1017" s="33"/>
      <c r="C1017" s="64"/>
      <c r="D1017" s="5"/>
      <c r="E1017" s="3"/>
      <c r="F1017" s="30"/>
      <c r="P1017" s="31"/>
      <c r="R1017" s="1"/>
    </row>
    <row r="1018" spans="2:18" x14ac:dyDescent="0.25">
      <c r="B1018" s="33"/>
      <c r="C1018" s="64"/>
      <c r="D1018" s="5"/>
      <c r="E1018" s="3"/>
      <c r="F1018" s="30"/>
      <c r="P1018" s="31"/>
      <c r="R1018" s="1"/>
    </row>
    <row r="1019" spans="2:18" x14ac:dyDescent="0.25">
      <c r="B1019" s="33"/>
      <c r="C1019" s="64"/>
      <c r="D1019" s="5"/>
      <c r="E1019" s="3"/>
      <c r="F1019" s="30"/>
      <c r="P1019" s="31"/>
      <c r="R1019" s="1"/>
    </row>
    <row r="1020" spans="2:18" x14ac:dyDescent="0.25">
      <c r="B1020" s="33"/>
      <c r="C1020" s="64"/>
      <c r="D1020" s="5"/>
      <c r="E1020" s="3"/>
      <c r="F1020" s="30"/>
      <c r="P1020" s="31"/>
      <c r="R1020" s="1"/>
    </row>
    <row r="1021" spans="2:18" x14ac:dyDescent="0.25">
      <c r="B1021" s="33"/>
      <c r="C1021" s="64"/>
      <c r="D1021" s="5"/>
      <c r="E1021" s="3"/>
      <c r="F1021" s="30"/>
      <c r="P1021" s="31"/>
      <c r="R1021" s="1"/>
    </row>
    <row r="1022" spans="2:18" x14ac:dyDescent="0.25">
      <c r="B1022" s="33"/>
      <c r="C1022" s="64"/>
      <c r="D1022" s="5"/>
      <c r="E1022" s="3"/>
      <c r="F1022" s="30"/>
      <c r="P1022" s="31"/>
      <c r="R1022" s="1"/>
    </row>
    <row r="1023" spans="2:18" x14ac:dyDescent="0.25">
      <c r="B1023" s="33"/>
      <c r="C1023" s="64"/>
      <c r="D1023" s="5"/>
      <c r="E1023" s="3"/>
      <c r="F1023" s="30"/>
      <c r="P1023" s="31"/>
      <c r="R1023" s="1"/>
    </row>
    <row r="1024" spans="2:18" x14ac:dyDescent="0.25">
      <c r="B1024" s="33"/>
      <c r="C1024" s="64"/>
      <c r="D1024" s="5"/>
      <c r="E1024" s="3"/>
      <c r="F1024" s="30"/>
      <c r="P1024" s="31"/>
      <c r="R1024" s="1"/>
    </row>
    <row r="1025" spans="2:18" x14ac:dyDescent="0.25">
      <c r="B1025" s="33"/>
      <c r="C1025" s="64"/>
      <c r="D1025" s="5"/>
      <c r="E1025" s="3"/>
      <c r="F1025" s="30"/>
      <c r="P1025" s="31"/>
      <c r="R1025" s="1"/>
    </row>
    <row r="1026" spans="2:18" x14ac:dyDescent="0.25">
      <c r="B1026" s="33"/>
      <c r="C1026" s="64"/>
      <c r="D1026" s="5"/>
      <c r="E1026" s="3"/>
      <c r="F1026" s="30"/>
      <c r="P1026" s="31"/>
      <c r="R1026" s="1"/>
    </row>
    <row r="1027" spans="2:18" x14ac:dyDescent="0.25">
      <c r="B1027" s="33"/>
      <c r="C1027" s="64"/>
      <c r="D1027" s="5"/>
      <c r="E1027" s="3"/>
      <c r="F1027" s="30"/>
      <c r="P1027" s="31"/>
      <c r="R1027" s="1"/>
    </row>
    <row r="1028" spans="2:18" x14ac:dyDescent="0.25">
      <c r="B1028" s="33"/>
      <c r="C1028" s="64"/>
      <c r="D1028" s="5"/>
      <c r="E1028" s="3"/>
      <c r="F1028" s="30"/>
      <c r="P1028" s="31"/>
      <c r="R1028" s="1"/>
    </row>
    <row r="1029" spans="2:18" x14ac:dyDescent="0.25">
      <c r="B1029" s="33"/>
      <c r="C1029" s="64"/>
      <c r="D1029" s="5"/>
      <c r="E1029" s="3"/>
      <c r="F1029" s="30"/>
      <c r="P1029" s="31"/>
      <c r="R1029" s="1"/>
    </row>
    <row r="1030" spans="2:18" x14ac:dyDescent="0.25">
      <c r="B1030" s="33"/>
      <c r="C1030" s="64"/>
      <c r="D1030" s="5"/>
      <c r="E1030" s="3"/>
      <c r="F1030" s="30"/>
      <c r="P1030" s="31"/>
      <c r="R1030" s="1"/>
    </row>
    <row r="1031" spans="2:18" x14ac:dyDescent="0.25">
      <c r="B1031" s="33"/>
      <c r="C1031" s="64"/>
      <c r="D1031" s="5"/>
      <c r="E1031" s="3"/>
      <c r="F1031" s="30"/>
      <c r="P1031" s="31"/>
      <c r="R1031" s="1"/>
    </row>
    <row r="1032" spans="2:18" x14ac:dyDescent="0.25">
      <c r="B1032" s="33"/>
      <c r="C1032" s="64"/>
      <c r="D1032" s="5"/>
      <c r="E1032" s="3"/>
      <c r="F1032" s="30"/>
      <c r="P1032" s="31"/>
      <c r="R1032" s="1"/>
    </row>
    <row r="1033" spans="2:18" x14ac:dyDescent="0.25">
      <c r="B1033" s="33"/>
      <c r="C1033" s="64"/>
      <c r="D1033" s="5"/>
      <c r="E1033" s="3"/>
      <c r="F1033" s="30"/>
      <c r="P1033" s="31"/>
      <c r="R1033" s="1"/>
    </row>
    <row r="1034" spans="2:18" x14ac:dyDescent="0.25">
      <c r="B1034" s="33"/>
      <c r="C1034" s="64"/>
      <c r="D1034" s="5"/>
      <c r="E1034" s="3"/>
      <c r="F1034" s="30"/>
      <c r="P1034" s="31"/>
      <c r="R1034" s="1"/>
    </row>
    <row r="1035" spans="2:18" x14ac:dyDescent="0.25">
      <c r="B1035" s="33"/>
      <c r="C1035" s="64"/>
      <c r="D1035" s="5"/>
      <c r="E1035" s="3"/>
      <c r="F1035" s="30"/>
      <c r="P1035" s="31"/>
      <c r="R1035" s="1"/>
    </row>
    <row r="1036" spans="2:18" x14ac:dyDescent="0.25">
      <c r="B1036" s="33"/>
      <c r="C1036" s="64"/>
      <c r="D1036" s="5"/>
      <c r="E1036" s="3"/>
      <c r="F1036" s="30"/>
      <c r="P1036" s="31"/>
      <c r="R1036" s="1"/>
    </row>
    <row r="1037" spans="2:18" x14ac:dyDescent="0.25">
      <c r="B1037" s="33"/>
      <c r="C1037" s="64"/>
      <c r="D1037" s="5"/>
      <c r="E1037" s="3"/>
      <c r="F1037" s="30"/>
      <c r="P1037" s="31"/>
      <c r="R1037" s="1"/>
    </row>
    <row r="1038" spans="2:18" x14ac:dyDescent="0.25">
      <c r="B1038" s="33"/>
      <c r="C1038" s="64"/>
      <c r="D1038" s="5"/>
      <c r="E1038" s="3"/>
      <c r="F1038" s="30"/>
      <c r="P1038" s="31"/>
      <c r="R1038" s="1"/>
    </row>
    <row r="1039" spans="2:18" x14ac:dyDescent="0.25">
      <c r="B1039" s="33"/>
      <c r="C1039" s="64"/>
      <c r="D1039" s="5"/>
      <c r="E1039" s="3"/>
      <c r="F1039" s="30"/>
      <c r="P1039" s="31"/>
      <c r="R1039" s="1"/>
    </row>
    <row r="1040" spans="2:18" x14ac:dyDescent="0.25">
      <c r="B1040" s="33"/>
      <c r="C1040" s="64"/>
      <c r="D1040" s="5"/>
      <c r="E1040" s="3"/>
      <c r="F1040" s="30"/>
      <c r="P1040" s="31"/>
      <c r="R1040" s="1"/>
    </row>
    <row r="1041" spans="2:18" x14ac:dyDescent="0.25">
      <c r="B1041" s="33"/>
      <c r="C1041" s="64"/>
      <c r="D1041" s="5"/>
      <c r="E1041" s="3"/>
      <c r="F1041" s="30"/>
      <c r="P1041" s="31"/>
      <c r="R1041" s="1"/>
    </row>
    <row r="1042" spans="2:18" x14ac:dyDescent="0.25">
      <c r="B1042" s="33"/>
      <c r="C1042" s="64"/>
      <c r="D1042" s="5"/>
      <c r="E1042" s="3"/>
      <c r="F1042" s="30"/>
      <c r="P1042" s="31"/>
      <c r="R1042" s="1"/>
    </row>
    <row r="1043" spans="2:18" x14ac:dyDescent="0.25">
      <c r="B1043" s="33"/>
      <c r="C1043" s="64"/>
      <c r="D1043" s="5"/>
      <c r="E1043" s="3"/>
      <c r="F1043" s="30"/>
      <c r="P1043" s="31"/>
      <c r="R1043" s="1"/>
    </row>
    <row r="1044" spans="2:18" x14ac:dyDescent="0.25">
      <c r="B1044" s="33"/>
      <c r="C1044" s="64"/>
      <c r="D1044" s="5"/>
      <c r="E1044" s="3"/>
      <c r="F1044" s="30"/>
      <c r="P1044" s="31"/>
      <c r="R1044" s="1"/>
    </row>
    <row r="1045" spans="2:18" x14ac:dyDescent="0.25">
      <c r="B1045" s="33"/>
      <c r="C1045" s="64"/>
      <c r="D1045" s="5"/>
      <c r="E1045" s="3"/>
      <c r="F1045" s="30"/>
      <c r="P1045" s="31"/>
      <c r="R1045" s="1"/>
    </row>
    <row r="1046" spans="2:18" x14ac:dyDescent="0.25">
      <c r="B1046" s="33"/>
      <c r="C1046" s="64"/>
      <c r="D1046" s="5"/>
      <c r="E1046" s="3"/>
      <c r="F1046" s="30"/>
      <c r="P1046" s="31"/>
      <c r="R1046" s="1"/>
    </row>
    <row r="1047" spans="2:18" x14ac:dyDescent="0.25">
      <c r="B1047" s="33"/>
      <c r="C1047" s="64"/>
      <c r="D1047" s="5"/>
      <c r="E1047" s="3"/>
      <c r="F1047" s="30"/>
      <c r="P1047" s="31"/>
      <c r="R1047" s="1"/>
    </row>
    <row r="1048" spans="2:18" x14ac:dyDescent="0.25">
      <c r="B1048" s="33"/>
      <c r="C1048" s="64"/>
      <c r="D1048" s="5"/>
      <c r="E1048" s="3"/>
      <c r="F1048" s="30"/>
      <c r="P1048" s="31"/>
      <c r="R1048" s="1"/>
    </row>
    <row r="1049" spans="2:18" x14ac:dyDescent="0.25">
      <c r="B1049" s="33"/>
      <c r="C1049" s="64"/>
      <c r="D1049" s="5"/>
      <c r="E1049" s="3"/>
      <c r="F1049" s="30"/>
      <c r="P1049" s="31"/>
      <c r="R1049" s="1"/>
    </row>
    <row r="1050" spans="2:18" x14ac:dyDescent="0.25">
      <c r="B1050" s="33"/>
      <c r="C1050" s="64"/>
      <c r="D1050" s="5"/>
      <c r="E1050" s="3"/>
      <c r="F1050" s="30"/>
      <c r="P1050" s="31"/>
      <c r="R1050" s="1"/>
    </row>
    <row r="1051" spans="2:18" x14ac:dyDescent="0.25">
      <c r="B1051" s="33"/>
      <c r="C1051" s="64"/>
      <c r="D1051" s="5"/>
      <c r="E1051" s="3"/>
      <c r="F1051" s="30"/>
      <c r="P1051" s="31"/>
      <c r="R1051" s="1"/>
    </row>
    <row r="1052" spans="2:18" x14ac:dyDescent="0.25">
      <c r="B1052" s="33"/>
      <c r="C1052" s="64"/>
      <c r="D1052" s="5"/>
      <c r="E1052" s="3"/>
      <c r="F1052" s="30"/>
      <c r="P1052" s="31"/>
      <c r="R1052" s="1"/>
    </row>
    <row r="1053" spans="2:18" x14ac:dyDescent="0.25">
      <c r="B1053" s="33"/>
      <c r="C1053" s="64"/>
      <c r="D1053" s="5"/>
      <c r="E1053" s="3"/>
      <c r="F1053" s="30"/>
      <c r="P1053" s="31"/>
      <c r="R1053" s="1"/>
    </row>
    <row r="1054" spans="2:18" x14ac:dyDescent="0.25">
      <c r="B1054" s="33"/>
      <c r="C1054" s="64"/>
      <c r="D1054" s="5"/>
      <c r="E1054" s="3"/>
      <c r="F1054" s="30"/>
      <c r="P1054" s="31"/>
      <c r="R1054" s="1"/>
    </row>
    <row r="1055" spans="2:18" x14ac:dyDescent="0.25">
      <c r="B1055" s="33"/>
      <c r="C1055" s="64"/>
      <c r="D1055" s="5"/>
      <c r="E1055" s="3"/>
      <c r="F1055" s="30"/>
      <c r="P1055" s="31"/>
      <c r="R1055" s="1"/>
    </row>
    <row r="1056" spans="2:18" x14ac:dyDescent="0.25">
      <c r="B1056" s="33"/>
      <c r="C1056" s="64"/>
      <c r="D1056" s="5"/>
      <c r="E1056" s="3"/>
      <c r="F1056" s="30"/>
      <c r="P1056" s="31"/>
      <c r="R1056" s="1"/>
    </row>
    <row r="1057" spans="2:18" x14ac:dyDescent="0.25">
      <c r="B1057" s="33"/>
      <c r="C1057" s="64"/>
      <c r="D1057" s="5"/>
      <c r="E1057" s="3"/>
      <c r="F1057" s="30"/>
      <c r="P1057" s="31"/>
      <c r="R1057" s="1"/>
    </row>
    <row r="1058" spans="2:18" x14ac:dyDescent="0.25">
      <c r="B1058" s="33"/>
      <c r="C1058" s="64"/>
      <c r="D1058" s="5"/>
      <c r="E1058" s="3"/>
      <c r="F1058" s="30"/>
      <c r="P1058" s="31"/>
      <c r="R1058" s="1"/>
    </row>
    <row r="1059" spans="2:18" x14ac:dyDescent="0.25">
      <c r="B1059" s="33"/>
      <c r="C1059" s="64"/>
      <c r="D1059" s="5"/>
      <c r="E1059" s="3"/>
      <c r="F1059" s="30"/>
      <c r="P1059" s="31"/>
      <c r="R1059" s="1"/>
    </row>
    <row r="1060" spans="2:18" x14ac:dyDescent="0.25">
      <c r="B1060" s="33"/>
      <c r="C1060" s="64"/>
      <c r="D1060" s="5"/>
      <c r="E1060" s="3"/>
      <c r="F1060" s="30"/>
      <c r="P1060" s="31"/>
      <c r="R1060" s="1"/>
    </row>
    <row r="1061" spans="2:18" x14ac:dyDescent="0.25">
      <c r="B1061" s="33"/>
      <c r="C1061" s="64"/>
      <c r="D1061" s="5"/>
      <c r="E1061" s="3"/>
      <c r="F1061" s="30"/>
      <c r="P1061" s="31"/>
      <c r="R1061" s="1"/>
    </row>
    <row r="1062" spans="2:18" x14ac:dyDescent="0.25">
      <c r="B1062" s="33"/>
      <c r="C1062" s="64"/>
      <c r="D1062" s="5"/>
      <c r="E1062" s="3"/>
      <c r="F1062" s="30"/>
      <c r="P1062" s="31"/>
      <c r="R1062" s="1"/>
    </row>
    <row r="1063" spans="2:18" x14ac:dyDescent="0.25">
      <c r="B1063" s="33"/>
      <c r="C1063" s="64"/>
      <c r="D1063" s="5"/>
      <c r="E1063" s="3"/>
      <c r="F1063" s="30"/>
      <c r="P1063" s="31"/>
      <c r="R1063" s="1"/>
    </row>
    <row r="1064" spans="2:18" x14ac:dyDescent="0.25">
      <c r="B1064" s="33"/>
      <c r="C1064" s="64"/>
      <c r="D1064" s="5"/>
      <c r="E1064" s="3"/>
      <c r="F1064" s="30"/>
      <c r="P1064" s="31"/>
      <c r="R1064" s="1"/>
    </row>
    <row r="1065" spans="2:18" x14ac:dyDescent="0.25">
      <c r="B1065" s="33"/>
      <c r="C1065" s="64"/>
      <c r="D1065" s="5"/>
      <c r="E1065" s="3"/>
      <c r="F1065" s="30"/>
      <c r="P1065" s="31"/>
      <c r="R1065" s="1"/>
    </row>
    <row r="1066" spans="2:18" x14ac:dyDescent="0.25">
      <c r="B1066" s="33"/>
      <c r="C1066" s="64"/>
      <c r="D1066" s="5"/>
      <c r="E1066" s="3"/>
      <c r="F1066" s="30"/>
      <c r="P1066" s="31"/>
      <c r="R1066" s="1"/>
    </row>
    <row r="1067" spans="2:18" x14ac:dyDescent="0.25">
      <c r="B1067" s="33"/>
      <c r="C1067" s="64"/>
      <c r="D1067" s="5"/>
      <c r="E1067" s="3"/>
      <c r="F1067" s="30"/>
      <c r="P1067" s="31"/>
      <c r="R1067" s="1"/>
    </row>
    <row r="1068" spans="2:18" x14ac:dyDescent="0.25">
      <c r="B1068" s="33"/>
      <c r="C1068" s="64"/>
      <c r="D1068" s="5"/>
      <c r="E1068" s="3"/>
      <c r="F1068" s="30"/>
      <c r="P1068" s="31"/>
      <c r="R1068" s="1"/>
    </row>
    <row r="1069" spans="2:18" x14ac:dyDescent="0.25">
      <c r="B1069" s="33"/>
      <c r="C1069" s="64"/>
      <c r="D1069" s="5"/>
      <c r="E1069" s="3"/>
      <c r="F1069" s="30"/>
      <c r="P1069" s="31"/>
      <c r="R1069" s="1"/>
    </row>
    <row r="1070" spans="2:18" x14ac:dyDescent="0.25">
      <c r="B1070" s="33"/>
      <c r="C1070" s="64"/>
      <c r="D1070" s="5"/>
      <c r="E1070" s="3"/>
      <c r="F1070" s="30"/>
      <c r="P1070" s="31"/>
      <c r="R1070" s="1"/>
    </row>
    <row r="1071" spans="2:18" x14ac:dyDescent="0.25">
      <c r="B1071" s="33"/>
      <c r="C1071" s="64"/>
      <c r="D1071" s="5"/>
      <c r="E1071" s="3"/>
      <c r="F1071" s="30"/>
      <c r="P1071" s="31"/>
      <c r="R1071" s="1"/>
    </row>
    <row r="1072" spans="2:18" x14ac:dyDescent="0.25">
      <c r="B1072" s="33"/>
      <c r="C1072" s="64"/>
      <c r="D1072" s="5"/>
      <c r="E1072" s="3"/>
      <c r="F1072" s="30"/>
      <c r="P1072" s="31"/>
      <c r="R1072" s="1"/>
    </row>
    <row r="1073" spans="2:18" x14ac:dyDescent="0.25">
      <c r="B1073" s="33"/>
      <c r="C1073" s="64"/>
      <c r="D1073" s="5"/>
      <c r="E1073" s="3"/>
      <c r="F1073" s="30"/>
      <c r="P1073" s="31"/>
      <c r="R1073" s="1"/>
    </row>
    <row r="1074" spans="2:18" x14ac:dyDescent="0.25">
      <c r="B1074" s="33"/>
      <c r="C1074" s="64"/>
      <c r="D1074" s="5"/>
      <c r="E1074" s="3"/>
      <c r="F1074" s="30"/>
      <c r="P1074" s="31"/>
      <c r="R1074" s="1"/>
    </row>
    <row r="1075" spans="2:18" x14ac:dyDescent="0.25">
      <c r="B1075" s="33"/>
      <c r="C1075" s="64"/>
      <c r="D1075" s="5"/>
      <c r="E1075" s="3"/>
      <c r="F1075" s="30"/>
      <c r="P1075" s="31"/>
      <c r="R1075" s="1"/>
    </row>
    <row r="1076" spans="2:18" x14ac:dyDescent="0.25">
      <c r="B1076" s="33"/>
      <c r="C1076" s="64"/>
      <c r="D1076" s="5"/>
      <c r="E1076" s="3"/>
      <c r="F1076" s="30"/>
      <c r="P1076" s="31"/>
      <c r="R1076" s="1"/>
    </row>
    <row r="1077" spans="2:18" x14ac:dyDescent="0.25">
      <c r="B1077" s="33"/>
      <c r="C1077" s="64"/>
      <c r="D1077" s="5"/>
      <c r="E1077" s="3"/>
      <c r="F1077" s="30"/>
      <c r="P1077" s="31"/>
      <c r="R1077" s="1"/>
    </row>
    <row r="1078" spans="2:18" x14ac:dyDescent="0.25">
      <c r="B1078" s="33"/>
      <c r="C1078" s="64"/>
      <c r="D1078" s="5"/>
      <c r="E1078" s="3"/>
      <c r="F1078" s="30"/>
      <c r="P1078" s="31"/>
      <c r="R1078" s="1"/>
    </row>
    <row r="1079" spans="2:18" x14ac:dyDescent="0.25">
      <c r="B1079" s="33"/>
      <c r="C1079" s="64"/>
      <c r="D1079" s="5"/>
      <c r="E1079" s="3"/>
      <c r="F1079" s="30"/>
      <c r="P1079" s="31"/>
      <c r="R1079" s="1"/>
    </row>
    <row r="1080" spans="2:18" x14ac:dyDescent="0.25">
      <c r="B1080" s="33"/>
      <c r="C1080" s="64"/>
      <c r="D1080" s="5"/>
      <c r="E1080" s="3"/>
      <c r="F1080" s="30"/>
      <c r="P1080" s="31"/>
      <c r="R1080" s="1"/>
    </row>
    <row r="1081" spans="2:18" x14ac:dyDescent="0.25">
      <c r="B1081" s="33"/>
      <c r="C1081" s="64"/>
      <c r="D1081" s="5"/>
      <c r="E1081" s="3"/>
      <c r="F1081" s="30"/>
      <c r="P1081" s="31"/>
      <c r="R1081" s="1"/>
    </row>
    <row r="1082" spans="2:18" x14ac:dyDescent="0.25">
      <c r="B1082" s="33"/>
      <c r="C1082" s="64"/>
      <c r="D1082" s="5"/>
      <c r="E1082" s="3"/>
      <c r="F1082" s="30"/>
      <c r="P1082" s="31"/>
      <c r="R1082" s="1"/>
    </row>
    <row r="1083" spans="2:18" x14ac:dyDescent="0.25">
      <c r="B1083" s="33"/>
      <c r="C1083" s="64"/>
      <c r="D1083" s="5"/>
      <c r="E1083" s="3"/>
      <c r="F1083" s="30"/>
      <c r="P1083" s="31"/>
      <c r="R1083" s="1"/>
    </row>
    <row r="1084" spans="2:18" x14ac:dyDescent="0.25">
      <c r="B1084" s="33"/>
      <c r="C1084" s="64"/>
      <c r="D1084" s="5"/>
      <c r="E1084" s="3"/>
      <c r="F1084" s="30"/>
      <c r="P1084" s="31"/>
      <c r="R1084" s="1"/>
    </row>
    <row r="1085" spans="2:18" x14ac:dyDescent="0.25">
      <c r="B1085" s="33"/>
      <c r="C1085" s="64"/>
      <c r="D1085" s="5"/>
      <c r="E1085" s="3"/>
      <c r="F1085" s="30"/>
      <c r="P1085" s="31"/>
      <c r="R1085" s="1"/>
    </row>
    <row r="1086" spans="2:18" x14ac:dyDescent="0.25">
      <c r="B1086" s="33"/>
      <c r="C1086" s="64"/>
      <c r="D1086" s="5"/>
      <c r="E1086" s="3"/>
      <c r="F1086" s="30"/>
      <c r="P1086" s="31"/>
      <c r="R1086" s="1"/>
    </row>
    <row r="1087" spans="2:18" x14ac:dyDescent="0.25">
      <c r="B1087" s="33"/>
      <c r="C1087" s="64"/>
      <c r="D1087" s="5"/>
      <c r="E1087" s="3"/>
      <c r="F1087" s="30"/>
      <c r="P1087" s="31"/>
      <c r="R1087" s="1"/>
    </row>
    <row r="1088" spans="2:18" x14ac:dyDescent="0.25">
      <c r="B1088" s="33"/>
      <c r="C1088" s="64"/>
      <c r="D1088" s="5"/>
      <c r="E1088" s="3"/>
      <c r="F1088" s="30"/>
      <c r="P1088" s="31"/>
      <c r="R1088" s="1"/>
    </row>
    <row r="1089" spans="2:18" x14ac:dyDescent="0.25">
      <c r="B1089" s="33"/>
      <c r="C1089" s="64"/>
      <c r="D1089" s="5"/>
      <c r="E1089" s="3"/>
      <c r="F1089" s="30"/>
      <c r="P1089" s="31"/>
      <c r="R1089" s="1"/>
    </row>
    <row r="1090" spans="2:18" x14ac:dyDescent="0.25">
      <c r="B1090" s="33"/>
      <c r="C1090" s="64"/>
      <c r="D1090" s="5"/>
      <c r="E1090" s="3"/>
      <c r="F1090" s="30"/>
      <c r="P1090" s="31"/>
      <c r="R1090" s="1"/>
    </row>
    <row r="1091" spans="2:18" x14ac:dyDescent="0.25">
      <c r="B1091" s="33"/>
      <c r="C1091" s="64"/>
      <c r="D1091" s="5"/>
      <c r="E1091" s="3"/>
      <c r="F1091" s="30"/>
      <c r="P1091" s="31"/>
      <c r="R1091" s="1"/>
    </row>
    <row r="1092" spans="2:18" x14ac:dyDescent="0.25">
      <c r="B1092" s="33"/>
      <c r="C1092" s="64"/>
      <c r="D1092" s="5"/>
      <c r="E1092" s="3"/>
      <c r="F1092" s="30"/>
      <c r="P1092" s="31"/>
      <c r="R1092" s="1"/>
    </row>
    <row r="1093" spans="2:18" x14ac:dyDescent="0.25">
      <c r="B1093" s="33"/>
      <c r="C1093" s="64"/>
      <c r="D1093" s="5"/>
      <c r="E1093" s="3"/>
      <c r="F1093" s="30"/>
      <c r="P1093" s="31"/>
      <c r="R1093" s="1"/>
    </row>
    <row r="1094" spans="2:18" x14ac:dyDescent="0.25">
      <c r="B1094" s="33"/>
      <c r="C1094" s="64"/>
      <c r="D1094" s="5"/>
      <c r="E1094" s="3"/>
      <c r="F1094" s="30"/>
      <c r="P1094" s="31"/>
      <c r="R1094" s="1"/>
    </row>
    <row r="1095" spans="2:18" x14ac:dyDescent="0.25">
      <c r="B1095" s="33"/>
      <c r="C1095" s="64"/>
      <c r="D1095" s="5"/>
      <c r="E1095" s="3"/>
      <c r="F1095" s="30"/>
      <c r="P1095" s="31"/>
      <c r="R1095" s="1"/>
    </row>
    <row r="1096" spans="2:18" x14ac:dyDescent="0.25">
      <c r="B1096" s="33"/>
      <c r="C1096" s="64"/>
      <c r="D1096" s="5"/>
      <c r="E1096" s="3"/>
      <c r="F1096" s="30"/>
      <c r="P1096" s="31"/>
      <c r="R1096" s="1"/>
    </row>
    <row r="1097" spans="2:18" x14ac:dyDescent="0.25">
      <c r="B1097" s="33"/>
      <c r="C1097" s="64"/>
      <c r="D1097" s="5"/>
      <c r="E1097" s="3"/>
      <c r="F1097" s="30"/>
      <c r="P1097" s="31"/>
      <c r="R1097" s="1"/>
    </row>
    <row r="1098" spans="2:18" x14ac:dyDescent="0.25">
      <c r="B1098" s="33"/>
      <c r="C1098" s="64"/>
      <c r="D1098" s="5"/>
      <c r="E1098" s="3"/>
      <c r="F1098" s="30"/>
      <c r="P1098" s="31"/>
      <c r="R1098" s="1"/>
    </row>
    <row r="1099" spans="2:18" x14ac:dyDescent="0.25">
      <c r="B1099" s="33"/>
      <c r="C1099" s="64"/>
      <c r="D1099" s="5"/>
      <c r="E1099" s="3"/>
      <c r="F1099" s="30"/>
      <c r="P1099" s="31"/>
      <c r="R1099" s="1"/>
    </row>
    <row r="1100" spans="2:18" x14ac:dyDescent="0.25">
      <c r="B1100" s="33"/>
      <c r="C1100" s="64"/>
      <c r="D1100" s="5"/>
      <c r="E1100" s="3"/>
      <c r="F1100" s="30"/>
      <c r="P1100" s="31"/>
      <c r="R1100" s="1"/>
    </row>
    <row r="1101" spans="2:18" x14ac:dyDescent="0.25">
      <c r="B1101" s="33"/>
      <c r="C1101" s="64"/>
      <c r="D1101" s="5"/>
      <c r="E1101" s="3"/>
      <c r="F1101" s="30"/>
      <c r="P1101" s="31"/>
      <c r="R1101" s="1"/>
    </row>
    <row r="1102" spans="2:18" x14ac:dyDescent="0.25">
      <c r="B1102" s="33"/>
      <c r="C1102" s="64"/>
      <c r="D1102" s="5"/>
      <c r="E1102" s="3"/>
      <c r="F1102" s="30"/>
      <c r="P1102" s="31"/>
      <c r="R1102" s="1"/>
    </row>
    <row r="1103" spans="2:18" x14ac:dyDescent="0.25">
      <c r="B1103" s="33"/>
      <c r="C1103" s="64"/>
      <c r="D1103" s="5"/>
      <c r="E1103" s="3"/>
      <c r="F1103" s="30"/>
      <c r="P1103" s="31"/>
      <c r="R1103" s="1"/>
    </row>
    <row r="1104" spans="2:18" x14ac:dyDescent="0.25">
      <c r="B1104" s="33"/>
      <c r="C1104" s="64"/>
      <c r="D1104" s="5"/>
      <c r="E1104" s="3"/>
      <c r="F1104" s="30"/>
      <c r="P1104" s="31"/>
      <c r="R1104" s="1"/>
    </row>
    <row r="1105" spans="2:18" x14ac:dyDescent="0.25">
      <c r="B1105" s="33"/>
      <c r="C1105" s="64"/>
      <c r="D1105" s="5"/>
      <c r="E1105" s="3"/>
      <c r="F1105" s="30"/>
      <c r="P1105" s="31"/>
      <c r="R1105" s="1"/>
    </row>
    <row r="1106" spans="2:18" x14ac:dyDescent="0.25">
      <c r="B1106" s="33"/>
      <c r="C1106" s="64"/>
      <c r="D1106" s="5"/>
      <c r="E1106" s="3"/>
      <c r="F1106" s="30"/>
      <c r="P1106" s="31"/>
      <c r="R1106" s="1"/>
    </row>
    <row r="1107" spans="2:18" x14ac:dyDescent="0.25">
      <c r="B1107" s="33"/>
      <c r="C1107" s="64"/>
      <c r="D1107" s="5"/>
      <c r="E1107" s="3"/>
      <c r="F1107" s="30"/>
      <c r="P1107" s="31"/>
      <c r="R1107" s="1"/>
    </row>
    <row r="1108" spans="2:18" x14ac:dyDescent="0.25">
      <c r="B1108" s="33"/>
      <c r="C1108" s="64"/>
      <c r="D1108" s="5"/>
      <c r="E1108" s="3"/>
      <c r="F1108" s="30"/>
      <c r="P1108" s="31"/>
      <c r="R1108" s="1"/>
    </row>
    <row r="1109" spans="2:18" x14ac:dyDescent="0.25">
      <c r="B1109" s="33"/>
      <c r="C1109" s="64"/>
      <c r="D1109" s="5"/>
      <c r="E1109" s="3"/>
      <c r="F1109" s="30"/>
      <c r="P1109" s="31"/>
      <c r="R1109" s="1"/>
    </row>
    <row r="1110" spans="2:18" x14ac:dyDescent="0.25">
      <c r="B1110" s="33"/>
      <c r="C1110" s="64"/>
      <c r="D1110" s="5"/>
      <c r="E1110" s="3"/>
      <c r="F1110" s="30"/>
      <c r="P1110" s="31"/>
      <c r="R1110" s="1"/>
    </row>
    <row r="1111" spans="2:18" x14ac:dyDescent="0.25">
      <c r="B1111" s="33"/>
      <c r="C1111" s="64"/>
      <c r="D1111" s="5"/>
      <c r="E1111" s="3"/>
      <c r="F1111" s="30"/>
      <c r="P1111" s="31"/>
      <c r="R1111" s="1"/>
    </row>
    <row r="1112" spans="2:18" x14ac:dyDescent="0.25">
      <c r="B1112" s="33"/>
      <c r="C1112" s="64"/>
      <c r="D1112" s="5"/>
      <c r="E1112" s="3"/>
      <c r="F1112" s="30"/>
      <c r="P1112" s="31"/>
      <c r="R1112" s="1"/>
    </row>
    <row r="1113" spans="2:18" x14ac:dyDescent="0.25">
      <c r="B1113" s="33"/>
      <c r="C1113" s="64"/>
      <c r="D1113" s="5"/>
      <c r="E1113" s="3"/>
      <c r="F1113" s="30"/>
      <c r="P1113" s="31"/>
      <c r="R1113" s="1"/>
    </row>
    <row r="1114" spans="2:18" x14ac:dyDescent="0.25">
      <c r="B1114" s="33"/>
      <c r="C1114" s="64"/>
      <c r="D1114" s="5"/>
      <c r="E1114" s="3"/>
      <c r="F1114" s="30"/>
      <c r="P1114" s="31"/>
      <c r="R1114" s="1"/>
    </row>
    <row r="1115" spans="2:18" x14ac:dyDescent="0.25">
      <c r="B1115" s="33"/>
      <c r="C1115" s="64"/>
      <c r="D1115" s="5"/>
      <c r="E1115" s="3"/>
      <c r="F1115" s="30"/>
      <c r="P1115" s="31"/>
      <c r="R1115" s="1"/>
    </row>
    <row r="1116" spans="2:18" x14ac:dyDescent="0.25">
      <c r="B1116" s="33"/>
      <c r="C1116" s="64"/>
      <c r="D1116" s="5"/>
      <c r="E1116" s="3"/>
      <c r="F1116" s="30"/>
      <c r="P1116" s="31"/>
      <c r="R1116" s="1"/>
    </row>
    <row r="1117" spans="2:18" x14ac:dyDescent="0.25">
      <c r="B1117" s="33"/>
      <c r="C1117" s="64"/>
      <c r="D1117" s="5"/>
      <c r="E1117" s="3"/>
      <c r="F1117" s="30"/>
      <c r="P1117" s="31"/>
      <c r="R1117" s="1"/>
    </row>
    <row r="1118" spans="2:18" x14ac:dyDescent="0.25">
      <c r="B1118" s="33"/>
      <c r="C1118" s="64"/>
      <c r="D1118" s="5"/>
      <c r="E1118" s="3"/>
      <c r="F1118" s="30"/>
      <c r="P1118" s="31"/>
      <c r="R1118" s="1"/>
    </row>
    <row r="1119" spans="2:18" x14ac:dyDescent="0.25">
      <c r="B1119" s="33"/>
      <c r="C1119" s="64"/>
      <c r="D1119" s="5"/>
      <c r="E1119" s="3"/>
      <c r="F1119" s="30"/>
      <c r="P1119" s="31"/>
      <c r="R1119" s="1"/>
    </row>
    <row r="1120" spans="2:18" x14ac:dyDescent="0.25">
      <c r="B1120" s="33"/>
      <c r="C1120" s="64"/>
      <c r="D1120" s="5"/>
      <c r="E1120" s="3"/>
      <c r="F1120" s="30"/>
      <c r="P1120" s="31"/>
      <c r="R1120" s="1"/>
    </row>
    <row r="1121" spans="2:18" x14ac:dyDescent="0.25">
      <c r="B1121" s="33"/>
      <c r="C1121" s="64"/>
      <c r="D1121" s="5"/>
      <c r="E1121" s="3"/>
      <c r="F1121" s="30"/>
      <c r="P1121" s="31"/>
      <c r="R1121" s="1"/>
    </row>
    <row r="1122" spans="2:18" x14ac:dyDescent="0.25">
      <c r="B1122" s="33"/>
      <c r="C1122" s="64"/>
      <c r="D1122" s="5"/>
      <c r="E1122" s="3"/>
      <c r="F1122" s="30"/>
      <c r="P1122" s="31"/>
      <c r="R1122" s="1"/>
    </row>
    <row r="1123" spans="2:18" x14ac:dyDescent="0.25">
      <c r="B1123" s="33"/>
      <c r="C1123" s="64"/>
      <c r="D1123" s="5"/>
      <c r="E1123" s="3"/>
      <c r="F1123" s="30"/>
      <c r="P1123" s="31"/>
      <c r="R1123" s="1"/>
    </row>
    <row r="1124" spans="2:18" x14ac:dyDescent="0.25">
      <c r="B1124" s="33"/>
      <c r="C1124" s="64"/>
      <c r="D1124" s="5"/>
      <c r="E1124" s="3"/>
      <c r="F1124" s="30"/>
      <c r="P1124" s="31"/>
      <c r="R1124" s="1"/>
    </row>
    <row r="1125" spans="2:18" x14ac:dyDescent="0.25">
      <c r="B1125" s="33"/>
      <c r="C1125" s="64"/>
      <c r="D1125" s="5"/>
      <c r="E1125" s="3"/>
      <c r="F1125" s="30"/>
      <c r="P1125" s="31"/>
      <c r="R1125" s="1"/>
    </row>
    <row r="1126" spans="2:18" x14ac:dyDescent="0.25">
      <c r="B1126" s="33"/>
      <c r="C1126" s="64"/>
      <c r="D1126" s="5"/>
      <c r="E1126" s="3"/>
      <c r="F1126" s="30"/>
      <c r="P1126" s="31"/>
      <c r="R1126" s="1"/>
    </row>
    <row r="1127" spans="2:18" x14ac:dyDescent="0.25">
      <c r="B1127" s="33"/>
      <c r="C1127" s="64"/>
      <c r="D1127" s="5"/>
      <c r="E1127" s="3"/>
      <c r="F1127" s="30"/>
      <c r="P1127" s="31"/>
      <c r="R1127" s="1"/>
    </row>
    <row r="1128" spans="2:18" x14ac:dyDescent="0.25">
      <c r="B1128" s="33"/>
      <c r="C1128" s="64"/>
      <c r="D1128" s="5"/>
      <c r="E1128" s="3"/>
      <c r="F1128" s="30"/>
      <c r="P1128" s="31"/>
      <c r="R1128" s="1"/>
    </row>
    <row r="1129" spans="2:18" x14ac:dyDescent="0.25">
      <c r="B1129" s="33"/>
      <c r="C1129" s="64"/>
      <c r="D1129" s="5"/>
      <c r="E1129" s="3"/>
      <c r="F1129" s="30"/>
      <c r="P1129" s="31"/>
      <c r="R1129" s="1"/>
    </row>
    <row r="1130" spans="2:18" x14ac:dyDescent="0.25">
      <c r="B1130" s="33"/>
      <c r="C1130" s="64"/>
      <c r="D1130" s="5"/>
      <c r="E1130" s="3"/>
      <c r="F1130" s="30"/>
      <c r="P1130" s="31"/>
      <c r="R1130" s="1"/>
    </row>
    <row r="1131" spans="2:18" x14ac:dyDescent="0.25">
      <c r="B1131" s="33"/>
      <c r="C1131" s="64"/>
      <c r="D1131" s="5"/>
      <c r="E1131" s="3"/>
      <c r="F1131" s="30"/>
      <c r="P1131" s="31"/>
      <c r="R1131" s="1"/>
    </row>
    <row r="1132" spans="2:18" x14ac:dyDescent="0.25">
      <c r="B1132" s="33"/>
      <c r="C1132" s="64"/>
      <c r="D1132" s="5"/>
      <c r="E1132" s="3"/>
      <c r="F1132" s="30"/>
      <c r="P1132" s="31"/>
      <c r="R1132" s="1"/>
    </row>
    <row r="1133" spans="2:18" x14ac:dyDescent="0.25">
      <c r="B1133" s="33"/>
      <c r="C1133" s="64"/>
      <c r="D1133" s="5"/>
      <c r="E1133" s="3"/>
      <c r="F1133" s="30"/>
      <c r="P1133" s="31"/>
      <c r="R1133" s="1"/>
    </row>
    <row r="1134" spans="2:18" x14ac:dyDescent="0.25">
      <c r="B1134" s="33"/>
      <c r="C1134" s="64"/>
      <c r="D1134" s="5"/>
      <c r="E1134" s="3"/>
      <c r="F1134" s="30"/>
      <c r="P1134" s="31"/>
      <c r="R1134" s="1"/>
    </row>
    <row r="1135" spans="2:18" x14ac:dyDescent="0.25">
      <c r="B1135" s="33"/>
      <c r="C1135" s="64"/>
      <c r="D1135" s="5"/>
      <c r="E1135" s="3"/>
      <c r="F1135" s="30"/>
      <c r="P1135" s="31"/>
      <c r="R1135" s="1"/>
    </row>
    <row r="1136" spans="2:18" x14ac:dyDescent="0.25">
      <c r="B1136" s="33"/>
      <c r="C1136" s="64"/>
      <c r="D1136" s="5"/>
      <c r="E1136" s="3"/>
      <c r="F1136" s="30"/>
      <c r="P1136" s="31"/>
      <c r="R1136" s="1"/>
    </row>
    <row r="1137" spans="2:18" x14ac:dyDescent="0.25">
      <c r="B1137" s="33"/>
      <c r="C1137" s="64"/>
      <c r="D1137" s="5"/>
      <c r="E1137" s="3"/>
      <c r="F1137" s="30"/>
      <c r="P1137" s="31"/>
      <c r="R1137" s="1"/>
    </row>
    <row r="1138" spans="2:18" x14ac:dyDescent="0.25">
      <c r="B1138" s="33"/>
      <c r="C1138" s="64"/>
      <c r="D1138" s="5"/>
      <c r="E1138" s="3"/>
      <c r="F1138" s="30"/>
      <c r="P1138" s="31"/>
      <c r="R1138" s="1"/>
    </row>
    <row r="1139" spans="2:18" x14ac:dyDescent="0.25">
      <c r="B1139" s="33"/>
      <c r="C1139" s="64"/>
      <c r="D1139" s="5"/>
      <c r="E1139" s="3"/>
      <c r="F1139" s="30"/>
      <c r="P1139" s="31"/>
      <c r="R1139" s="1"/>
    </row>
    <row r="1140" spans="2:18" x14ac:dyDescent="0.25">
      <c r="B1140" s="33"/>
      <c r="C1140" s="64"/>
      <c r="D1140" s="5"/>
      <c r="E1140" s="3"/>
      <c r="F1140" s="30"/>
      <c r="P1140" s="31"/>
      <c r="R1140" s="1"/>
    </row>
    <row r="1141" spans="2:18" x14ac:dyDescent="0.25">
      <c r="B1141" s="33"/>
      <c r="C1141" s="64"/>
      <c r="D1141" s="5"/>
      <c r="E1141" s="3"/>
      <c r="F1141" s="30"/>
      <c r="P1141" s="31"/>
      <c r="R1141" s="1"/>
    </row>
    <row r="1142" spans="2:18" x14ac:dyDescent="0.25">
      <c r="B1142" s="33"/>
      <c r="C1142" s="64"/>
      <c r="D1142" s="5"/>
      <c r="E1142" s="3"/>
      <c r="F1142" s="30"/>
      <c r="P1142" s="31"/>
      <c r="R1142" s="1"/>
    </row>
    <row r="1143" spans="2:18" x14ac:dyDescent="0.25">
      <c r="B1143" s="33"/>
      <c r="C1143" s="64"/>
      <c r="D1143" s="5"/>
      <c r="E1143" s="3"/>
      <c r="F1143" s="30"/>
      <c r="P1143" s="31"/>
      <c r="R1143" s="1"/>
    </row>
    <row r="1144" spans="2:18" x14ac:dyDescent="0.25">
      <c r="B1144" s="33"/>
      <c r="C1144" s="64"/>
      <c r="D1144" s="5"/>
      <c r="E1144" s="3"/>
      <c r="F1144" s="30"/>
      <c r="P1144" s="31"/>
      <c r="R1144" s="1"/>
    </row>
    <row r="1145" spans="2:18" x14ac:dyDescent="0.25">
      <c r="B1145" s="33"/>
      <c r="C1145" s="64"/>
      <c r="D1145" s="5"/>
      <c r="E1145" s="3"/>
      <c r="F1145" s="30"/>
      <c r="P1145" s="31"/>
      <c r="R1145" s="1"/>
    </row>
    <row r="1146" spans="2:18" x14ac:dyDescent="0.25">
      <c r="B1146" s="33"/>
      <c r="C1146" s="64"/>
      <c r="D1146" s="5"/>
      <c r="E1146" s="3"/>
      <c r="F1146" s="30"/>
      <c r="P1146" s="31"/>
      <c r="R1146" s="1"/>
    </row>
    <row r="1147" spans="2:18" x14ac:dyDescent="0.25">
      <c r="B1147" s="33"/>
      <c r="C1147" s="64"/>
      <c r="D1147" s="5"/>
      <c r="E1147" s="3"/>
      <c r="F1147" s="30"/>
      <c r="P1147" s="31"/>
      <c r="R1147" s="1"/>
    </row>
    <row r="1148" spans="2:18" x14ac:dyDescent="0.25">
      <c r="B1148" s="33"/>
      <c r="C1148" s="64"/>
      <c r="D1148" s="5"/>
      <c r="E1148" s="3"/>
      <c r="F1148" s="30"/>
      <c r="P1148" s="31"/>
      <c r="R1148" s="1"/>
    </row>
    <row r="1149" spans="2:18" x14ac:dyDescent="0.25">
      <c r="B1149" s="33"/>
      <c r="C1149" s="64"/>
      <c r="D1149" s="5"/>
      <c r="E1149" s="3"/>
      <c r="F1149" s="30"/>
      <c r="P1149" s="31"/>
      <c r="R1149" s="1"/>
    </row>
    <row r="1150" spans="2:18" x14ac:dyDescent="0.25">
      <c r="B1150" s="33"/>
      <c r="C1150" s="64"/>
      <c r="D1150" s="5"/>
      <c r="E1150" s="3"/>
      <c r="F1150" s="30"/>
      <c r="P1150" s="31"/>
      <c r="R1150" s="1"/>
    </row>
    <row r="1151" spans="2:18" x14ac:dyDescent="0.25">
      <c r="B1151" s="33"/>
      <c r="C1151" s="64"/>
      <c r="D1151" s="5"/>
      <c r="E1151" s="3"/>
      <c r="F1151" s="30"/>
      <c r="P1151" s="31"/>
      <c r="R1151" s="1"/>
    </row>
    <row r="1152" spans="2:18" x14ac:dyDescent="0.25">
      <c r="B1152" s="33"/>
      <c r="C1152" s="64"/>
      <c r="D1152" s="5"/>
      <c r="E1152" s="3"/>
      <c r="F1152" s="30"/>
      <c r="P1152" s="31"/>
      <c r="R1152" s="1"/>
    </row>
    <row r="1153" spans="2:18" x14ac:dyDescent="0.25">
      <c r="B1153" s="33"/>
      <c r="C1153" s="64"/>
      <c r="D1153" s="5"/>
      <c r="E1153" s="3"/>
      <c r="F1153" s="30"/>
      <c r="P1153" s="31"/>
      <c r="R1153" s="1"/>
    </row>
    <row r="1154" spans="2:18" x14ac:dyDescent="0.25">
      <c r="B1154" s="33"/>
      <c r="C1154" s="64"/>
      <c r="D1154" s="5"/>
      <c r="E1154" s="3"/>
      <c r="F1154" s="30"/>
      <c r="P1154" s="31"/>
      <c r="R1154" s="1"/>
    </row>
    <row r="1155" spans="2:18" x14ac:dyDescent="0.25">
      <c r="B1155" s="33"/>
      <c r="C1155" s="64"/>
      <c r="D1155" s="5"/>
      <c r="E1155" s="3"/>
      <c r="F1155" s="30"/>
      <c r="P1155" s="31"/>
      <c r="R1155" s="1"/>
    </row>
    <row r="1156" spans="2:18" x14ac:dyDescent="0.25">
      <c r="B1156" s="33"/>
      <c r="C1156" s="64"/>
      <c r="D1156" s="5"/>
      <c r="E1156" s="3"/>
      <c r="F1156" s="30"/>
      <c r="P1156" s="31"/>
      <c r="R1156" s="1"/>
    </row>
    <row r="1157" spans="2:18" x14ac:dyDescent="0.25">
      <c r="B1157" s="33"/>
      <c r="C1157" s="64"/>
      <c r="D1157" s="5"/>
      <c r="E1157" s="3"/>
      <c r="F1157" s="30"/>
      <c r="P1157" s="31"/>
      <c r="R1157" s="1"/>
    </row>
    <row r="1158" spans="2:18" x14ac:dyDescent="0.25">
      <c r="B1158" s="33"/>
      <c r="C1158" s="64"/>
      <c r="D1158" s="5"/>
      <c r="E1158" s="3"/>
      <c r="F1158" s="30"/>
      <c r="P1158" s="31"/>
      <c r="R1158" s="1"/>
    </row>
    <row r="1159" spans="2:18" x14ac:dyDescent="0.25">
      <c r="B1159" s="33"/>
      <c r="C1159" s="64"/>
      <c r="D1159" s="5"/>
      <c r="E1159" s="3"/>
      <c r="F1159" s="30"/>
      <c r="P1159" s="31"/>
      <c r="R1159" s="1"/>
    </row>
    <row r="1160" spans="2:18" x14ac:dyDescent="0.25">
      <c r="B1160" s="33"/>
      <c r="C1160" s="64"/>
      <c r="D1160" s="5"/>
      <c r="E1160" s="3"/>
      <c r="F1160" s="30"/>
      <c r="P1160" s="31"/>
      <c r="R1160" s="1"/>
    </row>
    <row r="1161" spans="2:18" x14ac:dyDescent="0.25">
      <c r="B1161" s="33"/>
      <c r="C1161" s="64"/>
      <c r="D1161" s="5"/>
      <c r="E1161" s="3"/>
      <c r="F1161" s="30"/>
      <c r="P1161" s="31"/>
      <c r="R1161" s="1"/>
    </row>
    <row r="1162" spans="2:18" x14ac:dyDescent="0.25">
      <c r="B1162" s="33"/>
      <c r="C1162" s="64"/>
      <c r="D1162" s="5"/>
      <c r="E1162" s="3"/>
      <c r="F1162" s="30"/>
      <c r="P1162" s="31"/>
      <c r="R1162" s="1"/>
    </row>
    <row r="1163" spans="2:18" x14ac:dyDescent="0.25">
      <c r="B1163" s="33"/>
      <c r="C1163" s="64"/>
      <c r="D1163" s="5"/>
      <c r="E1163" s="3"/>
      <c r="F1163" s="30"/>
      <c r="P1163" s="31"/>
      <c r="R1163" s="1"/>
    </row>
    <row r="1164" spans="2:18" x14ac:dyDescent="0.25">
      <c r="B1164" s="33"/>
      <c r="C1164" s="64"/>
      <c r="D1164" s="5"/>
      <c r="E1164" s="3"/>
      <c r="F1164" s="30"/>
      <c r="P1164" s="31"/>
      <c r="R1164" s="1"/>
    </row>
    <row r="1165" spans="2:18" x14ac:dyDescent="0.25">
      <c r="B1165" s="33"/>
      <c r="C1165" s="64"/>
      <c r="D1165" s="5"/>
      <c r="E1165" s="3"/>
      <c r="F1165" s="30"/>
      <c r="P1165" s="31"/>
      <c r="R1165" s="1"/>
    </row>
    <row r="1166" spans="2:18" x14ac:dyDescent="0.25">
      <c r="B1166" s="33"/>
      <c r="C1166" s="64"/>
      <c r="D1166" s="5"/>
      <c r="E1166" s="3"/>
      <c r="F1166" s="30"/>
      <c r="P1166" s="31"/>
      <c r="R1166" s="1"/>
    </row>
    <row r="1167" spans="2:18" x14ac:dyDescent="0.25">
      <c r="B1167" s="33"/>
      <c r="C1167" s="64"/>
      <c r="D1167" s="5"/>
      <c r="E1167" s="3"/>
      <c r="F1167" s="30"/>
      <c r="P1167" s="31"/>
      <c r="R1167" s="1"/>
    </row>
    <row r="1168" spans="2:18" x14ac:dyDescent="0.25">
      <c r="B1168" s="33"/>
      <c r="C1168" s="64"/>
      <c r="D1168" s="5"/>
      <c r="E1168" s="3"/>
      <c r="F1168" s="30"/>
      <c r="P1168" s="31"/>
      <c r="R1168" s="1"/>
    </row>
    <row r="1169" spans="2:18" x14ac:dyDescent="0.25">
      <c r="B1169" s="33"/>
      <c r="C1169" s="64"/>
      <c r="D1169" s="5"/>
      <c r="E1169" s="3"/>
      <c r="F1169" s="30"/>
      <c r="P1169" s="31"/>
      <c r="R1169" s="1"/>
    </row>
    <row r="1170" spans="2:18" x14ac:dyDescent="0.25">
      <c r="B1170" s="33"/>
      <c r="C1170" s="64"/>
      <c r="D1170" s="5"/>
      <c r="E1170" s="3"/>
      <c r="F1170" s="30"/>
      <c r="P1170" s="31"/>
      <c r="R1170" s="1"/>
    </row>
    <row r="1171" spans="2:18" x14ac:dyDescent="0.25">
      <c r="B1171" s="33"/>
      <c r="C1171" s="64"/>
      <c r="D1171" s="5"/>
      <c r="E1171" s="3"/>
      <c r="F1171" s="30"/>
      <c r="P1171" s="31"/>
      <c r="R1171" s="1"/>
    </row>
    <row r="1172" spans="2:18" x14ac:dyDescent="0.25">
      <c r="B1172" s="33"/>
      <c r="C1172" s="64"/>
      <c r="D1172" s="5"/>
      <c r="E1172" s="3"/>
      <c r="F1172" s="30"/>
      <c r="P1172" s="31"/>
      <c r="R1172" s="1"/>
    </row>
    <row r="1173" spans="2:18" x14ac:dyDescent="0.25">
      <c r="B1173" s="33"/>
      <c r="C1173" s="64"/>
      <c r="D1173" s="5"/>
      <c r="E1173" s="3"/>
      <c r="F1173" s="30"/>
      <c r="P1173" s="31"/>
      <c r="R1173" s="1"/>
    </row>
    <row r="1174" spans="2:18" x14ac:dyDescent="0.25">
      <c r="B1174" s="33"/>
      <c r="C1174" s="64"/>
      <c r="D1174" s="5"/>
      <c r="E1174" s="3"/>
      <c r="F1174" s="30"/>
      <c r="P1174" s="31"/>
      <c r="R1174" s="1"/>
    </row>
    <row r="1175" spans="2:18" x14ac:dyDescent="0.25">
      <c r="B1175" s="33"/>
      <c r="C1175" s="64"/>
      <c r="D1175" s="5"/>
      <c r="E1175" s="3"/>
      <c r="F1175" s="30"/>
      <c r="P1175" s="31"/>
      <c r="R1175" s="1"/>
    </row>
    <row r="1176" spans="2:18" x14ac:dyDescent="0.25">
      <c r="B1176" s="33"/>
      <c r="C1176" s="64"/>
      <c r="D1176" s="5"/>
      <c r="E1176" s="3"/>
      <c r="F1176" s="30"/>
      <c r="P1176" s="31"/>
      <c r="R1176" s="1"/>
    </row>
    <row r="1177" spans="2:18" x14ac:dyDescent="0.25">
      <c r="B1177" s="33"/>
      <c r="C1177" s="64"/>
      <c r="D1177" s="5"/>
      <c r="E1177" s="3"/>
      <c r="F1177" s="30"/>
      <c r="P1177" s="31"/>
      <c r="R1177" s="1"/>
    </row>
    <row r="1178" spans="2:18" x14ac:dyDescent="0.25">
      <c r="B1178" s="33"/>
      <c r="C1178" s="64"/>
      <c r="D1178" s="5"/>
      <c r="E1178" s="3"/>
      <c r="F1178" s="30"/>
      <c r="P1178" s="31"/>
      <c r="R1178" s="1"/>
    </row>
    <row r="1179" spans="2:18" x14ac:dyDescent="0.25">
      <c r="B1179" s="33"/>
      <c r="C1179" s="64"/>
      <c r="D1179" s="5"/>
      <c r="E1179" s="3"/>
      <c r="F1179" s="30"/>
      <c r="P1179" s="31"/>
      <c r="R1179" s="1"/>
    </row>
    <row r="1180" spans="2:18" x14ac:dyDescent="0.25">
      <c r="B1180" s="33"/>
      <c r="C1180" s="64"/>
      <c r="D1180" s="5"/>
      <c r="E1180" s="3"/>
      <c r="F1180" s="30"/>
      <c r="P1180" s="31"/>
      <c r="R1180" s="1"/>
    </row>
    <row r="1181" spans="2:18" x14ac:dyDescent="0.25">
      <c r="B1181" s="33"/>
      <c r="C1181" s="64"/>
      <c r="D1181" s="5"/>
      <c r="E1181" s="3"/>
      <c r="F1181" s="30"/>
      <c r="P1181" s="31"/>
      <c r="R1181" s="1"/>
    </row>
    <row r="1182" spans="2:18" x14ac:dyDescent="0.25">
      <c r="B1182" s="33"/>
      <c r="C1182" s="64"/>
      <c r="D1182" s="5"/>
      <c r="E1182" s="3"/>
      <c r="F1182" s="30"/>
      <c r="P1182" s="31"/>
      <c r="R1182" s="1"/>
    </row>
    <row r="1183" spans="2:18" x14ac:dyDescent="0.25">
      <c r="B1183" s="33"/>
      <c r="C1183" s="64"/>
      <c r="D1183" s="5"/>
      <c r="E1183" s="3"/>
      <c r="F1183" s="30"/>
      <c r="P1183" s="31"/>
      <c r="R1183" s="1"/>
    </row>
    <row r="1184" spans="2:18" x14ac:dyDescent="0.25">
      <c r="B1184" s="33"/>
      <c r="C1184" s="64"/>
      <c r="D1184" s="5"/>
      <c r="E1184" s="3"/>
      <c r="F1184" s="30"/>
      <c r="P1184" s="31"/>
      <c r="R1184" s="1"/>
    </row>
    <row r="1185" spans="2:18" x14ac:dyDescent="0.25">
      <c r="B1185" s="33"/>
      <c r="C1185" s="64"/>
      <c r="D1185" s="5"/>
      <c r="E1185" s="3"/>
      <c r="F1185" s="30"/>
      <c r="P1185" s="31"/>
      <c r="R1185" s="1"/>
    </row>
    <row r="1186" spans="2:18" x14ac:dyDescent="0.25">
      <c r="B1186" s="33"/>
      <c r="C1186" s="64"/>
      <c r="D1186" s="5"/>
      <c r="E1186" s="3"/>
      <c r="F1186" s="30"/>
      <c r="P1186" s="31"/>
      <c r="R1186" s="1"/>
    </row>
    <row r="1187" spans="2:18" x14ac:dyDescent="0.25">
      <c r="B1187" s="33"/>
      <c r="C1187" s="64"/>
      <c r="D1187" s="5"/>
      <c r="E1187" s="3"/>
      <c r="F1187" s="30"/>
      <c r="P1187" s="31"/>
      <c r="R1187" s="1"/>
    </row>
    <row r="1188" spans="2:18" x14ac:dyDescent="0.25">
      <c r="B1188" s="33"/>
      <c r="C1188" s="64"/>
      <c r="D1188" s="5"/>
      <c r="E1188" s="3"/>
      <c r="F1188" s="30"/>
      <c r="P1188" s="31"/>
      <c r="R1188" s="1"/>
    </row>
    <row r="1189" spans="2:18" x14ac:dyDescent="0.25">
      <c r="B1189" s="33"/>
      <c r="C1189" s="64"/>
      <c r="D1189" s="5"/>
      <c r="E1189" s="3"/>
      <c r="F1189" s="30"/>
      <c r="P1189" s="31"/>
      <c r="R1189" s="1"/>
    </row>
    <row r="1190" spans="2:18" x14ac:dyDescent="0.25">
      <c r="B1190" s="33"/>
      <c r="C1190" s="64"/>
      <c r="D1190" s="5"/>
      <c r="E1190" s="3"/>
      <c r="F1190" s="30"/>
      <c r="P1190" s="31"/>
      <c r="R1190" s="1"/>
    </row>
    <row r="1191" spans="2:18" x14ac:dyDescent="0.25">
      <c r="B1191" s="33"/>
      <c r="C1191" s="64"/>
      <c r="D1191" s="5"/>
      <c r="E1191" s="3"/>
      <c r="F1191" s="30"/>
      <c r="P1191" s="31"/>
      <c r="R1191" s="1"/>
    </row>
    <row r="1192" spans="2:18" x14ac:dyDescent="0.25">
      <c r="B1192" s="33"/>
      <c r="C1192" s="64"/>
      <c r="D1192" s="5"/>
      <c r="E1192" s="3"/>
      <c r="F1192" s="30"/>
      <c r="P1192" s="31"/>
      <c r="R1192" s="1"/>
    </row>
    <row r="1193" spans="2:18" x14ac:dyDescent="0.25">
      <c r="B1193" s="33"/>
      <c r="C1193" s="64"/>
      <c r="D1193" s="5"/>
      <c r="E1193" s="3"/>
      <c r="F1193" s="30"/>
      <c r="P1193" s="31"/>
      <c r="R1193" s="1"/>
    </row>
    <row r="1194" spans="2:18" x14ac:dyDescent="0.25">
      <c r="B1194" s="33"/>
      <c r="C1194" s="64"/>
      <c r="D1194" s="5"/>
      <c r="E1194" s="3"/>
      <c r="F1194" s="30"/>
      <c r="P1194" s="31"/>
      <c r="R1194" s="1"/>
    </row>
    <row r="1195" spans="2:18" x14ac:dyDescent="0.25">
      <c r="B1195" s="33"/>
      <c r="C1195" s="64"/>
      <c r="D1195" s="5"/>
      <c r="E1195" s="3"/>
      <c r="F1195" s="30"/>
      <c r="P1195" s="31"/>
      <c r="R1195" s="1"/>
    </row>
    <row r="1196" spans="2:18" x14ac:dyDescent="0.25">
      <c r="B1196" s="33"/>
      <c r="C1196" s="64"/>
      <c r="D1196" s="5"/>
      <c r="E1196" s="3"/>
      <c r="F1196" s="30"/>
      <c r="P1196" s="31"/>
      <c r="R1196" s="1"/>
    </row>
    <row r="1197" spans="2:18" x14ac:dyDescent="0.25">
      <c r="B1197" s="33"/>
      <c r="C1197" s="64"/>
      <c r="D1197" s="5"/>
      <c r="E1197" s="3"/>
      <c r="F1197" s="30"/>
      <c r="P1197" s="31"/>
      <c r="R1197" s="1"/>
    </row>
    <row r="1198" spans="2:18" x14ac:dyDescent="0.25">
      <c r="B1198" s="33"/>
      <c r="C1198" s="64"/>
      <c r="D1198" s="5"/>
      <c r="E1198" s="3"/>
      <c r="F1198" s="30"/>
      <c r="P1198" s="31"/>
      <c r="R1198" s="1"/>
    </row>
    <row r="1199" spans="2:18" x14ac:dyDescent="0.25">
      <c r="B1199" s="33"/>
      <c r="C1199" s="64"/>
      <c r="D1199" s="5"/>
      <c r="E1199" s="3"/>
      <c r="F1199" s="30"/>
      <c r="P1199" s="31"/>
      <c r="R1199" s="1"/>
    </row>
    <row r="1200" spans="2:18" x14ac:dyDescent="0.25">
      <c r="B1200" s="33"/>
      <c r="C1200" s="64"/>
      <c r="D1200" s="5"/>
      <c r="E1200" s="3"/>
      <c r="F1200" s="30"/>
      <c r="P1200" s="31"/>
      <c r="R1200" s="1"/>
    </row>
    <row r="1201" spans="2:18" x14ac:dyDescent="0.25">
      <c r="B1201" s="33"/>
      <c r="C1201" s="64"/>
      <c r="D1201" s="5"/>
      <c r="E1201" s="3"/>
      <c r="F1201" s="30"/>
      <c r="P1201" s="31"/>
      <c r="R1201" s="1"/>
    </row>
    <row r="1202" spans="2:18" x14ac:dyDescent="0.25">
      <c r="B1202" s="33"/>
      <c r="C1202" s="64"/>
      <c r="D1202" s="5"/>
      <c r="E1202" s="3"/>
      <c r="F1202" s="30"/>
      <c r="P1202" s="31"/>
      <c r="R1202" s="1"/>
    </row>
    <row r="1203" spans="2:18" x14ac:dyDescent="0.25">
      <c r="B1203" s="33"/>
      <c r="C1203" s="64"/>
      <c r="D1203" s="5"/>
      <c r="E1203" s="3"/>
      <c r="F1203" s="30"/>
      <c r="P1203" s="31"/>
      <c r="R1203" s="1"/>
    </row>
    <row r="1204" spans="2:18" x14ac:dyDescent="0.25">
      <c r="B1204" s="33"/>
      <c r="C1204" s="64"/>
      <c r="D1204" s="5"/>
      <c r="E1204" s="3"/>
      <c r="F1204" s="30"/>
      <c r="P1204" s="31"/>
      <c r="R1204" s="1"/>
    </row>
    <row r="1205" spans="2:18" x14ac:dyDescent="0.25">
      <c r="B1205" s="33"/>
      <c r="C1205" s="64"/>
      <c r="D1205" s="5"/>
      <c r="E1205" s="3"/>
      <c r="F1205" s="30"/>
      <c r="P1205" s="31"/>
      <c r="R1205" s="1"/>
    </row>
    <row r="1206" spans="2:18" x14ac:dyDescent="0.25">
      <c r="B1206" s="33"/>
      <c r="C1206" s="64"/>
      <c r="D1206" s="5"/>
      <c r="E1206" s="3"/>
      <c r="F1206" s="30"/>
      <c r="P1206" s="31"/>
      <c r="R1206" s="1"/>
    </row>
    <row r="1207" spans="2:18" x14ac:dyDescent="0.25">
      <c r="B1207" s="33"/>
      <c r="C1207" s="64"/>
      <c r="D1207" s="5"/>
      <c r="E1207" s="3"/>
      <c r="F1207" s="30"/>
      <c r="P1207" s="31"/>
      <c r="R1207" s="1"/>
    </row>
    <row r="1208" spans="2:18" x14ac:dyDescent="0.25">
      <c r="B1208" s="33"/>
      <c r="C1208" s="64"/>
      <c r="D1208" s="5"/>
      <c r="E1208" s="3"/>
      <c r="F1208" s="30"/>
      <c r="P1208" s="31"/>
      <c r="R1208" s="1"/>
    </row>
    <row r="1209" spans="2:18" x14ac:dyDescent="0.25">
      <c r="B1209" s="33"/>
      <c r="C1209" s="64"/>
      <c r="D1209" s="5"/>
      <c r="E1209" s="3"/>
      <c r="F1209" s="30"/>
      <c r="P1209" s="31"/>
      <c r="R1209" s="1"/>
    </row>
    <row r="1210" spans="2:18" x14ac:dyDescent="0.25">
      <c r="B1210" s="33"/>
      <c r="C1210" s="64"/>
      <c r="D1210" s="5"/>
      <c r="E1210" s="3"/>
      <c r="F1210" s="30"/>
      <c r="P1210" s="31"/>
      <c r="R1210" s="1"/>
    </row>
    <row r="1211" spans="2:18" x14ac:dyDescent="0.25">
      <c r="B1211" s="33"/>
      <c r="C1211" s="64"/>
      <c r="D1211" s="5"/>
      <c r="E1211" s="3"/>
      <c r="F1211" s="30"/>
      <c r="P1211" s="31"/>
      <c r="R1211" s="1"/>
    </row>
    <row r="1212" spans="2:18" x14ac:dyDescent="0.25">
      <c r="B1212" s="33"/>
      <c r="C1212" s="64"/>
      <c r="D1212" s="5"/>
      <c r="E1212" s="3"/>
      <c r="F1212" s="30"/>
      <c r="P1212" s="31"/>
      <c r="R1212" s="1"/>
    </row>
    <row r="1213" spans="2:18" x14ac:dyDescent="0.25">
      <c r="B1213" s="33"/>
      <c r="C1213" s="64"/>
      <c r="D1213" s="5"/>
      <c r="E1213" s="3"/>
      <c r="F1213" s="30"/>
      <c r="P1213" s="31"/>
      <c r="R1213" s="1"/>
    </row>
    <row r="1214" spans="2:18" x14ac:dyDescent="0.25">
      <c r="B1214" s="33"/>
      <c r="C1214" s="64"/>
      <c r="D1214" s="5"/>
      <c r="E1214" s="3"/>
      <c r="F1214" s="30"/>
      <c r="P1214" s="31"/>
      <c r="R1214" s="1"/>
    </row>
    <row r="1215" spans="2:18" x14ac:dyDescent="0.25">
      <c r="B1215" s="33"/>
      <c r="C1215" s="64"/>
      <c r="D1215" s="5"/>
      <c r="E1215" s="3"/>
      <c r="F1215" s="30"/>
      <c r="P1215" s="31"/>
      <c r="R1215" s="1"/>
    </row>
    <row r="1216" spans="2:18" x14ac:dyDescent="0.25">
      <c r="B1216" s="33"/>
      <c r="C1216" s="64"/>
      <c r="D1216" s="5"/>
      <c r="E1216" s="3"/>
      <c r="F1216" s="30"/>
      <c r="P1216" s="31"/>
      <c r="R1216" s="1"/>
    </row>
    <row r="1217" spans="2:18" x14ac:dyDescent="0.25">
      <c r="B1217" s="33"/>
      <c r="C1217" s="64"/>
      <c r="D1217" s="5"/>
      <c r="E1217" s="3"/>
      <c r="F1217" s="30"/>
      <c r="P1217" s="31"/>
      <c r="R1217" s="1"/>
    </row>
    <row r="1218" spans="2:18" x14ac:dyDescent="0.25">
      <c r="B1218" s="33"/>
      <c r="C1218" s="64"/>
      <c r="D1218" s="5"/>
      <c r="E1218" s="3"/>
      <c r="F1218" s="30"/>
      <c r="P1218" s="31"/>
      <c r="R1218" s="1"/>
    </row>
    <row r="1219" spans="2:18" x14ac:dyDescent="0.25">
      <c r="B1219" s="33"/>
      <c r="C1219" s="64"/>
      <c r="D1219" s="5"/>
      <c r="E1219" s="3"/>
      <c r="F1219" s="30"/>
      <c r="P1219" s="31"/>
      <c r="R1219" s="1"/>
    </row>
    <row r="1220" spans="2:18" x14ac:dyDescent="0.25">
      <c r="B1220" s="33"/>
      <c r="C1220" s="64"/>
      <c r="D1220" s="5"/>
      <c r="E1220" s="3"/>
      <c r="F1220" s="30"/>
      <c r="P1220" s="31"/>
      <c r="R1220" s="1"/>
    </row>
    <row r="1221" spans="2:18" x14ac:dyDescent="0.25">
      <c r="B1221" s="33"/>
      <c r="C1221" s="64"/>
      <c r="D1221" s="5"/>
      <c r="E1221" s="3"/>
      <c r="F1221" s="30"/>
      <c r="P1221" s="31"/>
      <c r="R1221" s="1"/>
    </row>
    <row r="1222" spans="2:18" x14ac:dyDescent="0.25">
      <c r="B1222" s="33"/>
      <c r="C1222" s="64"/>
      <c r="D1222" s="5"/>
      <c r="E1222" s="3"/>
      <c r="F1222" s="30"/>
      <c r="P1222" s="31"/>
      <c r="R1222" s="1"/>
    </row>
    <row r="1223" spans="2:18" x14ac:dyDescent="0.25">
      <c r="B1223" s="33"/>
      <c r="C1223" s="64"/>
      <c r="D1223" s="5"/>
      <c r="E1223" s="3"/>
      <c r="F1223" s="30"/>
      <c r="P1223" s="31"/>
      <c r="R1223" s="1"/>
    </row>
    <row r="1224" spans="2:18" x14ac:dyDescent="0.25">
      <c r="B1224" s="33"/>
      <c r="C1224" s="64"/>
      <c r="D1224" s="5"/>
      <c r="E1224" s="3"/>
      <c r="F1224" s="30"/>
      <c r="P1224" s="31"/>
      <c r="R1224" s="1"/>
    </row>
    <row r="1225" spans="2:18" x14ac:dyDescent="0.25">
      <c r="B1225" s="33"/>
      <c r="C1225" s="64"/>
      <c r="D1225" s="5"/>
      <c r="E1225" s="3"/>
      <c r="F1225" s="30"/>
      <c r="P1225" s="31"/>
      <c r="R1225" s="1"/>
    </row>
    <row r="1226" spans="2:18" x14ac:dyDescent="0.25">
      <c r="B1226" s="33"/>
      <c r="C1226" s="64"/>
      <c r="D1226" s="5"/>
      <c r="E1226" s="3"/>
      <c r="F1226" s="30"/>
      <c r="P1226" s="31"/>
      <c r="R1226" s="1"/>
    </row>
    <row r="1227" spans="2:18" x14ac:dyDescent="0.25">
      <c r="B1227" s="33"/>
      <c r="C1227" s="64"/>
      <c r="D1227" s="5"/>
      <c r="E1227" s="3"/>
      <c r="F1227" s="30"/>
      <c r="P1227" s="31"/>
      <c r="R1227" s="1"/>
    </row>
    <row r="1228" spans="2:18" x14ac:dyDescent="0.25">
      <c r="B1228" s="33"/>
      <c r="C1228" s="64"/>
      <c r="D1228" s="5"/>
      <c r="E1228" s="3"/>
      <c r="F1228" s="30"/>
      <c r="P1228" s="31"/>
      <c r="R1228" s="1"/>
    </row>
    <row r="1229" spans="2:18" x14ac:dyDescent="0.25">
      <c r="B1229" s="33"/>
      <c r="C1229" s="64"/>
      <c r="D1229" s="5"/>
      <c r="E1229" s="3"/>
      <c r="F1229" s="30"/>
      <c r="P1229" s="31"/>
      <c r="R1229" s="1"/>
    </row>
    <row r="1230" spans="2:18" x14ac:dyDescent="0.25">
      <c r="B1230" s="33"/>
      <c r="C1230" s="64"/>
      <c r="D1230" s="5"/>
      <c r="E1230" s="3"/>
      <c r="F1230" s="30"/>
      <c r="P1230" s="31"/>
      <c r="R1230" s="1"/>
    </row>
    <row r="1231" spans="2:18" x14ac:dyDescent="0.25">
      <c r="B1231" s="33"/>
      <c r="C1231" s="64"/>
      <c r="D1231" s="5"/>
      <c r="E1231" s="3"/>
      <c r="F1231" s="30"/>
      <c r="P1231" s="31"/>
      <c r="R1231" s="1"/>
    </row>
    <row r="1232" spans="2:18" x14ac:dyDescent="0.25">
      <c r="B1232" s="33"/>
      <c r="C1232" s="64"/>
      <c r="D1232" s="5"/>
      <c r="E1232" s="3"/>
      <c r="F1232" s="30"/>
      <c r="P1232" s="31"/>
      <c r="R1232" s="1"/>
    </row>
    <row r="1233" spans="2:18" x14ac:dyDescent="0.25">
      <c r="B1233" s="33"/>
      <c r="C1233" s="64"/>
      <c r="D1233" s="5"/>
      <c r="E1233" s="3"/>
      <c r="F1233" s="30"/>
      <c r="P1233" s="31"/>
      <c r="R1233" s="1"/>
    </row>
    <row r="1234" spans="2:18" x14ac:dyDescent="0.25">
      <c r="B1234" s="33"/>
      <c r="C1234" s="64"/>
      <c r="D1234" s="5"/>
      <c r="E1234" s="3"/>
      <c r="F1234" s="30"/>
      <c r="P1234" s="31"/>
      <c r="R1234" s="1"/>
    </row>
    <row r="1235" spans="2:18" x14ac:dyDescent="0.25">
      <c r="B1235" s="33"/>
      <c r="C1235" s="64"/>
      <c r="D1235" s="5"/>
      <c r="E1235" s="3"/>
      <c r="F1235" s="30"/>
      <c r="P1235" s="31"/>
      <c r="R1235" s="1"/>
    </row>
    <row r="1236" spans="2:18" x14ac:dyDescent="0.25">
      <c r="B1236" s="33"/>
      <c r="C1236" s="64"/>
      <c r="D1236" s="5"/>
      <c r="E1236" s="3"/>
      <c r="F1236" s="30"/>
      <c r="P1236" s="31"/>
      <c r="R1236" s="1"/>
    </row>
    <row r="1237" spans="2:18" x14ac:dyDescent="0.25">
      <c r="B1237" s="33"/>
      <c r="C1237" s="64"/>
      <c r="D1237" s="5"/>
      <c r="E1237" s="3"/>
      <c r="F1237" s="30"/>
      <c r="P1237" s="31"/>
      <c r="R1237" s="1"/>
    </row>
    <row r="1238" spans="2:18" x14ac:dyDescent="0.25">
      <c r="B1238" s="33"/>
      <c r="C1238" s="64"/>
      <c r="D1238" s="5"/>
      <c r="E1238" s="3"/>
      <c r="F1238" s="30"/>
      <c r="P1238" s="31"/>
      <c r="R1238" s="1"/>
    </row>
    <row r="1239" spans="2:18" x14ac:dyDescent="0.25">
      <c r="B1239" s="33"/>
      <c r="C1239" s="64"/>
      <c r="D1239" s="5"/>
      <c r="E1239" s="3"/>
      <c r="F1239" s="30"/>
      <c r="P1239" s="31"/>
      <c r="R1239" s="1"/>
    </row>
    <row r="1240" spans="2:18" x14ac:dyDescent="0.25">
      <c r="B1240" s="33"/>
      <c r="C1240" s="64"/>
      <c r="D1240" s="5"/>
      <c r="E1240" s="3"/>
      <c r="F1240" s="30"/>
      <c r="P1240" s="31"/>
      <c r="R1240" s="1"/>
    </row>
    <row r="1241" spans="2:18" x14ac:dyDescent="0.25">
      <c r="B1241" s="33"/>
      <c r="C1241" s="64"/>
      <c r="D1241" s="5"/>
      <c r="E1241" s="3"/>
      <c r="F1241" s="30"/>
      <c r="P1241" s="31"/>
      <c r="R1241" s="1"/>
    </row>
    <row r="1242" spans="2:18" x14ac:dyDescent="0.25">
      <c r="B1242" s="33"/>
      <c r="C1242" s="64"/>
      <c r="D1242" s="5"/>
      <c r="E1242" s="3"/>
      <c r="F1242" s="30"/>
      <c r="P1242" s="31"/>
      <c r="R1242" s="1"/>
    </row>
    <row r="1243" spans="2:18" x14ac:dyDescent="0.25">
      <c r="B1243" s="33"/>
      <c r="C1243" s="64"/>
      <c r="D1243" s="5"/>
      <c r="E1243" s="3"/>
      <c r="F1243" s="30"/>
      <c r="P1243" s="31"/>
      <c r="R1243" s="1"/>
    </row>
    <row r="1244" spans="2:18" x14ac:dyDescent="0.25">
      <c r="B1244" s="33"/>
      <c r="C1244" s="64"/>
      <c r="D1244" s="5"/>
      <c r="E1244" s="3"/>
      <c r="F1244" s="30"/>
      <c r="P1244" s="31"/>
      <c r="R1244" s="1"/>
    </row>
    <row r="1245" spans="2:18" x14ac:dyDescent="0.25">
      <c r="B1245" s="33"/>
      <c r="C1245" s="64"/>
      <c r="D1245" s="5"/>
      <c r="E1245" s="3"/>
      <c r="F1245" s="30"/>
      <c r="P1245" s="31"/>
      <c r="R1245" s="1"/>
    </row>
    <row r="1246" spans="2:18" x14ac:dyDescent="0.25">
      <c r="B1246" s="33"/>
      <c r="C1246" s="64"/>
      <c r="D1246" s="5"/>
      <c r="E1246" s="3"/>
      <c r="F1246" s="30"/>
      <c r="P1246" s="31"/>
      <c r="R1246" s="1"/>
    </row>
    <row r="1247" spans="2:18" x14ac:dyDescent="0.25">
      <c r="B1247" s="33"/>
      <c r="C1247" s="64"/>
      <c r="D1247" s="5"/>
      <c r="E1247" s="3"/>
      <c r="F1247" s="30"/>
      <c r="P1247" s="31"/>
      <c r="R1247" s="1"/>
    </row>
    <row r="1248" spans="2:18" x14ac:dyDescent="0.25">
      <c r="B1248" s="33"/>
      <c r="C1248" s="64"/>
      <c r="D1248" s="5"/>
      <c r="E1248" s="3"/>
      <c r="F1248" s="30"/>
      <c r="P1248" s="31"/>
      <c r="R1248" s="1"/>
    </row>
    <row r="1249" spans="2:18" x14ac:dyDescent="0.25">
      <c r="B1249" s="33"/>
      <c r="C1249" s="64"/>
      <c r="D1249" s="5"/>
      <c r="E1249" s="3"/>
      <c r="F1249" s="30"/>
      <c r="P1249" s="31"/>
      <c r="R1249" s="1"/>
    </row>
    <row r="1250" spans="2:18" x14ac:dyDescent="0.25">
      <c r="B1250" s="33"/>
      <c r="C1250" s="64"/>
      <c r="D1250" s="5"/>
      <c r="E1250" s="3"/>
      <c r="F1250" s="30"/>
      <c r="P1250" s="31"/>
      <c r="R1250" s="1"/>
    </row>
    <row r="1251" spans="2:18" x14ac:dyDescent="0.25">
      <c r="B1251" s="33"/>
      <c r="C1251" s="64"/>
      <c r="D1251" s="5"/>
      <c r="E1251" s="3"/>
      <c r="F1251" s="30"/>
      <c r="P1251" s="31"/>
      <c r="R1251" s="1"/>
    </row>
    <row r="1252" spans="2:18" x14ac:dyDescent="0.25">
      <c r="B1252" s="33"/>
      <c r="C1252" s="64"/>
      <c r="D1252" s="5"/>
      <c r="E1252" s="3"/>
      <c r="F1252" s="30"/>
      <c r="P1252" s="31"/>
      <c r="R1252" s="1"/>
    </row>
    <row r="1253" spans="2:18" x14ac:dyDescent="0.25">
      <c r="B1253" s="33"/>
      <c r="C1253" s="64"/>
      <c r="D1253" s="5"/>
      <c r="E1253" s="3"/>
      <c r="F1253" s="30"/>
      <c r="P1253" s="31"/>
      <c r="R1253" s="1"/>
    </row>
    <row r="1254" spans="2:18" x14ac:dyDescent="0.25">
      <c r="B1254" s="33"/>
      <c r="C1254" s="64"/>
      <c r="D1254" s="5"/>
      <c r="E1254" s="3"/>
      <c r="F1254" s="30"/>
      <c r="P1254" s="31"/>
      <c r="R1254" s="1"/>
    </row>
    <row r="1255" spans="2:18" x14ac:dyDescent="0.25">
      <c r="B1255" s="33"/>
      <c r="C1255" s="64"/>
      <c r="D1255" s="5"/>
      <c r="E1255" s="3"/>
      <c r="F1255" s="30"/>
      <c r="P1255" s="31"/>
      <c r="R1255" s="1"/>
    </row>
    <row r="1256" spans="2:18" x14ac:dyDescent="0.25">
      <c r="B1256" s="33"/>
      <c r="C1256" s="64"/>
      <c r="D1256" s="5"/>
      <c r="E1256" s="3"/>
      <c r="F1256" s="30"/>
      <c r="P1256" s="31"/>
      <c r="R1256" s="1"/>
    </row>
    <row r="1257" spans="2:18" x14ac:dyDescent="0.25">
      <c r="B1257" s="33"/>
      <c r="C1257" s="64"/>
      <c r="D1257" s="5"/>
      <c r="E1257" s="3"/>
      <c r="F1257" s="30"/>
      <c r="P1257" s="31"/>
      <c r="R1257" s="1"/>
    </row>
    <row r="1258" spans="2:18" x14ac:dyDescent="0.25">
      <c r="B1258" s="33"/>
      <c r="C1258" s="64"/>
      <c r="D1258" s="5"/>
      <c r="E1258" s="3"/>
      <c r="F1258" s="30"/>
      <c r="P1258" s="31"/>
      <c r="R1258" s="1"/>
    </row>
    <row r="1259" spans="2:18" x14ac:dyDescent="0.25">
      <c r="B1259" s="33"/>
      <c r="C1259" s="64"/>
      <c r="D1259" s="5"/>
      <c r="E1259" s="3"/>
      <c r="F1259" s="30"/>
      <c r="P1259" s="31"/>
      <c r="R1259" s="1"/>
    </row>
    <row r="1260" spans="2:18" x14ac:dyDescent="0.25">
      <c r="B1260" s="33"/>
      <c r="C1260" s="64"/>
      <c r="D1260" s="5"/>
      <c r="E1260" s="3"/>
      <c r="F1260" s="30"/>
      <c r="P1260" s="31"/>
      <c r="R1260" s="1"/>
    </row>
    <row r="1261" spans="2:18" x14ac:dyDescent="0.25">
      <c r="B1261" s="33"/>
      <c r="C1261" s="64"/>
      <c r="D1261" s="5"/>
      <c r="E1261" s="3"/>
      <c r="F1261" s="30"/>
      <c r="P1261" s="31"/>
      <c r="R1261" s="1"/>
    </row>
    <row r="1262" spans="2:18" x14ac:dyDescent="0.25">
      <c r="B1262" s="33"/>
      <c r="C1262" s="64"/>
      <c r="D1262" s="5"/>
      <c r="E1262" s="3"/>
      <c r="F1262" s="30"/>
      <c r="P1262" s="31"/>
      <c r="R1262" s="1"/>
    </row>
    <row r="1263" spans="2:18" x14ac:dyDescent="0.25">
      <c r="B1263" s="33"/>
      <c r="C1263" s="64"/>
      <c r="D1263" s="5"/>
      <c r="E1263" s="3"/>
      <c r="F1263" s="30"/>
      <c r="P1263" s="31"/>
      <c r="R1263" s="1"/>
    </row>
    <row r="1264" spans="2:18" x14ac:dyDescent="0.25">
      <c r="B1264" s="33"/>
      <c r="C1264" s="64"/>
      <c r="D1264" s="5"/>
      <c r="E1264" s="3"/>
      <c r="F1264" s="30"/>
      <c r="P1264" s="31"/>
      <c r="R1264" s="1"/>
    </row>
    <row r="1265" spans="2:18" x14ac:dyDescent="0.25">
      <c r="B1265" s="33"/>
      <c r="C1265" s="64"/>
      <c r="D1265" s="5"/>
      <c r="E1265" s="3"/>
      <c r="F1265" s="30"/>
      <c r="P1265" s="31"/>
      <c r="R1265" s="1"/>
    </row>
    <row r="1266" spans="2:18" x14ac:dyDescent="0.25">
      <c r="B1266" s="33"/>
      <c r="C1266" s="64"/>
      <c r="D1266" s="5"/>
      <c r="E1266" s="3"/>
      <c r="F1266" s="30"/>
      <c r="P1266" s="31"/>
      <c r="R1266" s="1"/>
    </row>
    <row r="1267" spans="2:18" x14ac:dyDescent="0.25">
      <c r="B1267" s="33"/>
      <c r="C1267" s="64"/>
      <c r="D1267" s="5"/>
      <c r="E1267" s="3"/>
      <c r="F1267" s="30"/>
      <c r="P1267" s="31"/>
      <c r="R1267" s="1"/>
    </row>
    <row r="1268" spans="2:18" x14ac:dyDescent="0.25">
      <c r="B1268" s="33"/>
      <c r="C1268" s="64"/>
      <c r="D1268" s="5"/>
      <c r="E1268" s="3"/>
      <c r="F1268" s="30"/>
      <c r="P1268" s="31"/>
      <c r="R1268" s="1"/>
    </row>
    <row r="1269" spans="2:18" x14ac:dyDescent="0.25">
      <c r="B1269" s="33"/>
      <c r="C1269" s="64"/>
      <c r="D1269" s="5"/>
      <c r="E1269" s="3"/>
      <c r="F1269" s="30"/>
      <c r="P1269" s="31"/>
      <c r="R1269" s="1"/>
    </row>
    <row r="1270" spans="2:18" x14ac:dyDescent="0.25">
      <c r="B1270" s="33"/>
      <c r="C1270" s="64"/>
      <c r="D1270" s="5"/>
      <c r="E1270" s="3"/>
      <c r="F1270" s="30"/>
      <c r="P1270" s="31"/>
      <c r="R1270" s="1"/>
    </row>
    <row r="1271" spans="2:18" x14ac:dyDescent="0.25">
      <c r="B1271" s="33"/>
      <c r="C1271" s="64"/>
      <c r="D1271" s="5"/>
      <c r="E1271" s="3"/>
      <c r="F1271" s="30"/>
      <c r="P1271" s="31"/>
      <c r="R1271" s="1"/>
    </row>
    <row r="1272" spans="2:18" x14ac:dyDescent="0.25">
      <c r="B1272" s="33"/>
      <c r="C1272" s="64"/>
      <c r="D1272" s="5"/>
      <c r="E1272" s="3"/>
      <c r="F1272" s="30"/>
      <c r="P1272" s="31"/>
      <c r="R1272" s="1"/>
    </row>
    <row r="1273" spans="2:18" x14ac:dyDescent="0.25">
      <c r="B1273" s="33"/>
      <c r="C1273" s="64"/>
      <c r="D1273" s="5"/>
      <c r="E1273" s="3"/>
      <c r="F1273" s="30"/>
      <c r="P1273" s="31"/>
      <c r="R1273" s="1"/>
    </row>
    <row r="1274" spans="2:18" x14ac:dyDescent="0.25">
      <c r="B1274" s="33"/>
      <c r="C1274" s="64"/>
      <c r="D1274" s="5"/>
      <c r="E1274" s="3"/>
      <c r="F1274" s="30"/>
      <c r="P1274" s="31"/>
      <c r="R1274" s="1"/>
    </row>
    <row r="1275" spans="2:18" x14ac:dyDescent="0.25">
      <c r="B1275" s="33"/>
      <c r="C1275" s="64"/>
      <c r="D1275" s="5"/>
      <c r="E1275" s="3"/>
      <c r="F1275" s="30"/>
      <c r="P1275" s="31"/>
      <c r="R1275" s="1"/>
    </row>
    <row r="1276" spans="2:18" x14ac:dyDescent="0.25">
      <c r="B1276" s="33"/>
      <c r="C1276" s="64"/>
      <c r="D1276" s="5"/>
      <c r="E1276" s="3"/>
      <c r="F1276" s="30"/>
      <c r="P1276" s="31"/>
      <c r="R1276" s="1"/>
    </row>
    <row r="1277" spans="2:18" x14ac:dyDescent="0.25">
      <c r="B1277" s="33"/>
      <c r="C1277" s="64"/>
      <c r="D1277" s="5"/>
      <c r="E1277" s="3"/>
      <c r="F1277" s="30"/>
      <c r="P1277" s="31"/>
      <c r="R1277" s="1"/>
    </row>
    <row r="1278" spans="2:18" x14ac:dyDescent="0.25">
      <c r="B1278" s="33"/>
      <c r="C1278" s="64"/>
      <c r="D1278" s="5"/>
      <c r="E1278" s="3"/>
      <c r="F1278" s="30"/>
      <c r="P1278" s="31"/>
      <c r="R1278" s="1"/>
    </row>
    <row r="1279" spans="2:18" x14ac:dyDescent="0.25">
      <c r="B1279" s="33"/>
      <c r="C1279" s="64"/>
      <c r="D1279" s="5"/>
      <c r="E1279" s="3"/>
      <c r="F1279" s="30"/>
      <c r="P1279" s="31"/>
      <c r="R1279" s="1"/>
    </row>
    <row r="1280" spans="2:18" x14ac:dyDescent="0.25">
      <c r="B1280" s="33"/>
      <c r="C1280" s="64"/>
      <c r="D1280" s="5"/>
      <c r="E1280" s="3"/>
      <c r="F1280" s="30"/>
      <c r="P1280" s="31"/>
      <c r="R1280" s="1"/>
    </row>
    <row r="1281" spans="2:18" x14ac:dyDescent="0.25">
      <c r="B1281" s="33"/>
      <c r="C1281" s="64"/>
      <c r="D1281" s="5"/>
      <c r="E1281" s="3"/>
      <c r="F1281" s="30"/>
      <c r="P1281" s="31"/>
      <c r="R1281" s="1"/>
    </row>
    <row r="1282" spans="2:18" x14ac:dyDescent="0.25">
      <c r="B1282" s="33"/>
      <c r="C1282" s="64"/>
      <c r="D1282" s="5"/>
      <c r="E1282" s="3"/>
      <c r="F1282" s="30"/>
      <c r="P1282" s="31"/>
      <c r="R1282" s="1"/>
    </row>
    <row r="1283" spans="2:18" x14ac:dyDescent="0.25">
      <c r="B1283" s="33"/>
      <c r="C1283" s="64"/>
      <c r="D1283" s="5"/>
      <c r="E1283" s="3"/>
      <c r="F1283" s="30"/>
      <c r="P1283" s="31"/>
      <c r="R1283" s="1"/>
    </row>
    <row r="1284" spans="2:18" x14ac:dyDescent="0.25">
      <c r="B1284" s="33"/>
      <c r="C1284" s="64"/>
      <c r="D1284" s="5"/>
      <c r="E1284" s="3"/>
      <c r="F1284" s="30"/>
      <c r="P1284" s="31"/>
      <c r="R1284" s="1"/>
    </row>
    <row r="1285" spans="2:18" x14ac:dyDescent="0.25">
      <c r="B1285" s="33"/>
      <c r="C1285" s="64"/>
      <c r="D1285" s="5"/>
      <c r="E1285" s="3"/>
      <c r="F1285" s="30"/>
      <c r="P1285" s="31"/>
      <c r="R1285" s="1"/>
    </row>
    <row r="1286" spans="2:18" x14ac:dyDescent="0.25">
      <c r="B1286" s="33"/>
      <c r="C1286" s="64"/>
      <c r="D1286" s="5"/>
      <c r="E1286" s="3"/>
      <c r="F1286" s="30"/>
      <c r="P1286" s="31"/>
      <c r="R1286" s="1"/>
    </row>
    <row r="1287" spans="2:18" x14ac:dyDescent="0.25">
      <c r="B1287" s="33"/>
      <c r="C1287" s="64"/>
      <c r="D1287" s="5"/>
      <c r="E1287" s="3"/>
      <c r="F1287" s="30"/>
      <c r="P1287" s="31"/>
      <c r="R1287" s="1"/>
    </row>
    <row r="1288" spans="2:18" x14ac:dyDescent="0.25">
      <c r="B1288" s="33"/>
      <c r="C1288" s="64"/>
      <c r="D1288" s="5"/>
      <c r="E1288" s="3"/>
      <c r="F1288" s="30"/>
      <c r="P1288" s="31"/>
      <c r="R1288" s="1"/>
    </row>
    <row r="1289" spans="2:18" x14ac:dyDescent="0.25">
      <c r="B1289" s="33"/>
      <c r="C1289" s="64"/>
      <c r="D1289" s="5"/>
      <c r="E1289" s="3"/>
      <c r="F1289" s="30"/>
      <c r="P1289" s="31"/>
      <c r="R1289" s="1"/>
    </row>
    <row r="1290" spans="2:18" x14ac:dyDescent="0.25">
      <c r="B1290" s="33"/>
      <c r="C1290" s="64"/>
      <c r="D1290" s="5"/>
      <c r="E1290" s="3"/>
      <c r="F1290" s="30"/>
      <c r="P1290" s="31"/>
      <c r="R1290" s="1"/>
    </row>
    <row r="1291" spans="2:18" x14ac:dyDescent="0.25">
      <c r="B1291" s="33"/>
      <c r="C1291" s="64"/>
      <c r="D1291" s="5"/>
      <c r="E1291" s="3"/>
      <c r="F1291" s="30"/>
      <c r="P1291" s="31"/>
      <c r="R1291" s="1"/>
    </row>
    <row r="1292" spans="2:18" x14ac:dyDescent="0.25">
      <c r="B1292" s="33"/>
      <c r="C1292" s="64"/>
      <c r="D1292" s="5"/>
      <c r="E1292" s="3"/>
      <c r="F1292" s="30"/>
      <c r="P1292" s="31"/>
      <c r="R1292" s="1"/>
    </row>
    <row r="1293" spans="2:18" x14ac:dyDescent="0.25">
      <c r="B1293" s="33"/>
      <c r="C1293" s="64"/>
      <c r="D1293" s="5"/>
      <c r="E1293" s="3"/>
      <c r="F1293" s="30"/>
      <c r="P1293" s="31"/>
      <c r="R1293" s="1"/>
    </row>
    <row r="1294" spans="2:18" x14ac:dyDescent="0.25">
      <c r="B1294" s="33"/>
      <c r="C1294" s="64"/>
      <c r="D1294" s="5"/>
      <c r="E1294" s="3"/>
      <c r="F1294" s="30"/>
      <c r="P1294" s="31"/>
      <c r="R1294" s="1"/>
    </row>
    <row r="1295" spans="2:18" x14ac:dyDescent="0.25">
      <c r="B1295" s="33"/>
      <c r="C1295" s="64"/>
      <c r="D1295" s="5"/>
      <c r="E1295" s="3"/>
      <c r="F1295" s="30"/>
      <c r="P1295" s="31"/>
      <c r="R1295" s="1"/>
    </row>
    <row r="1296" spans="2:18" x14ac:dyDescent="0.25">
      <c r="B1296" s="33"/>
      <c r="C1296" s="64"/>
      <c r="D1296" s="5"/>
      <c r="E1296" s="3"/>
      <c r="F1296" s="30"/>
      <c r="P1296" s="31"/>
      <c r="R1296" s="1"/>
    </row>
    <row r="1297" spans="2:18" x14ac:dyDescent="0.25">
      <c r="B1297" s="33"/>
      <c r="C1297" s="64"/>
      <c r="D1297" s="5"/>
      <c r="E1297" s="3"/>
      <c r="F1297" s="30"/>
      <c r="P1297" s="31"/>
      <c r="R1297" s="1"/>
    </row>
    <row r="1298" spans="2:18" x14ac:dyDescent="0.25">
      <c r="B1298" s="33"/>
      <c r="C1298" s="64"/>
      <c r="D1298" s="5"/>
      <c r="E1298" s="3"/>
      <c r="F1298" s="30"/>
      <c r="P1298" s="31"/>
      <c r="R1298" s="1"/>
    </row>
    <row r="1299" spans="2:18" x14ac:dyDescent="0.25">
      <c r="B1299" s="33"/>
      <c r="C1299" s="64"/>
      <c r="D1299" s="5"/>
      <c r="E1299" s="3"/>
      <c r="F1299" s="30"/>
      <c r="P1299" s="31"/>
      <c r="R1299" s="1"/>
    </row>
    <row r="1300" spans="2:18" x14ac:dyDescent="0.25">
      <c r="B1300" s="33"/>
      <c r="C1300" s="64"/>
      <c r="D1300" s="5"/>
      <c r="E1300" s="3"/>
      <c r="F1300" s="30"/>
      <c r="P1300" s="31"/>
      <c r="R1300" s="1"/>
    </row>
    <row r="1301" spans="2:18" x14ac:dyDescent="0.25">
      <c r="B1301" s="33"/>
      <c r="C1301" s="64"/>
      <c r="D1301" s="5"/>
      <c r="E1301" s="3"/>
      <c r="F1301" s="30"/>
      <c r="P1301" s="31"/>
      <c r="R1301" s="1"/>
    </row>
    <row r="1302" spans="2:18" x14ac:dyDescent="0.25">
      <c r="B1302" s="33"/>
      <c r="C1302" s="64"/>
      <c r="D1302" s="5"/>
      <c r="E1302" s="3"/>
      <c r="F1302" s="30"/>
      <c r="P1302" s="31"/>
      <c r="R1302" s="1"/>
    </row>
    <row r="1303" spans="2:18" x14ac:dyDescent="0.25">
      <c r="B1303" s="33"/>
      <c r="C1303" s="64"/>
      <c r="D1303" s="5"/>
      <c r="E1303" s="3"/>
      <c r="F1303" s="30"/>
      <c r="P1303" s="31"/>
      <c r="R1303" s="1"/>
    </row>
    <row r="1304" spans="2:18" x14ac:dyDescent="0.25">
      <c r="B1304" s="33"/>
      <c r="C1304" s="64"/>
      <c r="D1304" s="5"/>
      <c r="E1304" s="3"/>
      <c r="F1304" s="30"/>
      <c r="P1304" s="31"/>
      <c r="R1304" s="1"/>
    </row>
    <row r="1305" spans="2:18" x14ac:dyDescent="0.25">
      <c r="B1305" s="33"/>
      <c r="C1305" s="64"/>
      <c r="D1305" s="5"/>
      <c r="E1305" s="3"/>
      <c r="F1305" s="30"/>
      <c r="P1305" s="31"/>
      <c r="R1305" s="1"/>
    </row>
    <row r="1306" spans="2:18" x14ac:dyDescent="0.25">
      <c r="B1306" s="33"/>
      <c r="C1306" s="64"/>
      <c r="D1306" s="5"/>
      <c r="E1306" s="3"/>
      <c r="F1306" s="30"/>
      <c r="P1306" s="31"/>
      <c r="R1306" s="1"/>
    </row>
    <row r="1307" spans="2:18" x14ac:dyDescent="0.25">
      <c r="B1307" s="33"/>
      <c r="C1307" s="64"/>
      <c r="D1307" s="5"/>
      <c r="E1307" s="3"/>
      <c r="F1307" s="30"/>
      <c r="P1307" s="31"/>
      <c r="R1307" s="1"/>
    </row>
    <row r="1308" spans="2:18" x14ac:dyDescent="0.25">
      <c r="B1308" s="33"/>
      <c r="C1308" s="64"/>
      <c r="D1308" s="5"/>
      <c r="E1308" s="3"/>
      <c r="F1308" s="30"/>
      <c r="P1308" s="31"/>
      <c r="R1308" s="1"/>
    </row>
    <row r="1309" spans="2:18" x14ac:dyDescent="0.25">
      <c r="B1309" s="33"/>
      <c r="C1309" s="64"/>
      <c r="D1309" s="5"/>
      <c r="E1309" s="3"/>
      <c r="F1309" s="30"/>
      <c r="P1309" s="31"/>
      <c r="R1309" s="1"/>
    </row>
    <row r="1310" spans="2:18" x14ac:dyDescent="0.25">
      <c r="B1310" s="33"/>
      <c r="C1310" s="64"/>
      <c r="D1310" s="5"/>
      <c r="E1310" s="3"/>
      <c r="F1310" s="30"/>
      <c r="P1310" s="31"/>
      <c r="R1310" s="1"/>
    </row>
    <row r="1311" spans="2:18" x14ac:dyDescent="0.25">
      <c r="B1311" s="33"/>
      <c r="C1311" s="64"/>
      <c r="D1311" s="5"/>
      <c r="E1311" s="3"/>
      <c r="F1311" s="30"/>
      <c r="P1311" s="31"/>
      <c r="R1311" s="1"/>
    </row>
    <row r="1312" spans="2:18" x14ac:dyDescent="0.25">
      <c r="B1312" s="33"/>
      <c r="C1312" s="64"/>
      <c r="D1312" s="5"/>
      <c r="E1312" s="3"/>
      <c r="F1312" s="30"/>
      <c r="P1312" s="31"/>
      <c r="R1312" s="1"/>
    </row>
    <row r="1313" spans="2:18" x14ac:dyDescent="0.25">
      <c r="B1313" s="33"/>
      <c r="C1313" s="64"/>
      <c r="D1313" s="5"/>
      <c r="E1313" s="3"/>
      <c r="F1313" s="30"/>
      <c r="P1313" s="31"/>
      <c r="R1313" s="1"/>
    </row>
    <row r="1314" spans="2:18" x14ac:dyDescent="0.25">
      <c r="B1314" s="33"/>
      <c r="C1314" s="64"/>
      <c r="D1314" s="5"/>
      <c r="E1314" s="3"/>
      <c r="F1314" s="30"/>
      <c r="P1314" s="31"/>
      <c r="R1314" s="1"/>
    </row>
    <row r="1315" spans="2:18" x14ac:dyDescent="0.25">
      <c r="B1315" s="33"/>
      <c r="C1315" s="64"/>
      <c r="D1315" s="5"/>
      <c r="E1315" s="3"/>
      <c r="F1315" s="30"/>
      <c r="P1315" s="31"/>
      <c r="R1315" s="1"/>
    </row>
    <row r="1316" spans="2:18" x14ac:dyDescent="0.25">
      <c r="B1316" s="33"/>
      <c r="C1316" s="64"/>
      <c r="D1316" s="5"/>
      <c r="E1316" s="3"/>
      <c r="F1316" s="30"/>
      <c r="P1316" s="31"/>
      <c r="R1316" s="1"/>
    </row>
    <row r="1317" spans="2:18" x14ac:dyDescent="0.25">
      <c r="B1317" s="33"/>
      <c r="C1317" s="64"/>
      <c r="D1317" s="5"/>
      <c r="E1317" s="3"/>
      <c r="F1317" s="30"/>
      <c r="P1317" s="31"/>
      <c r="R1317" s="1"/>
    </row>
    <row r="1318" spans="2:18" x14ac:dyDescent="0.25">
      <c r="B1318" s="33"/>
      <c r="C1318" s="64"/>
      <c r="D1318" s="5"/>
      <c r="E1318" s="3"/>
      <c r="F1318" s="30"/>
      <c r="P1318" s="31"/>
      <c r="R1318" s="1"/>
    </row>
    <row r="1319" spans="2:18" x14ac:dyDescent="0.25">
      <c r="B1319" s="33"/>
      <c r="C1319" s="64"/>
      <c r="D1319" s="5"/>
      <c r="E1319" s="3"/>
      <c r="F1319" s="30"/>
      <c r="P1319" s="31"/>
      <c r="R1319" s="1"/>
    </row>
    <row r="1320" spans="2:18" x14ac:dyDescent="0.25">
      <c r="B1320" s="33"/>
      <c r="C1320" s="64"/>
      <c r="D1320" s="5"/>
      <c r="E1320" s="3"/>
      <c r="F1320" s="30"/>
      <c r="P1320" s="31"/>
      <c r="R1320" s="1"/>
    </row>
    <row r="1321" spans="2:18" x14ac:dyDescent="0.25">
      <c r="B1321" s="33"/>
      <c r="C1321" s="64"/>
      <c r="D1321" s="5"/>
      <c r="E1321" s="3"/>
      <c r="F1321" s="30"/>
      <c r="P1321" s="31"/>
      <c r="R1321" s="1"/>
    </row>
    <row r="1322" spans="2:18" x14ac:dyDescent="0.25">
      <c r="B1322" s="33"/>
      <c r="C1322" s="64"/>
      <c r="D1322" s="5"/>
      <c r="E1322" s="3"/>
      <c r="F1322" s="30"/>
      <c r="P1322" s="31"/>
      <c r="R1322" s="1"/>
    </row>
    <row r="1323" spans="2:18" x14ac:dyDescent="0.25">
      <c r="B1323" s="33"/>
      <c r="C1323" s="64"/>
      <c r="D1323" s="5"/>
      <c r="E1323" s="3"/>
      <c r="F1323" s="30"/>
      <c r="P1323" s="31"/>
      <c r="R1323" s="1"/>
    </row>
    <row r="1324" spans="2:18" x14ac:dyDescent="0.25">
      <c r="B1324" s="33"/>
      <c r="C1324" s="64"/>
      <c r="D1324" s="5"/>
      <c r="E1324" s="3"/>
      <c r="F1324" s="30"/>
      <c r="P1324" s="31"/>
      <c r="R1324" s="1"/>
    </row>
    <row r="1325" spans="2:18" x14ac:dyDescent="0.25">
      <c r="B1325" s="33"/>
      <c r="C1325" s="64"/>
      <c r="D1325" s="5"/>
      <c r="E1325" s="3"/>
      <c r="F1325" s="30"/>
      <c r="P1325" s="31"/>
      <c r="R1325" s="1"/>
    </row>
    <row r="1326" spans="2:18" x14ac:dyDescent="0.25">
      <c r="B1326" s="33"/>
      <c r="C1326" s="64"/>
      <c r="D1326" s="5"/>
      <c r="E1326" s="3"/>
      <c r="F1326" s="30"/>
      <c r="P1326" s="31"/>
      <c r="R1326" s="1"/>
    </row>
    <row r="1327" spans="2:18" x14ac:dyDescent="0.25">
      <c r="B1327" s="33"/>
      <c r="C1327" s="64"/>
      <c r="D1327" s="5"/>
      <c r="E1327" s="3"/>
      <c r="F1327" s="30"/>
      <c r="P1327" s="31"/>
      <c r="R1327" s="1"/>
    </row>
    <row r="1328" spans="2:18" x14ac:dyDescent="0.25">
      <c r="B1328" s="33"/>
      <c r="C1328" s="64"/>
      <c r="D1328" s="5"/>
      <c r="E1328" s="3"/>
      <c r="F1328" s="30"/>
      <c r="P1328" s="31"/>
      <c r="R1328" s="1"/>
    </row>
    <row r="1329" spans="2:18" x14ac:dyDescent="0.25">
      <c r="B1329" s="33"/>
      <c r="C1329" s="64"/>
      <c r="D1329" s="5"/>
      <c r="E1329" s="3"/>
      <c r="F1329" s="30"/>
      <c r="P1329" s="31"/>
      <c r="R1329" s="1"/>
    </row>
    <row r="1330" spans="2:18" x14ac:dyDescent="0.25">
      <c r="B1330" s="33"/>
      <c r="C1330" s="64"/>
      <c r="D1330" s="5"/>
      <c r="E1330" s="3"/>
      <c r="F1330" s="30"/>
      <c r="P1330" s="31"/>
      <c r="R1330" s="1"/>
    </row>
    <row r="1331" spans="2:18" x14ac:dyDescent="0.25">
      <c r="B1331" s="33"/>
      <c r="C1331" s="64"/>
      <c r="D1331" s="5"/>
      <c r="E1331" s="3"/>
      <c r="F1331" s="30"/>
      <c r="P1331" s="31"/>
      <c r="R1331" s="1"/>
    </row>
    <row r="1332" spans="2:18" x14ac:dyDescent="0.25">
      <c r="B1332" s="33"/>
      <c r="C1332" s="64"/>
      <c r="D1332" s="5"/>
      <c r="E1332" s="3"/>
      <c r="F1332" s="30"/>
      <c r="P1332" s="31"/>
      <c r="R1332" s="1"/>
    </row>
    <row r="1333" spans="2:18" x14ac:dyDescent="0.25">
      <c r="B1333" s="33"/>
      <c r="C1333" s="64"/>
      <c r="D1333" s="5"/>
      <c r="E1333" s="3"/>
      <c r="F1333" s="30"/>
      <c r="P1333" s="31"/>
      <c r="R1333" s="1"/>
    </row>
    <row r="1334" spans="2:18" x14ac:dyDescent="0.25">
      <c r="B1334" s="33"/>
      <c r="C1334" s="64"/>
      <c r="D1334" s="5"/>
      <c r="E1334" s="3"/>
      <c r="F1334" s="30"/>
      <c r="P1334" s="31"/>
      <c r="R1334" s="1"/>
    </row>
    <row r="1335" spans="2:18" x14ac:dyDescent="0.25">
      <c r="B1335" s="33"/>
      <c r="C1335" s="64"/>
      <c r="D1335" s="5"/>
      <c r="E1335" s="3"/>
      <c r="F1335" s="30"/>
      <c r="P1335" s="31"/>
      <c r="R1335" s="1"/>
    </row>
    <row r="1336" spans="2:18" x14ac:dyDescent="0.25">
      <c r="B1336" s="33"/>
      <c r="C1336" s="64"/>
      <c r="D1336" s="5"/>
      <c r="E1336" s="3"/>
      <c r="F1336" s="30"/>
      <c r="P1336" s="31"/>
      <c r="R1336" s="1"/>
    </row>
    <row r="1337" spans="2:18" x14ac:dyDescent="0.25">
      <c r="B1337" s="33"/>
      <c r="C1337" s="64"/>
      <c r="D1337" s="5"/>
      <c r="E1337" s="3"/>
      <c r="F1337" s="30"/>
      <c r="P1337" s="31"/>
      <c r="R1337" s="1"/>
    </row>
    <row r="1338" spans="2:18" x14ac:dyDescent="0.25">
      <c r="B1338" s="33"/>
      <c r="C1338" s="64"/>
      <c r="D1338" s="5"/>
      <c r="E1338" s="3"/>
      <c r="F1338" s="30"/>
      <c r="P1338" s="31"/>
      <c r="R1338" s="1"/>
    </row>
    <row r="1339" spans="2:18" x14ac:dyDescent="0.25">
      <c r="B1339" s="33"/>
      <c r="C1339" s="64"/>
      <c r="D1339" s="5"/>
      <c r="E1339" s="3"/>
      <c r="F1339" s="30"/>
      <c r="P1339" s="31"/>
      <c r="R1339" s="1"/>
    </row>
    <row r="1340" spans="2:18" x14ac:dyDescent="0.25">
      <c r="B1340" s="33"/>
      <c r="C1340" s="64"/>
      <c r="D1340" s="5"/>
      <c r="E1340" s="3"/>
      <c r="F1340" s="30"/>
      <c r="P1340" s="31"/>
      <c r="R1340" s="1"/>
    </row>
    <row r="1341" spans="2:18" x14ac:dyDescent="0.25">
      <c r="B1341" s="33"/>
      <c r="C1341" s="64"/>
      <c r="D1341" s="5"/>
      <c r="E1341" s="3"/>
      <c r="F1341" s="30"/>
      <c r="P1341" s="31"/>
      <c r="R1341" s="1"/>
    </row>
    <row r="1342" spans="2:18" x14ac:dyDescent="0.25">
      <c r="B1342" s="33"/>
      <c r="C1342" s="64"/>
      <c r="D1342" s="5"/>
      <c r="E1342" s="3"/>
      <c r="F1342" s="30"/>
      <c r="P1342" s="31"/>
      <c r="R1342" s="1"/>
    </row>
    <row r="1343" spans="2:18" x14ac:dyDescent="0.25">
      <c r="B1343" s="33"/>
      <c r="C1343" s="64"/>
      <c r="D1343" s="5"/>
      <c r="E1343" s="3"/>
      <c r="F1343" s="30"/>
      <c r="P1343" s="31"/>
      <c r="R1343" s="1"/>
    </row>
    <row r="1344" spans="2:18" x14ac:dyDescent="0.25">
      <c r="B1344" s="33"/>
      <c r="C1344" s="64"/>
      <c r="D1344" s="5"/>
      <c r="E1344" s="3"/>
      <c r="F1344" s="30"/>
      <c r="P1344" s="31"/>
      <c r="R1344" s="1"/>
    </row>
    <row r="1345" spans="2:18" x14ac:dyDescent="0.25">
      <c r="B1345" s="33"/>
      <c r="C1345" s="64"/>
      <c r="D1345" s="5"/>
      <c r="E1345" s="3"/>
      <c r="F1345" s="30"/>
      <c r="P1345" s="31"/>
      <c r="R1345" s="1"/>
    </row>
    <row r="1346" spans="2:18" x14ac:dyDescent="0.25">
      <c r="B1346" s="33"/>
      <c r="C1346" s="64"/>
      <c r="D1346" s="5"/>
      <c r="E1346" s="3"/>
      <c r="F1346" s="30"/>
      <c r="P1346" s="31"/>
      <c r="R1346" s="1"/>
    </row>
    <row r="1347" spans="2:18" x14ac:dyDescent="0.25">
      <c r="B1347" s="33"/>
      <c r="C1347" s="64"/>
      <c r="D1347" s="5"/>
      <c r="E1347" s="3"/>
      <c r="F1347" s="30"/>
      <c r="P1347" s="31"/>
      <c r="R1347" s="1"/>
    </row>
    <row r="1348" spans="2:18" x14ac:dyDescent="0.25">
      <c r="B1348" s="33"/>
      <c r="C1348" s="64"/>
      <c r="D1348" s="5"/>
      <c r="E1348" s="3"/>
      <c r="F1348" s="30"/>
      <c r="P1348" s="31"/>
      <c r="R1348" s="1"/>
    </row>
    <row r="1349" spans="2:18" x14ac:dyDescent="0.25">
      <c r="B1349" s="33"/>
      <c r="C1349" s="64"/>
      <c r="D1349" s="5"/>
      <c r="E1349" s="3"/>
      <c r="F1349" s="30"/>
      <c r="P1349" s="31"/>
      <c r="R1349" s="1"/>
    </row>
    <row r="1350" spans="2:18" x14ac:dyDescent="0.25">
      <c r="B1350" s="33"/>
      <c r="C1350" s="64"/>
      <c r="D1350" s="5"/>
      <c r="E1350" s="3"/>
      <c r="F1350" s="30"/>
      <c r="P1350" s="31"/>
      <c r="R1350" s="1"/>
    </row>
    <row r="1351" spans="2:18" x14ac:dyDescent="0.25">
      <c r="B1351" s="33"/>
      <c r="C1351" s="64"/>
      <c r="D1351" s="5"/>
      <c r="E1351" s="3"/>
      <c r="F1351" s="30"/>
      <c r="P1351" s="31"/>
      <c r="R1351" s="1"/>
    </row>
    <row r="1352" spans="2:18" x14ac:dyDescent="0.25">
      <c r="B1352" s="33"/>
      <c r="C1352" s="64"/>
      <c r="D1352" s="5"/>
      <c r="E1352" s="3"/>
      <c r="F1352" s="30"/>
      <c r="P1352" s="31"/>
      <c r="R1352" s="1"/>
    </row>
    <row r="1353" spans="2:18" x14ac:dyDescent="0.25">
      <c r="B1353" s="33"/>
      <c r="C1353" s="64"/>
      <c r="D1353" s="5"/>
      <c r="E1353" s="3"/>
      <c r="F1353" s="30"/>
      <c r="P1353" s="31"/>
      <c r="R1353" s="1"/>
    </row>
    <row r="1354" spans="2:18" x14ac:dyDescent="0.25">
      <c r="B1354" s="33"/>
      <c r="C1354" s="64"/>
      <c r="D1354" s="5"/>
      <c r="E1354" s="3"/>
      <c r="F1354" s="30"/>
      <c r="P1354" s="31"/>
      <c r="R1354" s="1"/>
    </row>
    <row r="1355" spans="2:18" x14ac:dyDescent="0.25">
      <c r="B1355" s="33"/>
      <c r="C1355" s="64"/>
      <c r="D1355" s="5"/>
      <c r="E1355" s="3"/>
      <c r="F1355" s="30"/>
      <c r="P1355" s="31"/>
      <c r="R1355" s="1"/>
    </row>
    <row r="1356" spans="2:18" x14ac:dyDescent="0.25">
      <c r="B1356" s="33"/>
      <c r="C1356" s="64"/>
      <c r="D1356" s="5"/>
      <c r="E1356" s="3"/>
      <c r="F1356" s="30"/>
      <c r="P1356" s="31"/>
      <c r="R1356" s="1"/>
    </row>
    <row r="1357" spans="2:18" x14ac:dyDescent="0.25">
      <c r="B1357" s="33"/>
      <c r="C1357" s="64"/>
      <c r="D1357" s="5"/>
      <c r="E1357" s="3"/>
      <c r="F1357" s="30"/>
      <c r="P1357" s="31"/>
      <c r="R1357" s="1"/>
    </row>
    <row r="1358" spans="2:18" x14ac:dyDescent="0.25">
      <c r="B1358" s="33"/>
      <c r="C1358" s="64"/>
      <c r="D1358" s="5"/>
      <c r="E1358" s="3"/>
      <c r="F1358" s="30"/>
      <c r="P1358" s="31"/>
      <c r="R1358" s="1"/>
    </row>
    <row r="1359" spans="2:18" x14ac:dyDescent="0.25">
      <c r="B1359" s="33"/>
      <c r="C1359" s="64"/>
      <c r="D1359" s="5"/>
      <c r="E1359" s="3"/>
      <c r="F1359" s="30"/>
      <c r="P1359" s="31"/>
      <c r="R1359" s="1"/>
    </row>
    <row r="1360" spans="2:18" x14ac:dyDescent="0.25">
      <c r="B1360" s="33"/>
      <c r="C1360" s="64"/>
      <c r="D1360" s="5"/>
      <c r="E1360" s="3"/>
      <c r="F1360" s="30"/>
      <c r="P1360" s="31"/>
      <c r="R1360" s="1"/>
    </row>
    <row r="1361" spans="2:18" x14ac:dyDescent="0.25">
      <c r="B1361" s="33"/>
      <c r="C1361" s="64"/>
      <c r="D1361" s="5"/>
      <c r="E1361" s="3"/>
      <c r="F1361" s="30"/>
      <c r="P1361" s="31"/>
      <c r="R1361" s="1"/>
    </row>
    <row r="1362" spans="2:18" x14ac:dyDescent="0.25">
      <c r="B1362" s="33"/>
      <c r="C1362" s="64"/>
      <c r="D1362" s="5"/>
      <c r="E1362" s="3"/>
      <c r="F1362" s="30"/>
      <c r="P1362" s="31"/>
      <c r="R1362" s="1"/>
    </row>
    <row r="1363" spans="2:18" x14ac:dyDescent="0.25">
      <c r="B1363" s="33"/>
      <c r="C1363" s="64"/>
      <c r="D1363" s="5"/>
      <c r="E1363" s="3"/>
      <c r="F1363" s="30"/>
      <c r="P1363" s="31"/>
      <c r="R1363" s="1"/>
    </row>
    <row r="1364" spans="2:18" x14ac:dyDescent="0.25">
      <c r="B1364" s="33"/>
      <c r="C1364" s="64"/>
      <c r="D1364" s="5"/>
      <c r="E1364" s="3"/>
      <c r="F1364" s="30"/>
      <c r="P1364" s="31"/>
      <c r="R1364" s="1"/>
    </row>
    <row r="1365" spans="2:18" x14ac:dyDescent="0.25">
      <c r="B1365" s="33"/>
      <c r="C1365" s="64"/>
      <c r="D1365" s="5"/>
      <c r="E1365" s="3"/>
      <c r="F1365" s="30"/>
      <c r="P1365" s="31"/>
      <c r="R1365" s="1"/>
    </row>
    <row r="1366" spans="2:18" x14ac:dyDescent="0.25">
      <c r="B1366" s="33"/>
      <c r="C1366" s="64"/>
      <c r="D1366" s="5"/>
      <c r="E1366" s="3"/>
      <c r="F1366" s="30"/>
      <c r="P1366" s="31"/>
      <c r="R1366" s="1"/>
    </row>
    <row r="1367" spans="2:18" x14ac:dyDescent="0.25">
      <c r="B1367" s="33"/>
      <c r="C1367" s="64"/>
      <c r="D1367" s="5"/>
      <c r="E1367" s="3"/>
      <c r="F1367" s="30"/>
      <c r="P1367" s="31"/>
      <c r="R1367" s="1"/>
    </row>
    <row r="1368" spans="2:18" x14ac:dyDescent="0.25">
      <c r="B1368" s="33"/>
      <c r="C1368" s="64"/>
      <c r="D1368" s="5"/>
      <c r="E1368" s="3"/>
      <c r="F1368" s="30"/>
      <c r="P1368" s="31"/>
      <c r="R1368" s="1"/>
    </row>
    <row r="1369" spans="2:18" x14ac:dyDescent="0.25">
      <c r="B1369" s="33"/>
      <c r="C1369" s="64"/>
      <c r="D1369" s="5"/>
      <c r="E1369" s="3"/>
      <c r="F1369" s="30"/>
      <c r="P1369" s="31"/>
      <c r="R1369" s="1"/>
    </row>
    <row r="1370" spans="2:18" x14ac:dyDescent="0.25">
      <c r="B1370" s="33"/>
      <c r="C1370" s="64"/>
      <c r="D1370" s="5"/>
      <c r="E1370" s="3"/>
      <c r="F1370" s="30"/>
      <c r="P1370" s="31"/>
      <c r="R1370" s="1"/>
    </row>
    <row r="1371" spans="2:18" x14ac:dyDescent="0.25">
      <c r="B1371" s="33"/>
      <c r="C1371" s="64"/>
      <c r="D1371" s="5"/>
      <c r="E1371" s="3"/>
      <c r="F1371" s="30"/>
      <c r="P1371" s="31"/>
      <c r="R1371" s="1"/>
    </row>
    <row r="1372" spans="2:18" x14ac:dyDescent="0.25">
      <c r="B1372" s="33"/>
      <c r="C1372" s="64"/>
      <c r="D1372" s="5"/>
      <c r="E1372" s="3"/>
      <c r="F1372" s="30"/>
      <c r="P1372" s="31"/>
      <c r="R1372" s="1"/>
    </row>
    <row r="1373" spans="2:18" x14ac:dyDescent="0.25">
      <c r="B1373" s="33"/>
      <c r="C1373" s="64"/>
      <c r="D1373" s="5"/>
      <c r="E1373" s="3"/>
      <c r="F1373" s="30"/>
      <c r="P1373" s="31"/>
      <c r="R1373" s="1"/>
    </row>
    <row r="1374" spans="2:18" x14ac:dyDescent="0.25">
      <c r="B1374" s="33"/>
      <c r="C1374" s="64"/>
      <c r="D1374" s="5"/>
      <c r="E1374" s="3"/>
      <c r="F1374" s="30"/>
      <c r="P1374" s="31"/>
      <c r="R1374" s="1"/>
    </row>
    <row r="1375" spans="2:18" x14ac:dyDescent="0.25">
      <c r="B1375" s="33"/>
      <c r="C1375" s="64"/>
      <c r="D1375" s="5"/>
      <c r="E1375" s="3"/>
      <c r="F1375" s="30"/>
      <c r="P1375" s="31"/>
      <c r="R1375" s="1"/>
    </row>
    <row r="1376" spans="2:18" x14ac:dyDescent="0.25">
      <c r="B1376" s="33"/>
      <c r="C1376" s="64"/>
      <c r="D1376" s="5"/>
      <c r="E1376" s="3"/>
      <c r="F1376" s="30"/>
      <c r="P1376" s="31"/>
      <c r="R1376" s="1"/>
    </row>
    <row r="1377" spans="2:18" x14ac:dyDescent="0.25">
      <c r="B1377" s="33"/>
      <c r="C1377" s="64"/>
      <c r="D1377" s="5"/>
      <c r="E1377" s="3"/>
      <c r="F1377" s="30"/>
      <c r="P1377" s="31"/>
      <c r="R1377" s="1"/>
    </row>
    <row r="1378" spans="2:18" x14ac:dyDescent="0.25">
      <c r="B1378" s="33"/>
      <c r="C1378" s="64"/>
      <c r="D1378" s="5"/>
      <c r="E1378" s="3"/>
      <c r="F1378" s="30"/>
      <c r="P1378" s="31"/>
      <c r="R1378" s="1"/>
    </row>
    <row r="1379" spans="2:18" x14ac:dyDescent="0.25">
      <c r="B1379" s="33"/>
      <c r="C1379" s="64"/>
      <c r="D1379" s="5"/>
      <c r="E1379" s="3"/>
      <c r="F1379" s="30"/>
      <c r="P1379" s="31"/>
      <c r="R1379" s="1"/>
    </row>
    <row r="1380" spans="2:18" x14ac:dyDescent="0.25">
      <c r="B1380" s="33"/>
      <c r="C1380" s="64"/>
      <c r="D1380" s="5"/>
      <c r="E1380" s="3"/>
      <c r="F1380" s="30"/>
      <c r="P1380" s="31"/>
      <c r="R1380" s="1"/>
    </row>
    <row r="1381" spans="2:18" x14ac:dyDescent="0.25">
      <c r="B1381" s="33"/>
      <c r="C1381" s="64"/>
      <c r="D1381" s="5"/>
      <c r="E1381" s="3"/>
      <c r="F1381" s="30"/>
      <c r="P1381" s="31"/>
      <c r="R1381" s="1"/>
    </row>
    <row r="1382" spans="2:18" x14ac:dyDescent="0.25">
      <c r="B1382" s="33"/>
      <c r="C1382" s="64"/>
      <c r="D1382" s="5"/>
      <c r="E1382" s="3"/>
      <c r="F1382" s="30"/>
      <c r="P1382" s="31"/>
      <c r="R1382" s="1"/>
    </row>
    <row r="1383" spans="2:18" x14ac:dyDescent="0.25">
      <c r="B1383" s="33"/>
      <c r="C1383" s="64"/>
      <c r="D1383" s="5"/>
      <c r="E1383" s="3"/>
      <c r="F1383" s="30"/>
      <c r="P1383" s="31"/>
      <c r="R1383" s="1"/>
    </row>
    <row r="1384" spans="2:18" x14ac:dyDescent="0.25">
      <c r="B1384" s="33"/>
      <c r="C1384" s="64"/>
      <c r="D1384" s="5"/>
      <c r="E1384" s="3"/>
      <c r="F1384" s="30"/>
      <c r="P1384" s="31"/>
      <c r="R1384" s="1"/>
    </row>
    <row r="1385" spans="2:18" x14ac:dyDescent="0.25">
      <c r="B1385" s="33"/>
      <c r="C1385" s="64"/>
      <c r="D1385" s="5"/>
      <c r="E1385" s="3"/>
      <c r="F1385" s="30"/>
      <c r="P1385" s="31"/>
      <c r="R1385" s="1"/>
    </row>
    <row r="1386" spans="2:18" x14ac:dyDescent="0.25">
      <c r="B1386" s="33"/>
      <c r="C1386" s="64"/>
      <c r="D1386" s="5"/>
      <c r="E1386" s="3"/>
      <c r="F1386" s="30"/>
      <c r="P1386" s="31"/>
      <c r="R1386" s="1"/>
    </row>
    <row r="1387" spans="2:18" x14ac:dyDescent="0.25">
      <c r="B1387" s="33"/>
      <c r="C1387" s="64"/>
      <c r="D1387" s="5"/>
      <c r="E1387" s="3"/>
      <c r="F1387" s="30"/>
      <c r="P1387" s="31"/>
      <c r="R1387" s="1"/>
    </row>
    <row r="1388" spans="2:18" x14ac:dyDescent="0.25">
      <c r="B1388" s="33"/>
      <c r="C1388" s="64"/>
      <c r="D1388" s="5"/>
      <c r="E1388" s="3"/>
      <c r="F1388" s="30"/>
      <c r="P1388" s="31"/>
      <c r="R1388" s="1"/>
    </row>
    <row r="1389" spans="2:18" x14ac:dyDescent="0.25">
      <c r="B1389" s="33"/>
      <c r="C1389" s="64"/>
      <c r="D1389" s="5"/>
      <c r="E1389" s="3"/>
      <c r="F1389" s="30"/>
      <c r="P1389" s="31"/>
      <c r="R1389" s="1"/>
    </row>
    <row r="1390" spans="2:18" x14ac:dyDescent="0.25">
      <c r="B1390" s="33"/>
      <c r="C1390" s="64"/>
      <c r="D1390" s="5"/>
      <c r="E1390" s="3"/>
      <c r="F1390" s="30"/>
      <c r="P1390" s="31"/>
      <c r="R1390" s="1"/>
    </row>
    <row r="1391" spans="2:18" x14ac:dyDescent="0.25">
      <c r="B1391" s="33"/>
      <c r="C1391" s="64"/>
      <c r="D1391" s="5"/>
      <c r="E1391" s="3"/>
      <c r="F1391" s="30"/>
      <c r="P1391" s="31"/>
      <c r="R1391" s="1"/>
    </row>
    <row r="1392" spans="2:18" x14ac:dyDescent="0.25">
      <c r="B1392" s="33"/>
      <c r="C1392" s="64"/>
      <c r="D1392" s="5"/>
      <c r="E1392" s="3"/>
      <c r="F1392" s="30"/>
      <c r="P1392" s="31"/>
      <c r="R1392" s="1"/>
    </row>
    <row r="1393" spans="2:18" x14ac:dyDescent="0.25">
      <c r="B1393" s="33"/>
      <c r="C1393" s="64"/>
      <c r="D1393" s="5"/>
      <c r="E1393" s="3"/>
      <c r="F1393" s="30"/>
      <c r="P1393" s="31"/>
      <c r="R1393" s="1"/>
    </row>
    <row r="1394" spans="2:18" x14ac:dyDescent="0.25">
      <c r="B1394" s="33"/>
      <c r="C1394" s="64"/>
      <c r="D1394" s="5"/>
      <c r="E1394" s="3"/>
      <c r="F1394" s="30"/>
      <c r="P1394" s="31"/>
      <c r="R1394" s="1"/>
    </row>
    <row r="1395" spans="2:18" x14ac:dyDescent="0.25">
      <c r="B1395" s="33"/>
      <c r="C1395" s="64"/>
      <c r="D1395" s="5"/>
      <c r="E1395" s="3"/>
      <c r="F1395" s="30"/>
      <c r="P1395" s="31"/>
      <c r="R1395" s="1"/>
    </row>
    <row r="1396" spans="2:18" x14ac:dyDescent="0.25">
      <c r="B1396" s="33"/>
      <c r="C1396" s="64"/>
      <c r="D1396" s="5"/>
      <c r="E1396" s="3"/>
      <c r="F1396" s="30"/>
      <c r="P1396" s="31"/>
      <c r="R1396" s="1"/>
    </row>
    <row r="1397" spans="2:18" x14ac:dyDescent="0.25">
      <c r="B1397" s="33"/>
      <c r="C1397" s="64"/>
      <c r="D1397" s="5"/>
      <c r="E1397" s="3"/>
      <c r="F1397" s="30"/>
      <c r="P1397" s="31"/>
      <c r="R1397" s="1"/>
    </row>
    <row r="1398" spans="2:18" x14ac:dyDescent="0.25">
      <c r="B1398" s="33"/>
      <c r="C1398" s="64"/>
      <c r="D1398" s="5"/>
      <c r="E1398" s="3"/>
      <c r="F1398" s="30"/>
      <c r="P1398" s="31"/>
      <c r="R1398" s="1"/>
    </row>
    <row r="1399" spans="2:18" x14ac:dyDescent="0.25">
      <c r="B1399" s="33"/>
      <c r="C1399" s="64"/>
      <c r="D1399" s="5"/>
      <c r="E1399" s="3"/>
      <c r="F1399" s="30"/>
      <c r="P1399" s="31"/>
      <c r="R1399" s="1"/>
    </row>
    <row r="1400" spans="2:18" x14ac:dyDescent="0.25">
      <c r="B1400" s="33"/>
      <c r="C1400" s="64"/>
      <c r="D1400" s="5"/>
      <c r="E1400" s="3"/>
      <c r="F1400" s="30"/>
      <c r="P1400" s="31"/>
      <c r="R1400" s="1"/>
    </row>
    <row r="1401" spans="2:18" x14ac:dyDescent="0.25">
      <c r="B1401" s="33"/>
      <c r="C1401" s="64"/>
      <c r="D1401" s="5"/>
      <c r="E1401" s="3"/>
      <c r="F1401" s="30"/>
      <c r="P1401" s="31"/>
      <c r="R1401" s="1"/>
    </row>
    <row r="1402" spans="2:18" x14ac:dyDescent="0.25">
      <c r="B1402" s="33"/>
      <c r="C1402" s="64"/>
      <c r="D1402" s="5"/>
      <c r="E1402" s="3"/>
      <c r="F1402" s="30"/>
      <c r="P1402" s="31"/>
      <c r="R1402" s="1"/>
    </row>
    <row r="1403" spans="2:18" x14ac:dyDescent="0.25">
      <c r="B1403" s="33"/>
      <c r="C1403" s="64"/>
      <c r="D1403" s="5"/>
      <c r="E1403" s="3"/>
      <c r="F1403" s="30"/>
      <c r="P1403" s="31"/>
      <c r="R1403" s="1"/>
    </row>
    <row r="1404" spans="2:18" x14ac:dyDescent="0.25">
      <c r="B1404" s="33"/>
      <c r="C1404" s="64"/>
      <c r="D1404" s="5"/>
      <c r="E1404" s="3"/>
      <c r="F1404" s="30"/>
      <c r="P1404" s="31"/>
      <c r="R1404" s="1"/>
    </row>
    <row r="1405" spans="2:18" x14ac:dyDescent="0.25">
      <c r="B1405" s="33"/>
      <c r="C1405" s="64"/>
      <c r="D1405" s="5"/>
      <c r="E1405" s="3"/>
      <c r="F1405" s="30"/>
      <c r="P1405" s="31"/>
      <c r="R1405" s="1"/>
    </row>
    <row r="1406" spans="2:18" x14ac:dyDescent="0.25">
      <c r="B1406" s="33"/>
      <c r="C1406" s="64"/>
      <c r="D1406" s="5"/>
      <c r="E1406" s="3"/>
      <c r="F1406" s="30"/>
      <c r="P1406" s="31"/>
      <c r="R1406" s="1"/>
    </row>
    <row r="1407" spans="2:18" x14ac:dyDescent="0.25">
      <c r="B1407" s="33"/>
      <c r="C1407" s="64"/>
      <c r="D1407" s="5"/>
      <c r="E1407" s="3"/>
      <c r="F1407" s="30"/>
      <c r="P1407" s="31"/>
      <c r="R1407" s="1"/>
    </row>
    <row r="1408" spans="2:18" x14ac:dyDescent="0.25">
      <c r="B1408" s="33"/>
      <c r="C1408" s="64"/>
      <c r="D1408" s="5"/>
      <c r="E1408" s="3"/>
      <c r="F1408" s="30"/>
      <c r="P1408" s="31"/>
      <c r="R1408" s="1"/>
    </row>
    <row r="1409" spans="2:18" x14ac:dyDescent="0.25">
      <c r="B1409" s="33"/>
      <c r="C1409" s="64"/>
      <c r="D1409" s="5"/>
      <c r="E1409" s="3"/>
      <c r="F1409" s="30"/>
      <c r="P1409" s="31"/>
      <c r="R1409" s="1"/>
    </row>
    <row r="1410" spans="2:18" x14ac:dyDescent="0.25">
      <c r="B1410" s="33"/>
      <c r="C1410" s="64"/>
      <c r="D1410" s="5"/>
      <c r="E1410" s="3"/>
      <c r="F1410" s="30"/>
      <c r="P1410" s="31"/>
      <c r="R1410" s="1"/>
    </row>
    <row r="1411" spans="2:18" x14ac:dyDescent="0.25">
      <c r="B1411" s="33"/>
      <c r="C1411" s="64"/>
      <c r="D1411" s="5"/>
      <c r="E1411" s="3"/>
      <c r="F1411" s="30"/>
      <c r="P1411" s="31"/>
      <c r="R1411" s="1"/>
    </row>
    <row r="1412" spans="2:18" x14ac:dyDescent="0.25">
      <c r="B1412" s="33"/>
      <c r="C1412" s="64"/>
      <c r="D1412" s="5"/>
      <c r="E1412" s="3"/>
      <c r="F1412" s="30"/>
      <c r="P1412" s="31"/>
      <c r="R1412" s="1"/>
    </row>
    <row r="1413" spans="2:18" x14ac:dyDescent="0.25">
      <c r="B1413" s="33"/>
      <c r="C1413" s="64"/>
      <c r="D1413" s="5"/>
      <c r="E1413" s="3"/>
      <c r="F1413" s="30"/>
      <c r="P1413" s="31"/>
      <c r="R1413" s="1"/>
    </row>
    <row r="1414" spans="2:18" x14ac:dyDescent="0.25">
      <c r="B1414" s="33"/>
      <c r="C1414" s="64"/>
      <c r="D1414" s="5"/>
      <c r="E1414" s="3"/>
      <c r="F1414" s="30"/>
      <c r="P1414" s="31"/>
      <c r="R1414" s="1"/>
    </row>
    <row r="1415" spans="2:18" x14ac:dyDescent="0.25">
      <c r="B1415" s="33"/>
      <c r="C1415" s="64"/>
      <c r="D1415" s="5"/>
      <c r="E1415" s="3"/>
      <c r="F1415" s="30"/>
      <c r="P1415" s="31"/>
      <c r="R1415" s="1"/>
    </row>
    <row r="1416" spans="2:18" x14ac:dyDescent="0.25">
      <c r="B1416" s="33"/>
      <c r="C1416" s="64"/>
      <c r="D1416" s="5"/>
      <c r="E1416" s="3"/>
      <c r="F1416" s="30"/>
      <c r="P1416" s="31"/>
      <c r="R1416" s="1"/>
    </row>
    <row r="1417" spans="2:18" x14ac:dyDescent="0.25">
      <c r="B1417" s="33"/>
      <c r="C1417" s="64"/>
      <c r="D1417" s="5"/>
      <c r="E1417" s="3"/>
      <c r="F1417" s="30"/>
      <c r="P1417" s="31"/>
      <c r="R1417" s="1"/>
    </row>
    <row r="1418" spans="2:18" x14ac:dyDescent="0.25">
      <c r="B1418" s="33"/>
      <c r="C1418" s="64"/>
      <c r="D1418" s="5"/>
      <c r="E1418" s="3"/>
      <c r="F1418" s="30"/>
      <c r="P1418" s="31"/>
      <c r="R1418" s="1"/>
    </row>
    <row r="1419" spans="2:18" x14ac:dyDescent="0.25">
      <c r="B1419" s="33"/>
      <c r="C1419" s="64"/>
      <c r="D1419" s="5"/>
      <c r="E1419" s="3"/>
      <c r="F1419" s="30"/>
      <c r="P1419" s="31"/>
      <c r="R1419" s="1"/>
    </row>
    <row r="1420" spans="2:18" x14ac:dyDescent="0.25">
      <c r="B1420" s="33"/>
      <c r="C1420" s="64"/>
      <c r="D1420" s="5"/>
      <c r="E1420" s="3"/>
      <c r="F1420" s="30"/>
      <c r="P1420" s="31"/>
      <c r="R1420" s="1"/>
    </row>
    <row r="1421" spans="2:18" x14ac:dyDescent="0.25">
      <c r="B1421" s="33"/>
      <c r="C1421" s="64"/>
      <c r="D1421" s="5"/>
      <c r="E1421" s="3"/>
      <c r="F1421" s="30"/>
      <c r="P1421" s="31"/>
      <c r="R1421" s="1"/>
    </row>
    <row r="1422" spans="2:18" x14ac:dyDescent="0.25">
      <c r="B1422" s="33"/>
      <c r="C1422" s="64"/>
      <c r="D1422" s="5"/>
      <c r="E1422" s="3"/>
      <c r="F1422" s="30"/>
      <c r="P1422" s="31"/>
      <c r="R1422" s="1"/>
    </row>
    <row r="1423" spans="2:18" x14ac:dyDescent="0.25">
      <c r="B1423" s="33"/>
      <c r="C1423" s="64"/>
      <c r="D1423" s="5"/>
      <c r="E1423" s="3"/>
      <c r="F1423" s="30"/>
      <c r="P1423" s="31"/>
      <c r="R1423" s="1"/>
    </row>
    <row r="1424" spans="2:18" x14ac:dyDescent="0.25">
      <c r="B1424" s="33"/>
      <c r="C1424" s="64"/>
      <c r="D1424" s="5"/>
      <c r="E1424" s="3"/>
      <c r="F1424" s="30"/>
      <c r="P1424" s="31"/>
      <c r="R1424" s="1"/>
    </row>
    <row r="1425" spans="2:18" x14ac:dyDescent="0.25">
      <c r="B1425" s="33"/>
      <c r="C1425" s="64"/>
      <c r="D1425" s="5"/>
      <c r="E1425" s="3"/>
      <c r="F1425" s="30"/>
      <c r="P1425" s="31"/>
      <c r="R1425" s="1"/>
    </row>
    <row r="1426" spans="2:18" x14ac:dyDescent="0.25">
      <c r="B1426" s="33"/>
      <c r="C1426" s="64"/>
      <c r="D1426" s="5"/>
      <c r="E1426" s="3"/>
      <c r="F1426" s="30"/>
      <c r="P1426" s="31"/>
      <c r="R1426" s="1"/>
    </row>
    <row r="1427" spans="2:18" x14ac:dyDescent="0.25">
      <c r="B1427" s="33"/>
      <c r="C1427" s="64"/>
      <c r="D1427" s="5"/>
      <c r="E1427" s="3"/>
      <c r="F1427" s="30"/>
      <c r="P1427" s="31"/>
      <c r="R1427" s="1"/>
    </row>
    <row r="1428" spans="2:18" x14ac:dyDescent="0.25">
      <c r="B1428" s="33"/>
      <c r="C1428" s="64"/>
      <c r="D1428" s="5"/>
      <c r="E1428" s="3"/>
      <c r="F1428" s="30"/>
      <c r="P1428" s="31"/>
      <c r="R1428" s="1"/>
    </row>
    <row r="1429" spans="2:18" x14ac:dyDescent="0.25">
      <c r="B1429" s="33"/>
      <c r="C1429" s="64"/>
      <c r="D1429" s="5"/>
      <c r="E1429" s="3"/>
      <c r="F1429" s="30"/>
      <c r="P1429" s="31"/>
      <c r="R1429" s="1"/>
    </row>
    <row r="1430" spans="2:18" x14ac:dyDescent="0.25">
      <c r="B1430" s="33"/>
      <c r="C1430" s="64"/>
      <c r="D1430" s="5"/>
      <c r="E1430" s="3"/>
      <c r="F1430" s="30"/>
      <c r="P1430" s="31"/>
      <c r="R1430" s="1"/>
    </row>
    <row r="1431" spans="2:18" x14ac:dyDescent="0.25">
      <c r="B1431" s="33"/>
      <c r="C1431" s="64"/>
      <c r="D1431" s="5"/>
      <c r="E1431" s="3"/>
      <c r="F1431" s="30"/>
      <c r="P1431" s="31"/>
      <c r="R1431" s="1"/>
    </row>
    <row r="1432" spans="2:18" x14ac:dyDescent="0.25">
      <c r="B1432" s="33"/>
      <c r="C1432" s="64"/>
      <c r="D1432" s="5"/>
      <c r="E1432" s="3"/>
      <c r="F1432" s="30"/>
      <c r="P1432" s="31"/>
      <c r="R1432" s="1"/>
    </row>
    <row r="1433" spans="2:18" x14ac:dyDescent="0.25">
      <c r="B1433" s="33"/>
      <c r="C1433" s="64"/>
      <c r="D1433" s="5"/>
      <c r="E1433" s="3"/>
      <c r="F1433" s="30"/>
      <c r="P1433" s="31"/>
      <c r="R1433" s="1"/>
    </row>
    <row r="1434" spans="2:18" x14ac:dyDescent="0.25">
      <c r="B1434" s="33"/>
      <c r="C1434" s="64"/>
      <c r="D1434" s="5"/>
      <c r="E1434" s="3"/>
      <c r="F1434" s="30"/>
      <c r="P1434" s="31"/>
      <c r="R1434" s="1"/>
    </row>
    <row r="1435" spans="2:18" x14ac:dyDescent="0.25">
      <c r="B1435" s="33"/>
      <c r="C1435" s="64"/>
      <c r="D1435" s="5"/>
      <c r="E1435" s="3"/>
      <c r="F1435" s="30"/>
      <c r="P1435" s="31"/>
      <c r="R1435" s="1"/>
    </row>
    <row r="1436" spans="2:18" x14ac:dyDescent="0.25">
      <c r="B1436" s="33"/>
      <c r="C1436" s="64"/>
      <c r="D1436" s="5"/>
      <c r="E1436" s="3"/>
      <c r="F1436" s="30"/>
      <c r="P1436" s="31"/>
      <c r="R1436" s="1"/>
    </row>
    <row r="1437" spans="2:18" x14ac:dyDescent="0.25">
      <c r="B1437" s="33"/>
      <c r="C1437" s="64"/>
      <c r="D1437" s="5"/>
      <c r="E1437" s="3"/>
      <c r="F1437" s="30"/>
      <c r="P1437" s="31"/>
      <c r="R1437" s="1"/>
    </row>
    <row r="1438" spans="2:18" x14ac:dyDescent="0.25">
      <c r="B1438" s="33"/>
      <c r="C1438" s="64"/>
      <c r="D1438" s="5"/>
      <c r="E1438" s="3"/>
      <c r="F1438" s="30"/>
      <c r="P1438" s="31"/>
      <c r="R1438" s="1"/>
    </row>
    <row r="1439" spans="2:18" x14ac:dyDescent="0.25">
      <c r="B1439" s="33"/>
      <c r="C1439" s="64"/>
      <c r="D1439" s="5"/>
      <c r="E1439" s="3"/>
      <c r="F1439" s="30"/>
      <c r="P1439" s="31"/>
      <c r="R1439" s="1"/>
    </row>
    <row r="1440" spans="2:18" x14ac:dyDescent="0.25">
      <c r="B1440" s="33"/>
      <c r="C1440" s="64"/>
      <c r="D1440" s="5"/>
      <c r="E1440" s="3"/>
      <c r="F1440" s="30"/>
      <c r="P1440" s="31"/>
      <c r="R1440" s="1"/>
    </row>
    <row r="1441" spans="2:18" x14ac:dyDescent="0.25">
      <c r="B1441" s="33"/>
      <c r="C1441" s="64"/>
      <c r="D1441" s="5"/>
      <c r="E1441" s="3"/>
      <c r="F1441" s="30"/>
      <c r="P1441" s="31"/>
      <c r="R1441" s="1"/>
    </row>
    <row r="1442" spans="2:18" x14ac:dyDescent="0.25">
      <c r="B1442" s="33"/>
      <c r="C1442" s="64"/>
      <c r="D1442" s="5"/>
      <c r="E1442" s="3"/>
      <c r="F1442" s="30"/>
      <c r="P1442" s="31"/>
      <c r="R1442" s="1"/>
    </row>
    <row r="1443" spans="2:18" x14ac:dyDescent="0.25">
      <c r="B1443" s="33"/>
      <c r="C1443" s="64"/>
      <c r="D1443" s="5"/>
      <c r="E1443" s="3"/>
      <c r="F1443" s="30"/>
      <c r="P1443" s="31"/>
      <c r="R1443" s="1"/>
    </row>
    <row r="1444" spans="2:18" x14ac:dyDescent="0.25">
      <c r="B1444" s="33"/>
      <c r="C1444" s="64"/>
      <c r="D1444" s="5"/>
      <c r="E1444" s="3"/>
      <c r="F1444" s="30"/>
      <c r="P1444" s="31"/>
      <c r="R1444" s="1"/>
    </row>
    <row r="1445" spans="2:18" x14ac:dyDescent="0.25">
      <c r="B1445" s="33"/>
      <c r="C1445" s="64"/>
      <c r="D1445" s="5"/>
      <c r="E1445" s="3"/>
      <c r="F1445" s="30"/>
      <c r="P1445" s="31"/>
      <c r="R1445" s="1"/>
    </row>
    <row r="1446" spans="2:18" x14ac:dyDescent="0.25">
      <c r="B1446" s="33"/>
      <c r="C1446" s="64"/>
      <c r="D1446" s="5"/>
      <c r="E1446" s="3"/>
      <c r="F1446" s="30"/>
      <c r="P1446" s="31"/>
      <c r="R1446" s="1"/>
    </row>
    <row r="1447" spans="2:18" x14ac:dyDescent="0.25">
      <c r="B1447" s="33"/>
      <c r="C1447" s="64"/>
      <c r="D1447" s="5"/>
      <c r="E1447" s="3"/>
      <c r="F1447" s="30"/>
      <c r="P1447" s="31"/>
      <c r="R1447" s="1"/>
    </row>
    <row r="1448" spans="2:18" x14ac:dyDescent="0.25">
      <c r="B1448" s="33"/>
      <c r="C1448" s="64"/>
      <c r="D1448" s="5"/>
      <c r="E1448" s="3"/>
      <c r="F1448" s="30"/>
      <c r="P1448" s="31"/>
      <c r="R1448" s="1"/>
    </row>
    <row r="1449" spans="2:18" x14ac:dyDescent="0.25">
      <c r="B1449" s="33"/>
      <c r="C1449" s="64"/>
      <c r="D1449" s="5"/>
      <c r="E1449" s="3"/>
      <c r="F1449" s="30"/>
      <c r="P1449" s="31"/>
      <c r="R1449" s="1"/>
    </row>
    <row r="1450" spans="2:18" x14ac:dyDescent="0.25">
      <c r="B1450" s="33"/>
      <c r="C1450" s="64"/>
      <c r="D1450" s="5"/>
      <c r="E1450" s="3"/>
      <c r="F1450" s="30"/>
      <c r="P1450" s="31"/>
      <c r="R1450" s="1"/>
    </row>
    <row r="1451" spans="2:18" x14ac:dyDescent="0.25">
      <c r="B1451" s="33"/>
      <c r="C1451" s="64"/>
      <c r="D1451" s="5"/>
      <c r="E1451" s="3"/>
      <c r="F1451" s="30"/>
      <c r="P1451" s="31"/>
      <c r="R1451" s="1"/>
    </row>
    <row r="1452" spans="2:18" x14ac:dyDescent="0.25">
      <c r="B1452" s="33"/>
      <c r="C1452" s="64"/>
      <c r="D1452" s="5"/>
      <c r="E1452" s="3"/>
      <c r="F1452" s="30"/>
      <c r="P1452" s="31"/>
      <c r="R1452" s="1"/>
    </row>
    <row r="1453" spans="2:18" x14ac:dyDescent="0.25">
      <c r="B1453" s="33"/>
      <c r="C1453" s="64"/>
      <c r="D1453" s="5"/>
      <c r="E1453" s="3"/>
      <c r="F1453" s="30"/>
      <c r="P1453" s="31"/>
      <c r="R1453" s="1"/>
    </row>
    <row r="1454" spans="2:18" x14ac:dyDescent="0.25">
      <c r="B1454" s="33"/>
      <c r="C1454" s="64"/>
      <c r="D1454" s="5"/>
      <c r="E1454" s="3"/>
      <c r="F1454" s="30"/>
      <c r="P1454" s="31"/>
      <c r="R1454" s="1"/>
    </row>
    <row r="1455" spans="2:18" x14ac:dyDescent="0.25">
      <c r="B1455" s="33"/>
      <c r="C1455" s="64"/>
      <c r="D1455" s="5"/>
      <c r="E1455" s="3"/>
      <c r="F1455" s="30"/>
      <c r="P1455" s="31"/>
      <c r="R1455" s="1"/>
    </row>
    <row r="1456" spans="2:18" x14ac:dyDescent="0.25">
      <c r="B1456" s="33"/>
      <c r="C1456" s="64"/>
      <c r="D1456" s="5"/>
      <c r="E1456" s="3"/>
      <c r="F1456" s="30"/>
      <c r="P1456" s="31"/>
      <c r="R1456" s="1"/>
    </row>
    <row r="1457" spans="2:18" x14ac:dyDescent="0.25">
      <c r="B1457" s="33"/>
      <c r="C1457" s="64"/>
      <c r="D1457" s="5"/>
      <c r="E1457" s="3"/>
      <c r="F1457" s="30"/>
      <c r="P1457" s="31"/>
      <c r="R1457" s="1"/>
    </row>
    <row r="1458" spans="2:18" x14ac:dyDescent="0.25">
      <c r="B1458" s="33"/>
      <c r="C1458" s="64"/>
      <c r="D1458" s="5"/>
      <c r="E1458" s="3"/>
      <c r="F1458" s="30"/>
      <c r="P1458" s="31"/>
      <c r="R1458" s="1"/>
    </row>
    <row r="1459" spans="2:18" x14ac:dyDescent="0.25">
      <c r="B1459" s="33"/>
      <c r="C1459" s="64"/>
      <c r="D1459" s="5"/>
      <c r="E1459" s="3"/>
      <c r="F1459" s="30"/>
      <c r="P1459" s="31"/>
      <c r="R1459" s="1"/>
    </row>
    <row r="1460" spans="2:18" x14ac:dyDescent="0.25">
      <c r="B1460" s="33"/>
      <c r="C1460" s="64"/>
      <c r="D1460" s="5"/>
      <c r="E1460" s="3"/>
      <c r="F1460" s="30"/>
      <c r="P1460" s="31"/>
      <c r="R1460" s="1"/>
    </row>
    <row r="1461" spans="2:18" x14ac:dyDescent="0.25">
      <c r="B1461" s="33"/>
      <c r="C1461" s="64"/>
      <c r="D1461" s="5"/>
      <c r="E1461" s="3"/>
      <c r="F1461" s="30"/>
      <c r="P1461" s="31"/>
      <c r="R1461" s="1"/>
    </row>
    <row r="1462" spans="2:18" x14ac:dyDescent="0.25">
      <c r="B1462" s="33"/>
      <c r="C1462" s="64"/>
      <c r="D1462" s="5"/>
      <c r="E1462" s="3"/>
      <c r="F1462" s="30"/>
      <c r="P1462" s="31"/>
      <c r="R1462" s="1"/>
    </row>
    <row r="1463" spans="2:18" x14ac:dyDescent="0.25">
      <c r="B1463" s="33"/>
      <c r="C1463" s="64"/>
      <c r="D1463" s="5"/>
      <c r="E1463" s="3"/>
      <c r="F1463" s="30"/>
      <c r="P1463" s="31"/>
      <c r="R1463" s="1"/>
    </row>
    <row r="1464" spans="2:18" x14ac:dyDescent="0.25">
      <c r="B1464" s="33"/>
      <c r="C1464" s="64"/>
      <c r="D1464" s="5"/>
      <c r="E1464" s="3"/>
      <c r="F1464" s="30"/>
      <c r="P1464" s="31"/>
      <c r="R1464" s="1"/>
    </row>
    <row r="1465" spans="2:18" x14ac:dyDescent="0.25">
      <c r="B1465" s="33"/>
      <c r="C1465" s="64"/>
      <c r="D1465" s="5"/>
      <c r="E1465" s="3"/>
      <c r="F1465" s="30"/>
      <c r="P1465" s="31"/>
      <c r="R1465" s="1"/>
    </row>
    <row r="1466" spans="2:18" x14ac:dyDescent="0.25">
      <c r="B1466" s="33"/>
      <c r="C1466" s="64"/>
      <c r="D1466" s="5"/>
      <c r="E1466" s="3"/>
      <c r="F1466" s="30"/>
      <c r="P1466" s="31"/>
      <c r="R1466" s="1"/>
    </row>
    <row r="1467" spans="2:18" x14ac:dyDescent="0.25">
      <c r="B1467" s="33"/>
      <c r="C1467" s="64"/>
      <c r="D1467" s="5"/>
      <c r="E1467" s="3"/>
      <c r="F1467" s="30"/>
      <c r="P1467" s="31"/>
      <c r="R1467" s="1"/>
    </row>
    <row r="1468" spans="2:18" x14ac:dyDescent="0.25">
      <c r="B1468" s="33"/>
      <c r="C1468" s="64"/>
      <c r="D1468" s="5"/>
      <c r="E1468" s="3"/>
      <c r="F1468" s="30"/>
      <c r="P1468" s="31"/>
      <c r="R1468" s="1"/>
    </row>
    <row r="1469" spans="2:18" x14ac:dyDescent="0.25">
      <c r="B1469" s="33"/>
      <c r="C1469" s="64"/>
      <c r="D1469" s="5"/>
      <c r="E1469" s="3"/>
      <c r="F1469" s="30"/>
      <c r="P1469" s="31"/>
      <c r="R1469" s="1"/>
    </row>
    <row r="1470" spans="2:18" x14ac:dyDescent="0.25">
      <c r="B1470" s="33"/>
      <c r="C1470" s="64"/>
      <c r="D1470" s="5"/>
      <c r="E1470" s="3"/>
      <c r="F1470" s="30"/>
      <c r="P1470" s="31"/>
      <c r="R1470" s="1"/>
    </row>
    <row r="1471" spans="2:18" x14ac:dyDescent="0.25">
      <c r="B1471" s="33"/>
      <c r="C1471" s="64"/>
      <c r="D1471" s="5"/>
      <c r="E1471" s="3"/>
      <c r="F1471" s="30"/>
      <c r="P1471" s="31"/>
      <c r="R1471" s="1"/>
    </row>
    <row r="1472" spans="2:18" x14ac:dyDescent="0.25">
      <c r="B1472" s="33"/>
      <c r="C1472" s="64"/>
      <c r="D1472" s="5"/>
      <c r="E1472" s="3"/>
      <c r="F1472" s="30"/>
      <c r="P1472" s="31"/>
      <c r="R1472" s="1"/>
    </row>
    <row r="1473" spans="2:18" x14ac:dyDescent="0.25">
      <c r="B1473" s="33"/>
      <c r="C1473" s="64"/>
      <c r="D1473" s="5"/>
      <c r="E1473" s="3"/>
      <c r="F1473" s="30"/>
      <c r="P1473" s="31"/>
      <c r="R1473" s="1"/>
    </row>
    <row r="1474" spans="2:18" x14ac:dyDescent="0.25">
      <c r="B1474" s="33"/>
      <c r="C1474" s="64"/>
      <c r="D1474" s="5"/>
      <c r="E1474" s="3"/>
      <c r="F1474" s="30"/>
      <c r="P1474" s="31"/>
      <c r="R1474" s="1"/>
    </row>
    <row r="1475" spans="2:18" x14ac:dyDescent="0.25">
      <c r="B1475" s="33"/>
      <c r="C1475" s="64"/>
      <c r="D1475" s="5"/>
      <c r="E1475" s="3"/>
      <c r="F1475" s="30"/>
      <c r="P1475" s="31"/>
      <c r="R1475" s="1"/>
    </row>
    <row r="1476" spans="2:18" x14ac:dyDescent="0.25">
      <c r="B1476" s="33"/>
      <c r="C1476" s="64"/>
      <c r="D1476" s="5"/>
      <c r="E1476" s="3"/>
      <c r="F1476" s="30"/>
      <c r="P1476" s="31"/>
      <c r="R1476" s="1"/>
    </row>
    <row r="1477" spans="2:18" x14ac:dyDescent="0.25">
      <c r="B1477" s="33"/>
      <c r="C1477" s="64"/>
      <c r="D1477" s="5"/>
      <c r="E1477" s="3"/>
      <c r="F1477" s="30"/>
      <c r="P1477" s="31"/>
      <c r="R1477" s="1"/>
    </row>
    <row r="1478" spans="2:18" x14ac:dyDescent="0.25">
      <c r="B1478" s="33"/>
      <c r="C1478" s="64"/>
      <c r="D1478" s="5"/>
      <c r="E1478" s="3"/>
      <c r="F1478" s="30"/>
      <c r="P1478" s="31"/>
      <c r="R1478" s="1"/>
    </row>
    <row r="1479" spans="2:18" x14ac:dyDescent="0.25">
      <c r="B1479" s="33"/>
      <c r="C1479" s="64"/>
      <c r="D1479" s="5"/>
      <c r="E1479" s="3"/>
      <c r="F1479" s="30"/>
      <c r="P1479" s="31"/>
      <c r="R1479" s="1"/>
    </row>
    <row r="1480" spans="2:18" x14ac:dyDescent="0.25">
      <c r="B1480" s="33"/>
      <c r="C1480" s="64"/>
      <c r="D1480" s="5"/>
      <c r="E1480" s="3"/>
      <c r="F1480" s="30"/>
      <c r="P1480" s="31"/>
      <c r="R1480" s="1"/>
    </row>
    <row r="1481" spans="2:18" x14ac:dyDescent="0.25">
      <c r="B1481" s="33"/>
      <c r="C1481" s="64"/>
      <c r="D1481" s="5"/>
      <c r="E1481" s="3"/>
      <c r="F1481" s="30"/>
      <c r="P1481" s="31"/>
      <c r="R1481" s="1"/>
    </row>
    <row r="1482" spans="2:18" x14ac:dyDescent="0.25">
      <c r="B1482" s="33"/>
      <c r="C1482" s="64"/>
      <c r="D1482" s="5"/>
      <c r="E1482" s="3"/>
      <c r="F1482" s="30"/>
      <c r="P1482" s="31"/>
      <c r="R1482" s="1"/>
    </row>
    <row r="1483" spans="2:18" x14ac:dyDescent="0.25">
      <c r="B1483" s="33"/>
      <c r="C1483" s="64"/>
      <c r="D1483" s="5"/>
      <c r="E1483" s="3"/>
      <c r="F1483" s="30"/>
      <c r="P1483" s="31"/>
      <c r="R1483" s="1"/>
    </row>
    <row r="1484" spans="2:18" x14ac:dyDescent="0.25">
      <c r="B1484" s="33"/>
      <c r="C1484" s="64"/>
      <c r="D1484" s="5"/>
      <c r="E1484" s="3"/>
      <c r="F1484" s="30"/>
      <c r="P1484" s="31"/>
      <c r="R1484" s="1"/>
    </row>
    <row r="1485" spans="2:18" x14ac:dyDescent="0.25">
      <c r="B1485" s="33"/>
      <c r="C1485" s="64"/>
      <c r="D1485" s="5"/>
      <c r="E1485" s="3"/>
      <c r="F1485" s="30"/>
      <c r="P1485" s="31"/>
      <c r="R1485" s="1"/>
    </row>
    <row r="1486" spans="2:18" x14ac:dyDescent="0.25">
      <c r="B1486" s="33"/>
      <c r="C1486" s="64"/>
      <c r="D1486" s="5"/>
      <c r="E1486" s="3"/>
      <c r="F1486" s="30"/>
      <c r="P1486" s="31"/>
      <c r="R1486" s="1"/>
    </row>
    <row r="1487" spans="2:18" x14ac:dyDescent="0.25">
      <c r="B1487" s="33"/>
      <c r="C1487" s="64"/>
      <c r="D1487" s="5"/>
      <c r="E1487" s="3"/>
      <c r="F1487" s="30"/>
      <c r="P1487" s="31"/>
      <c r="R1487" s="1"/>
    </row>
    <row r="1488" spans="2:18" x14ac:dyDescent="0.25">
      <c r="B1488" s="33"/>
      <c r="C1488" s="64"/>
      <c r="D1488" s="5"/>
      <c r="E1488" s="3"/>
      <c r="F1488" s="30"/>
      <c r="P1488" s="31"/>
      <c r="R1488" s="1"/>
    </row>
    <row r="1489" spans="2:18" x14ac:dyDescent="0.25">
      <c r="B1489" s="33"/>
      <c r="C1489" s="64"/>
      <c r="D1489" s="5"/>
      <c r="E1489" s="3"/>
      <c r="F1489" s="30"/>
      <c r="P1489" s="31"/>
      <c r="R1489" s="1"/>
    </row>
    <row r="1490" spans="2:18" x14ac:dyDescent="0.25">
      <c r="B1490" s="33"/>
      <c r="C1490" s="64"/>
      <c r="D1490" s="5"/>
      <c r="E1490" s="3"/>
      <c r="F1490" s="30"/>
      <c r="P1490" s="31"/>
      <c r="R1490" s="1"/>
    </row>
    <row r="1491" spans="2:18" x14ac:dyDescent="0.25">
      <c r="B1491" s="33"/>
      <c r="C1491" s="64"/>
      <c r="D1491" s="5"/>
      <c r="E1491" s="3"/>
      <c r="F1491" s="30"/>
      <c r="P1491" s="31"/>
      <c r="R1491" s="1"/>
    </row>
    <row r="1492" spans="2:18" x14ac:dyDescent="0.25">
      <c r="B1492" s="33"/>
      <c r="C1492" s="64"/>
      <c r="D1492" s="5"/>
      <c r="E1492" s="3"/>
      <c r="F1492" s="30"/>
      <c r="P1492" s="31"/>
      <c r="R1492" s="1"/>
    </row>
    <row r="1493" spans="2:18" x14ac:dyDescent="0.25">
      <c r="B1493" s="33"/>
      <c r="C1493" s="64"/>
      <c r="D1493" s="5"/>
      <c r="E1493" s="3"/>
      <c r="F1493" s="30"/>
      <c r="P1493" s="31"/>
      <c r="R1493" s="1"/>
    </row>
    <row r="1494" spans="2:18" x14ac:dyDescent="0.25">
      <c r="B1494" s="33"/>
      <c r="C1494" s="64"/>
      <c r="D1494" s="5"/>
      <c r="E1494" s="3"/>
      <c r="F1494" s="30"/>
      <c r="P1494" s="31"/>
      <c r="R1494" s="1"/>
    </row>
    <row r="1495" spans="2:18" x14ac:dyDescent="0.25">
      <c r="B1495" s="33"/>
      <c r="C1495" s="64"/>
      <c r="D1495" s="5"/>
      <c r="E1495" s="3"/>
      <c r="F1495" s="30"/>
      <c r="P1495" s="31"/>
      <c r="R1495" s="1"/>
    </row>
    <row r="1496" spans="2:18" x14ac:dyDescent="0.25">
      <c r="B1496" s="33"/>
      <c r="C1496" s="64"/>
      <c r="D1496" s="5"/>
      <c r="E1496" s="3"/>
      <c r="F1496" s="30"/>
      <c r="P1496" s="31"/>
      <c r="R1496" s="1"/>
    </row>
    <row r="1497" spans="2:18" x14ac:dyDescent="0.25">
      <c r="B1497" s="33"/>
      <c r="C1497" s="64"/>
      <c r="D1497" s="5"/>
      <c r="E1497" s="3"/>
      <c r="F1497" s="30"/>
      <c r="P1497" s="31"/>
      <c r="R1497" s="1"/>
    </row>
    <row r="1498" spans="2:18" x14ac:dyDescent="0.25">
      <c r="B1498" s="33"/>
      <c r="C1498" s="64"/>
      <c r="D1498" s="5"/>
      <c r="E1498" s="3"/>
      <c r="F1498" s="30"/>
      <c r="P1498" s="31"/>
      <c r="R1498" s="1"/>
    </row>
    <row r="1499" spans="2:18" x14ac:dyDescent="0.25">
      <c r="B1499" s="33"/>
      <c r="C1499" s="64"/>
      <c r="D1499" s="5"/>
      <c r="E1499" s="3"/>
      <c r="F1499" s="30"/>
      <c r="P1499" s="31"/>
      <c r="R1499" s="1"/>
    </row>
    <row r="1500" spans="2:18" x14ac:dyDescent="0.25">
      <c r="B1500" s="33"/>
      <c r="C1500" s="64"/>
      <c r="D1500" s="5"/>
      <c r="E1500" s="3"/>
      <c r="F1500" s="30"/>
      <c r="P1500" s="31"/>
      <c r="R1500" s="1"/>
    </row>
    <row r="1501" spans="2:18" x14ac:dyDescent="0.25">
      <c r="B1501" s="33"/>
      <c r="C1501" s="64"/>
      <c r="D1501" s="5"/>
      <c r="E1501" s="3"/>
      <c r="F1501" s="30"/>
      <c r="P1501" s="31"/>
      <c r="R1501" s="1"/>
    </row>
    <row r="1502" spans="2:18" x14ac:dyDescent="0.25">
      <c r="B1502" s="33"/>
      <c r="C1502" s="64"/>
      <c r="D1502" s="5"/>
      <c r="E1502" s="3"/>
      <c r="F1502" s="30"/>
      <c r="P1502" s="31"/>
      <c r="R1502" s="1"/>
    </row>
    <row r="1503" spans="2:18" x14ac:dyDescent="0.25">
      <c r="B1503" s="33"/>
      <c r="C1503" s="64"/>
      <c r="D1503" s="5"/>
      <c r="E1503" s="3"/>
      <c r="F1503" s="30"/>
      <c r="P1503" s="31"/>
      <c r="R1503" s="1"/>
    </row>
    <row r="1504" spans="2:18" x14ac:dyDescent="0.25">
      <c r="B1504" s="33"/>
      <c r="C1504" s="64"/>
      <c r="D1504" s="5"/>
      <c r="E1504" s="3"/>
      <c r="F1504" s="30"/>
      <c r="P1504" s="31"/>
      <c r="R1504" s="1"/>
    </row>
    <row r="1505" spans="2:18" x14ac:dyDescent="0.25">
      <c r="B1505" s="33"/>
      <c r="C1505" s="64"/>
      <c r="D1505" s="5"/>
      <c r="E1505" s="3"/>
      <c r="F1505" s="30"/>
      <c r="P1505" s="31"/>
      <c r="R1505" s="1"/>
    </row>
    <row r="1506" spans="2:18" x14ac:dyDescent="0.25">
      <c r="B1506" s="33"/>
      <c r="C1506" s="64"/>
      <c r="D1506" s="5"/>
      <c r="E1506" s="3"/>
      <c r="F1506" s="30"/>
      <c r="P1506" s="31"/>
      <c r="R1506" s="1"/>
    </row>
    <row r="1507" spans="2:18" x14ac:dyDescent="0.25">
      <c r="B1507" s="33"/>
      <c r="C1507" s="64"/>
      <c r="D1507" s="5"/>
      <c r="E1507" s="3"/>
      <c r="F1507" s="30"/>
      <c r="P1507" s="31"/>
      <c r="R1507" s="1"/>
    </row>
    <row r="1508" spans="2:18" x14ac:dyDescent="0.25">
      <c r="B1508" s="33"/>
      <c r="C1508" s="64"/>
      <c r="D1508" s="5"/>
      <c r="E1508" s="3"/>
      <c r="F1508" s="30"/>
      <c r="P1508" s="31"/>
      <c r="R1508" s="1"/>
    </row>
    <row r="1509" spans="2:18" x14ac:dyDescent="0.25">
      <c r="B1509" s="33"/>
      <c r="C1509" s="64"/>
      <c r="D1509" s="5"/>
      <c r="E1509" s="3"/>
      <c r="F1509" s="30"/>
      <c r="P1509" s="31"/>
      <c r="R1509" s="1"/>
    </row>
    <row r="1510" spans="2:18" x14ac:dyDescent="0.25">
      <c r="B1510" s="33"/>
      <c r="C1510" s="64"/>
      <c r="D1510" s="5"/>
      <c r="E1510" s="3"/>
      <c r="F1510" s="30"/>
      <c r="P1510" s="31"/>
      <c r="R1510" s="1"/>
    </row>
    <row r="1511" spans="2:18" x14ac:dyDescent="0.25">
      <c r="B1511" s="33"/>
      <c r="C1511" s="64"/>
      <c r="D1511" s="5"/>
      <c r="E1511" s="3"/>
      <c r="F1511" s="30"/>
      <c r="P1511" s="31"/>
      <c r="R1511" s="1"/>
    </row>
    <row r="1512" spans="2:18" x14ac:dyDescent="0.25">
      <c r="B1512" s="33"/>
      <c r="C1512" s="64"/>
      <c r="D1512" s="5"/>
      <c r="E1512" s="3"/>
      <c r="F1512" s="30"/>
      <c r="P1512" s="31"/>
      <c r="R1512" s="1"/>
    </row>
    <row r="1513" spans="2:18" x14ac:dyDescent="0.25">
      <c r="B1513" s="33"/>
      <c r="C1513" s="64"/>
      <c r="D1513" s="5"/>
      <c r="E1513" s="3"/>
      <c r="F1513" s="30"/>
      <c r="P1513" s="31"/>
      <c r="R1513" s="1"/>
    </row>
    <row r="1514" spans="2:18" x14ac:dyDescent="0.25">
      <c r="B1514" s="33"/>
      <c r="C1514" s="64"/>
      <c r="D1514" s="5"/>
      <c r="E1514" s="3"/>
      <c r="F1514" s="30"/>
      <c r="P1514" s="31"/>
      <c r="R1514" s="1"/>
    </row>
    <row r="1515" spans="2:18" x14ac:dyDescent="0.25">
      <c r="B1515" s="33"/>
      <c r="C1515" s="64"/>
      <c r="D1515" s="5"/>
      <c r="E1515" s="3"/>
      <c r="F1515" s="30"/>
      <c r="P1515" s="31"/>
      <c r="R1515" s="1"/>
    </row>
    <row r="1516" spans="2:18" x14ac:dyDescent="0.25">
      <c r="B1516" s="33"/>
      <c r="C1516" s="64"/>
      <c r="D1516" s="5"/>
      <c r="E1516" s="3"/>
      <c r="F1516" s="30"/>
      <c r="P1516" s="31"/>
      <c r="R1516" s="1"/>
    </row>
    <row r="1517" spans="2:18" x14ac:dyDescent="0.25">
      <c r="B1517" s="33"/>
      <c r="C1517" s="64"/>
      <c r="D1517" s="5"/>
      <c r="E1517" s="3"/>
      <c r="F1517" s="30"/>
      <c r="P1517" s="31"/>
      <c r="R1517" s="1"/>
    </row>
    <row r="1518" spans="2:18" x14ac:dyDescent="0.25">
      <c r="B1518" s="33"/>
      <c r="C1518" s="64"/>
      <c r="D1518" s="5"/>
      <c r="E1518" s="3"/>
      <c r="F1518" s="30"/>
      <c r="P1518" s="31"/>
      <c r="R1518" s="1"/>
    </row>
    <row r="1519" spans="2:18" x14ac:dyDescent="0.25">
      <c r="B1519" s="33"/>
      <c r="C1519" s="64"/>
      <c r="D1519" s="5"/>
      <c r="E1519" s="3"/>
      <c r="F1519" s="30"/>
      <c r="P1519" s="31"/>
      <c r="R1519" s="1"/>
    </row>
    <row r="1520" spans="2:18" x14ac:dyDescent="0.25">
      <c r="B1520" s="33"/>
      <c r="C1520" s="64"/>
      <c r="D1520" s="5"/>
      <c r="E1520" s="3"/>
      <c r="F1520" s="30"/>
      <c r="P1520" s="31"/>
      <c r="R1520" s="1"/>
    </row>
    <row r="1521" spans="2:18" x14ac:dyDescent="0.25">
      <c r="B1521" s="33"/>
      <c r="C1521" s="64"/>
      <c r="D1521" s="5"/>
      <c r="E1521" s="3"/>
      <c r="F1521" s="30"/>
      <c r="P1521" s="31"/>
      <c r="R1521" s="1"/>
    </row>
    <row r="1522" spans="2:18" x14ac:dyDescent="0.25">
      <c r="B1522" s="33"/>
      <c r="C1522" s="64"/>
      <c r="D1522" s="5"/>
      <c r="E1522" s="3"/>
      <c r="F1522" s="30"/>
      <c r="P1522" s="31"/>
      <c r="R1522" s="1"/>
    </row>
    <row r="1523" spans="2:18" x14ac:dyDescent="0.25">
      <c r="B1523" s="33"/>
      <c r="C1523" s="64"/>
      <c r="D1523" s="5"/>
      <c r="E1523" s="3"/>
      <c r="F1523" s="30"/>
      <c r="P1523" s="31"/>
      <c r="R1523" s="1"/>
    </row>
    <row r="1524" spans="2:18" x14ac:dyDescent="0.25">
      <c r="B1524" s="33"/>
      <c r="C1524" s="64"/>
      <c r="D1524" s="5"/>
      <c r="E1524" s="3"/>
      <c r="F1524" s="30"/>
      <c r="P1524" s="31"/>
      <c r="R1524" s="1"/>
    </row>
    <row r="1525" spans="2:18" x14ac:dyDescent="0.25">
      <c r="B1525" s="33"/>
      <c r="C1525" s="64"/>
      <c r="D1525" s="5"/>
      <c r="E1525" s="3"/>
      <c r="F1525" s="30"/>
      <c r="P1525" s="31"/>
      <c r="R1525" s="1"/>
    </row>
    <row r="1526" spans="2:18" x14ac:dyDescent="0.25">
      <c r="B1526" s="33"/>
      <c r="C1526" s="64"/>
      <c r="D1526" s="5"/>
      <c r="E1526" s="3"/>
      <c r="F1526" s="30"/>
      <c r="P1526" s="31"/>
      <c r="R1526" s="1"/>
    </row>
    <row r="1527" spans="2:18" x14ac:dyDescent="0.25">
      <c r="B1527" s="33"/>
      <c r="C1527" s="64"/>
      <c r="D1527" s="5"/>
      <c r="E1527" s="3"/>
      <c r="F1527" s="30"/>
      <c r="P1527" s="31"/>
      <c r="R1527" s="1"/>
    </row>
    <row r="1528" spans="2:18" x14ac:dyDescent="0.25">
      <c r="B1528" s="33"/>
      <c r="C1528" s="64"/>
      <c r="D1528" s="5"/>
      <c r="E1528" s="3"/>
      <c r="F1528" s="30"/>
      <c r="P1528" s="31"/>
      <c r="R1528" s="1"/>
    </row>
    <row r="1529" spans="2:18" x14ac:dyDescent="0.25">
      <c r="B1529" s="33"/>
      <c r="C1529" s="64"/>
      <c r="D1529" s="5"/>
      <c r="E1529" s="3"/>
      <c r="F1529" s="30"/>
      <c r="P1529" s="31"/>
      <c r="R1529" s="1"/>
    </row>
    <row r="1530" spans="2:18" x14ac:dyDescent="0.25">
      <c r="B1530" s="33"/>
      <c r="C1530" s="64"/>
      <c r="D1530" s="5"/>
      <c r="E1530" s="3"/>
      <c r="F1530" s="30"/>
      <c r="P1530" s="31"/>
      <c r="R1530" s="1"/>
    </row>
    <row r="1531" spans="2:18" x14ac:dyDescent="0.25">
      <c r="B1531" s="33"/>
      <c r="C1531" s="64"/>
      <c r="D1531" s="5"/>
      <c r="E1531" s="3"/>
      <c r="F1531" s="30"/>
      <c r="P1531" s="31"/>
      <c r="R1531" s="1"/>
    </row>
    <row r="1532" spans="2:18" x14ac:dyDescent="0.25">
      <c r="B1532" s="33"/>
      <c r="C1532" s="64"/>
      <c r="D1532" s="5"/>
      <c r="E1532" s="3"/>
      <c r="F1532" s="30"/>
      <c r="P1532" s="31"/>
      <c r="R1532" s="1"/>
    </row>
    <row r="1533" spans="2:18" x14ac:dyDescent="0.25">
      <c r="B1533" s="63"/>
      <c r="C1533" s="65"/>
      <c r="D1533" s="5"/>
      <c r="E1533" s="3"/>
      <c r="F1533" s="30"/>
    </row>
    <row r="1534" spans="2:18" x14ac:dyDescent="0.25">
      <c r="B1534" s="63"/>
      <c r="C1534" s="65"/>
      <c r="D1534" s="5"/>
      <c r="E1534" s="3"/>
      <c r="F1534" s="30"/>
    </row>
    <row r="1535" spans="2:18" x14ac:dyDescent="0.25">
      <c r="B1535" s="63"/>
      <c r="C1535" s="65"/>
      <c r="D1535" s="5"/>
      <c r="E1535" s="3"/>
      <c r="F1535" s="30"/>
    </row>
    <row r="1536" spans="2:18" x14ac:dyDescent="0.25">
      <c r="B1536" s="63"/>
      <c r="C1536" s="65"/>
      <c r="D1536" s="5"/>
      <c r="E1536" s="3"/>
      <c r="F1536" s="30"/>
    </row>
    <row r="1537" spans="2:6" x14ac:dyDescent="0.25">
      <c r="B1537" s="63"/>
      <c r="C1537" s="65"/>
      <c r="D1537" s="5"/>
      <c r="E1537" s="3"/>
      <c r="F1537" s="30"/>
    </row>
    <row r="1538" spans="2:6" x14ac:dyDescent="0.25">
      <c r="B1538" s="63"/>
      <c r="C1538" s="65"/>
      <c r="D1538" s="5"/>
      <c r="E1538" s="3"/>
      <c r="F1538" s="30"/>
    </row>
    <row r="1539" spans="2:6" x14ac:dyDescent="0.25">
      <c r="B1539" s="63"/>
      <c r="C1539" s="65"/>
      <c r="D1539" s="5"/>
      <c r="E1539" s="3"/>
      <c r="F1539" s="30"/>
    </row>
  </sheetData>
  <mergeCells count="4">
    <mergeCell ref="G2:N2"/>
    <mergeCell ref="K15:N15"/>
    <mergeCell ref="K18:M18"/>
    <mergeCell ref="K19:M19"/>
  </mergeCells>
  <conditionalFormatting sqref="C8">
    <cfRule type="notContainsBlanks" dxfId="42" priority="2" stopIfTrue="1">
      <formula>LEN(TRIM(C8))&gt;0</formula>
    </cfRule>
  </conditionalFormatting>
  <dataValidations count="1">
    <dataValidation type="list" allowBlank="1" showInputMessage="1" showErrorMessage="1" sqref="F8:F1539">
      <formula1>$P$3:$P$6</formula1>
    </dataValidation>
  </dataValidations>
  <pageMargins left="0.7" right="0.7" top="0.75" bottom="0.75" header="0.3" footer="0.3"/>
  <pageSetup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'Base de donnée articles'!$B$8:$B$15</xm:f>
          </x14:formula1>
          <xm:sqref>C551:C583</xm:sqref>
        </x14:dataValidation>
        <x14:dataValidation type="list" allowBlank="1" showInputMessage="1" showErrorMessage="1">
          <x14:formula1>
            <xm:f>'Base de donnée articles'!$B$8:$B$74</xm:f>
          </x14:formula1>
          <xm:sqref>C104:C550</xm:sqref>
        </x14:dataValidation>
        <x14:dataValidation type="list" allowBlank="1" showInputMessage="1" showErrorMessage="1">
          <x14:formula1>
            <xm:f>'Base de donnée articles'!$B$8:$B$1000</xm:f>
          </x14:formula1>
          <xm:sqref>C9:C103</xm:sqref>
        </x14:dataValidation>
        <x14:dataValidation type="list" allowBlank="1" showInputMessage="1" showErrorMessage="1">
          <x14:formula1>
            <xm:f>'Base de donnée articles'!$B$8:$B$1030</xm:f>
          </x14:formula1>
          <xm:sqref>C8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K1030"/>
  <sheetViews>
    <sheetView workbookViewId="0">
      <selection activeCell="Q13" sqref="Q13"/>
    </sheetView>
  </sheetViews>
  <sheetFormatPr baseColWidth="10" defaultColWidth="11.42578125" defaultRowHeight="15" x14ac:dyDescent="0.25"/>
  <cols>
    <col min="1" max="1" width="11.42578125" style="17"/>
    <col min="2" max="2" width="20.7109375" style="20" bestFit="1" customWidth="1"/>
    <col min="3" max="3" width="48" style="17" bestFit="1" customWidth="1"/>
    <col min="4" max="4" width="15.85546875" bestFit="1" customWidth="1"/>
    <col min="7" max="7" width="15.85546875" style="17" bestFit="1" customWidth="1"/>
    <col min="8" max="9" width="11.42578125" style="17"/>
    <col min="10" max="10" width="15" style="17" bestFit="1" customWidth="1"/>
    <col min="11" max="12" width="12.7109375" style="17" bestFit="1" customWidth="1"/>
    <col min="13" max="16384" width="11.42578125" style="17"/>
  </cols>
  <sheetData>
    <row r="1" spans="2:11" x14ac:dyDescent="0.25">
      <c r="D1" s="17"/>
      <c r="E1" s="17"/>
      <c r="F1" s="17"/>
    </row>
    <row r="2" spans="2:11" ht="21" x14ac:dyDescent="0.25">
      <c r="D2" s="17"/>
      <c r="E2" s="17"/>
      <c r="F2" s="59" t="s">
        <v>9</v>
      </c>
      <c r="G2" s="60"/>
      <c r="H2" s="60"/>
      <c r="I2" s="60"/>
      <c r="J2" s="60"/>
      <c r="K2" s="60"/>
    </row>
    <row r="3" spans="2:11" x14ac:dyDescent="0.25">
      <c r="D3" s="17"/>
      <c r="E3" s="17"/>
      <c r="F3" s="17"/>
    </row>
    <row r="4" spans="2:11" x14ac:dyDescent="0.25">
      <c r="D4" s="17"/>
      <c r="E4" s="17"/>
      <c r="F4" s="17"/>
    </row>
    <row r="5" spans="2:11" x14ac:dyDescent="0.25">
      <c r="D5" s="17"/>
      <c r="E5" s="17"/>
      <c r="F5" s="17"/>
    </row>
    <row r="6" spans="2:11" x14ac:dyDescent="0.25">
      <c r="D6" s="17"/>
      <c r="E6" s="17"/>
      <c r="F6" s="17"/>
    </row>
    <row r="7" spans="2:11" x14ac:dyDescent="0.25">
      <c r="B7" s="19" t="s">
        <v>0</v>
      </c>
      <c r="C7" s="14" t="s">
        <v>11</v>
      </c>
      <c r="D7" s="16" t="s">
        <v>6</v>
      </c>
      <c r="E7" s="15" t="s">
        <v>4</v>
      </c>
      <c r="F7" s="16" t="s">
        <v>5</v>
      </c>
      <c r="G7" s="15" t="s">
        <v>7</v>
      </c>
      <c r="H7" s="15" t="s">
        <v>1043</v>
      </c>
      <c r="I7" s="15" t="s">
        <v>1044</v>
      </c>
      <c r="J7" s="15" t="s">
        <v>1045</v>
      </c>
      <c r="K7" s="15" t="s">
        <v>1046</v>
      </c>
    </row>
    <row r="8" spans="2:11" x14ac:dyDescent="0.25">
      <c r="B8" s="22">
        <v>17</v>
      </c>
      <c r="C8" s="18" t="s">
        <v>92</v>
      </c>
      <c r="D8" s="18"/>
      <c r="E8" s="18">
        <f>IF(C8="","",SUMIFS('Journal entrées et sorties'!D$8:D$400,'Journal entrées et sorties'!C$8:C$400,B8))</f>
        <v>0</v>
      </c>
      <c r="F8" s="18">
        <f>IF(B8="","",SUMIFS('Journal entrées et sorties'!E$8:E$500,'Journal entrées et sorties'!C$8:C$500,B8))</f>
        <v>0</v>
      </c>
      <c r="G8" s="21">
        <f t="shared" ref="G8:G71" si="0">IF(B8="","",D8+E8-F8)</f>
        <v>0</v>
      </c>
      <c r="H8" s="34"/>
      <c r="I8" s="35"/>
      <c r="J8" s="36"/>
      <c r="K8" s="36"/>
    </row>
    <row r="9" spans="2:11" x14ac:dyDescent="0.25">
      <c r="B9" s="22">
        <v>24</v>
      </c>
      <c r="C9" s="18" t="s">
        <v>135</v>
      </c>
      <c r="D9" s="18"/>
      <c r="E9" s="18">
        <f>IF(C9="","",SUMIFS('Journal entrées et sorties'!D$8:D$400,'Journal entrées et sorties'!C$8:C$400,B9))</f>
        <v>0</v>
      </c>
      <c r="F9" s="18">
        <f>IF(B9="","",SUMIFS('Journal entrées et sorties'!E$8:E$500,'Journal entrées et sorties'!C$8:C$500,B9))</f>
        <v>0</v>
      </c>
      <c r="G9" s="21">
        <f t="shared" si="0"/>
        <v>0</v>
      </c>
      <c r="H9" s="34"/>
      <c r="I9" s="35"/>
      <c r="J9" s="36"/>
      <c r="K9" s="36"/>
    </row>
    <row r="10" spans="2:11" x14ac:dyDescent="0.25">
      <c r="B10" s="22">
        <v>31</v>
      </c>
      <c r="C10" s="18" t="s">
        <v>211</v>
      </c>
      <c r="D10" s="18"/>
      <c r="E10" s="18">
        <f>IF(C10="","",SUMIFS('Journal entrées et sorties'!D$8:D$400,'Journal entrées et sorties'!C$8:C$400,B10))</f>
        <v>0</v>
      </c>
      <c r="F10" s="18">
        <f>IF(B10="","",SUMIFS('Journal entrées et sorties'!E$8:E$500,'Journal entrées et sorties'!C$8:C$500,B10))</f>
        <v>0</v>
      </c>
      <c r="G10" s="21">
        <f t="shared" si="0"/>
        <v>0</v>
      </c>
      <c r="H10" s="34"/>
      <c r="I10" s="35"/>
      <c r="J10" s="36"/>
      <c r="K10" s="36"/>
    </row>
    <row r="11" spans="2:11" x14ac:dyDescent="0.25">
      <c r="B11" s="22">
        <v>48</v>
      </c>
      <c r="C11" s="18" t="s">
        <v>296</v>
      </c>
      <c r="D11" s="18"/>
      <c r="E11" s="18">
        <f>IF(C11="","",SUMIFS('Journal entrées et sorties'!D$8:D$400,'Journal entrées et sorties'!C$8:C$400,B11))</f>
        <v>0</v>
      </c>
      <c r="F11" s="18">
        <f>IF(B11="","",SUMIFS('Journal entrées et sorties'!E$8:E$500,'Journal entrées et sorties'!C$8:C$500,B11))</f>
        <v>0</v>
      </c>
      <c r="G11" s="21">
        <f t="shared" si="0"/>
        <v>0</v>
      </c>
      <c r="H11" s="34"/>
      <c r="I11" s="35"/>
      <c r="J11" s="36"/>
      <c r="K11" s="36"/>
    </row>
    <row r="12" spans="2:11" x14ac:dyDescent="0.25">
      <c r="B12" s="22">
        <v>55</v>
      </c>
      <c r="C12" s="18" t="s">
        <v>310</v>
      </c>
      <c r="D12" s="18"/>
      <c r="E12" s="18">
        <f>IF(C12="","",SUMIFS('Journal entrées et sorties'!D$8:D$400,'Journal entrées et sorties'!C$8:C$400,B12))</f>
        <v>0</v>
      </c>
      <c r="F12" s="18">
        <f>IF(B12="","",SUMIFS('Journal entrées et sorties'!E$8:E$500,'Journal entrées et sorties'!C$8:C$500,B12))</f>
        <v>0</v>
      </c>
      <c r="G12" s="21">
        <f t="shared" si="0"/>
        <v>0</v>
      </c>
      <c r="H12" s="34"/>
      <c r="I12" s="35"/>
      <c r="J12" s="36"/>
      <c r="K12" s="36"/>
    </row>
    <row r="13" spans="2:11" x14ac:dyDescent="0.25">
      <c r="B13" s="22">
        <v>62</v>
      </c>
      <c r="C13" s="18" t="s">
        <v>359</v>
      </c>
      <c r="D13" s="18"/>
      <c r="E13" s="18">
        <f>IF(C13="","",SUMIFS('Journal entrées et sorties'!D$8:D$400,'Journal entrées et sorties'!C$8:C$400,B13))</f>
        <v>0</v>
      </c>
      <c r="F13" s="18">
        <f>IF(B13="","",SUMIFS('Journal entrées et sorties'!E$8:E$500,'Journal entrées et sorties'!C$8:C$500,B13))</f>
        <v>0</v>
      </c>
      <c r="G13" s="21">
        <f t="shared" si="0"/>
        <v>0</v>
      </c>
      <c r="H13" s="34"/>
      <c r="I13" s="35"/>
      <c r="J13" s="36"/>
      <c r="K13" s="36"/>
    </row>
    <row r="14" spans="2:11" x14ac:dyDescent="0.25">
      <c r="B14" s="22">
        <v>79</v>
      </c>
      <c r="C14" s="18" t="s">
        <v>457</v>
      </c>
      <c r="D14" s="18"/>
      <c r="E14" s="18">
        <f>IF(C14="","",SUMIFS('Journal entrées et sorties'!D$8:D$400,'Journal entrées et sorties'!C$8:C$400,B14))</f>
        <v>0</v>
      </c>
      <c r="F14" s="18">
        <f>IF(B14="","",SUMIFS('Journal entrées et sorties'!E$8:E$500,'Journal entrées et sorties'!C$8:C$500,B14))</f>
        <v>0</v>
      </c>
      <c r="G14" s="21">
        <f t="shared" si="0"/>
        <v>0</v>
      </c>
      <c r="H14" s="34"/>
      <c r="I14" s="35"/>
      <c r="J14" s="36"/>
      <c r="K14" s="36"/>
    </row>
    <row r="15" spans="2:11" x14ac:dyDescent="0.25">
      <c r="B15" s="22">
        <v>86</v>
      </c>
      <c r="C15" s="18" t="s">
        <v>468</v>
      </c>
      <c r="D15" s="18"/>
      <c r="E15" s="18">
        <f>IF(C15="","",SUMIFS('Journal entrées et sorties'!D$8:D$400,'Journal entrées et sorties'!C$8:C$400,B15))</f>
        <v>0</v>
      </c>
      <c r="F15" s="18">
        <f>IF(B15="","",SUMIFS('Journal entrées et sorties'!E$8:E$500,'Journal entrées et sorties'!C$8:C$500,B15))</f>
        <v>0</v>
      </c>
      <c r="G15" s="21">
        <f t="shared" si="0"/>
        <v>0</v>
      </c>
      <c r="H15" s="34"/>
      <c r="I15" s="35"/>
      <c r="J15" s="36"/>
      <c r="K15" s="36"/>
    </row>
    <row r="16" spans="2:11" x14ac:dyDescent="0.25">
      <c r="B16" s="22">
        <v>93</v>
      </c>
      <c r="C16" s="18" t="s">
        <v>472</v>
      </c>
      <c r="D16" s="18"/>
      <c r="E16" s="18">
        <f>IF(C16="","",SUMIFS('Journal entrées et sorties'!D$8:D$400,'Journal entrées et sorties'!C$8:C$400,B16))</f>
        <v>0</v>
      </c>
      <c r="F16" s="18">
        <f>IF(B16="","",SUMIFS('Journal entrées et sorties'!E$8:E$500,'Journal entrées et sorties'!C$8:C$500,B16))</f>
        <v>0</v>
      </c>
      <c r="G16" s="21">
        <f t="shared" si="0"/>
        <v>0</v>
      </c>
      <c r="H16" s="34"/>
      <c r="I16" s="35"/>
      <c r="J16" s="36"/>
      <c r="K16" s="36"/>
    </row>
    <row r="17" spans="2:11" x14ac:dyDescent="0.25">
      <c r="B17" s="22">
        <v>109</v>
      </c>
      <c r="C17" s="18" t="s">
        <v>29</v>
      </c>
      <c r="D17" s="18"/>
      <c r="E17" s="18">
        <f>IF(C17="","",SUMIFS('Journal entrées et sorties'!D$8:D$400,'Journal entrées et sorties'!C$8:C$400,B17))</f>
        <v>0</v>
      </c>
      <c r="F17" s="18">
        <f>IF(B17="","",SUMIFS('Journal entrées et sorties'!E$8:E$500,'Journal entrées et sorties'!C$8:C$500,B17))</f>
        <v>0</v>
      </c>
      <c r="G17" s="21">
        <f t="shared" si="0"/>
        <v>0</v>
      </c>
      <c r="H17" s="34"/>
      <c r="I17" s="35"/>
      <c r="J17" s="36"/>
      <c r="K17" s="36"/>
    </row>
    <row r="18" spans="2:11" x14ac:dyDescent="0.25">
      <c r="B18" s="22">
        <v>116</v>
      </c>
      <c r="C18" s="18" t="s">
        <v>30</v>
      </c>
      <c r="D18" s="18"/>
      <c r="E18" s="18">
        <f>IF(C18="","",SUMIFS('Journal entrées et sorties'!D$8:D$400,'Journal entrées et sorties'!C$8:C$400,B18))</f>
        <v>0</v>
      </c>
      <c r="F18" s="18">
        <f>IF(B18="","",SUMIFS('Journal entrées et sorties'!E$8:E$500,'Journal entrées et sorties'!C$8:C$500,B18))</f>
        <v>0</v>
      </c>
      <c r="G18" s="21">
        <f t="shared" si="0"/>
        <v>0</v>
      </c>
      <c r="H18" s="34"/>
      <c r="I18" s="35"/>
      <c r="J18" s="36"/>
      <c r="K18" s="36"/>
    </row>
    <row r="19" spans="2:11" x14ac:dyDescent="0.25">
      <c r="B19" s="22">
        <v>123</v>
      </c>
      <c r="C19" s="18" t="s">
        <v>76</v>
      </c>
      <c r="D19" s="18"/>
      <c r="E19" s="18">
        <f>IF(C19="","",SUMIFS('Journal entrées et sorties'!D$8:D$400,'Journal entrées et sorties'!C$8:C$400,B19))</f>
        <v>0</v>
      </c>
      <c r="F19" s="18">
        <f>IF(B19="","",SUMIFS('Journal entrées et sorties'!E$8:E$500,'Journal entrées et sorties'!C$8:C$500,B19))</f>
        <v>0</v>
      </c>
      <c r="G19" s="21">
        <f t="shared" si="0"/>
        <v>0</v>
      </c>
      <c r="H19" s="34"/>
      <c r="I19" s="35"/>
      <c r="J19" s="36"/>
      <c r="K19" s="36"/>
    </row>
    <row r="20" spans="2:11" x14ac:dyDescent="0.25">
      <c r="B20" s="22">
        <v>154</v>
      </c>
      <c r="C20" s="18" t="s">
        <v>87</v>
      </c>
      <c r="D20" s="18"/>
      <c r="E20" s="18">
        <f>IF(C20="","",SUMIFS('Journal entrées et sorties'!D$8:D$400,'Journal entrées et sorties'!C$8:C$400,B20))</f>
        <v>0</v>
      </c>
      <c r="F20" s="18">
        <f>IF(B20="","",SUMIFS('Journal entrées et sorties'!E$8:E$500,'Journal entrées et sorties'!C$8:C$500,B20))</f>
        <v>0</v>
      </c>
      <c r="G20" s="21">
        <f t="shared" si="0"/>
        <v>0</v>
      </c>
      <c r="H20" s="34"/>
      <c r="I20" s="35"/>
      <c r="J20" s="36"/>
      <c r="K20" s="36"/>
    </row>
    <row r="21" spans="2:11" x14ac:dyDescent="0.25">
      <c r="B21" s="22">
        <v>161</v>
      </c>
      <c r="C21" s="18" t="s">
        <v>89</v>
      </c>
      <c r="D21" s="18"/>
      <c r="E21" s="18">
        <f>IF(C21="","",SUMIFS('Journal entrées et sorties'!D$8:D$400,'Journal entrées et sorties'!C$8:C$400,B21))</f>
        <v>0</v>
      </c>
      <c r="F21" s="18">
        <f>IF(B21="","",SUMIFS('Journal entrées et sorties'!E$8:E$500,'Journal entrées et sorties'!C$8:C$500,B21))</f>
        <v>0</v>
      </c>
      <c r="G21" s="21">
        <f t="shared" si="0"/>
        <v>0</v>
      </c>
      <c r="H21" s="34"/>
      <c r="I21" s="35"/>
      <c r="J21" s="36"/>
      <c r="K21" s="36"/>
    </row>
    <row r="22" spans="2:11" x14ac:dyDescent="0.25">
      <c r="B22" s="22">
        <v>178</v>
      </c>
      <c r="C22" s="18" t="s">
        <v>96</v>
      </c>
      <c r="D22" s="18"/>
      <c r="E22" s="18">
        <f>IF(C22="","",SUMIFS('Journal entrées et sorties'!D$8:D$400,'Journal entrées et sorties'!C$8:C$400,B22))</f>
        <v>0</v>
      </c>
      <c r="F22" s="18">
        <f>IF(B22="","",SUMIFS('Journal entrées et sorties'!E$8:E$500,'Journal entrées et sorties'!C$8:C$500,B22))</f>
        <v>0</v>
      </c>
      <c r="G22" s="21">
        <f t="shared" si="0"/>
        <v>0</v>
      </c>
      <c r="H22" s="34"/>
      <c r="I22" s="35"/>
      <c r="J22" s="36"/>
      <c r="K22" s="36"/>
    </row>
    <row r="23" spans="2:11" x14ac:dyDescent="0.25">
      <c r="B23" s="22">
        <v>185</v>
      </c>
      <c r="C23" s="18" t="s">
        <v>99</v>
      </c>
      <c r="D23" s="18"/>
      <c r="E23" s="18">
        <f>IF(C23="","",SUMIFS('Journal entrées et sorties'!D$8:D$400,'Journal entrées et sorties'!C$8:C$400,B23))</f>
        <v>0</v>
      </c>
      <c r="F23" s="18">
        <f>IF(B23="","",SUMIFS('Journal entrées et sorties'!E$8:E$500,'Journal entrées et sorties'!C$8:C$500,B23))</f>
        <v>0</v>
      </c>
      <c r="G23" s="21">
        <f t="shared" si="0"/>
        <v>0</v>
      </c>
      <c r="H23" s="34"/>
      <c r="I23" s="35"/>
      <c r="J23" s="36"/>
      <c r="K23" s="36"/>
    </row>
    <row r="24" spans="2:11" x14ac:dyDescent="0.25">
      <c r="B24" s="22">
        <v>208</v>
      </c>
      <c r="C24" s="18" t="s">
        <v>131</v>
      </c>
      <c r="D24" s="18"/>
      <c r="E24" s="18">
        <f>IF(C24="","",SUMIFS('Journal entrées et sorties'!D$8:D$400,'Journal entrées et sorties'!C$8:C$400,B24))</f>
        <v>0</v>
      </c>
      <c r="F24" s="18">
        <f>IF(B24="","",SUMIFS('Journal entrées et sorties'!E$8:E$500,'Journal entrées et sorties'!C$8:C$500,B24))</f>
        <v>0</v>
      </c>
      <c r="G24" s="21">
        <f t="shared" si="0"/>
        <v>0</v>
      </c>
      <c r="H24" s="34"/>
      <c r="I24" s="35"/>
      <c r="J24" s="36"/>
      <c r="K24" s="36"/>
    </row>
    <row r="25" spans="2:11" x14ac:dyDescent="0.25">
      <c r="B25" s="22">
        <v>215</v>
      </c>
      <c r="C25" s="18" t="s">
        <v>132</v>
      </c>
      <c r="D25" s="18"/>
      <c r="E25" s="18">
        <f>IF(C25="","",SUMIFS('Journal entrées et sorties'!D$8:D$400,'Journal entrées et sorties'!C$8:C$400,B25))</f>
        <v>0</v>
      </c>
      <c r="F25" s="18">
        <f>IF(B25="","",SUMIFS('Journal entrées et sorties'!E$8:E$500,'Journal entrées et sorties'!C$8:C$500,B25))</f>
        <v>0</v>
      </c>
      <c r="G25" s="21">
        <f t="shared" si="0"/>
        <v>0</v>
      </c>
      <c r="H25" s="34"/>
      <c r="I25" s="35"/>
      <c r="J25" s="36"/>
      <c r="K25" s="36"/>
    </row>
    <row r="26" spans="2:11" x14ac:dyDescent="0.25">
      <c r="B26" s="22">
        <v>222</v>
      </c>
      <c r="C26" s="18" t="s">
        <v>133</v>
      </c>
      <c r="D26" s="18"/>
      <c r="E26" s="18">
        <f>IF(C26="","",SUMIFS('Journal entrées et sorties'!D$8:D$400,'Journal entrées et sorties'!C$8:C$400,B26))</f>
        <v>0</v>
      </c>
      <c r="F26" s="18">
        <f>IF(B26="","",SUMIFS('Journal entrées et sorties'!E$8:E$500,'Journal entrées et sorties'!C$8:C$500,B26))</f>
        <v>0</v>
      </c>
      <c r="G26" s="21">
        <f t="shared" si="0"/>
        <v>0</v>
      </c>
      <c r="H26" s="34"/>
      <c r="I26" s="35"/>
      <c r="J26" s="36"/>
      <c r="K26" s="36"/>
    </row>
    <row r="27" spans="2:11" x14ac:dyDescent="0.25">
      <c r="B27" s="22">
        <v>239</v>
      </c>
      <c r="C27" s="18" t="s">
        <v>134</v>
      </c>
      <c r="D27" s="18"/>
      <c r="E27" s="18">
        <f>IF(C27="","",SUMIFS('Journal entrées et sorties'!D$8:D$400,'Journal entrées et sorties'!C$8:C$400,B27))</f>
        <v>0</v>
      </c>
      <c r="F27" s="18">
        <f>IF(B27="","",SUMIFS('Journal entrées et sorties'!E$8:E$500,'Journal entrées et sorties'!C$8:C$500,B27))</f>
        <v>0</v>
      </c>
      <c r="G27" s="21">
        <f t="shared" si="0"/>
        <v>0</v>
      </c>
      <c r="H27" s="34"/>
      <c r="I27" s="35"/>
      <c r="J27" s="36"/>
      <c r="K27" s="36"/>
    </row>
    <row r="28" spans="2:11" x14ac:dyDescent="0.25">
      <c r="B28" s="22">
        <v>246</v>
      </c>
      <c r="C28" s="18" t="s">
        <v>136</v>
      </c>
      <c r="D28" s="18"/>
      <c r="E28" s="18">
        <f>IF(C28="","",SUMIFS('Journal entrées et sorties'!D$8:D$400,'Journal entrées et sorties'!C$8:C$400,B28))</f>
        <v>0</v>
      </c>
      <c r="F28" s="18">
        <f>IF(B28="","",SUMIFS('Journal entrées et sorties'!E$8:E$500,'Journal entrées et sorties'!C$8:C$500,B28))</f>
        <v>0</v>
      </c>
      <c r="G28" s="21">
        <f t="shared" si="0"/>
        <v>0</v>
      </c>
      <c r="H28" s="34"/>
      <c r="I28" s="35"/>
      <c r="J28" s="36"/>
      <c r="K28" s="36"/>
    </row>
    <row r="29" spans="2:11" x14ac:dyDescent="0.25">
      <c r="B29" s="22">
        <v>260</v>
      </c>
      <c r="C29" s="18" t="s">
        <v>137</v>
      </c>
      <c r="D29" s="18"/>
      <c r="E29" s="18">
        <f>IF(C29="","",SUMIFS('Journal entrées et sorties'!D$8:D$400,'Journal entrées et sorties'!C$8:C$400,B29))</f>
        <v>0</v>
      </c>
      <c r="F29" s="18">
        <f>IF(B29="","",SUMIFS('Journal entrées et sorties'!E$8:E$500,'Journal entrées et sorties'!C$8:C$500,B29))</f>
        <v>0</v>
      </c>
      <c r="G29" s="21">
        <f t="shared" si="0"/>
        <v>0</v>
      </c>
      <c r="H29" s="34"/>
      <c r="I29" s="35"/>
      <c r="J29" s="36"/>
      <c r="K29" s="36"/>
    </row>
    <row r="30" spans="2:11" x14ac:dyDescent="0.25">
      <c r="B30" s="22">
        <v>277</v>
      </c>
      <c r="C30" s="18" t="s">
        <v>138</v>
      </c>
      <c r="D30" s="18"/>
      <c r="E30" s="18">
        <f>IF(C30="","",SUMIFS('Journal entrées et sorties'!D$8:D$400,'Journal entrées et sorties'!C$8:C$400,B30))</f>
        <v>0</v>
      </c>
      <c r="F30" s="18">
        <f>IF(B30="","",SUMIFS('Journal entrées et sorties'!E$8:E$500,'Journal entrées et sorties'!C$8:C$500,B30))</f>
        <v>0</v>
      </c>
      <c r="G30" s="21">
        <f t="shared" si="0"/>
        <v>0</v>
      </c>
      <c r="H30" s="34"/>
      <c r="I30" s="35"/>
      <c r="J30" s="36"/>
      <c r="K30" s="36"/>
    </row>
    <row r="31" spans="2:11" x14ac:dyDescent="0.25">
      <c r="B31" s="22">
        <v>284</v>
      </c>
      <c r="C31" s="18" t="s">
        <v>139</v>
      </c>
      <c r="D31" s="18"/>
      <c r="E31" s="18">
        <f>IF(C31="","",SUMIFS('Journal entrées et sorties'!D$8:D$400,'Journal entrées et sorties'!C$8:C$400,B31))</f>
        <v>0</v>
      </c>
      <c r="F31" s="18">
        <f>IF(B31="","",SUMIFS('Journal entrées et sorties'!E$8:E$500,'Journal entrées et sorties'!C$8:C$500,B31))</f>
        <v>0</v>
      </c>
      <c r="G31" s="21">
        <f t="shared" si="0"/>
        <v>0</v>
      </c>
      <c r="H31" s="34"/>
      <c r="I31" s="35"/>
      <c r="J31" s="36"/>
      <c r="K31" s="36"/>
    </row>
    <row r="32" spans="2:11" x14ac:dyDescent="0.25">
      <c r="B32" s="22">
        <v>291</v>
      </c>
      <c r="C32" s="18" t="s">
        <v>140</v>
      </c>
      <c r="D32" s="18"/>
      <c r="E32" s="18">
        <f>IF(C32="","",SUMIFS('Journal entrées et sorties'!D$8:D$400,'Journal entrées et sorties'!C$8:C$400,B32))</f>
        <v>0</v>
      </c>
      <c r="F32" s="18">
        <f>IF(B32="","",SUMIFS('Journal entrées et sorties'!E$8:E$500,'Journal entrées et sorties'!C$8:C$500,B32))</f>
        <v>0</v>
      </c>
      <c r="G32" s="21">
        <f t="shared" si="0"/>
        <v>0</v>
      </c>
      <c r="H32" s="34"/>
      <c r="I32" s="35"/>
      <c r="J32" s="36"/>
      <c r="K32" s="36"/>
    </row>
    <row r="33" spans="2:11" x14ac:dyDescent="0.25">
      <c r="B33" s="22">
        <v>307</v>
      </c>
      <c r="C33" s="18" t="s">
        <v>210</v>
      </c>
      <c r="D33" s="18"/>
      <c r="E33" s="18">
        <f>IF(C33="","",SUMIFS('Journal entrées et sorties'!D$8:D$400,'Journal entrées et sorties'!C$8:C$400,B33))</f>
        <v>0</v>
      </c>
      <c r="F33" s="18">
        <f>IF(B33="","",SUMIFS('Journal entrées et sorties'!E$8:E$500,'Journal entrées et sorties'!C$8:C$500,B33))</f>
        <v>0</v>
      </c>
      <c r="G33" s="21">
        <f t="shared" si="0"/>
        <v>0</v>
      </c>
      <c r="H33" s="34"/>
      <c r="I33" s="35"/>
      <c r="J33" s="36"/>
      <c r="K33" s="36"/>
    </row>
    <row r="34" spans="2:11" x14ac:dyDescent="0.25">
      <c r="B34" s="22">
        <v>314</v>
      </c>
      <c r="C34" s="18" t="s">
        <v>212</v>
      </c>
      <c r="D34" s="18"/>
      <c r="E34" s="18">
        <f>IF(C34="","",SUMIFS('Journal entrées et sorties'!D$8:D$400,'Journal entrées et sorties'!C$8:C$400,B34))</f>
        <v>0</v>
      </c>
      <c r="F34" s="18">
        <f>IF(B34="","",SUMIFS('Journal entrées et sorties'!E$8:E$500,'Journal entrées et sorties'!C$8:C$500,B34))</f>
        <v>0</v>
      </c>
      <c r="G34" s="21">
        <f t="shared" si="0"/>
        <v>0</v>
      </c>
      <c r="H34" s="34"/>
      <c r="I34" s="35"/>
      <c r="J34" s="36"/>
      <c r="K34" s="36"/>
    </row>
    <row r="35" spans="2:11" x14ac:dyDescent="0.25">
      <c r="B35" s="22">
        <v>321</v>
      </c>
      <c r="C35" s="18" t="s">
        <v>213</v>
      </c>
      <c r="D35" s="18"/>
      <c r="E35" s="18">
        <f>IF(C35="","",SUMIFS('Journal entrées et sorties'!D$8:D$400,'Journal entrées et sorties'!C$8:C$400,B35))</f>
        <v>0</v>
      </c>
      <c r="F35" s="18">
        <f>IF(B35="","",SUMIFS('Journal entrées et sorties'!E$8:E$500,'Journal entrées et sorties'!C$8:C$500,B35))</f>
        <v>0</v>
      </c>
      <c r="G35" s="21">
        <f t="shared" si="0"/>
        <v>0</v>
      </c>
      <c r="H35" s="34"/>
      <c r="I35" s="35"/>
      <c r="J35" s="36"/>
      <c r="K35" s="36"/>
    </row>
    <row r="36" spans="2:11" x14ac:dyDescent="0.25">
      <c r="B36" s="22">
        <v>338</v>
      </c>
      <c r="C36" s="18" t="s">
        <v>214</v>
      </c>
      <c r="D36" s="18"/>
      <c r="E36" s="18">
        <f>IF(C36="","",SUMIFS('Journal entrées et sorties'!D$8:D$400,'Journal entrées et sorties'!C$8:C$400,B36))</f>
        <v>0</v>
      </c>
      <c r="F36" s="18">
        <f>IF(B36="","",SUMIFS('Journal entrées et sorties'!E$8:E$500,'Journal entrées et sorties'!C$8:C$500,B36))</f>
        <v>0</v>
      </c>
      <c r="G36" s="21">
        <f t="shared" si="0"/>
        <v>0</v>
      </c>
      <c r="H36" s="34"/>
      <c r="I36" s="35"/>
      <c r="J36" s="36"/>
      <c r="K36" s="36"/>
    </row>
    <row r="37" spans="2:11" x14ac:dyDescent="0.25">
      <c r="B37" s="22">
        <v>345</v>
      </c>
      <c r="C37" s="18" t="s">
        <v>215</v>
      </c>
      <c r="D37" s="18"/>
      <c r="E37" s="18">
        <f>IF(C37="","",SUMIFS('Journal entrées et sorties'!D$8:D$400,'Journal entrées et sorties'!C$8:C$400,B37))</f>
        <v>0</v>
      </c>
      <c r="F37" s="18">
        <f>IF(B37="","",SUMIFS('Journal entrées et sorties'!E$8:E$500,'Journal entrées et sorties'!C$8:C$500,B37))</f>
        <v>0</v>
      </c>
      <c r="G37" s="21">
        <f t="shared" si="0"/>
        <v>0</v>
      </c>
      <c r="H37" s="34"/>
      <c r="I37" s="35"/>
      <c r="J37" s="36"/>
      <c r="K37" s="36"/>
    </row>
    <row r="38" spans="2:11" x14ac:dyDescent="0.25">
      <c r="B38" s="22">
        <v>352</v>
      </c>
      <c r="C38" s="18" t="s">
        <v>216</v>
      </c>
      <c r="D38" s="18"/>
      <c r="E38" s="18">
        <f>IF(C38="","",SUMIFS('Journal entrées et sorties'!D$8:D$400,'Journal entrées et sorties'!C$8:C$400,B38))</f>
        <v>0</v>
      </c>
      <c r="F38" s="18">
        <f>IF(B38="","",SUMIFS('Journal entrées et sorties'!E$8:E$500,'Journal entrées et sorties'!C$8:C$500,B38))</f>
        <v>0</v>
      </c>
      <c r="G38" s="21">
        <f t="shared" si="0"/>
        <v>0</v>
      </c>
      <c r="H38" s="34"/>
      <c r="I38" s="35"/>
      <c r="J38" s="36"/>
      <c r="K38" s="36"/>
    </row>
    <row r="39" spans="2:11" x14ac:dyDescent="0.25">
      <c r="B39" s="22">
        <v>369</v>
      </c>
      <c r="C39" s="18" t="s">
        <v>217</v>
      </c>
      <c r="D39" s="18"/>
      <c r="E39" s="18">
        <f>IF(C39="","",SUMIFS('Journal entrées et sorties'!D$8:D$400,'Journal entrées et sorties'!C$8:C$400,B39))</f>
        <v>0</v>
      </c>
      <c r="F39" s="18">
        <f>IF(B39="","",SUMIFS('Journal entrées et sorties'!E$8:E$500,'Journal entrées et sorties'!C$8:C$500,B39))</f>
        <v>0</v>
      </c>
      <c r="G39" s="21">
        <f t="shared" si="0"/>
        <v>0</v>
      </c>
      <c r="H39" s="34"/>
      <c r="I39" s="35"/>
      <c r="J39" s="36"/>
      <c r="K39" s="36"/>
    </row>
    <row r="40" spans="2:11" x14ac:dyDescent="0.25">
      <c r="B40" s="22">
        <v>383</v>
      </c>
      <c r="C40" s="18" t="s">
        <v>293</v>
      </c>
      <c r="D40" s="18"/>
      <c r="E40" s="18">
        <f>IF(C40="","",SUMIFS('Journal entrées et sorties'!D$8:D$400,'Journal entrées et sorties'!C$8:C$400,B40))</f>
        <v>0</v>
      </c>
      <c r="F40" s="18">
        <f>IF(B40="","",SUMIFS('Journal entrées et sorties'!E$8:E$500,'Journal entrées et sorties'!C$8:C$500,B40))</f>
        <v>0</v>
      </c>
      <c r="G40" s="21">
        <f t="shared" si="0"/>
        <v>0</v>
      </c>
      <c r="H40" s="34"/>
      <c r="I40" s="35"/>
      <c r="J40" s="36"/>
      <c r="K40" s="36"/>
    </row>
    <row r="41" spans="2:11" x14ac:dyDescent="0.25">
      <c r="B41" s="22">
        <v>390</v>
      </c>
      <c r="C41" s="18" t="s">
        <v>294</v>
      </c>
      <c r="D41" s="18"/>
      <c r="E41" s="18">
        <f>IF(C41="","",SUMIFS('Journal entrées et sorties'!D$8:D$400,'Journal entrées et sorties'!C$8:C$400,B41))</f>
        <v>0</v>
      </c>
      <c r="F41" s="18">
        <f>IF(B41="","",SUMIFS('Journal entrées et sorties'!E$8:E$500,'Journal entrées et sorties'!C$8:C$500,B41))</f>
        <v>0</v>
      </c>
      <c r="G41" s="21">
        <f t="shared" si="0"/>
        <v>0</v>
      </c>
      <c r="H41" s="34"/>
      <c r="I41" s="35"/>
      <c r="J41" s="36"/>
      <c r="K41" s="36"/>
    </row>
    <row r="42" spans="2:11" x14ac:dyDescent="0.25">
      <c r="B42" s="22">
        <v>406</v>
      </c>
      <c r="C42" s="18" t="s">
        <v>295</v>
      </c>
      <c r="D42" s="18"/>
      <c r="E42" s="18">
        <f>IF(C42="","",SUMIFS('Journal entrées et sorties'!D$8:D$400,'Journal entrées et sorties'!C$8:C$400,B42))</f>
        <v>0</v>
      </c>
      <c r="F42" s="18">
        <f>IF(B42="","",SUMIFS('Journal entrées et sorties'!E$8:E$500,'Journal entrées et sorties'!C$8:C$500,B42))</f>
        <v>0</v>
      </c>
      <c r="G42" s="21">
        <f t="shared" si="0"/>
        <v>0</v>
      </c>
      <c r="H42" s="34"/>
      <c r="I42" s="35"/>
      <c r="J42" s="36"/>
      <c r="K42" s="36"/>
    </row>
    <row r="43" spans="2:11" x14ac:dyDescent="0.25">
      <c r="B43" s="22">
        <v>536</v>
      </c>
      <c r="C43" s="18" t="s">
        <v>308</v>
      </c>
      <c r="D43" s="18"/>
      <c r="E43" s="18">
        <f>IF(C43="","",SUMIFS('Journal entrées et sorties'!D$8:D$400,'Journal entrées et sorties'!C$8:C$400,B43))</f>
        <v>0</v>
      </c>
      <c r="F43" s="18">
        <f>IF(B43="","",SUMIFS('Journal entrées et sorties'!E$8:E$500,'Journal entrées et sorties'!C$8:C$500,B43))</f>
        <v>0</v>
      </c>
      <c r="G43" s="21">
        <f t="shared" si="0"/>
        <v>0</v>
      </c>
      <c r="H43" s="34"/>
      <c r="I43" s="35"/>
      <c r="J43" s="36"/>
      <c r="K43" s="36"/>
    </row>
    <row r="44" spans="2:11" x14ac:dyDescent="0.25">
      <c r="B44" s="22">
        <v>543</v>
      </c>
      <c r="C44" s="18" t="s">
        <v>309</v>
      </c>
      <c r="D44" s="18"/>
      <c r="E44" s="18">
        <f>IF(C44="","",SUMIFS('Journal entrées et sorties'!D$8:D$400,'Journal entrées et sorties'!C$8:C$400,B44))</f>
        <v>0</v>
      </c>
      <c r="F44" s="18">
        <f>IF(B44="","",SUMIFS('Journal entrées et sorties'!E$8:E$500,'Journal entrées et sorties'!C$8:C$500,B44))</f>
        <v>0</v>
      </c>
      <c r="G44" s="21">
        <f t="shared" si="0"/>
        <v>0</v>
      </c>
      <c r="H44" s="34"/>
      <c r="I44" s="35"/>
      <c r="J44" s="36"/>
      <c r="K44" s="36"/>
    </row>
    <row r="45" spans="2:11" x14ac:dyDescent="0.25">
      <c r="B45" s="22">
        <v>1168</v>
      </c>
      <c r="C45" s="18" t="s">
        <v>31</v>
      </c>
      <c r="D45" s="18"/>
      <c r="E45" s="18">
        <f>IF(C45="","",SUMIFS('Journal entrées et sorties'!D$8:D$400,'Journal entrées et sorties'!C$8:C$400,B45))</f>
        <v>0</v>
      </c>
      <c r="F45" s="18">
        <f>IF(B45="","",SUMIFS('Journal entrées et sorties'!E$8:E$500,'Journal entrées et sorties'!C$8:C$500,B45))</f>
        <v>0</v>
      </c>
      <c r="G45" s="21">
        <f t="shared" si="0"/>
        <v>0</v>
      </c>
      <c r="H45" s="34"/>
      <c r="I45" s="35"/>
      <c r="J45" s="36"/>
      <c r="K45" s="36"/>
    </row>
    <row r="46" spans="2:11" x14ac:dyDescent="0.25">
      <c r="B46" s="22">
        <v>1175</v>
      </c>
      <c r="C46" s="18" t="s">
        <v>32</v>
      </c>
      <c r="D46" s="18"/>
      <c r="E46" s="18">
        <f>IF(C46="","",SUMIFS('Journal entrées et sorties'!D$8:D$400,'Journal entrées et sorties'!C$8:C$400,B46))</f>
        <v>0</v>
      </c>
      <c r="F46" s="18">
        <f>IF(B46="","",SUMIFS('Journal entrées et sorties'!E$8:E$500,'Journal entrées et sorties'!C$8:C$500,B46))</f>
        <v>0</v>
      </c>
      <c r="G46" s="21">
        <f t="shared" si="0"/>
        <v>0</v>
      </c>
      <c r="H46" s="34"/>
      <c r="I46" s="35"/>
      <c r="J46" s="36"/>
      <c r="K46" s="36"/>
    </row>
    <row r="47" spans="2:11" x14ac:dyDescent="0.25">
      <c r="B47" s="22">
        <v>1199</v>
      </c>
      <c r="C47" s="18" t="s">
        <v>33</v>
      </c>
      <c r="D47" s="18"/>
      <c r="E47" s="18">
        <f>IF(C47="","",SUMIFS('Journal entrées et sorties'!D$8:D$400,'Journal entrées et sorties'!C$8:C$400,B47))</f>
        <v>0</v>
      </c>
      <c r="F47" s="18">
        <f>IF(B47="","",SUMIFS('Journal entrées et sorties'!E$8:E$500,'Journal entrées et sorties'!C$8:C$500,B47))</f>
        <v>0</v>
      </c>
      <c r="G47" s="21">
        <f t="shared" si="0"/>
        <v>0</v>
      </c>
      <c r="H47" s="34"/>
      <c r="I47" s="35"/>
      <c r="J47" s="36"/>
      <c r="K47" s="36"/>
    </row>
    <row r="48" spans="2:11" x14ac:dyDescent="0.25">
      <c r="B48" s="22">
        <v>1205</v>
      </c>
      <c r="C48" s="18" t="s">
        <v>75</v>
      </c>
      <c r="D48" s="18"/>
      <c r="E48" s="18">
        <f>IF(C48="","",SUMIFS('Journal entrées et sorties'!D$8:D$400,'Journal entrées et sorties'!C$8:C$400,B48))</f>
        <v>0</v>
      </c>
      <c r="F48" s="18">
        <f>IF(B48="","",SUMIFS('Journal entrées et sorties'!E$8:E$500,'Journal entrées et sorties'!C$8:C$500,B48))</f>
        <v>0</v>
      </c>
      <c r="G48" s="21">
        <f t="shared" si="0"/>
        <v>0</v>
      </c>
      <c r="H48" s="34"/>
      <c r="I48" s="35"/>
      <c r="J48" s="36"/>
      <c r="K48" s="36"/>
    </row>
    <row r="49" spans="2:11" x14ac:dyDescent="0.25">
      <c r="B49" s="22">
        <v>1373</v>
      </c>
      <c r="C49" s="18" t="s">
        <v>79</v>
      </c>
      <c r="D49" s="18"/>
      <c r="E49" s="18">
        <f>IF(C49="","",SUMIFS('Journal entrées et sorties'!D$8:D$400,'Journal entrées et sorties'!C$8:C$400,B49))</f>
        <v>0</v>
      </c>
      <c r="F49" s="18">
        <f>IF(B49="","",SUMIFS('Journal entrées et sorties'!E$8:E$500,'Journal entrées et sorties'!C$8:C$500,B49))</f>
        <v>0</v>
      </c>
      <c r="G49" s="21">
        <f t="shared" si="0"/>
        <v>0</v>
      </c>
      <c r="H49" s="34"/>
      <c r="I49" s="35"/>
      <c r="J49" s="36"/>
      <c r="K49" s="36"/>
    </row>
    <row r="50" spans="2:11" x14ac:dyDescent="0.25">
      <c r="B50" s="22">
        <v>1441</v>
      </c>
      <c r="C50" s="18" t="s">
        <v>81</v>
      </c>
      <c r="D50" s="18"/>
      <c r="E50" s="18">
        <f>IF(C50="","",SUMIFS('Journal entrées et sorties'!D$8:D$400,'Journal entrées et sorties'!C$8:C$400,B50))</f>
        <v>0</v>
      </c>
      <c r="F50" s="18">
        <f>IF(B50="","",SUMIFS('Journal entrées et sorties'!E$8:E$500,'Journal entrées et sorties'!C$8:C$500,B50))</f>
        <v>0</v>
      </c>
      <c r="G50" s="21">
        <f t="shared" si="0"/>
        <v>0</v>
      </c>
      <c r="H50" s="34"/>
      <c r="I50" s="35"/>
      <c r="J50" s="36"/>
      <c r="K50" s="36"/>
    </row>
    <row r="51" spans="2:11" x14ac:dyDescent="0.25">
      <c r="B51" s="22">
        <v>1458</v>
      </c>
      <c r="C51" s="18" t="s">
        <v>84</v>
      </c>
      <c r="D51" s="18"/>
      <c r="E51" s="18">
        <f>IF(C51="","",SUMIFS('Journal entrées et sorties'!D$8:D$400,'Journal entrées et sorties'!C$8:C$400,B51))</f>
        <v>0</v>
      </c>
      <c r="F51" s="18">
        <f>IF(B51="","",SUMIFS('Journal entrées et sorties'!E$8:E$500,'Journal entrées et sorties'!C$8:C$500,B51))</f>
        <v>0</v>
      </c>
      <c r="G51" s="21">
        <f t="shared" si="0"/>
        <v>0</v>
      </c>
      <c r="H51" s="34"/>
      <c r="I51" s="35"/>
      <c r="J51" s="36"/>
      <c r="K51" s="36"/>
    </row>
    <row r="52" spans="2:11" x14ac:dyDescent="0.25">
      <c r="B52" s="22">
        <v>1465</v>
      </c>
      <c r="C52" s="18" t="s">
        <v>85</v>
      </c>
      <c r="D52" s="18"/>
      <c r="E52" s="18">
        <f>IF(C52="","",SUMIFS('Journal entrées et sorties'!D$8:D$400,'Journal entrées et sorties'!C$8:C$400,B52))</f>
        <v>0</v>
      </c>
      <c r="F52" s="18">
        <f>IF(B52="","",SUMIFS('Journal entrées et sorties'!E$8:E$500,'Journal entrées et sorties'!C$8:C$500,B52))</f>
        <v>0</v>
      </c>
      <c r="G52" s="21">
        <f t="shared" si="0"/>
        <v>0</v>
      </c>
      <c r="H52" s="34"/>
      <c r="I52" s="35"/>
      <c r="J52" s="36"/>
      <c r="K52" s="36"/>
    </row>
    <row r="53" spans="2:11" x14ac:dyDescent="0.25">
      <c r="B53" s="22">
        <v>1755</v>
      </c>
      <c r="C53" s="18" t="s">
        <v>95</v>
      </c>
      <c r="D53" s="18"/>
      <c r="E53" s="18">
        <f>IF(C53="","",SUMIFS('Journal entrées et sorties'!D$8:D$400,'Journal entrées et sorties'!C$8:C$400,B53))</f>
        <v>0</v>
      </c>
      <c r="F53" s="18">
        <f>IF(B53="","",SUMIFS('Journal entrées et sorties'!E$8:E$500,'Journal entrées et sorties'!C$8:C$500,B53))</f>
        <v>0</v>
      </c>
      <c r="G53" s="21">
        <f t="shared" si="0"/>
        <v>0</v>
      </c>
      <c r="H53" s="34"/>
      <c r="I53" s="35"/>
      <c r="J53" s="36"/>
      <c r="K53" s="36"/>
    </row>
    <row r="54" spans="2:11" x14ac:dyDescent="0.25">
      <c r="B54" s="22">
        <v>1576397</v>
      </c>
      <c r="C54" s="18" t="s">
        <v>88</v>
      </c>
      <c r="D54" s="18"/>
      <c r="E54" s="18">
        <f>IF(C54="","",SUMIFS('Journal entrées et sorties'!D$8:D$400,'Journal entrées et sorties'!C$8:C$400,B54))</f>
        <v>0</v>
      </c>
      <c r="F54" s="18">
        <f>IF(B54="","",SUMIFS('Journal entrées et sorties'!E$8:E$500,'Journal entrées et sorties'!C$8:C$500,B54))</f>
        <v>0</v>
      </c>
      <c r="G54" s="21">
        <f t="shared" si="0"/>
        <v>0</v>
      </c>
      <c r="H54" s="34"/>
      <c r="I54" s="35"/>
      <c r="J54" s="36"/>
      <c r="K54" s="36"/>
    </row>
    <row r="55" spans="2:11" x14ac:dyDescent="0.25">
      <c r="B55" s="22">
        <v>12000012</v>
      </c>
      <c r="C55" s="18" t="s">
        <v>34</v>
      </c>
      <c r="D55" s="18"/>
      <c r="E55" s="18">
        <f>IF(C55="","",SUMIFS('Journal entrées et sorties'!D$8:D$400,'Journal entrées et sorties'!C$8:C$400,B55))</f>
        <v>0</v>
      </c>
      <c r="F55" s="18">
        <f>IF(B55="","",SUMIFS('Journal entrées et sorties'!E$8:E$500,'Journal entrées et sorties'!C$8:C$500,B55))</f>
        <v>0</v>
      </c>
      <c r="G55" s="21">
        <f t="shared" si="0"/>
        <v>0</v>
      </c>
      <c r="H55" s="34"/>
      <c r="I55" s="35"/>
      <c r="J55" s="36"/>
      <c r="K55" s="36"/>
    </row>
    <row r="56" spans="2:11" x14ac:dyDescent="0.25">
      <c r="B56" s="22">
        <v>12000029</v>
      </c>
      <c r="C56" s="18" t="s">
        <v>35</v>
      </c>
      <c r="D56" s="18"/>
      <c r="E56" s="18">
        <f>IF(C56="","",SUMIFS('Journal entrées et sorties'!D$8:D$400,'Journal entrées et sorties'!C$8:C$400,B56))</f>
        <v>0</v>
      </c>
      <c r="F56" s="18">
        <f>IF(B56="","",SUMIFS('Journal entrées et sorties'!E$8:E$500,'Journal entrées et sorties'!C$8:C$500,B56))</f>
        <v>0</v>
      </c>
      <c r="G56" s="21">
        <f t="shared" si="0"/>
        <v>0</v>
      </c>
      <c r="H56" s="34"/>
      <c r="I56" s="35"/>
      <c r="J56" s="36"/>
      <c r="K56" s="36"/>
    </row>
    <row r="57" spans="2:11" x14ac:dyDescent="0.25">
      <c r="B57" s="22">
        <v>12000036</v>
      </c>
      <c r="C57" s="18" t="s">
        <v>36</v>
      </c>
      <c r="D57" s="18"/>
      <c r="E57" s="18">
        <f>IF(C57="","",SUMIFS('Journal entrées et sorties'!D$8:D$400,'Journal entrées et sorties'!C$8:C$400,B57))</f>
        <v>0</v>
      </c>
      <c r="F57" s="18">
        <f>IF(B57="","",SUMIFS('Journal entrées et sorties'!E$8:E$500,'Journal entrées et sorties'!C$8:C$500,B57))</f>
        <v>0</v>
      </c>
      <c r="G57" s="21">
        <f t="shared" si="0"/>
        <v>0</v>
      </c>
      <c r="H57" s="34"/>
      <c r="I57" s="35"/>
      <c r="J57" s="36"/>
      <c r="K57" s="36"/>
    </row>
    <row r="58" spans="2:11" x14ac:dyDescent="0.25">
      <c r="B58" s="22">
        <v>12000043</v>
      </c>
      <c r="C58" s="18" t="s">
        <v>37</v>
      </c>
      <c r="D58" s="18"/>
      <c r="E58" s="18">
        <f>IF(C58="","",SUMIFS('Journal entrées et sorties'!D$8:D$400,'Journal entrées et sorties'!C$8:C$400,B58))</f>
        <v>0</v>
      </c>
      <c r="F58" s="18">
        <f>IF(B58="","",SUMIFS('Journal entrées et sorties'!E$8:E$500,'Journal entrées et sorties'!C$8:C$500,B58))</f>
        <v>0</v>
      </c>
      <c r="G58" s="21">
        <f t="shared" si="0"/>
        <v>0</v>
      </c>
      <c r="H58" s="34"/>
      <c r="I58" s="35"/>
      <c r="J58" s="36"/>
      <c r="K58" s="36"/>
    </row>
    <row r="59" spans="2:11" x14ac:dyDescent="0.25">
      <c r="B59" s="22">
        <v>12000050</v>
      </c>
      <c r="C59" s="18" t="s">
        <v>38</v>
      </c>
      <c r="D59" s="18"/>
      <c r="E59" s="18">
        <f>IF(C59="","",SUMIFS('Journal entrées et sorties'!D$8:D$400,'Journal entrées et sorties'!C$8:C$400,B59))</f>
        <v>0</v>
      </c>
      <c r="F59" s="18">
        <f>IF(B59="","",SUMIFS('Journal entrées et sorties'!E$8:E$500,'Journal entrées et sorties'!C$8:C$500,B59))</f>
        <v>0</v>
      </c>
      <c r="G59" s="21">
        <f t="shared" si="0"/>
        <v>0</v>
      </c>
      <c r="H59" s="34"/>
      <c r="I59" s="35"/>
      <c r="J59" s="36"/>
      <c r="K59" s="36"/>
    </row>
    <row r="60" spans="2:11" x14ac:dyDescent="0.25">
      <c r="B60" s="22">
        <v>12000067</v>
      </c>
      <c r="C60" s="18" t="s">
        <v>39</v>
      </c>
      <c r="D60" s="18"/>
      <c r="E60" s="18">
        <f>IF(C60="","",SUMIFS('Journal entrées et sorties'!D$8:D$400,'Journal entrées et sorties'!C$8:C$400,B60))</f>
        <v>0</v>
      </c>
      <c r="F60" s="18">
        <f>IF(B60="","",SUMIFS('Journal entrées et sorties'!E$8:E$500,'Journal entrées et sorties'!C$8:C$500,B60))</f>
        <v>0</v>
      </c>
      <c r="G60" s="21">
        <f t="shared" si="0"/>
        <v>0</v>
      </c>
      <c r="H60" s="34"/>
      <c r="I60" s="35"/>
      <c r="J60" s="36"/>
      <c r="K60" s="36"/>
    </row>
    <row r="61" spans="2:11" x14ac:dyDescent="0.25">
      <c r="B61" s="22">
        <v>12000074</v>
      </c>
      <c r="C61" s="18" t="s">
        <v>40</v>
      </c>
      <c r="D61" s="18"/>
      <c r="E61" s="18">
        <f>IF(C61="","",SUMIFS('Journal entrées et sorties'!D$8:D$400,'Journal entrées et sorties'!C$8:C$400,B61))</f>
        <v>0</v>
      </c>
      <c r="F61" s="18">
        <f>IF(B61="","",SUMIFS('Journal entrées et sorties'!E$8:E$500,'Journal entrées et sorties'!C$8:C$500,B61))</f>
        <v>0</v>
      </c>
      <c r="G61" s="21">
        <f t="shared" si="0"/>
        <v>0</v>
      </c>
      <c r="H61" s="34"/>
      <c r="I61" s="35"/>
      <c r="J61" s="36"/>
      <c r="K61" s="36"/>
    </row>
    <row r="62" spans="2:11" x14ac:dyDescent="0.25">
      <c r="B62" s="22">
        <v>12000081</v>
      </c>
      <c r="C62" s="18" t="s">
        <v>41</v>
      </c>
      <c r="D62" s="18"/>
      <c r="E62" s="18">
        <f>IF(C62="","",SUMIFS('Journal entrées et sorties'!D$8:D$400,'Journal entrées et sorties'!C$8:C$400,B62))</f>
        <v>0</v>
      </c>
      <c r="F62" s="18">
        <f>IF(B62="","",SUMIFS('Journal entrées et sorties'!E$8:E$500,'Journal entrées et sorties'!C$8:C$500,B62))</f>
        <v>0</v>
      </c>
      <c r="G62" s="21">
        <f t="shared" si="0"/>
        <v>0</v>
      </c>
      <c r="H62" s="34"/>
      <c r="I62" s="35"/>
      <c r="J62" s="36"/>
      <c r="K62" s="36"/>
    </row>
    <row r="63" spans="2:11" x14ac:dyDescent="0.25">
      <c r="B63" s="22">
        <v>12000098</v>
      </c>
      <c r="C63" s="18" t="s">
        <v>42</v>
      </c>
      <c r="D63" s="18"/>
      <c r="E63" s="18">
        <f>IF(C63="","",SUMIFS('Journal entrées et sorties'!D$8:D$400,'Journal entrées et sorties'!C$8:C$400,B63))</f>
        <v>0</v>
      </c>
      <c r="F63" s="18">
        <f>IF(B63="","",SUMIFS('Journal entrées et sorties'!E$8:E$500,'Journal entrées et sorties'!C$8:C$500,B63))</f>
        <v>0</v>
      </c>
      <c r="G63" s="21">
        <f t="shared" si="0"/>
        <v>0</v>
      </c>
      <c r="H63" s="34"/>
      <c r="I63" s="35"/>
      <c r="J63" s="36"/>
      <c r="K63" s="36"/>
    </row>
    <row r="64" spans="2:11" x14ac:dyDescent="0.25">
      <c r="B64" s="22">
        <v>12000104</v>
      </c>
      <c r="C64" s="18" t="s">
        <v>43</v>
      </c>
      <c r="D64" s="18"/>
      <c r="E64" s="18">
        <f>IF(C64="","",SUMIFS('Journal entrées et sorties'!D$8:D$400,'Journal entrées et sorties'!C$8:C$400,B64))</f>
        <v>0</v>
      </c>
      <c r="F64" s="18">
        <f>IF(B64="","",SUMIFS('Journal entrées et sorties'!E$8:E$500,'Journal entrées et sorties'!C$8:C$500,B64))</f>
        <v>0</v>
      </c>
      <c r="G64" s="21">
        <f t="shared" si="0"/>
        <v>0</v>
      </c>
      <c r="H64" s="34"/>
      <c r="I64" s="35"/>
      <c r="J64" s="36"/>
      <c r="K64" s="36"/>
    </row>
    <row r="65" spans="2:11" x14ac:dyDescent="0.25">
      <c r="B65" s="22">
        <v>12000111</v>
      </c>
      <c r="C65" s="18" t="s">
        <v>44</v>
      </c>
      <c r="D65" s="18"/>
      <c r="E65" s="18">
        <f>IF(C65="","",SUMIFS('Journal entrées et sorties'!D$8:D$400,'Journal entrées et sorties'!C$8:C$400,B65))</f>
        <v>0</v>
      </c>
      <c r="F65" s="18">
        <f>IF(B65="","",SUMIFS('Journal entrées et sorties'!E$8:E$500,'Journal entrées et sorties'!C$8:C$500,B65))</f>
        <v>0</v>
      </c>
      <c r="G65" s="21">
        <f t="shared" si="0"/>
        <v>0</v>
      </c>
      <c r="H65" s="34"/>
      <c r="I65" s="35"/>
      <c r="J65" s="36"/>
      <c r="K65" s="36"/>
    </row>
    <row r="66" spans="2:11" x14ac:dyDescent="0.25">
      <c r="B66" s="22">
        <v>12000128</v>
      </c>
      <c r="C66" s="18" t="s">
        <v>45</v>
      </c>
      <c r="D66" s="18"/>
      <c r="E66" s="18">
        <f>IF(C66="","",SUMIFS('Journal entrées et sorties'!D$8:D$400,'Journal entrées et sorties'!C$8:C$400,B66))</f>
        <v>0</v>
      </c>
      <c r="F66" s="18">
        <f>IF(B66="","",SUMIFS('Journal entrées et sorties'!E$8:E$500,'Journal entrées et sorties'!C$8:C$500,B66))</f>
        <v>0</v>
      </c>
      <c r="G66" s="21">
        <f t="shared" si="0"/>
        <v>0</v>
      </c>
      <c r="H66" s="34"/>
      <c r="I66" s="35"/>
      <c r="J66" s="36"/>
      <c r="K66" s="36"/>
    </row>
    <row r="67" spans="2:11" x14ac:dyDescent="0.25">
      <c r="B67" s="22">
        <v>12000159</v>
      </c>
      <c r="C67" s="18" t="s">
        <v>46</v>
      </c>
      <c r="D67" s="18"/>
      <c r="E67" s="18">
        <f>IF(C67="","",SUMIFS('Journal entrées et sorties'!D$8:D$400,'Journal entrées et sorties'!C$8:C$400,B67))</f>
        <v>0</v>
      </c>
      <c r="F67" s="18">
        <f>IF(B67="","",SUMIFS('Journal entrées et sorties'!E$8:E$500,'Journal entrées et sorties'!C$8:C$500,B67))</f>
        <v>0</v>
      </c>
      <c r="G67" s="21">
        <f t="shared" si="0"/>
        <v>0</v>
      </c>
      <c r="H67" s="34"/>
      <c r="I67" s="35"/>
      <c r="J67" s="36"/>
      <c r="K67" s="36"/>
    </row>
    <row r="68" spans="2:11" x14ac:dyDescent="0.25">
      <c r="B68" s="22">
        <v>12000166</v>
      </c>
      <c r="C68" s="18" t="s">
        <v>47</v>
      </c>
      <c r="D68" s="18"/>
      <c r="E68" s="18">
        <f>IF(C68="","",SUMIFS('Journal entrées et sorties'!D$8:D$400,'Journal entrées et sorties'!C$8:C$400,B68))</f>
        <v>0</v>
      </c>
      <c r="F68" s="18">
        <f>IF(B68="","",SUMIFS('Journal entrées et sorties'!E$8:E$500,'Journal entrées et sorties'!C$8:C$500,B68))</f>
        <v>0</v>
      </c>
      <c r="G68" s="21">
        <f t="shared" si="0"/>
        <v>0</v>
      </c>
      <c r="H68" s="34"/>
      <c r="I68" s="35"/>
      <c r="J68" s="36"/>
      <c r="K68" s="36"/>
    </row>
    <row r="69" spans="2:11" x14ac:dyDescent="0.25">
      <c r="B69" s="22">
        <v>12000173</v>
      </c>
      <c r="C69" s="18" t="s">
        <v>48</v>
      </c>
      <c r="D69" s="18"/>
      <c r="E69" s="18">
        <f>IF(C69="","",SUMIFS('Journal entrées et sorties'!D$8:D$400,'Journal entrées et sorties'!C$8:C$400,B69))</f>
        <v>0</v>
      </c>
      <c r="F69" s="18">
        <f>IF(B69="","",SUMIFS('Journal entrées et sorties'!E$8:E$500,'Journal entrées et sorties'!C$8:C$500,B69))</f>
        <v>0</v>
      </c>
      <c r="G69" s="21">
        <f t="shared" si="0"/>
        <v>0</v>
      </c>
      <c r="H69" s="34"/>
      <c r="I69" s="35"/>
      <c r="J69" s="36"/>
      <c r="K69" s="36"/>
    </row>
    <row r="70" spans="2:11" x14ac:dyDescent="0.25">
      <c r="B70" s="22">
        <v>12000180</v>
      </c>
      <c r="C70" s="18" t="s">
        <v>49</v>
      </c>
      <c r="D70" s="18"/>
      <c r="E70" s="18">
        <f>IF(C70="","",SUMIFS('Journal entrées et sorties'!D$8:D$400,'Journal entrées et sorties'!C$8:C$400,B70))</f>
        <v>0</v>
      </c>
      <c r="F70" s="18">
        <f>IF(B70="","",SUMIFS('Journal entrées et sorties'!E$8:E$500,'Journal entrées et sorties'!C$8:C$500,B70))</f>
        <v>0</v>
      </c>
      <c r="G70" s="21">
        <f t="shared" si="0"/>
        <v>0</v>
      </c>
      <c r="H70" s="34"/>
      <c r="I70" s="35"/>
      <c r="J70" s="36"/>
      <c r="K70" s="36"/>
    </row>
    <row r="71" spans="2:11" x14ac:dyDescent="0.25">
      <c r="B71" s="22">
        <v>12000203</v>
      </c>
      <c r="C71" s="18" t="s">
        <v>50</v>
      </c>
      <c r="D71" s="18"/>
      <c r="E71" s="18">
        <f>IF(C71="","",SUMIFS('Journal entrées et sorties'!D$8:D$400,'Journal entrées et sorties'!C$8:C$400,B71))</f>
        <v>0</v>
      </c>
      <c r="F71" s="18">
        <f>IF(B71="","",SUMIFS('Journal entrées et sorties'!E$8:E$500,'Journal entrées et sorties'!C$8:C$500,B71))</f>
        <v>0</v>
      </c>
      <c r="G71" s="21">
        <f t="shared" si="0"/>
        <v>0</v>
      </c>
      <c r="H71" s="34"/>
      <c r="I71" s="35"/>
      <c r="J71" s="36"/>
      <c r="K71" s="36"/>
    </row>
    <row r="72" spans="2:11" x14ac:dyDescent="0.25">
      <c r="B72" s="22">
        <v>12000210</v>
      </c>
      <c r="C72" s="18" t="s">
        <v>51</v>
      </c>
      <c r="D72" s="18"/>
      <c r="E72" s="18">
        <f>IF(C72="","",SUMIFS('Journal entrées et sorties'!D$8:D$400,'Journal entrées et sorties'!C$8:C$400,B72))</f>
        <v>0</v>
      </c>
      <c r="F72" s="18">
        <f>IF(B72="","",SUMIFS('Journal entrées et sorties'!E$8:E$500,'Journal entrées et sorties'!C$8:C$500,B72))</f>
        <v>0</v>
      </c>
      <c r="G72" s="21">
        <f t="shared" ref="G72:G135" si="1">IF(B72="","",D72+E72-F72)</f>
        <v>0</v>
      </c>
      <c r="H72" s="34"/>
      <c r="I72" s="35"/>
      <c r="J72" s="36"/>
      <c r="K72" s="36"/>
    </row>
    <row r="73" spans="2:11" x14ac:dyDescent="0.25">
      <c r="B73" s="22">
        <v>12000227</v>
      </c>
      <c r="C73" s="18" t="s">
        <v>52</v>
      </c>
      <c r="D73" s="18"/>
      <c r="E73" s="18">
        <f>IF(C73="","",SUMIFS('Journal entrées et sorties'!D$8:D$400,'Journal entrées et sorties'!C$8:C$400,B73))</f>
        <v>0</v>
      </c>
      <c r="F73" s="18">
        <f>IF(B73="","",SUMIFS('Journal entrées et sorties'!E$8:E$500,'Journal entrées et sorties'!C$8:C$500,B73))</f>
        <v>0</v>
      </c>
      <c r="G73" s="21">
        <f t="shared" si="1"/>
        <v>0</v>
      </c>
      <c r="H73" s="34"/>
      <c r="I73" s="35"/>
      <c r="J73" s="36"/>
      <c r="K73" s="36"/>
    </row>
    <row r="74" spans="2:11" x14ac:dyDescent="0.25">
      <c r="B74" s="22">
        <v>12000234</v>
      </c>
      <c r="C74" s="18" t="s">
        <v>53</v>
      </c>
      <c r="D74" s="18"/>
      <c r="E74" s="18">
        <f>IF(C74="","",SUMIFS('Journal entrées et sorties'!D$8:D$400,'Journal entrées et sorties'!C$8:C$400,B74))</f>
        <v>0</v>
      </c>
      <c r="F74" s="18">
        <f>IF(B74="","",SUMIFS('Journal entrées et sorties'!E$8:E$500,'Journal entrées et sorties'!C$8:C$500,B74))</f>
        <v>0</v>
      </c>
      <c r="G74" s="21">
        <f t="shared" si="1"/>
        <v>0</v>
      </c>
      <c r="H74" s="34"/>
      <c r="I74" s="35"/>
      <c r="J74" s="36"/>
      <c r="K74" s="36"/>
    </row>
    <row r="75" spans="2:11" x14ac:dyDescent="0.25">
      <c r="B75" s="22">
        <v>12000241</v>
      </c>
      <c r="C75" s="18" t="s">
        <v>54</v>
      </c>
      <c r="D75" s="18"/>
      <c r="E75" s="18">
        <f>IF(C75="","",SUMIFS('Journal entrées et sorties'!D$8:D$400,'Journal entrées et sorties'!C$8:C$400,B75))</f>
        <v>0</v>
      </c>
      <c r="F75" s="18">
        <f>IF(B75="","",SUMIFS('Journal entrées et sorties'!E$8:E$500,'Journal entrées et sorties'!C$8:C$500,B75))</f>
        <v>0</v>
      </c>
      <c r="G75" s="21">
        <f t="shared" si="1"/>
        <v>0</v>
      </c>
      <c r="H75" s="34"/>
      <c r="I75" s="35"/>
      <c r="J75" s="36"/>
      <c r="K75" s="36"/>
    </row>
    <row r="76" spans="2:11" x14ac:dyDescent="0.25">
      <c r="B76" s="22">
        <v>12000265</v>
      </c>
      <c r="C76" s="18" t="s">
        <v>55</v>
      </c>
      <c r="D76" s="18"/>
      <c r="E76" s="18">
        <f>IF(C76="","",SUMIFS('Journal entrées et sorties'!D$8:D$400,'Journal entrées et sorties'!C$8:C$400,B76))</f>
        <v>0</v>
      </c>
      <c r="F76" s="18">
        <f>IF(B76="","",SUMIFS('Journal entrées et sorties'!E$8:E$500,'Journal entrées et sorties'!C$8:C$500,B76))</f>
        <v>0</v>
      </c>
      <c r="G76" s="21">
        <f t="shared" si="1"/>
        <v>0</v>
      </c>
      <c r="H76" s="34"/>
      <c r="I76" s="35"/>
      <c r="J76" s="36"/>
      <c r="K76" s="36"/>
    </row>
    <row r="77" spans="2:11" x14ac:dyDescent="0.25">
      <c r="B77" s="22">
        <v>12000272</v>
      </c>
      <c r="C77" s="18" t="s">
        <v>56</v>
      </c>
      <c r="D77" s="18"/>
      <c r="E77" s="18">
        <f>IF(C77="","",SUMIFS('Journal entrées et sorties'!D$8:D$400,'Journal entrées et sorties'!C$8:C$400,B77))</f>
        <v>0</v>
      </c>
      <c r="F77" s="18">
        <f>IF(B77="","",SUMIFS('Journal entrées et sorties'!E$8:E$500,'Journal entrées et sorties'!C$8:C$500,B77))</f>
        <v>0</v>
      </c>
      <c r="G77" s="21">
        <f t="shared" si="1"/>
        <v>0</v>
      </c>
      <c r="H77" s="34"/>
      <c r="I77" s="35"/>
      <c r="J77" s="36"/>
      <c r="K77" s="36"/>
    </row>
    <row r="78" spans="2:11" x14ac:dyDescent="0.25">
      <c r="B78" s="22">
        <v>12000289</v>
      </c>
      <c r="C78" s="18" t="s">
        <v>57</v>
      </c>
      <c r="D78" s="18"/>
      <c r="E78" s="18">
        <f>IF(C78="","",SUMIFS('Journal entrées et sorties'!D$8:D$400,'Journal entrées et sorties'!C$8:C$400,B78))</f>
        <v>0</v>
      </c>
      <c r="F78" s="18">
        <f>IF(B78="","",SUMIFS('Journal entrées et sorties'!E$8:E$500,'Journal entrées et sorties'!C$8:C$500,B78))</f>
        <v>0</v>
      </c>
      <c r="G78" s="21">
        <f t="shared" si="1"/>
        <v>0</v>
      </c>
      <c r="H78" s="34"/>
      <c r="I78" s="35"/>
      <c r="J78" s="36"/>
      <c r="K78" s="36"/>
    </row>
    <row r="79" spans="2:11" x14ac:dyDescent="0.25">
      <c r="B79" s="22">
        <v>12000296</v>
      </c>
      <c r="C79" s="18" t="s">
        <v>58</v>
      </c>
      <c r="D79" s="18"/>
      <c r="E79" s="18">
        <f>IF(C79="","",SUMIFS('Journal entrées et sorties'!D$8:D$400,'Journal entrées et sorties'!C$8:C$400,B79))</f>
        <v>0</v>
      </c>
      <c r="F79" s="18">
        <f>IF(B79="","",SUMIFS('Journal entrées et sorties'!E$8:E$500,'Journal entrées et sorties'!C$8:C$500,B79))</f>
        <v>0</v>
      </c>
      <c r="G79" s="21">
        <f t="shared" si="1"/>
        <v>0</v>
      </c>
      <c r="H79" s="34"/>
      <c r="I79" s="35"/>
      <c r="J79" s="36"/>
      <c r="K79" s="36"/>
    </row>
    <row r="80" spans="2:11" x14ac:dyDescent="0.25">
      <c r="B80" s="22">
        <v>12000302</v>
      </c>
      <c r="C80" s="18" t="s">
        <v>59</v>
      </c>
      <c r="D80" s="18"/>
      <c r="E80" s="18">
        <f>IF(C80="","",SUMIFS('Journal entrées et sorties'!D$8:D$400,'Journal entrées et sorties'!C$8:C$400,B80))</f>
        <v>0</v>
      </c>
      <c r="F80" s="18">
        <f>IF(B80="","",SUMIFS('Journal entrées et sorties'!E$8:E$500,'Journal entrées et sorties'!C$8:C$500,B80))</f>
        <v>0</v>
      </c>
      <c r="G80" s="21">
        <f t="shared" si="1"/>
        <v>0</v>
      </c>
      <c r="H80" s="34"/>
      <c r="I80" s="35"/>
      <c r="J80" s="36"/>
      <c r="K80" s="36"/>
    </row>
    <row r="81" spans="2:11" x14ac:dyDescent="0.25">
      <c r="B81" s="22">
        <v>12000319</v>
      </c>
      <c r="C81" s="18" t="s">
        <v>60</v>
      </c>
      <c r="D81" s="18"/>
      <c r="E81" s="18">
        <f>IF(C81="","",SUMIFS('Journal entrées et sorties'!D$8:D$400,'Journal entrées et sorties'!C$8:C$400,B81))</f>
        <v>0</v>
      </c>
      <c r="F81" s="18">
        <f>IF(B81="","",SUMIFS('Journal entrées et sorties'!E$8:E$500,'Journal entrées et sorties'!C$8:C$500,B81))</f>
        <v>0</v>
      </c>
      <c r="G81" s="21">
        <f t="shared" si="1"/>
        <v>0</v>
      </c>
      <c r="H81" s="34"/>
      <c r="I81" s="35"/>
      <c r="J81" s="36"/>
      <c r="K81" s="36"/>
    </row>
    <row r="82" spans="2:11" x14ac:dyDescent="0.25">
      <c r="B82" s="22">
        <v>12000326</v>
      </c>
      <c r="C82" s="18" t="s">
        <v>61</v>
      </c>
      <c r="D82" s="18"/>
      <c r="E82" s="18">
        <f>IF(C82="","",SUMIFS('Journal entrées et sorties'!D$8:D$400,'Journal entrées et sorties'!C$8:C$400,B82))</f>
        <v>0</v>
      </c>
      <c r="F82" s="18">
        <f>IF(B82="","",SUMIFS('Journal entrées et sorties'!E$8:E$500,'Journal entrées et sorties'!C$8:C$500,B82))</f>
        <v>0</v>
      </c>
      <c r="G82" s="21">
        <f t="shared" si="1"/>
        <v>0</v>
      </c>
      <c r="H82" s="34"/>
      <c r="I82" s="35"/>
      <c r="J82" s="36"/>
      <c r="K82" s="36"/>
    </row>
    <row r="83" spans="2:11" x14ac:dyDescent="0.25">
      <c r="B83" s="22">
        <v>12000333</v>
      </c>
      <c r="C83" s="18" t="s">
        <v>62</v>
      </c>
      <c r="D83" s="18"/>
      <c r="E83" s="18">
        <f>IF(C83="","",SUMIFS('Journal entrées et sorties'!D$8:D$400,'Journal entrées et sorties'!C$8:C$400,B83))</f>
        <v>0</v>
      </c>
      <c r="F83" s="18">
        <f>IF(B83="","",SUMIFS('Journal entrées et sorties'!E$8:E$500,'Journal entrées et sorties'!C$8:C$500,B83))</f>
        <v>0</v>
      </c>
      <c r="G83" s="21">
        <f t="shared" si="1"/>
        <v>0</v>
      </c>
      <c r="H83" s="34"/>
      <c r="I83" s="35"/>
      <c r="J83" s="36"/>
      <c r="K83" s="36"/>
    </row>
    <row r="84" spans="2:11" x14ac:dyDescent="0.25">
      <c r="B84" s="22">
        <v>12000340</v>
      </c>
      <c r="C84" s="18" t="s">
        <v>63</v>
      </c>
      <c r="D84" s="18"/>
      <c r="E84" s="18">
        <f>IF(C84="","",SUMIFS('Journal entrées et sorties'!D$8:D$400,'Journal entrées et sorties'!C$8:C$400,B84))</f>
        <v>0</v>
      </c>
      <c r="F84" s="18">
        <f>IF(B84="","",SUMIFS('Journal entrées et sorties'!E$8:E$500,'Journal entrées et sorties'!C$8:C$500,B84))</f>
        <v>0</v>
      </c>
      <c r="G84" s="21">
        <f t="shared" si="1"/>
        <v>0</v>
      </c>
      <c r="H84" s="34"/>
      <c r="I84" s="35"/>
      <c r="J84" s="36"/>
      <c r="K84" s="36"/>
    </row>
    <row r="85" spans="2:11" x14ac:dyDescent="0.25">
      <c r="B85" s="22">
        <v>12000357</v>
      </c>
      <c r="C85" s="18" t="s">
        <v>64</v>
      </c>
      <c r="D85" s="18"/>
      <c r="E85" s="18">
        <f>IF(C85="","",SUMIFS('Journal entrées et sorties'!D$8:D$400,'Journal entrées et sorties'!C$8:C$400,B85))</f>
        <v>0</v>
      </c>
      <c r="F85" s="18">
        <f>IF(B85="","",SUMIFS('Journal entrées et sorties'!E$8:E$500,'Journal entrées et sorties'!C$8:C$500,B85))</f>
        <v>0</v>
      </c>
      <c r="G85" s="21">
        <f t="shared" si="1"/>
        <v>0</v>
      </c>
      <c r="H85" s="34"/>
      <c r="I85" s="35"/>
      <c r="J85" s="36"/>
      <c r="K85" s="36"/>
    </row>
    <row r="86" spans="2:11" x14ac:dyDescent="0.25">
      <c r="B86" s="22">
        <v>12000364</v>
      </c>
      <c r="C86" s="18" t="s">
        <v>65</v>
      </c>
      <c r="D86" s="18"/>
      <c r="E86" s="18">
        <f>IF(C86="","",SUMIFS('Journal entrées et sorties'!D$8:D$400,'Journal entrées et sorties'!C$8:C$400,B86))</f>
        <v>0</v>
      </c>
      <c r="F86" s="18">
        <f>IF(B86="","",SUMIFS('Journal entrées et sorties'!E$8:E$500,'Journal entrées et sorties'!C$8:C$500,B86))</f>
        <v>0</v>
      </c>
      <c r="G86" s="21">
        <f t="shared" si="1"/>
        <v>0</v>
      </c>
      <c r="H86" s="34"/>
      <c r="I86" s="35"/>
      <c r="J86" s="36"/>
      <c r="K86" s="36"/>
    </row>
    <row r="87" spans="2:11" x14ac:dyDescent="0.25">
      <c r="B87" s="22">
        <v>12000388</v>
      </c>
      <c r="C87" s="18" t="s">
        <v>66</v>
      </c>
      <c r="D87" s="18"/>
      <c r="E87" s="18">
        <f>IF(C87="","",SUMIFS('Journal entrées et sorties'!D$8:D$400,'Journal entrées et sorties'!C$8:C$400,B87))</f>
        <v>0</v>
      </c>
      <c r="F87" s="18">
        <f>IF(B87="","",SUMIFS('Journal entrées et sorties'!E$8:E$500,'Journal entrées et sorties'!C$8:C$500,B87))</f>
        <v>0</v>
      </c>
      <c r="G87" s="21">
        <f t="shared" si="1"/>
        <v>0</v>
      </c>
      <c r="H87" s="34"/>
      <c r="I87" s="35"/>
      <c r="J87" s="36"/>
      <c r="K87" s="36"/>
    </row>
    <row r="88" spans="2:11" x14ac:dyDescent="0.25">
      <c r="B88" s="22">
        <v>12000395</v>
      </c>
      <c r="C88" s="18" t="s">
        <v>67</v>
      </c>
      <c r="D88" s="18"/>
      <c r="E88" s="18">
        <f>IF(C88="","",SUMIFS('Journal entrées et sorties'!D$8:D$400,'Journal entrées et sorties'!C$8:C$400,B88))</f>
        <v>0</v>
      </c>
      <c r="F88" s="18">
        <f>IF(B88="","",SUMIFS('Journal entrées et sorties'!E$8:E$500,'Journal entrées et sorties'!C$8:C$500,B88))</f>
        <v>0</v>
      </c>
      <c r="G88" s="21">
        <f t="shared" si="1"/>
        <v>0</v>
      </c>
      <c r="H88" s="34"/>
      <c r="I88" s="35"/>
      <c r="J88" s="36"/>
      <c r="K88" s="36"/>
    </row>
    <row r="89" spans="2:11" x14ac:dyDescent="0.25">
      <c r="B89" s="22">
        <v>12000401</v>
      </c>
      <c r="C89" s="18" t="s">
        <v>68</v>
      </c>
      <c r="D89" s="18"/>
      <c r="E89" s="18">
        <f>IF(C89="","",SUMIFS('Journal entrées et sorties'!D$8:D$400,'Journal entrées et sorties'!C$8:C$400,B89))</f>
        <v>0</v>
      </c>
      <c r="F89" s="18">
        <f>IF(B89="","",SUMIFS('Journal entrées et sorties'!E$8:E$500,'Journal entrées et sorties'!C$8:C$500,B89))</f>
        <v>0</v>
      </c>
      <c r="G89" s="21">
        <f t="shared" si="1"/>
        <v>0</v>
      </c>
      <c r="H89" s="34"/>
      <c r="I89" s="35"/>
      <c r="J89" s="36"/>
      <c r="K89" s="36"/>
    </row>
    <row r="90" spans="2:11" x14ac:dyDescent="0.25">
      <c r="B90" s="22">
        <v>12000531</v>
      </c>
      <c r="C90" s="18" t="s">
        <v>69</v>
      </c>
      <c r="D90" s="18"/>
      <c r="E90" s="18">
        <f>IF(C90="","",SUMIFS('Journal entrées et sorties'!D$8:D$400,'Journal entrées et sorties'!C$8:C$400,B90))</f>
        <v>0</v>
      </c>
      <c r="F90" s="18">
        <f>IF(B90="","",SUMIFS('Journal entrées et sorties'!E$8:E$500,'Journal entrées et sorties'!C$8:C$500,B90))</f>
        <v>0</v>
      </c>
      <c r="G90" s="21">
        <f t="shared" si="1"/>
        <v>0</v>
      </c>
      <c r="H90" s="34"/>
      <c r="I90" s="35"/>
      <c r="J90" s="36"/>
      <c r="K90" s="36"/>
    </row>
    <row r="91" spans="2:11" x14ac:dyDescent="0.25">
      <c r="B91" s="22">
        <v>12000548</v>
      </c>
      <c r="C91" s="18" t="s">
        <v>70</v>
      </c>
      <c r="D91" s="18"/>
      <c r="E91" s="18">
        <f>IF(C91="","",SUMIFS('Journal entrées et sorties'!D$8:D$400,'Journal entrées et sorties'!C$8:C$400,B91))</f>
        <v>0</v>
      </c>
      <c r="F91" s="18">
        <f>IF(B91="","",SUMIFS('Journal entrées et sorties'!E$8:E$500,'Journal entrées et sorties'!C$8:C$500,B91))</f>
        <v>0</v>
      </c>
      <c r="G91" s="21">
        <f t="shared" si="1"/>
        <v>0</v>
      </c>
      <c r="H91" s="34"/>
      <c r="I91" s="35"/>
      <c r="J91" s="36"/>
      <c r="K91" s="36"/>
    </row>
    <row r="92" spans="2:11" x14ac:dyDescent="0.25">
      <c r="B92" s="22">
        <v>12001163</v>
      </c>
      <c r="C92" s="18" t="s">
        <v>71</v>
      </c>
      <c r="D92" s="18"/>
      <c r="E92" s="18">
        <f>IF(C92="","",SUMIFS('Journal entrées et sorties'!D$8:D$400,'Journal entrées et sorties'!C$8:C$400,B92))</f>
        <v>0</v>
      </c>
      <c r="F92" s="18">
        <f>IF(B92="","",SUMIFS('Journal entrées et sorties'!E$8:E$500,'Journal entrées et sorties'!C$8:C$500,B92))</f>
        <v>0</v>
      </c>
      <c r="G92" s="21">
        <f t="shared" si="1"/>
        <v>0</v>
      </c>
      <c r="H92" s="34"/>
      <c r="I92" s="35"/>
      <c r="J92" s="36"/>
      <c r="K92" s="36"/>
    </row>
    <row r="93" spans="2:11" x14ac:dyDescent="0.25">
      <c r="B93" s="22">
        <v>12001170</v>
      </c>
      <c r="C93" s="18" t="s">
        <v>72</v>
      </c>
      <c r="D93" s="18"/>
      <c r="E93" s="18">
        <f>IF(C93="","",SUMIFS('Journal entrées et sorties'!D$8:D$400,'Journal entrées et sorties'!C$8:C$400,B93))</f>
        <v>0</v>
      </c>
      <c r="F93" s="18">
        <f>IF(B93="","",SUMIFS('Journal entrées et sorties'!E$8:E$500,'Journal entrées et sorties'!C$8:C$500,B93))</f>
        <v>0</v>
      </c>
      <c r="G93" s="21">
        <f t="shared" si="1"/>
        <v>0</v>
      </c>
      <c r="H93" s="34"/>
      <c r="I93" s="35"/>
      <c r="J93" s="36"/>
      <c r="K93" s="36"/>
    </row>
    <row r="94" spans="2:11" x14ac:dyDescent="0.25">
      <c r="B94" s="22">
        <v>12001378</v>
      </c>
      <c r="C94" s="18" t="s">
        <v>73</v>
      </c>
      <c r="D94" s="18"/>
      <c r="E94" s="18">
        <f>IF(C94="","",SUMIFS('Journal entrées et sorties'!D$8:D$400,'Journal entrées et sorties'!C$8:C$400,B94))</f>
        <v>0</v>
      </c>
      <c r="F94" s="18">
        <f>IF(B94="","",SUMIFS('Journal entrées et sorties'!E$8:E$500,'Journal entrées et sorties'!C$8:C$500,B94))</f>
        <v>0</v>
      </c>
      <c r="G94" s="21">
        <f t="shared" si="1"/>
        <v>0</v>
      </c>
      <c r="H94" s="34"/>
      <c r="I94" s="35"/>
      <c r="J94" s="36"/>
      <c r="K94" s="36"/>
    </row>
    <row r="95" spans="2:11" x14ac:dyDescent="0.25">
      <c r="B95" s="22">
        <v>12001460</v>
      </c>
      <c r="C95" s="18" t="s">
        <v>74</v>
      </c>
      <c r="D95" s="18"/>
      <c r="E95" s="18">
        <f>IF(C95="","",SUMIFS('Journal entrées et sorties'!D$8:D$400,'Journal entrées et sorties'!C$8:C$400,B95))</f>
        <v>0</v>
      </c>
      <c r="F95" s="18">
        <f>IF(B95="","",SUMIFS('Journal entrées et sorties'!E$8:E$500,'Journal entrées et sorties'!C$8:C$500,B95))</f>
        <v>0</v>
      </c>
      <c r="G95" s="21">
        <f t="shared" si="1"/>
        <v>0</v>
      </c>
      <c r="H95" s="34"/>
      <c r="I95" s="35"/>
      <c r="J95" s="36"/>
      <c r="K95" s="36"/>
    </row>
    <row r="96" spans="2:11" x14ac:dyDescent="0.25">
      <c r="B96" s="22">
        <v>30000018</v>
      </c>
      <c r="C96" s="18" t="s">
        <v>141</v>
      </c>
      <c r="D96" s="18"/>
      <c r="E96" s="18">
        <f>IF(C96="","",SUMIFS('Journal entrées et sorties'!D$8:D$400,'Journal entrées et sorties'!C$8:C$400,B96))</f>
        <v>0</v>
      </c>
      <c r="F96" s="18">
        <f>IF(B96="","",SUMIFS('Journal entrées et sorties'!E$8:E$500,'Journal entrées et sorties'!C$8:C$500,B96))</f>
        <v>0</v>
      </c>
      <c r="G96" s="21">
        <f t="shared" si="1"/>
        <v>0</v>
      </c>
      <c r="H96" s="34"/>
      <c r="I96" s="35"/>
      <c r="J96" s="36"/>
      <c r="K96" s="36"/>
    </row>
    <row r="97" spans="2:11" x14ac:dyDescent="0.25">
      <c r="B97" s="22">
        <v>30000025</v>
      </c>
      <c r="C97" s="18" t="s">
        <v>142</v>
      </c>
      <c r="D97" s="18"/>
      <c r="E97" s="18">
        <f>IF(C97="","",SUMIFS('Journal entrées et sorties'!D$8:D$400,'Journal entrées et sorties'!C$8:C$400,B97))</f>
        <v>0</v>
      </c>
      <c r="F97" s="18">
        <f>IF(B97="","",SUMIFS('Journal entrées et sorties'!E$8:E$500,'Journal entrées et sorties'!C$8:C$500,B97))</f>
        <v>0</v>
      </c>
      <c r="G97" s="21">
        <f t="shared" si="1"/>
        <v>0</v>
      </c>
      <c r="H97" s="34"/>
      <c r="I97" s="35"/>
      <c r="J97" s="36"/>
      <c r="K97" s="36"/>
    </row>
    <row r="98" spans="2:11" x14ac:dyDescent="0.25">
      <c r="B98" s="22">
        <v>30000032</v>
      </c>
      <c r="C98" s="18" t="s">
        <v>143</v>
      </c>
      <c r="D98" s="18"/>
      <c r="E98" s="18">
        <f>IF(C98="","",SUMIFS('Journal entrées et sorties'!D$8:D$400,'Journal entrées et sorties'!C$8:C$400,B98))</f>
        <v>0</v>
      </c>
      <c r="F98" s="18">
        <f>IF(B98="","",SUMIFS('Journal entrées et sorties'!E$8:E$500,'Journal entrées et sorties'!C$8:C$500,B98))</f>
        <v>0</v>
      </c>
      <c r="G98" s="21">
        <f t="shared" si="1"/>
        <v>0</v>
      </c>
      <c r="H98" s="34"/>
      <c r="I98" s="35"/>
      <c r="J98" s="36"/>
      <c r="K98" s="36"/>
    </row>
    <row r="99" spans="2:11" x14ac:dyDescent="0.25">
      <c r="B99" s="22">
        <v>30000049</v>
      </c>
      <c r="C99" s="18" t="s">
        <v>144</v>
      </c>
      <c r="D99" s="18"/>
      <c r="E99" s="18">
        <f>IF(C99="","",SUMIFS('Journal entrées et sorties'!D$8:D$400,'Journal entrées et sorties'!C$8:C$400,B99))</f>
        <v>0</v>
      </c>
      <c r="F99" s="18">
        <f>IF(B99="","",SUMIFS('Journal entrées et sorties'!E$8:E$500,'Journal entrées et sorties'!C$8:C$500,B99))</f>
        <v>0</v>
      </c>
      <c r="G99" s="21">
        <f t="shared" si="1"/>
        <v>0</v>
      </c>
      <c r="H99" s="34"/>
      <c r="I99" s="35"/>
      <c r="J99" s="36"/>
      <c r="K99" s="36"/>
    </row>
    <row r="100" spans="2:11" x14ac:dyDescent="0.25">
      <c r="B100" s="22">
        <v>30000056</v>
      </c>
      <c r="C100" s="18" t="s">
        <v>145</v>
      </c>
      <c r="D100" s="18"/>
      <c r="E100" s="18">
        <f>IF(C100="","",SUMIFS('Journal entrées et sorties'!D$8:D$400,'Journal entrées et sorties'!C$8:C$400,B100))</f>
        <v>0</v>
      </c>
      <c r="F100" s="18">
        <f>IF(B100="","",SUMIFS('Journal entrées et sorties'!E$8:E$500,'Journal entrées et sorties'!C$8:C$500,B100))</f>
        <v>0</v>
      </c>
      <c r="G100" s="21">
        <f t="shared" si="1"/>
        <v>0</v>
      </c>
      <c r="H100" s="34"/>
      <c r="I100" s="35"/>
      <c r="J100" s="36"/>
      <c r="K100" s="36"/>
    </row>
    <row r="101" spans="2:11" x14ac:dyDescent="0.25">
      <c r="B101" s="22">
        <v>30000063</v>
      </c>
      <c r="C101" s="18" t="s">
        <v>146</v>
      </c>
      <c r="D101" s="18"/>
      <c r="E101" s="18">
        <f>IF(C101="","",SUMIFS('Journal entrées et sorties'!D$8:D$400,'Journal entrées et sorties'!C$8:C$400,B101))</f>
        <v>0</v>
      </c>
      <c r="F101" s="18">
        <f>IF(B101="","",SUMIFS('Journal entrées et sorties'!E$8:E$500,'Journal entrées et sorties'!C$8:C$500,B101))</f>
        <v>0</v>
      </c>
      <c r="G101" s="21">
        <f t="shared" si="1"/>
        <v>0</v>
      </c>
      <c r="H101" s="34"/>
      <c r="I101" s="35"/>
      <c r="J101" s="36"/>
      <c r="K101" s="36"/>
    </row>
    <row r="102" spans="2:11" x14ac:dyDescent="0.25">
      <c r="B102" s="22">
        <v>30000070</v>
      </c>
      <c r="C102" s="18" t="s">
        <v>147</v>
      </c>
      <c r="D102" s="18"/>
      <c r="E102" s="18">
        <f>IF(C102="","",SUMIFS('Journal entrées et sorties'!D$8:D$400,'Journal entrées et sorties'!C$8:C$400,B102))</f>
        <v>0</v>
      </c>
      <c r="F102" s="18">
        <f>IF(B102="","",SUMIFS('Journal entrées et sorties'!E$8:E$500,'Journal entrées et sorties'!C$8:C$500,B102))</f>
        <v>0</v>
      </c>
      <c r="G102" s="21">
        <f t="shared" si="1"/>
        <v>0</v>
      </c>
      <c r="H102" s="34"/>
      <c r="I102" s="35"/>
      <c r="J102" s="36"/>
      <c r="K102" s="36"/>
    </row>
    <row r="103" spans="2:11" x14ac:dyDescent="0.25">
      <c r="B103" s="22">
        <v>30000087</v>
      </c>
      <c r="C103" s="18" t="s">
        <v>148</v>
      </c>
      <c r="D103" s="18"/>
      <c r="E103" s="18">
        <f>IF(C103="","",SUMIFS('Journal entrées et sorties'!D$8:D$400,'Journal entrées et sorties'!C$8:C$400,B103))</f>
        <v>0</v>
      </c>
      <c r="F103" s="18">
        <f>IF(B103="","",SUMIFS('Journal entrées et sorties'!E$8:E$500,'Journal entrées et sorties'!C$8:C$500,B103))</f>
        <v>0</v>
      </c>
      <c r="G103" s="21">
        <f t="shared" si="1"/>
        <v>0</v>
      </c>
      <c r="H103" s="34"/>
      <c r="I103" s="35"/>
      <c r="J103" s="36"/>
      <c r="K103" s="36"/>
    </row>
    <row r="104" spans="2:11" x14ac:dyDescent="0.25">
      <c r="B104" s="22">
        <v>30000094</v>
      </c>
      <c r="C104" s="18" t="s">
        <v>149</v>
      </c>
      <c r="D104" s="18"/>
      <c r="E104" s="18">
        <f>IF(C104="","",SUMIFS('Journal entrées et sorties'!D$8:D$400,'Journal entrées et sorties'!C$8:C$400,B104))</f>
        <v>0</v>
      </c>
      <c r="F104" s="18">
        <f>IF(B104="","",SUMIFS('Journal entrées et sorties'!E$8:E$500,'Journal entrées et sorties'!C$8:C$500,B104))</f>
        <v>0</v>
      </c>
      <c r="G104" s="21">
        <f t="shared" si="1"/>
        <v>0</v>
      </c>
      <c r="H104" s="34"/>
      <c r="I104" s="35"/>
      <c r="J104" s="36"/>
      <c r="K104" s="36"/>
    </row>
    <row r="105" spans="2:11" x14ac:dyDescent="0.25">
      <c r="B105" s="22">
        <v>30000100</v>
      </c>
      <c r="C105" s="18" t="s">
        <v>150</v>
      </c>
      <c r="D105" s="18"/>
      <c r="E105" s="18">
        <f>IF(C105="","",SUMIFS('Journal entrées et sorties'!D$8:D$400,'Journal entrées et sorties'!C$8:C$400,B105))</f>
        <v>0</v>
      </c>
      <c r="F105" s="18">
        <f>IF(B105="","",SUMIFS('Journal entrées et sorties'!E$8:E$500,'Journal entrées et sorties'!C$8:C$500,B105))</f>
        <v>0</v>
      </c>
      <c r="G105" s="21">
        <f t="shared" si="1"/>
        <v>0</v>
      </c>
      <c r="H105" s="34"/>
      <c r="I105" s="35"/>
      <c r="J105" s="36"/>
      <c r="K105" s="36"/>
    </row>
    <row r="106" spans="2:11" x14ac:dyDescent="0.25">
      <c r="B106" s="22">
        <v>30000117</v>
      </c>
      <c r="C106" s="18" t="s">
        <v>151</v>
      </c>
      <c r="D106" s="18"/>
      <c r="E106" s="18">
        <f>IF(C106="","",SUMIFS('Journal entrées et sorties'!D$8:D$400,'Journal entrées et sorties'!C$8:C$400,B106))</f>
        <v>0</v>
      </c>
      <c r="F106" s="18">
        <f>IF(B106="","",SUMIFS('Journal entrées et sorties'!E$8:E$500,'Journal entrées et sorties'!C$8:C$500,B106))</f>
        <v>0</v>
      </c>
      <c r="G106" s="21">
        <f t="shared" si="1"/>
        <v>0</v>
      </c>
      <c r="H106" s="34"/>
      <c r="I106" s="35"/>
      <c r="J106" s="36"/>
      <c r="K106" s="36"/>
    </row>
    <row r="107" spans="2:11" x14ac:dyDescent="0.25">
      <c r="B107" s="22">
        <v>30000124</v>
      </c>
      <c r="C107" s="18" t="s">
        <v>152</v>
      </c>
      <c r="D107" s="18"/>
      <c r="E107" s="18">
        <f>IF(C107="","",SUMIFS('Journal entrées et sorties'!D$8:D$400,'Journal entrées et sorties'!C$8:C$400,B107))</f>
        <v>0</v>
      </c>
      <c r="F107" s="18">
        <f>IF(B107="","",SUMIFS('Journal entrées et sorties'!E$8:E$500,'Journal entrées et sorties'!C$8:C$500,B107))</f>
        <v>0</v>
      </c>
      <c r="G107" s="21">
        <f t="shared" si="1"/>
        <v>0</v>
      </c>
      <c r="H107" s="34"/>
      <c r="I107" s="35"/>
      <c r="J107" s="36"/>
      <c r="K107" s="36"/>
    </row>
    <row r="108" spans="2:11" x14ac:dyDescent="0.25">
      <c r="B108" s="22">
        <v>30000155</v>
      </c>
      <c r="C108" s="18" t="s">
        <v>153</v>
      </c>
      <c r="D108" s="18"/>
      <c r="E108" s="18">
        <f>IF(C108="","",SUMIFS('Journal entrées et sorties'!D$8:D$400,'Journal entrées et sorties'!C$8:C$400,B108))</f>
        <v>0</v>
      </c>
      <c r="F108" s="18">
        <f>IF(B108="","",SUMIFS('Journal entrées et sorties'!E$8:E$500,'Journal entrées et sorties'!C$8:C$500,B108))</f>
        <v>0</v>
      </c>
      <c r="G108" s="21">
        <f t="shared" si="1"/>
        <v>0</v>
      </c>
      <c r="H108" s="34"/>
      <c r="I108" s="35"/>
      <c r="J108" s="36"/>
      <c r="K108" s="36"/>
    </row>
    <row r="109" spans="2:11" x14ac:dyDescent="0.25">
      <c r="B109" s="22">
        <v>30000162</v>
      </c>
      <c r="C109" s="18" t="s">
        <v>154</v>
      </c>
      <c r="D109" s="18"/>
      <c r="E109" s="18">
        <f>IF(C109="","",SUMIFS('Journal entrées et sorties'!D$8:D$400,'Journal entrées et sorties'!C$8:C$400,B109))</f>
        <v>0</v>
      </c>
      <c r="F109" s="18">
        <f>IF(B109="","",SUMIFS('Journal entrées et sorties'!E$8:E$500,'Journal entrées et sorties'!C$8:C$500,B109))</f>
        <v>0</v>
      </c>
      <c r="G109" s="21">
        <f t="shared" si="1"/>
        <v>0</v>
      </c>
      <c r="H109" s="34"/>
      <c r="I109" s="35"/>
      <c r="J109" s="36"/>
      <c r="K109" s="36"/>
    </row>
    <row r="110" spans="2:11" x14ac:dyDescent="0.25">
      <c r="B110" s="22">
        <v>30000179</v>
      </c>
      <c r="C110" s="18" t="s">
        <v>155</v>
      </c>
      <c r="D110" s="18"/>
      <c r="E110" s="18">
        <f>IF(C110="","",SUMIFS('Journal entrées et sorties'!D$8:D$400,'Journal entrées et sorties'!C$8:C$400,B110))</f>
        <v>0</v>
      </c>
      <c r="F110" s="18">
        <f>IF(B110="","",SUMIFS('Journal entrées et sorties'!E$8:E$500,'Journal entrées et sorties'!C$8:C$500,B110))</f>
        <v>0</v>
      </c>
      <c r="G110" s="21">
        <f t="shared" si="1"/>
        <v>0</v>
      </c>
      <c r="H110" s="34"/>
      <c r="I110" s="35"/>
      <c r="J110" s="36"/>
      <c r="K110" s="36"/>
    </row>
    <row r="111" spans="2:11" x14ac:dyDescent="0.25">
      <c r="B111" s="22">
        <v>30000186</v>
      </c>
      <c r="C111" s="18" t="s">
        <v>156</v>
      </c>
      <c r="D111" s="18"/>
      <c r="E111" s="18">
        <f>IF(C111="","",SUMIFS('Journal entrées et sorties'!D$8:D$400,'Journal entrées et sorties'!C$8:C$400,B111))</f>
        <v>0</v>
      </c>
      <c r="F111" s="18">
        <f>IF(B111="","",SUMIFS('Journal entrées et sorties'!E$8:E$500,'Journal entrées et sorties'!C$8:C$500,B111))</f>
        <v>0</v>
      </c>
      <c r="G111" s="21">
        <f t="shared" si="1"/>
        <v>0</v>
      </c>
      <c r="H111" s="34"/>
      <c r="I111" s="35"/>
      <c r="J111" s="36"/>
      <c r="K111" s="36"/>
    </row>
    <row r="112" spans="2:11" x14ac:dyDescent="0.25">
      <c r="B112" s="22">
        <v>30000209</v>
      </c>
      <c r="C112" s="18" t="s">
        <v>157</v>
      </c>
      <c r="D112" s="18"/>
      <c r="E112" s="18">
        <f>IF(C112="","",SUMIFS('Journal entrées et sorties'!D$8:D$400,'Journal entrées et sorties'!C$8:C$400,B112))</f>
        <v>0</v>
      </c>
      <c r="F112" s="18">
        <f>IF(B112="","",SUMIFS('Journal entrées et sorties'!E$8:E$500,'Journal entrées et sorties'!C$8:C$500,B112))</f>
        <v>0</v>
      </c>
      <c r="G112" s="21">
        <f t="shared" si="1"/>
        <v>0</v>
      </c>
      <c r="H112" s="34"/>
      <c r="I112" s="35"/>
      <c r="J112" s="36"/>
      <c r="K112" s="36"/>
    </row>
    <row r="113" spans="2:11" x14ac:dyDescent="0.25">
      <c r="B113" s="22">
        <v>30000216</v>
      </c>
      <c r="C113" s="18" t="s">
        <v>158</v>
      </c>
      <c r="D113" s="18"/>
      <c r="E113" s="18">
        <f>IF(C113="","",SUMIFS('Journal entrées et sorties'!D$8:D$400,'Journal entrées et sorties'!C$8:C$400,B113))</f>
        <v>0</v>
      </c>
      <c r="F113" s="18">
        <f>IF(B113="","",SUMIFS('Journal entrées et sorties'!E$8:E$500,'Journal entrées et sorties'!C$8:C$500,B113))</f>
        <v>0</v>
      </c>
      <c r="G113" s="21">
        <f t="shared" si="1"/>
        <v>0</v>
      </c>
      <c r="H113" s="34"/>
      <c r="I113" s="35"/>
      <c r="J113" s="36"/>
      <c r="K113" s="36"/>
    </row>
    <row r="114" spans="2:11" x14ac:dyDescent="0.25">
      <c r="B114" s="22">
        <v>30000223</v>
      </c>
      <c r="C114" s="18" t="s">
        <v>159</v>
      </c>
      <c r="D114" s="18"/>
      <c r="E114" s="18">
        <f>IF(C114="","",SUMIFS('Journal entrées et sorties'!D$8:D$400,'Journal entrées et sorties'!C$8:C$400,B114))</f>
        <v>0</v>
      </c>
      <c r="F114" s="18">
        <f>IF(B114="","",SUMIFS('Journal entrées et sorties'!E$8:E$500,'Journal entrées et sorties'!C$8:C$500,B114))</f>
        <v>0</v>
      </c>
      <c r="G114" s="21">
        <f t="shared" si="1"/>
        <v>0</v>
      </c>
      <c r="H114" s="34"/>
      <c r="I114" s="35"/>
      <c r="J114" s="36"/>
      <c r="K114" s="36"/>
    </row>
    <row r="115" spans="2:11" x14ac:dyDescent="0.25">
      <c r="B115" s="22">
        <v>30000230</v>
      </c>
      <c r="C115" s="18" t="s">
        <v>160</v>
      </c>
      <c r="D115" s="18"/>
      <c r="E115" s="18">
        <f>IF(C115="","",SUMIFS('Journal entrées et sorties'!D$8:D$400,'Journal entrées et sorties'!C$8:C$400,B115))</f>
        <v>0</v>
      </c>
      <c r="F115" s="18">
        <f>IF(B115="","",SUMIFS('Journal entrées et sorties'!E$8:E$500,'Journal entrées et sorties'!C$8:C$500,B115))</f>
        <v>0</v>
      </c>
      <c r="G115" s="21">
        <f t="shared" si="1"/>
        <v>0</v>
      </c>
      <c r="H115" s="34"/>
      <c r="I115" s="35"/>
      <c r="J115" s="36"/>
      <c r="K115" s="36"/>
    </row>
    <row r="116" spans="2:11" x14ac:dyDescent="0.25">
      <c r="B116" s="22">
        <v>30000247</v>
      </c>
      <c r="C116" s="18" t="s">
        <v>161</v>
      </c>
      <c r="D116" s="18"/>
      <c r="E116" s="18">
        <f>IF(C116="","",SUMIFS('Journal entrées et sorties'!D$8:D$400,'Journal entrées et sorties'!C$8:C$400,B116))</f>
        <v>0</v>
      </c>
      <c r="F116" s="18">
        <f>IF(B116="","",SUMIFS('Journal entrées et sorties'!E$8:E$500,'Journal entrées et sorties'!C$8:C$500,B116))</f>
        <v>0</v>
      </c>
      <c r="G116" s="21">
        <f t="shared" si="1"/>
        <v>0</v>
      </c>
      <c r="H116" s="34"/>
      <c r="I116" s="35"/>
      <c r="J116" s="36"/>
      <c r="K116" s="36"/>
    </row>
    <row r="117" spans="2:11" x14ac:dyDescent="0.25">
      <c r="B117" s="22">
        <v>30000261</v>
      </c>
      <c r="C117" s="18" t="s">
        <v>162</v>
      </c>
      <c r="D117" s="18"/>
      <c r="E117" s="18">
        <f>IF(C117="","",SUMIFS('Journal entrées et sorties'!D$8:D$400,'Journal entrées et sorties'!C$8:C$400,B117))</f>
        <v>0</v>
      </c>
      <c r="F117" s="18">
        <f>IF(B117="","",SUMIFS('Journal entrées et sorties'!E$8:E$500,'Journal entrées et sorties'!C$8:C$500,B117))</f>
        <v>0</v>
      </c>
      <c r="G117" s="21">
        <f t="shared" si="1"/>
        <v>0</v>
      </c>
      <c r="H117" s="34"/>
      <c r="I117" s="35"/>
      <c r="J117" s="36"/>
      <c r="K117" s="36"/>
    </row>
    <row r="118" spans="2:11" x14ac:dyDescent="0.25">
      <c r="B118" s="22">
        <v>30000278</v>
      </c>
      <c r="C118" s="18" t="s">
        <v>163</v>
      </c>
      <c r="D118" s="18"/>
      <c r="E118" s="18">
        <f>IF(C118="","",SUMIFS('Journal entrées et sorties'!D$8:D$400,'Journal entrées et sorties'!C$8:C$400,B118))</f>
        <v>0</v>
      </c>
      <c r="F118" s="18">
        <f>IF(B118="","",SUMIFS('Journal entrées et sorties'!E$8:E$500,'Journal entrées et sorties'!C$8:C$500,B118))</f>
        <v>0</v>
      </c>
      <c r="G118" s="21">
        <f t="shared" si="1"/>
        <v>0</v>
      </c>
      <c r="H118" s="34"/>
      <c r="I118" s="35"/>
      <c r="J118" s="36"/>
      <c r="K118" s="36"/>
    </row>
    <row r="119" spans="2:11" x14ac:dyDescent="0.25">
      <c r="B119" s="22">
        <v>30000285</v>
      </c>
      <c r="C119" s="18" t="s">
        <v>164</v>
      </c>
      <c r="D119" s="18"/>
      <c r="E119" s="18">
        <f>IF(C119="","",SUMIFS('Journal entrées et sorties'!D$8:D$400,'Journal entrées et sorties'!C$8:C$400,B119))</f>
        <v>0</v>
      </c>
      <c r="F119" s="18">
        <f>IF(B119="","",SUMIFS('Journal entrées et sorties'!E$8:E$500,'Journal entrées et sorties'!C$8:C$500,B119))</f>
        <v>0</v>
      </c>
      <c r="G119" s="21">
        <f t="shared" si="1"/>
        <v>0</v>
      </c>
      <c r="H119" s="34"/>
      <c r="I119" s="35"/>
      <c r="J119" s="36"/>
      <c r="K119" s="36"/>
    </row>
    <row r="120" spans="2:11" x14ac:dyDescent="0.25">
      <c r="B120" s="22">
        <v>30000292</v>
      </c>
      <c r="C120" s="18" t="s">
        <v>165</v>
      </c>
      <c r="D120" s="18"/>
      <c r="E120" s="18">
        <f>IF(C120="","",SUMIFS('Journal entrées et sorties'!D$8:D$400,'Journal entrées et sorties'!C$8:C$400,B120))</f>
        <v>0</v>
      </c>
      <c r="F120" s="18">
        <f>IF(B120="","",SUMIFS('Journal entrées et sorties'!E$8:E$500,'Journal entrées et sorties'!C$8:C$500,B120))</f>
        <v>0</v>
      </c>
      <c r="G120" s="21">
        <f t="shared" si="1"/>
        <v>0</v>
      </c>
      <c r="H120" s="34"/>
      <c r="I120" s="35"/>
      <c r="J120" s="36"/>
      <c r="K120" s="36"/>
    </row>
    <row r="121" spans="2:11" x14ac:dyDescent="0.25">
      <c r="B121" s="22">
        <v>30000308</v>
      </c>
      <c r="C121" s="18" t="s">
        <v>166</v>
      </c>
      <c r="D121" s="18"/>
      <c r="E121" s="18">
        <f>IF(C121="","",SUMIFS('Journal entrées et sorties'!D$8:D$400,'Journal entrées et sorties'!C$8:C$400,B121))</f>
        <v>0</v>
      </c>
      <c r="F121" s="18">
        <f>IF(B121="","",SUMIFS('Journal entrées et sorties'!E$8:E$500,'Journal entrées et sorties'!C$8:C$500,B121))</f>
        <v>0</v>
      </c>
      <c r="G121" s="21">
        <f t="shared" si="1"/>
        <v>0</v>
      </c>
      <c r="H121" s="34"/>
      <c r="I121" s="35"/>
      <c r="J121" s="36"/>
      <c r="K121" s="36"/>
    </row>
    <row r="122" spans="2:11" x14ac:dyDescent="0.25">
      <c r="B122" s="22">
        <v>30000315</v>
      </c>
      <c r="C122" s="18" t="s">
        <v>167</v>
      </c>
      <c r="D122" s="18"/>
      <c r="E122" s="18">
        <f>IF(C122="","",SUMIFS('Journal entrées et sorties'!D$8:D$400,'Journal entrées et sorties'!C$8:C$400,B122))</f>
        <v>0</v>
      </c>
      <c r="F122" s="18">
        <f>IF(B122="","",SUMIFS('Journal entrées et sorties'!E$8:E$500,'Journal entrées et sorties'!C$8:C$500,B122))</f>
        <v>0</v>
      </c>
      <c r="G122" s="21">
        <f t="shared" si="1"/>
        <v>0</v>
      </c>
      <c r="H122" s="34"/>
      <c r="I122" s="35"/>
      <c r="J122" s="36"/>
      <c r="K122" s="36"/>
    </row>
    <row r="123" spans="2:11" x14ac:dyDescent="0.25">
      <c r="B123" s="22">
        <v>30000322</v>
      </c>
      <c r="C123" s="18" t="s">
        <v>168</v>
      </c>
      <c r="D123" s="18"/>
      <c r="E123" s="18">
        <f>IF(C123="","",SUMIFS('Journal entrées et sorties'!D$8:D$400,'Journal entrées et sorties'!C$8:C$400,B123))</f>
        <v>0</v>
      </c>
      <c r="F123" s="18">
        <f>IF(B123="","",SUMIFS('Journal entrées et sorties'!E$8:E$500,'Journal entrées et sorties'!C$8:C$500,B123))</f>
        <v>0</v>
      </c>
      <c r="G123" s="21">
        <f t="shared" si="1"/>
        <v>0</v>
      </c>
      <c r="H123" s="34"/>
      <c r="I123" s="35"/>
      <c r="J123" s="36"/>
      <c r="K123" s="36"/>
    </row>
    <row r="124" spans="2:11" x14ac:dyDescent="0.25">
      <c r="B124" s="22">
        <v>30000339</v>
      </c>
      <c r="C124" s="18" t="s">
        <v>169</v>
      </c>
      <c r="D124" s="18"/>
      <c r="E124" s="18">
        <f>IF(C124="","",SUMIFS('Journal entrées et sorties'!D$8:D$400,'Journal entrées et sorties'!C$8:C$400,B124))</f>
        <v>0</v>
      </c>
      <c r="F124" s="18">
        <f>IF(B124="","",SUMIFS('Journal entrées et sorties'!E$8:E$500,'Journal entrées et sorties'!C$8:C$500,B124))</f>
        <v>0</v>
      </c>
      <c r="G124" s="21">
        <f t="shared" si="1"/>
        <v>0</v>
      </c>
      <c r="H124" s="34"/>
      <c r="I124" s="35"/>
      <c r="J124" s="36"/>
      <c r="K124" s="36"/>
    </row>
    <row r="125" spans="2:11" x14ac:dyDescent="0.25">
      <c r="B125" s="22">
        <v>30000346</v>
      </c>
      <c r="C125" s="18" t="s">
        <v>170</v>
      </c>
      <c r="D125" s="18"/>
      <c r="E125" s="18">
        <f>IF(C125="","",SUMIFS('Journal entrées et sorties'!D$8:D$400,'Journal entrées et sorties'!C$8:C$400,B125))</f>
        <v>0</v>
      </c>
      <c r="F125" s="18">
        <f>IF(B125="","",SUMIFS('Journal entrées et sorties'!E$8:E$500,'Journal entrées et sorties'!C$8:C$500,B125))</f>
        <v>0</v>
      </c>
      <c r="G125" s="21">
        <f t="shared" si="1"/>
        <v>0</v>
      </c>
      <c r="H125" s="34"/>
      <c r="I125" s="35"/>
      <c r="J125" s="36"/>
      <c r="K125" s="36"/>
    </row>
    <row r="126" spans="2:11" x14ac:dyDescent="0.25">
      <c r="B126" s="22">
        <v>30000353</v>
      </c>
      <c r="C126" s="18" t="s">
        <v>171</v>
      </c>
      <c r="D126" s="18"/>
      <c r="E126" s="18">
        <f>IF(C126="","",SUMIFS('Journal entrées et sorties'!D$8:D$400,'Journal entrées et sorties'!C$8:C$400,B126))</f>
        <v>0</v>
      </c>
      <c r="F126" s="18">
        <f>IF(B126="","",SUMIFS('Journal entrées et sorties'!E$8:E$500,'Journal entrées et sorties'!C$8:C$500,B126))</f>
        <v>0</v>
      </c>
      <c r="G126" s="21">
        <f t="shared" si="1"/>
        <v>0</v>
      </c>
      <c r="H126" s="34"/>
      <c r="I126" s="35"/>
      <c r="J126" s="36"/>
      <c r="K126" s="36"/>
    </row>
    <row r="127" spans="2:11" x14ac:dyDescent="0.25">
      <c r="B127" s="22">
        <v>30000360</v>
      </c>
      <c r="C127" s="18" t="s">
        <v>172</v>
      </c>
      <c r="D127" s="18"/>
      <c r="E127" s="18">
        <f>IF(C127="","",SUMIFS('Journal entrées et sorties'!D$8:D$400,'Journal entrées et sorties'!C$8:C$400,B127))</f>
        <v>0</v>
      </c>
      <c r="F127" s="18">
        <f>IF(B127="","",SUMIFS('Journal entrées et sorties'!E$8:E$500,'Journal entrées et sorties'!C$8:C$500,B127))</f>
        <v>0</v>
      </c>
      <c r="G127" s="21">
        <f t="shared" si="1"/>
        <v>0</v>
      </c>
      <c r="H127" s="34"/>
      <c r="I127" s="35"/>
      <c r="J127" s="36"/>
      <c r="K127" s="36"/>
    </row>
    <row r="128" spans="2:11" x14ac:dyDescent="0.25">
      <c r="B128" s="22">
        <v>30000384</v>
      </c>
      <c r="C128" s="18" t="s">
        <v>173</v>
      </c>
      <c r="D128" s="18"/>
      <c r="E128" s="18">
        <f>IF(C128="","",SUMIFS('Journal entrées et sorties'!D$8:D$400,'Journal entrées et sorties'!C$8:C$400,B128))</f>
        <v>0</v>
      </c>
      <c r="F128" s="18">
        <f>IF(B128="","",SUMIFS('Journal entrées et sorties'!E$8:E$500,'Journal entrées et sorties'!C$8:C$500,B128))</f>
        <v>0</v>
      </c>
      <c r="G128" s="21">
        <f t="shared" si="1"/>
        <v>0</v>
      </c>
      <c r="H128" s="34"/>
      <c r="I128" s="35"/>
      <c r="J128" s="36"/>
      <c r="K128" s="36"/>
    </row>
    <row r="129" spans="2:11" x14ac:dyDescent="0.25">
      <c r="B129" s="22">
        <v>30000391</v>
      </c>
      <c r="C129" s="18" t="s">
        <v>174</v>
      </c>
      <c r="D129" s="18"/>
      <c r="E129" s="18">
        <f>IF(C129="","",SUMIFS('Journal entrées et sorties'!D$8:D$400,'Journal entrées et sorties'!C$8:C$400,B129))</f>
        <v>0</v>
      </c>
      <c r="F129" s="18">
        <f>IF(B129="","",SUMIFS('Journal entrées et sorties'!E$8:E$500,'Journal entrées et sorties'!C$8:C$500,B129))</f>
        <v>0</v>
      </c>
      <c r="G129" s="21">
        <f t="shared" si="1"/>
        <v>0</v>
      </c>
      <c r="H129" s="34"/>
      <c r="I129" s="35"/>
      <c r="J129" s="36"/>
      <c r="K129" s="36"/>
    </row>
    <row r="130" spans="2:11" x14ac:dyDescent="0.25">
      <c r="B130" s="22">
        <v>30000407</v>
      </c>
      <c r="C130" s="18" t="s">
        <v>175</v>
      </c>
      <c r="D130" s="18"/>
      <c r="E130" s="18">
        <f>IF(C130="","",SUMIFS('Journal entrées et sorties'!D$8:D$400,'Journal entrées et sorties'!C$8:C$400,B130))</f>
        <v>0</v>
      </c>
      <c r="F130" s="18">
        <f>IF(B130="","",SUMIFS('Journal entrées et sorties'!E$8:E$500,'Journal entrées et sorties'!C$8:C$500,B130))</f>
        <v>0</v>
      </c>
      <c r="G130" s="21">
        <f t="shared" si="1"/>
        <v>0</v>
      </c>
      <c r="H130" s="34"/>
      <c r="I130" s="35"/>
      <c r="J130" s="36"/>
      <c r="K130" s="36"/>
    </row>
    <row r="131" spans="2:11" x14ac:dyDescent="0.25">
      <c r="B131" s="22">
        <v>30000537</v>
      </c>
      <c r="C131" s="18" t="s">
        <v>176</v>
      </c>
      <c r="D131" s="18"/>
      <c r="E131" s="18">
        <f>IF(C131="","",SUMIFS('Journal entrées et sorties'!D$8:D$400,'Journal entrées et sorties'!C$8:C$400,B131))</f>
        <v>0</v>
      </c>
      <c r="F131" s="18">
        <f>IF(B131="","",SUMIFS('Journal entrées et sorties'!E$8:E$500,'Journal entrées et sorties'!C$8:C$500,B131))</f>
        <v>0</v>
      </c>
      <c r="G131" s="21">
        <f t="shared" si="1"/>
        <v>0</v>
      </c>
      <c r="H131" s="34"/>
      <c r="I131" s="35"/>
      <c r="J131" s="36"/>
      <c r="K131" s="36"/>
    </row>
    <row r="132" spans="2:11" x14ac:dyDescent="0.25">
      <c r="B132" s="22">
        <v>30000544</v>
      </c>
      <c r="C132" s="18" t="s">
        <v>177</v>
      </c>
      <c r="D132" s="18"/>
      <c r="E132" s="18">
        <f>IF(C132="","",SUMIFS('Journal entrées et sorties'!D$8:D$400,'Journal entrées et sorties'!C$8:C$400,B132))</f>
        <v>0</v>
      </c>
      <c r="F132" s="18">
        <f>IF(B132="","",SUMIFS('Journal entrées et sorties'!E$8:E$500,'Journal entrées et sorties'!C$8:C$500,B132))</f>
        <v>0</v>
      </c>
      <c r="G132" s="21">
        <f t="shared" si="1"/>
        <v>0</v>
      </c>
      <c r="H132" s="34"/>
      <c r="I132" s="35"/>
      <c r="J132" s="36"/>
      <c r="K132" s="36"/>
    </row>
    <row r="133" spans="2:11" x14ac:dyDescent="0.25">
      <c r="B133" s="22">
        <v>30001169</v>
      </c>
      <c r="C133" s="18" t="s">
        <v>178</v>
      </c>
      <c r="D133" s="18"/>
      <c r="E133" s="18">
        <f>IF(C133="","",SUMIFS('Journal entrées et sorties'!D$8:D$400,'Journal entrées et sorties'!C$8:C$400,B133))</f>
        <v>0</v>
      </c>
      <c r="F133" s="18">
        <f>IF(B133="","",SUMIFS('Journal entrées et sorties'!E$8:E$500,'Journal entrées et sorties'!C$8:C$500,B133))</f>
        <v>0</v>
      </c>
      <c r="G133" s="21">
        <f t="shared" si="1"/>
        <v>0</v>
      </c>
      <c r="H133" s="34"/>
      <c r="I133" s="35"/>
      <c r="J133" s="36"/>
      <c r="K133" s="36"/>
    </row>
    <row r="134" spans="2:11" x14ac:dyDescent="0.25">
      <c r="B134" s="22">
        <v>30001176</v>
      </c>
      <c r="C134" s="18" t="s">
        <v>179</v>
      </c>
      <c r="D134" s="18"/>
      <c r="E134" s="18">
        <f>IF(C134="","",SUMIFS('Journal entrées et sorties'!D$8:D$400,'Journal entrées et sorties'!C$8:C$400,B134))</f>
        <v>0</v>
      </c>
      <c r="F134" s="18">
        <f>IF(B134="","",SUMIFS('Journal entrées et sorties'!E$8:E$500,'Journal entrées et sorties'!C$8:C$500,B134))</f>
        <v>0</v>
      </c>
      <c r="G134" s="21">
        <f t="shared" si="1"/>
        <v>0</v>
      </c>
      <c r="H134" s="34"/>
      <c r="I134" s="35"/>
      <c r="J134" s="36"/>
      <c r="K134" s="36"/>
    </row>
    <row r="135" spans="2:11" x14ac:dyDescent="0.25">
      <c r="B135" s="22">
        <v>30001190</v>
      </c>
      <c r="C135" s="18" t="s">
        <v>180</v>
      </c>
      <c r="D135" s="18"/>
      <c r="E135" s="18">
        <f>IF(C135="","",SUMIFS('Journal entrées et sorties'!D$8:D$400,'Journal entrées et sorties'!C$8:C$400,B135))</f>
        <v>0</v>
      </c>
      <c r="F135" s="18">
        <f>IF(B135="","",SUMIFS('Journal entrées et sorties'!E$8:E$500,'Journal entrées et sorties'!C$8:C$500,B135))</f>
        <v>0</v>
      </c>
      <c r="G135" s="21">
        <f t="shared" si="1"/>
        <v>0</v>
      </c>
      <c r="H135" s="34"/>
      <c r="I135" s="35"/>
      <c r="J135" s="36"/>
      <c r="K135" s="36"/>
    </row>
    <row r="136" spans="2:11" x14ac:dyDescent="0.25">
      <c r="B136" s="22">
        <v>30001206</v>
      </c>
      <c r="C136" s="18" t="s">
        <v>181</v>
      </c>
      <c r="D136" s="18"/>
      <c r="E136" s="18">
        <f>IF(C136="","",SUMIFS('Journal entrées et sorties'!D$8:D$400,'Journal entrées et sorties'!C$8:C$400,B136))</f>
        <v>0</v>
      </c>
      <c r="F136" s="18">
        <f>IF(B136="","",SUMIFS('Journal entrées et sorties'!E$8:E$500,'Journal entrées et sorties'!C$8:C$500,B136))</f>
        <v>0</v>
      </c>
      <c r="G136" s="21">
        <f t="shared" ref="G136:G199" si="2">IF(B136="","",D136+E136-F136)</f>
        <v>0</v>
      </c>
      <c r="H136" s="34"/>
      <c r="I136" s="35"/>
      <c r="J136" s="36"/>
      <c r="K136" s="36"/>
    </row>
    <row r="137" spans="2:11" x14ac:dyDescent="0.25">
      <c r="B137" s="22">
        <v>30001374</v>
      </c>
      <c r="C137" s="18" t="s">
        <v>182</v>
      </c>
      <c r="D137" s="18"/>
      <c r="E137" s="18">
        <f>IF(C137="","",SUMIFS('Journal entrées et sorties'!D$8:D$400,'Journal entrées et sorties'!C$8:C$400,B137))</f>
        <v>0</v>
      </c>
      <c r="F137" s="18">
        <f>IF(B137="","",SUMIFS('Journal entrées et sorties'!E$8:E$500,'Journal entrées et sorties'!C$8:C$500,B137))</f>
        <v>0</v>
      </c>
      <c r="G137" s="21">
        <f t="shared" si="2"/>
        <v>0</v>
      </c>
      <c r="H137" s="34"/>
      <c r="I137" s="35"/>
      <c r="J137" s="36"/>
      <c r="K137" s="36"/>
    </row>
    <row r="138" spans="2:11" x14ac:dyDescent="0.25">
      <c r="B138" s="22">
        <v>30001442</v>
      </c>
      <c r="C138" s="18" t="s">
        <v>183</v>
      </c>
      <c r="D138" s="18"/>
      <c r="E138" s="18">
        <f>IF(C138="","",SUMIFS('Journal entrées et sorties'!D$8:D$400,'Journal entrées et sorties'!C$8:C$400,B138))</f>
        <v>0</v>
      </c>
      <c r="F138" s="18">
        <f>IF(B138="","",SUMIFS('Journal entrées et sorties'!E$8:E$500,'Journal entrées et sorties'!C$8:C$500,B138))</f>
        <v>0</v>
      </c>
      <c r="G138" s="21">
        <f t="shared" si="2"/>
        <v>0</v>
      </c>
      <c r="H138" s="34"/>
      <c r="I138" s="35"/>
      <c r="J138" s="36"/>
      <c r="K138" s="36"/>
    </row>
    <row r="139" spans="2:11" x14ac:dyDescent="0.25">
      <c r="B139" s="22">
        <v>30001459</v>
      </c>
      <c r="C139" s="18" t="s">
        <v>184</v>
      </c>
      <c r="D139" s="18"/>
      <c r="E139" s="18">
        <f>IF(C139="","",SUMIFS('Journal entrées et sorties'!D$8:D$400,'Journal entrées et sorties'!C$8:C$400,B139))</f>
        <v>0</v>
      </c>
      <c r="F139" s="18">
        <f>IF(B139="","",SUMIFS('Journal entrées et sorties'!E$8:E$500,'Journal entrées et sorties'!C$8:C$500,B139))</f>
        <v>0</v>
      </c>
      <c r="G139" s="21">
        <f t="shared" si="2"/>
        <v>0</v>
      </c>
      <c r="H139" s="34"/>
      <c r="I139" s="35"/>
      <c r="J139" s="36"/>
      <c r="K139" s="36"/>
    </row>
    <row r="140" spans="2:11" x14ac:dyDescent="0.25">
      <c r="B140" s="22">
        <v>30001466</v>
      </c>
      <c r="C140" s="18" t="s">
        <v>185</v>
      </c>
      <c r="D140" s="18"/>
      <c r="E140" s="18">
        <f>IF(C140="","",SUMIFS('Journal entrées et sorties'!D$8:D$400,'Journal entrées et sorties'!C$8:C$400,B140))</f>
        <v>0</v>
      </c>
      <c r="F140" s="18">
        <f>IF(B140="","",SUMIFS('Journal entrées et sorties'!E$8:E$500,'Journal entrées et sorties'!C$8:C$500,B140))</f>
        <v>0</v>
      </c>
      <c r="G140" s="21">
        <f t="shared" si="2"/>
        <v>0</v>
      </c>
      <c r="H140" s="34"/>
      <c r="I140" s="35"/>
      <c r="J140" s="36"/>
      <c r="K140" s="36"/>
    </row>
    <row r="141" spans="2:11" x14ac:dyDescent="0.25">
      <c r="B141" s="22">
        <v>30001736</v>
      </c>
      <c r="C141" s="18" t="s">
        <v>186</v>
      </c>
      <c r="D141" s="18"/>
      <c r="E141" s="18">
        <f>IF(C141="","",SUMIFS('Journal entrées et sorties'!D$8:D$400,'Journal entrées et sorties'!C$8:C$400,B141))</f>
        <v>0</v>
      </c>
      <c r="F141" s="18">
        <f>IF(B141="","",SUMIFS('Journal entrées et sorties'!E$8:E$500,'Journal entrées et sorties'!C$8:C$500,B141))</f>
        <v>0</v>
      </c>
      <c r="G141" s="21">
        <f t="shared" si="2"/>
        <v>0</v>
      </c>
      <c r="H141" s="34"/>
      <c r="I141" s="35"/>
      <c r="J141" s="36"/>
      <c r="K141" s="36"/>
    </row>
    <row r="142" spans="2:11" x14ac:dyDescent="0.25">
      <c r="B142" s="22">
        <v>60000002</v>
      </c>
      <c r="C142" s="18" t="s">
        <v>311</v>
      </c>
      <c r="D142" s="18"/>
      <c r="E142" s="18">
        <f>IF(C142="","",SUMIFS('Journal entrées et sorties'!D$8:D$400,'Journal entrées et sorties'!C$8:C$400,B142))</f>
        <v>0</v>
      </c>
      <c r="F142" s="18">
        <f>IF(B142="","",SUMIFS('Journal entrées et sorties'!E$8:E$500,'Journal entrées et sorties'!C$8:C$500,B142))</f>
        <v>0</v>
      </c>
      <c r="G142" s="21">
        <f t="shared" si="2"/>
        <v>0</v>
      </c>
      <c r="H142" s="34"/>
      <c r="I142" s="35"/>
      <c r="J142" s="36"/>
      <c r="K142" s="36"/>
    </row>
    <row r="143" spans="2:11" x14ac:dyDescent="0.25">
      <c r="B143" s="22">
        <v>60000019</v>
      </c>
      <c r="C143" s="18" t="s">
        <v>312</v>
      </c>
      <c r="D143" s="18"/>
      <c r="E143" s="18">
        <f>IF(C143="","",SUMIFS('Journal entrées et sorties'!D$8:D$400,'Journal entrées et sorties'!C$8:C$400,B143))</f>
        <v>0</v>
      </c>
      <c r="F143" s="18">
        <f>IF(B143="","",SUMIFS('Journal entrées et sorties'!E$8:E$500,'Journal entrées et sorties'!C$8:C$500,B143))</f>
        <v>0</v>
      </c>
      <c r="G143" s="21">
        <f t="shared" si="2"/>
        <v>0</v>
      </c>
      <c r="H143" s="34"/>
      <c r="I143" s="35"/>
      <c r="J143" s="36"/>
      <c r="K143" s="36"/>
    </row>
    <row r="144" spans="2:11" x14ac:dyDescent="0.25">
      <c r="B144" s="22">
        <v>60000033</v>
      </c>
      <c r="C144" s="18" t="s">
        <v>313</v>
      </c>
      <c r="D144" s="18"/>
      <c r="E144" s="18">
        <f>IF(C144="","",SUMIFS('Journal entrées et sorties'!D$8:D$400,'Journal entrées et sorties'!C$8:C$400,B144))</f>
        <v>0</v>
      </c>
      <c r="F144" s="18">
        <f>IF(B144="","",SUMIFS('Journal entrées et sorties'!E$8:E$500,'Journal entrées et sorties'!C$8:C$500,B144))</f>
        <v>0</v>
      </c>
      <c r="G144" s="21">
        <f t="shared" si="2"/>
        <v>0</v>
      </c>
      <c r="H144" s="34"/>
      <c r="I144" s="35"/>
      <c r="J144" s="36"/>
      <c r="K144" s="36"/>
    </row>
    <row r="145" spans="2:11" x14ac:dyDescent="0.25">
      <c r="B145" s="22">
        <v>60000040</v>
      </c>
      <c r="C145" s="18" t="s">
        <v>314</v>
      </c>
      <c r="D145" s="18"/>
      <c r="E145" s="18">
        <f>IF(C145="","",SUMIFS('Journal entrées et sorties'!D$8:D$400,'Journal entrées et sorties'!C$8:C$400,B145))</f>
        <v>0</v>
      </c>
      <c r="F145" s="18">
        <f>IF(B145="","",SUMIFS('Journal entrées et sorties'!E$8:E$500,'Journal entrées et sorties'!C$8:C$500,B145))</f>
        <v>0</v>
      </c>
      <c r="G145" s="21">
        <f t="shared" si="2"/>
        <v>0</v>
      </c>
      <c r="H145" s="34"/>
      <c r="I145" s="35"/>
      <c r="J145" s="36"/>
      <c r="K145" s="36"/>
    </row>
    <row r="146" spans="2:11" x14ac:dyDescent="0.25">
      <c r="B146" s="22">
        <v>60000057</v>
      </c>
      <c r="C146" s="18" t="s">
        <v>315</v>
      </c>
      <c r="D146" s="18"/>
      <c r="E146" s="18">
        <f>IF(C146="","",SUMIFS('Journal entrées et sorties'!D$8:D$400,'Journal entrées et sorties'!C$8:C$400,B146))</f>
        <v>0</v>
      </c>
      <c r="F146" s="18">
        <f>IF(B146="","",SUMIFS('Journal entrées et sorties'!E$8:E$500,'Journal entrées et sorties'!C$8:C$500,B146))</f>
        <v>0</v>
      </c>
      <c r="G146" s="21">
        <f t="shared" si="2"/>
        <v>0</v>
      </c>
      <c r="H146" s="34"/>
      <c r="I146" s="35"/>
      <c r="J146" s="36"/>
      <c r="K146" s="36"/>
    </row>
    <row r="147" spans="2:11" x14ac:dyDescent="0.25">
      <c r="B147" s="22">
        <v>60000064</v>
      </c>
      <c r="C147" s="18" t="s">
        <v>316</v>
      </c>
      <c r="D147" s="18"/>
      <c r="E147" s="18">
        <f>IF(C147="","",SUMIFS('Journal entrées et sorties'!D$8:D$400,'Journal entrées et sorties'!C$8:C$400,B147))</f>
        <v>0</v>
      </c>
      <c r="F147" s="18">
        <f>IF(B147="","",SUMIFS('Journal entrées et sorties'!E$8:E$500,'Journal entrées et sorties'!C$8:C$500,B147))</f>
        <v>0</v>
      </c>
      <c r="G147" s="21">
        <f t="shared" si="2"/>
        <v>0</v>
      </c>
      <c r="H147" s="34"/>
      <c r="I147" s="35"/>
      <c r="J147" s="36"/>
      <c r="K147" s="36"/>
    </row>
    <row r="148" spans="2:11" x14ac:dyDescent="0.25">
      <c r="B148" s="22">
        <v>60000071</v>
      </c>
      <c r="C148" s="18" t="s">
        <v>317</v>
      </c>
      <c r="D148" s="18"/>
      <c r="E148" s="18">
        <f>IF(C148="","",SUMIFS('Journal entrées et sorties'!D$8:D$400,'Journal entrées et sorties'!C$8:C$400,B148))</f>
        <v>0</v>
      </c>
      <c r="F148" s="18">
        <f>IF(B148="","",SUMIFS('Journal entrées et sorties'!E$8:E$500,'Journal entrées et sorties'!C$8:C$500,B148))</f>
        <v>0</v>
      </c>
      <c r="G148" s="21">
        <f t="shared" si="2"/>
        <v>0</v>
      </c>
      <c r="H148" s="34"/>
      <c r="I148" s="35"/>
      <c r="J148" s="36"/>
      <c r="K148" s="36"/>
    </row>
    <row r="149" spans="2:11" x14ac:dyDescent="0.25">
      <c r="B149" s="22">
        <v>60000088</v>
      </c>
      <c r="C149" s="18" t="s">
        <v>318</v>
      </c>
      <c r="D149" s="18"/>
      <c r="E149" s="18">
        <f>IF(C149="","",SUMIFS('Journal entrées et sorties'!D$8:D$400,'Journal entrées et sorties'!C$8:C$400,B149))</f>
        <v>0</v>
      </c>
      <c r="F149" s="18">
        <f>IF(B149="","",SUMIFS('Journal entrées et sorties'!E$8:E$500,'Journal entrées et sorties'!C$8:C$500,B149))</f>
        <v>0</v>
      </c>
      <c r="G149" s="21">
        <f t="shared" si="2"/>
        <v>0</v>
      </c>
      <c r="H149" s="34"/>
      <c r="I149" s="35"/>
      <c r="J149" s="36"/>
      <c r="K149" s="36"/>
    </row>
    <row r="150" spans="2:11" x14ac:dyDescent="0.25">
      <c r="B150" s="22">
        <v>60000095</v>
      </c>
      <c r="C150" s="18" t="s">
        <v>319</v>
      </c>
      <c r="D150" s="18"/>
      <c r="E150" s="18">
        <f>IF(C150="","",SUMIFS('Journal entrées et sorties'!D$8:D$400,'Journal entrées et sorties'!C$8:C$400,B150))</f>
        <v>0</v>
      </c>
      <c r="F150" s="18">
        <f>IF(B150="","",SUMIFS('Journal entrées et sorties'!E$8:E$500,'Journal entrées et sorties'!C$8:C$500,B150))</f>
        <v>0</v>
      </c>
      <c r="G150" s="21">
        <f t="shared" si="2"/>
        <v>0</v>
      </c>
      <c r="H150" s="34"/>
      <c r="I150" s="35"/>
      <c r="J150" s="36"/>
      <c r="K150" s="36"/>
    </row>
    <row r="151" spans="2:11" x14ac:dyDescent="0.25">
      <c r="B151" s="22">
        <v>60000101</v>
      </c>
      <c r="C151" s="18" t="s">
        <v>320</v>
      </c>
      <c r="D151" s="18"/>
      <c r="E151" s="18">
        <f>IF(C151="","",SUMIFS('Journal entrées et sorties'!D$8:D$400,'Journal entrées et sorties'!C$8:C$400,B151))</f>
        <v>0</v>
      </c>
      <c r="F151" s="18">
        <f>IF(B151="","",SUMIFS('Journal entrées et sorties'!E$8:E$500,'Journal entrées et sorties'!C$8:C$500,B151))</f>
        <v>0</v>
      </c>
      <c r="G151" s="21">
        <f t="shared" si="2"/>
        <v>0</v>
      </c>
      <c r="H151" s="34"/>
      <c r="I151" s="35"/>
      <c r="J151" s="36"/>
      <c r="K151" s="36"/>
    </row>
    <row r="152" spans="2:11" x14ac:dyDescent="0.25">
      <c r="B152" s="22">
        <v>60000118</v>
      </c>
      <c r="C152" s="18" t="s">
        <v>321</v>
      </c>
      <c r="D152" s="18"/>
      <c r="E152" s="18">
        <f>IF(C152="","",SUMIFS('Journal entrées et sorties'!D$8:D$400,'Journal entrées et sorties'!C$8:C$400,B152))</f>
        <v>0</v>
      </c>
      <c r="F152" s="18">
        <f>IF(B152="","",SUMIFS('Journal entrées et sorties'!E$8:E$500,'Journal entrées et sorties'!C$8:C$500,B152))</f>
        <v>0</v>
      </c>
      <c r="G152" s="21">
        <f t="shared" si="2"/>
        <v>0</v>
      </c>
      <c r="H152" s="34"/>
      <c r="I152" s="35"/>
      <c r="J152" s="36"/>
      <c r="K152" s="36"/>
    </row>
    <row r="153" spans="2:11" x14ac:dyDescent="0.25">
      <c r="B153" s="22">
        <v>60000125</v>
      </c>
      <c r="C153" s="18" t="s">
        <v>322</v>
      </c>
      <c r="D153" s="18"/>
      <c r="E153" s="18">
        <f>IF(C153="","",SUMIFS('Journal entrées et sorties'!D$8:D$400,'Journal entrées et sorties'!C$8:C$400,B153))</f>
        <v>0</v>
      </c>
      <c r="F153" s="18">
        <f>IF(B153="","",SUMIFS('Journal entrées et sorties'!E$8:E$500,'Journal entrées et sorties'!C$8:C$500,B153))</f>
        <v>0</v>
      </c>
      <c r="G153" s="21">
        <f t="shared" si="2"/>
        <v>0</v>
      </c>
      <c r="H153" s="34"/>
      <c r="I153" s="35"/>
      <c r="J153" s="36"/>
      <c r="K153" s="36"/>
    </row>
    <row r="154" spans="2:11" x14ac:dyDescent="0.25">
      <c r="B154" s="22">
        <v>60000156</v>
      </c>
      <c r="C154" s="18" t="s">
        <v>323</v>
      </c>
      <c r="D154" s="18"/>
      <c r="E154" s="18">
        <f>IF(C154="","",SUMIFS('Journal entrées et sorties'!D$8:D$400,'Journal entrées et sorties'!C$8:C$400,B154))</f>
        <v>0</v>
      </c>
      <c r="F154" s="18">
        <f>IF(B154="","",SUMIFS('Journal entrées et sorties'!E$8:E$500,'Journal entrées et sorties'!C$8:C$500,B154))</f>
        <v>0</v>
      </c>
      <c r="G154" s="21">
        <f t="shared" si="2"/>
        <v>0</v>
      </c>
      <c r="H154" s="34"/>
      <c r="I154" s="35"/>
      <c r="J154" s="36"/>
      <c r="K154" s="36"/>
    </row>
    <row r="155" spans="2:11" x14ac:dyDescent="0.25">
      <c r="B155" s="22">
        <v>60000163</v>
      </c>
      <c r="C155" s="18" t="s">
        <v>324</v>
      </c>
      <c r="D155" s="18"/>
      <c r="E155" s="18">
        <f>IF(C155="","",SUMIFS('Journal entrées et sorties'!D$8:D$400,'Journal entrées et sorties'!C$8:C$400,B155))</f>
        <v>0</v>
      </c>
      <c r="F155" s="18">
        <f>IF(B155="","",SUMIFS('Journal entrées et sorties'!E$8:E$500,'Journal entrées et sorties'!C$8:C$500,B155))</f>
        <v>0</v>
      </c>
      <c r="G155" s="21">
        <f t="shared" si="2"/>
        <v>0</v>
      </c>
      <c r="H155" s="34"/>
      <c r="I155" s="35"/>
      <c r="J155" s="36"/>
      <c r="K155" s="36"/>
    </row>
    <row r="156" spans="2:11" x14ac:dyDescent="0.25">
      <c r="B156" s="22">
        <v>60000170</v>
      </c>
      <c r="C156" s="18" t="s">
        <v>325</v>
      </c>
      <c r="D156" s="18"/>
      <c r="E156" s="18">
        <f>IF(C156="","",SUMIFS('Journal entrées et sorties'!D$8:D$400,'Journal entrées et sorties'!C$8:C$400,B156))</f>
        <v>0</v>
      </c>
      <c r="F156" s="18">
        <f>IF(B156="","",SUMIFS('Journal entrées et sorties'!E$8:E$500,'Journal entrées et sorties'!C$8:C$500,B156))</f>
        <v>0</v>
      </c>
      <c r="G156" s="21">
        <f t="shared" si="2"/>
        <v>0</v>
      </c>
      <c r="H156" s="34"/>
      <c r="I156" s="35"/>
      <c r="J156" s="36"/>
      <c r="K156" s="36"/>
    </row>
    <row r="157" spans="2:11" x14ac:dyDescent="0.25">
      <c r="B157" s="22">
        <v>60000187</v>
      </c>
      <c r="C157" s="18" t="s">
        <v>326</v>
      </c>
      <c r="D157" s="18"/>
      <c r="E157" s="18">
        <f>IF(C157="","",SUMIFS('Journal entrées et sorties'!D$8:D$400,'Journal entrées et sorties'!C$8:C$400,B157))</f>
        <v>0</v>
      </c>
      <c r="F157" s="18">
        <f>IF(B157="","",SUMIFS('Journal entrées et sorties'!E$8:E$500,'Journal entrées et sorties'!C$8:C$500,B157))</f>
        <v>0</v>
      </c>
      <c r="G157" s="21">
        <f t="shared" si="2"/>
        <v>0</v>
      </c>
      <c r="H157" s="34"/>
      <c r="I157" s="35"/>
      <c r="J157" s="36"/>
      <c r="K157" s="36"/>
    </row>
    <row r="158" spans="2:11" x14ac:dyDescent="0.25">
      <c r="B158" s="22">
        <v>60000200</v>
      </c>
      <c r="C158" s="18" t="s">
        <v>327</v>
      </c>
      <c r="D158" s="18"/>
      <c r="E158" s="18">
        <f>IF(C158="","",SUMIFS('Journal entrées et sorties'!D$8:D$400,'Journal entrées et sorties'!C$8:C$400,B158))</f>
        <v>0</v>
      </c>
      <c r="F158" s="18">
        <f>IF(B158="","",SUMIFS('Journal entrées et sorties'!E$8:E$500,'Journal entrées et sorties'!C$8:C$500,B158))</f>
        <v>0</v>
      </c>
      <c r="G158" s="21">
        <f t="shared" si="2"/>
        <v>0</v>
      </c>
      <c r="H158" s="34"/>
      <c r="I158" s="35"/>
      <c r="J158" s="36"/>
      <c r="K158" s="36"/>
    </row>
    <row r="159" spans="2:11" x14ac:dyDescent="0.25">
      <c r="B159" s="22">
        <v>60000217</v>
      </c>
      <c r="C159" s="18" t="s">
        <v>328</v>
      </c>
      <c r="D159" s="18"/>
      <c r="E159" s="18">
        <f>IF(C159="","",SUMIFS('Journal entrées et sorties'!D$8:D$400,'Journal entrées et sorties'!C$8:C$400,B159))</f>
        <v>0</v>
      </c>
      <c r="F159" s="18">
        <f>IF(B159="","",SUMIFS('Journal entrées et sorties'!E$8:E$500,'Journal entrées et sorties'!C$8:C$500,B159))</f>
        <v>0</v>
      </c>
      <c r="G159" s="21">
        <f t="shared" si="2"/>
        <v>0</v>
      </c>
      <c r="H159" s="34"/>
      <c r="I159" s="35"/>
      <c r="J159" s="36"/>
      <c r="K159" s="36"/>
    </row>
    <row r="160" spans="2:11" x14ac:dyDescent="0.25">
      <c r="B160" s="22">
        <v>60000224</v>
      </c>
      <c r="C160" s="18" t="s">
        <v>329</v>
      </c>
      <c r="D160" s="18"/>
      <c r="E160" s="18">
        <f>IF(C160="","",SUMIFS('Journal entrées et sorties'!D$8:D$400,'Journal entrées et sorties'!C$8:C$400,B160))</f>
        <v>0</v>
      </c>
      <c r="F160" s="18">
        <f>IF(B160="","",SUMIFS('Journal entrées et sorties'!E$8:E$500,'Journal entrées et sorties'!C$8:C$500,B160))</f>
        <v>0</v>
      </c>
      <c r="G160" s="21">
        <f t="shared" si="2"/>
        <v>0</v>
      </c>
      <c r="H160" s="34"/>
      <c r="I160" s="35"/>
      <c r="J160" s="36"/>
      <c r="K160" s="36"/>
    </row>
    <row r="161" spans="2:11" x14ac:dyDescent="0.25">
      <c r="B161" s="22">
        <v>60000231</v>
      </c>
      <c r="C161" s="18" t="s">
        <v>330</v>
      </c>
      <c r="D161" s="18"/>
      <c r="E161" s="18">
        <f>IF(C161="","",SUMIFS('Journal entrées et sorties'!D$8:D$400,'Journal entrées et sorties'!C$8:C$400,B161))</f>
        <v>0</v>
      </c>
      <c r="F161" s="18">
        <f>IF(B161="","",SUMIFS('Journal entrées et sorties'!E$8:E$500,'Journal entrées et sorties'!C$8:C$500,B161))</f>
        <v>0</v>
      </c>
      <c r="G161" s="21">
        <f t="shared" si="2"/>
        <v>0</v>
      </c>
      <c r="H161" s="34"/>
      <c r="I161" s="35"/>
      <c r="J161" s="36"/>
      <c r="K161" s="36"/>
    </row>
    <row r="162" spans="2:11" x14ac:dyDescent="0.25">
      <c r="B162" s="22">
        <v>60000248</v>
      </c>
      <c r="C162" s="18" t="s">
        <v>331</v>
      </c>
      <c r="D162" s="18"/>
      <c r="E162" s="18">
        <f>IF(C162="","",SUMIFS('Journal entrées et sorties'!D$8:D$400,'Journal entrées et sorties'!C$8:C$400,B162))</f>
        <v>0</v>
      </c>
      <c r="F162" s="18">
        <f>IF(B162="","",SUMIFS('Journal entrées et sorties'!E$8:E$500,'Journal entrées et sorties'!C$8:C$500,B162))</f>
        <v>0</v>
      </c>
      <c r="G162" s="21">
        <f t="shared" si="2"/>
        <v>0</v>
      </c>
      <c r="H162" s="34"/>
      <c r="I162" s="35"/>
      <c r="J162" s="36"/>
      <c r="K162" s="36"/>
    </row>
    <row r="163" spans="2:11" x14ac:dyDescent="0.25">
      <c r="B163" s="22">
        <v>60000262</v>
      </c>
      <c r="C163" s="18" t="s">
        <v>332</v>
      </c>
      <c r="D163" s="18"/>
      <c r="E163" s="18">
        <f>IF(C163="","",SUMIFS('Journal entrées et sorties'!D$8:D$400,'Journal entrées et sorties'!C$8:C$400,B163))</f>
        <v>0</v>
      </c>
      <c r="F163" s="18">
        <f>IF(B163="","",SUMIFS('Journal entrées et sorties'!E$8:E$500,'Journal entrées et sorties'!C$8:C$500,B163))</f>
        <v>0</v>
      </c>
      <c r="G163" s="21">
        <f t="shared" si="2"/>
        <v>0</v>
      </c>
      <c r="H163" s="34"/>
      <c r="I163" s="35"/>
      <c r="J163" s="36"/>
      <c r="K163" s="36"/>
    </row>
    <row r="164" spans="2:11" x14ac:dyDescent="0.25">
      <c r="B164" s="22">
        <v>60000279</v>
      </c>
      <c r="C164" s="18" t="s">
        <v>333</v>
      </c>
      <c r="D164" s="18"/>
      <c r="E164" s="18">
        <f>IF(C164="","",SUMIFS('Journal entrées et sorties'!D$8:D$400,'Journal entrées et sorties'!C$8:C$400,B164))</f>
        <v>0</v>
      </c>
      <c r="F164" s="18">
        <f>IF(B164="","",SUMIFS('Journal entrées et sorties'!E$8:E$500,'Journal entrées et sorties'!C$8:C$500,B164))</f>
        <v>0</v>
      </c>
      <c r="G164" s="21">
        <f t="shared" si="2"/>
        <v>0</v>
      </c>
      <c r="H164" s="34"/>
      <c r="I164" s="35"/>
      <c r="J164" s="36"/>
      <c r="K164" s="36"/>
    </row>
    <row r="165" spans="2:11" x14ac:dyDescent="0.25">
      <c r="B165" s="22">
        <v>60000286</v>
      </c>
      <c r="C165" s="18" t="s">
        <v>334</v>
      </c>
      <c r="D165" s="18"/>
      <c r="E165" s="18">
        <f>IF(C165="","",SUMIFS('Journal entrées et sorties'!D$8:D$400,'Journal entrées et sorties'!C$8:C$400,B165))</f>
        <v>0</v>
      </c>
      <c r="F165" s="18">
        <f>IF(B165="","",SUMIFS('Journal entrées et sorties'!E$8:E$500,'Journal entrées et sorties'!C$8:C$500,B165))</f>
        <v>0</v>
      </c>
      <c r="G165" s="21">
        <f t="shared" si="2"/>
        <v>0</v>
      </c>
      <c r="H165" s="34"/>
      <c r="I165" s="35"/>
      <c r="J165" s="36"/>
      <c r="K165" s="36"/>
    </row>
    <row r="166" spans="2:11" x14ac:dyDescent="0.25">
      <c r="B166" s="22">
        <v>60000293</v>
      </c>
      <c r="C166" s="18" t="s">
        <v>335</v>
      </c>
      <c r="D166" s="18"/>
      <c r="E166" s="18">
        <f>IF(C166="","",SUMIFS('Journal entrées et sorties'!D$8:D$400,'Journal entrées et sorties'!C$8:C$400,B166))</f>
        <v>0</v>
      </c>
      <c r="F166" s="18">
        <f>IF(B166="","",SUMIFS('Journal entrées et sorties'!E$8:E$500,'Journal entrées et sorties'!C$8:C$500,B166))</f>
        <v>0</v>
      </c>
      <c r="G166" s="21">
        <f t="shared" si="2"/>
        <v>0</v>
      </c>
      <c r="H166" s="34"/>
      <c r="I166" s="35"/>
      <c r="J166" s="36"/>
      <c r="K166" s="36"/>
    </row>
    <row r="167" spans="2:11" x14ac:dyDescent="0.25">
      <c r="B167" s="22">
        <v>60000309</v>
      </c>
      <c r="C167" s="18" t="s">
        <v>336</v>
      </c>
      <c r="D167" s="18"/>
      <c r="E167" s="18">
        <f>IF(C167="","",SUMIFS('Journal entrées et sorties'!D$8:D$400,'Journal entrées et sorties'!C$8:C$400,B167))</f>
        <v>0</v>
      </c>
      <c r="F167" s="18">
        <f>IF(B167="","",SUMIFS('Journal entrées et sorties'!E$8:E$500,'Journal entrées et sorties'!C$8:C$500,B167))</f>
        <v>0</v>
      </c>
      <c r="G167" s="21">
        <f t="shared" si="2"/>
        <v>0</v>
      </c>
      <c r="H167" s="34"/>
      <c r="I167" s="35"/>
      <c r="J167" s="36"/>
      <c r="K167" s="36"/>
    </row>
    <row r="168" spans="2:11" x14ac:dyDescent="0.25">
      <c r="B168" s="22">
        <v>60000316</v>
      </c>
      <c r="C168" s="18" t="s">
        <v>337</v>
      </c>
      <c r="D168" s="18"/>
      <c r="E168" s="18">
        <f>IF(C168="","",SUMIFS('Journal entrées et sorties'!D$8:D$400,'Journal entrées et sorties'!C$8:C$400,B168))</f>
        <v>0</v>
      </c>
      <c r="F168" s="18">
        <f>IF(B168="","",SUMIFS('Journal entrées et sorties'!E$8:E$500,'Journal entrées et sorties'!C$8:C$500,B168))</f>
        <v>0</v>
      </c>
      <c r="G168" s="21">
        <f t="shared" si="2"/>
        <v>0</v>
      </c>
      <c r="H168" s="34"/>
      <c r="I168" s="35"/>
      <c r="J168" s="36"/>
      <c r="K168" s="36"/>
    </row>
    <row r="169" spans="2:11" x14ac:dyDescent="0.25">
      <c r="B169" s="22">
        <v>60000323</v>
      </c>
      <c r="C169" s="18" t="s">
        <v>338</v>
      </c>
      <c r="D169" s="18"/>
      <c r="E169" s="18">
        <f>IF(C169="","",SUMIFS('Journal entrées et sorties'!D$8:D$400,'Journal entrées et sorties'!C$8:C$400,B169))</f>
        <v>0</v>
      </c>
      <c r="F169" s="18">
        <f>IF(B169="","",SUMIFS('Journal entrées et sorties'!E$8:E$500,'Journal entrées et sorties'!C$8:C$500,B169))</f>
        <v>0</v>
      </c>
      <c r="G169" s="21">
        <f t="shared" si="2"/>
        <v>0</v>
      </c>
      <c r="H169" s="34"/>
      <c r="I169" s="35"/>
      <c r="J169" s="36"/>
      <c r="K169" s="36"/>
    </row>
    <row r="170" spans="2:11" x14ac:dyDescent="0.25">
      <c r="B170" s="22">
        <v>60000330</v>
      </c>
      <c r="C170" s="18" t="s">
        <v>339</v>
      </c>
      <c r="D170" s="18"/>
      <c r="E170" s="18">
        <f>IF(C170="","",SUMIFS('Journal entrées et sorties'!D$8:D$400,'Journal entrées et sorties'!C$8:C$400,B170))</f>
        <v>0</v>
      </c>
      <c r="F170" s="18">
        <f>IF(B170="","",SUMIFS('Journal entrées et sorties'!E$8:E$500,'Journal entrées et sorties'!C$8:C$500,B170))</f>
        <v>0</v>
      </c>
      <c r="G170" s="21">
        <f t="shared" si="2"/>
        <v>0</v>
      </c>
      <c r="H170" s="34"/>
      <c r="I170" s="35"/>
      <c r="J170" s="36"/>
      <c r="K170" s="36"/>
    </row>
    <row r="171" spans="2:11" x14ac:dyDescent="0.25">
      <c r="B171" s="22">
        <v>60000347</v>
      </c>
      <c r="C171" s="18" t="s">
        <v>340</v>
      </c>
      <c r="D171" s="18"/>
      <c r="E171" s="18">
        <f>IF(C171="","",SUMIFS('Journal entrées et sorties'!D$8:D$400,'Journal entrées et sorties'!C$8:C$400,B171))</f>
        <v>0</v>
      </c>
      <c r="F171" s="18">
        <f>IF(B171="","",SUMIFS('Journal entrées et sorties'!E$8:E$500,'Journal entrées et sorties'!C$8:C$500,B171))</f>
        <v>0</v>
      </c>
      <c r="G171" s="21">
        <f t="shared" si="2"/>
        <v>0</v>
      </c>
      <c r="H171" s="34"/>
      <c r="I171" s="35"/>
      <c r="J171" s="36"/>
      <c r="K171" s="36"/>
    </row>
    <row r="172" spans="2:11" x14ac:dyDescent="0.25">
      <c r="B172" s="22">
        <v>60000354</v>
      </c>
      <c r="C172" s="18" t="s">
        <v>341</v>
      </c>
      <c r="D172" s="18"/>
      <c r="E172" s="18">
        <f>IF(C172="","",SUMIFS('Journal entrées et sorties'!D$8:D$400,'Journal entrées et sorties'!C$8:C$400,B172))</f>
        <v>0</v>
      </c>
      <c r="F172" s="18">
        <f>IF(B172="","",SUMIFS('Journal entrées et sorties'!E$8:E$500,'Journal entrées et sorties'!C$8:C$500,B172))</f>
        <v>0</v>
      </c>
      <c r="G172" s="21">
        <f t="shared" si="2"/>
        <v>0</v>
      </c>
      <c r="H172" s="34"/>
      <c r="I172" s="35"/>
      <c r="J172" s="36"/>
      <c r="K172" s="36"/>
    </row>
    <row r="173" spans="2:11" x14ac:dyDescent="0.25">
      <c r="B173" s="22">
        <v>60000361</v>
      </c>
      <c r="C173" s="18" t="s">
        <v>342</v>
      </c>
      <c r="D173" s="18"/>
      <c r="E173" s="18">
        <f>IF(C173="","",SUMIFS('Journal entrées et sorties'!D$8:D$400,'Journal entrées et sorties'!C$8:C$400,B173))</f>
        <v>0</v>
      </c>
      <c r="F173" s="18">
        <f>IF(B173="","",SUMIFS('Journal entrées et sorties'!E$8:E$500,'Journal entrées et sorties'!C$8:C$500,B173))</f>
        <v>0</v>
      </c>
      <c r="G173" s="21">
        <f t="shared" si="2"/>
        <v>0</v>
      </c>
      <c r="H173" s="34"/>
      <c r="I173" s="35"/>
      <c r="J173" s="36"/>
      <c r="K173" s="36"/>
    </row>
    <row r="174" spans="2:11" x14ac:dyDescent="0.25">
      <c r="B174" s="22">
        <v>60000385</v>
      </c>
      <c r="C174" s="18" t="s">
        <v>343</v>
      </c>
      <c r="D174" s="18"/>
      <c r="E174" s="18">
        <f>IF(C174="","",SUMIFS('Journal entrées et sorties'!D$8:D$400,'Journal entrées et sorties'!C$8:C$400,B174))</f>
        <v>0</v>
      </c>
      <c r="F174" s="18">
        <f>IF(B174="","",SUMIFS('Journal entrées et sorties'!E$8:E$500,'Journal entrées et sorties'!C$8:C$500,B174))</f>
        <v>0</v>
      </c>
      <c r="G174" s="21">
        <f t="shared" si="2"/>
        <v>0</v>
      </c>
      <c r="H174" s="34"/>
      <c r="I174" s="35"/>
      <c r="J174" s="36"/>
      <c r="K174" s="36"/>
    </row>
    <row r="175" spans="2:11" x14ac:dyDescent="0.25">
      <c r="B175" s="22">
        <v>60000392</v>
      </c>
      <c r="C175" s="18" t="s">
        <v>344</v>
      </c>
      <c r="D175" s="18"/>
      <c r="E175" s="18">
        <f>IF(C175="","",SUMIFS('Journal entrées et sorties'!D$8:D$400,'Journal entrées et sorties'!C$8:C$400,B175))</f>
        <v>0</v>
      </c>
      <c r="F175" s="18">
        <f>IF(B175="","",SUMIFS('Journal entrées et sorties'!E$8:E$500,'Journal entrées et sorties'!C$8:C$500,B175))</f>
        <v>0</v>
      </c>
      <c r="G175" s="21">
        <f t="shared" si="2"/>
        <v>0</v>
      </c>
      <c r="H175" s="34"/>
      <c r="I175" s="35"/>
      <c r="J175" s="36"/>
      <c r="K175" s="36"/>
    </row>
    <row r="176" spans="2:11" x14ac:dyDescent="0.25">
      <c r="B176" s="22">
        <v>60000408</v>
      </c>
      <c r="C176" s="18" t="s">
        <v>345</v>
      </c>
      <c r="D176" s="18"/>
      <c r="E176" s="18">
        <f>IF(C176="","",SUMIFS('Journal entrées et sorties'!D$8:D$400,'Journal entrées et sorties'!C$8:C$400,B176))</f>
        <v>0</v>
      </c>
      <c r="F176" s="18">
        <f>IF(B176="","",SUMIFS('Journal entrées et sorties'!E$8:E$500,'Journal entrées et sorties'!C$8:C$500,B176))</f>
        <v>0</v>
      </c>
      <c r="G176" s="21">
        <f t="shared" si="2"/>
        <v>0</v>
      </c>
      <c r="H176" s="34"/>
      <c r="I176" s="35"/>
      <c r="J176" s="36"/>
      <c r="K176" s="36"/>
    </row>
    <row r="177" spans="2:11" x14ac:dyDescent="0.25">
      <c r="B177" s="22">
        <v>60000538</v>
      </c>
      <c r="C177" s="18" t="s">
        <v>346</v>
      </c>
      <c r="D177" s="18"/>
      <c r="E177" s="18">
        <f>IF(C177="","",SUMIFS('Journal entrées et sorties'!D$8:D$400,'Journal entrées et sorties'!C$8:C$400,B177))</f>
        <v>0</v>
      </c>
      <c r="F177" s="18">
        <f>IF(B177="","",SUMIFS('Journal entrées et sorties'!E$8:E$500,'Journal entrées et sorties'!C$8:C$500,B177))</f>
        <v>0</v>
      </c>
      <c r="G177" s="21">
        <f t="shared" si="2"/>
        <v>0</v>
      </c>
      <c r="H177" s="34"/>
      <c r="I177" s="35"/>
      <c r="J177" s="36"/>
      <c r="K177" s="36"/>
    </row>
    <row r="178" spans="2:11" x14ac:dyDescent="0.25">
      <c r="B178" s="22">
        <v>60000545</v>
      </c>
      <c r="C178" s="18" t="s">
        <v>347</v>
      </c>
      <c r="D178" s="18"/>
      <c r="E178" s="18">
        <f>IF(C178="","",SUMIFS('Journal entrées et sorties'!D$8:D$400,'Journal entrées et sorties'!C$8:C$400,B178))</f>
        <v>0</v>
      </c>
      <c r="F178" s="18">
        <f>IF(B178="","",SUMIFS('Journal entrées et sorties'!E$8:E$500,'Journal entrées et sorties'!C$8:C$500,B178))</f>
        <v>0</v>
      </c>
      <c r="G178" s="21">
        <f t="shared" si="2"/>
        <v>0</v>
      </c>
      <c r="H178" s="34"/>
      <c r="I178" s="35"/>
      <c r="J178" s="36"/>
      <c r="K178" s="36"/>
    </row>
    <row r="179" spans="2:11" x14ac:dyDescent="0.25">
      <c r="B179" s="22">
        <v>60001160</v>
      </c>
      <c r="C179" s="18" t="s">
        <v>348</v>
      </c>
      <c r="D179" s="18"/>
      <c r="E179" s="18">
        <f>IF(C179="","",SUMIFS('Journal entrées et sorties'!D$8:D$400,'Journal entrées et sorties'!C$8:C$400,B179))</f>
        <v>0</v>
      </c>
      <c r="F179" s="18">
        <f>IF(B179="","",SUMIFS('Journal entrées et sorties'!E$8:E$500,'Journal entrées et sorties'!C$8:C$500,B179))</f>
        <v>0</v>
      </c>
      <c r="G179" s="21">
        <f t="shared" si="2"/>
        <v>0</v>
      </c>
      <c r="H179" s="34"/>
      <c r="I179" s="35"/>
      <c r="J179" s="36"/>
      <c r="K179" s="36"/>
    </row>
    <row r="180" spans="2:11" x14ac:dyDescent="0.25">
      <c r="B180" s="22">
        <v>60001177</v>
      </c>
      <c r="C180" s="18" t="s">
        <v>349</v>
      </c>
      <c r="D180" s="18"/>
      <c r="E180" s="18">
        <f>IF(C180="","",SUMIFS('Journal entrées et sorties'!D$8:D$400,'Journal entrées et sorties'!C$8:C$400,B180))</f>
        <v>0</v>
      </c>
      <c r="F180" s="18">
        <f>IF(B180="","",SUMIFS('Journal entrées et sorties'!E$8:E$500,'Journal entrées et sorties'!C$8:C$500,B180))</f>
        <v>0</v>
      </c>
      <c r="G180" s="21">
        <f t="shared" si="2"/>
        <v>0</v>
      </c>
      <c r="H180" s="34"/>
      <c r="I180" s="35"/>
      <c r="J180" s="36"/>
      <c r="K180" s="36"/>
    </row>
    <row r="181" spans="2:11" x14ac:dyDescent="0.25">
      <c r="B181" s="22">
        <v>60001191</v>
      </c>
      <c r="C181" s="18" t="s">
        <v>350</v>
      </c>
      <c r="D181" s="18"/>
      <c r="E181" s="18">
        <f>IF(C181="","",SUMIFS('Journal entrées et sorties'!D$8:D$400,'Journal entrées et sorties'!C$8:C$400,B181))</f>
        <v>0</v>
      </c>
      <c r="F181" s="18">
        <f>IF(B181="","",SUMIFS('Journal entrées et sorties'!E$8:E$500,'Journal entrées et sorties'!C$8:C$500,B181))</f>
        <v>0</v>
      </c>
      <c r="G181" s="21">
        <f t="shared" si="2"/>
        <v>0</v>
      </c>
      <c r="H181" s="34"/>
      <c r="I181" s="35"/>
      <c r="J181" s="36"/>
      <c r="K181" s="36"/>
    </row>
    <row r="182" spans="2:11" x14ac:dyDescent="0.25">
      <c r="B182" s="22">
        <v>60001207</v>
      </c>
      <c r="C182" s="18" t="s">
        <v>351</v>
      </c>
      <c r="D182" s="18"/>
      <c r="E182" s="18">
        <f>IF(C182="","",SUMIFS('Journal entrées et sorties'!D$8:D$400,'Journal entrées et sorties'!C$8:C$400,B182))</f>
        <v>0</v>
      </c>
      <c r="F182" s="18">
        <f>IF(B182="","",SUMIFS('Journal entrées et sorties'!E$8:E$500,'Journal entrées et sorties'!C$8:C$500,B182))</f>
        <v>0</v>
      </c>
      <c r="G182" s="21">
        <f t="shared" si="2"/>
        <v>0</v>
      </c>
      <c r="H182" s="34"/>
      <c r="I182" s="35"/>
      <c r="J182" s="36"/>
      <c r="K182" s="36"/>
    </row>
    <row r="183" spans="2:11" x14ac:dyDescent="0.25">
      <c r="B183" s="22">
        <v>60001375</v>
      </c>
      <c r="C183" s="18" t="s">
        <v>352</v>
      </c>
      <c r="D183" s="18"/>
      <c r="E183" s="18">
        <f>IF(C183="","",SUMIFS('Journal entrées et sorties'!D$8:D$400,'Journal entrées et sorties'!C$8:C$400,B183))</f>
        <v>0</v>
      </c>
      <c r="F183" s="18">
        <f>IF(B183="","",SUMIFS('Journal entrées et sorties'!E$8:E$500,'Journal entrées et sorties'!C$8:C$500,B183))</f>
        <v>0</v>
      </c>
      <c r="G183" s="21">
        <f t="shared" si="2"/>
        <v>0</v>
      </c>
      <c r="H183" s="34"/>
      <c r="I183" s="35"/>
      <c r="J183" s="36"/>
      <c r="K183" s="36"/>
    </row>
    <row r="184" spans="2:11" x14ac:dyDescent="0.25">
      <c r="B184" s="22">
        <v>60001443</v>
      </c>
      <c r="C184" s="18" t="s">
        <v>353</v>
      </c>
      <c r="D184" s="18"/>
      <c r="E184" s="18">
        <f>IF(C184="","",SUMIFS('Journal entrées et sorties'!D$8:D$400,'Journal entrées et sorties'!C$8:C$400,B184))</f>
        <v>0</v>
      </c>
      <c r="F184" s="18">
        <f>IF(B184="","",SUMIFS('Journal entrées et sorties'!E$8:E$500,'Journal entrées et sorties'!C$8:C$500,B184))</f>
        <v>0</v>
      </c>
      <c r="G184" s="21">
        <f t="shared" si="2"/>
        <v>0</v>
      </c>
      <c r="H184" s="34"/>
      <c r="I184" s="35"/>
      <c r="J184" s="36"/>
      <c r="K184" s="36"/>
    </row>
    <row r="185" spans="2:11" x14ac:dyDescent="0.25">
      <c r="B185" s="22">
        <v>60001450</v>
      </c>
      <c r="C185" s="18" t="s">
        <v>354</v>
      </c>
      <c r="D185" s="18"/>
      <c r="E185" s="18">
        <f>IF(C185="","",SUMIFS('Journal entrées et sorties'!D$8:D$400,'Journal entrées et sorties'!C$8:C$400,B185))</f>
        <v>0</v>
      </c>
      <c r="F185" s="18">
        <f>IF(B185="","",SUMIFS('Journal entrées et sorties'!E$8:E$500,'Journal entrées et sorties'!C$8:C$500,B185))</f>
        <v>0</v>
      </c>
      <c r="G185" s="21">
        <f t="shared" si="2"/>
        <v>0</v>
      </c>
      <c r="H185" s="34"/>
      <c r="I185" s="35"/>
      <c r="J185" s="36"/>
      <c r="K185" s="36"/>
    </row>
    <row r="186" spans="2:11" x14ac:dyDescent="0.25">
      <c r="B186" s="22">
        <v>60001467</v>
      </c>
      <c r="C186" s="18" t="s">
        <v>355</v>
      </c>
      <c r="D186" s="18"/>
      <c r="E186" s="18">
        <f>IF(C186="","",SUMIFS('Journal entrées et sorties'!D$8:D$400,'Journal entrées et sorties'!C$8:C$400,B186))</f>
        <v>0</v>
      </c>
      <c r="F186" s="18">
        <f>IF(B186="","",SUMIFS('Journal entrées et sorties'!E$8:E$500,'Journal entrées et sorties'!C$8:C$500,B186))</f>
        <v>0</v>
      </c>
      <c r="G186" s="21">
        <f t="shared" si="2"/>
        <v>0</v>
      </c>
      <c r="H186" s="34"/>
      <c r="I186" s="35"/>
      <c r="J186" s="36"/>
      <c r="K186" s="36"/>
    </row>
    <row r="187" spans="2:11" x14ac:dyDescent="0.25">
      <c r="B187" s="22">
        <v>60001757</v>
      </c>
      <c r="C187" s="18" t="s">
        <v>356</v>
      </c>
      <c r="D187" s="18"/>
      <c r="E187" s="18">
        <f>IF(C187="","",SUMIFS('Journal entrées et sorties'!D$8:D$400,'Journal entrées et sorties'!C$8:C$400,B187))</f>
        <v>0</v>
      </c>
      <c r="F187" s="18">
        <f>IF(B187="","",SUMIFS('Journal entrées et sorties'!E$8:E$500,'Journal entrées et sorties'!C$8:C$500,B187))</f>
        <v>0</v>
      </c>
      <c r="G187" s="21">
        <f t="shared" si="2"/>
        <v>0</v>
      </c>
      <c r="H187" s="34"/>
      <c r="I187" s="35"/>
      <c r="J187" s="36"/>
      <c r="K187" s="36"/>
    </row>
    <row r="188" spans="2:11" x14ac:dyDescent="0.25">
      <c r="B188" s="22">
        <v>96127278</v>
      </c>
      <c r="C188" s="18" t="s">
        <v>578</v>
      </c>
      <c r="D188" s="18"/>
      <c r="E188" s="18">
        <f>IF(C188="","",SUMIFS('Journal entrées et sorties'!D$8:D$400,'Journal entrées et sorties'!C$8:C$400,B188))</f>
        <v>0</v>
      </c>
      <c r="F188" s="18">
        <f>IF(B188="","",SUMIFS('Journal entrées et sorties'!E$8:E$500,'Journal entrées et sorties'!C$8:C$500,B188))</f>
        <v>0</v>
      </c>
      <c r="G188" s="21">
        <f t="shared" si="2"/>
        <v>0</v>
      </c>
      <c r="H188" s="34"/>
      <c r="I188" s="35"/>
      <c r="J188" s="36"/>
      <c r="K188" s="36"/>
    </row>
    <row r="189" spans="2:11" x14ac:dyDescent="0.25">
      <c r="B189" s="22">
        <v>96127285</v>
      </c>
      <c r="C189" s="18" t="s">
        <v>579</v>
      </c>
      <c r="D189" s="18"/>
      <c r="E189" s="18">
        <f>IF(C189="","",SUMIFS('Journal entrées et sorties'!D$8:D$400,'Journal entrées et sorties'!C$8:C$400,B189))</f>
        <v>0</v>
      </c>
      <c r="F189" s="18">
        <f>IF(B189="","",SUMIFS('Journal entrées et sorties'!E$8:E$500,'Journal entrées et sorties'!C$8:C$500,B189))</f>
        <v>0</v>
      </c>
      <c r="G189" s="21">
        <f t="shared" si="2"/>
        <v>0</v>
      </c>
      <c r="H189" s="34"/>
      <c r="I189" s="35"/>
      <c r="J189" s="36"/>
      <c r="K189" s="36"/>
    </row>
    <row r="190" spans="2:11" x14ac:dyDescent="0.25">
      <c r="B190" s="22">
        <v>96127308</v>
      </c>
      <c r="C190" s="18" t="s">
        <v>580</v>
      </c>
      <c r="D190" s="18"/>
      <c r="E190" s="18">
        <f>IF(C190="","",SUMIFS('Journal entrées et sorties'!D$8:D$400,'Journal entrées et sorties'!C$8:C$400,B190))</f>
        <v>0</v>
      </c>
      <c r="F190" s="18">
        <f>IF(B190="","",SUMIFS('Journal entrées et sorties'!E$8:E$500,'Journal entrées et sorties'!C$8:C$500,B190))</f>
        <v>0</v>
      </c>
      <c r="G190" s="21">
        <f t="shared" si="2"/>
        <v>0</v>
      </c>
      <c r="H190" s="34"/>
      <c r="I190" s="35"/>
      <c r="J190" s="36"/>
      <c r="K190" s="36"/>
    </row>
    <row r="191" spans="2:11" x14ac:dyDescent="0.25">
      <c r="B191" s="22">
        <v>96148501</v>
      </c>
      <c r="C191" s="18" t="s">
        <v>581</v>
      </c>
      <c r="D191" s="18"/>
      <c r="E191" s="18">
        <f>IF(C191="","",SUMIFS('Journal entrées et sorties'!D$8:D$400,'Journal entrées et sorties'!C$8:C$400,B191))</f>
        <v>0</v>
      </c>
      <c r="F191" s="18">
        <f>IF(B191="","",SUMIFS('Journal entrées et sorties'!E$8:E$500,'Journal entrées et sorties'!C$8:C$500,B191))</f>
        <v>0</v>
      </c>
      <c r="G191" s="21">
        <f t="shared" si="2"/>
        <v>0</v>
      </c>
      <c r="H191" s="34"/>
      <c r="I191" s="35"/>
      <c r="J191" s="36"/>
      <c r="K191" s="36"/>
    </row>
    <row r="192" spans="2:11" x14ac:dyDescent="0.25">
      <c r="B192" s="22">
        <v>6007646894</v>
      </c>
      <c r="C192" s="18" t="s">
        <v>357</v>
      </c>
      <c r="D192" s="18"/>
      <c r="E192" s="18">
        <f>IF(C192="","",SUMIFS('Journal entrées et sorties'!D$8:D$400,'Journal entrées et sorties'!C$8:C$400,B192))</f>
        <v>0</v>
      </c>
      <c r="F192" s="18">
        <f>IF(B192="","",SUMIFS('Journal entrées et sorties'!E$8:E$500,'Journal entrées et sorties'!C$8:C$500,B192))</f>
        <v>0</v>
      </c>
      <c r="G192" s="21">
        <f t="shared" si="2"/>
        <v>0</v>
      </c>
      <c r="H192" s="34"/>
      <c r="I192" s="35"/>
      <c r="J192" s="36"/>
      <c r="K192" s="36"/>
    </row>
    <row r="193" spans="2:11" x14ac:dyDescent="0.25">
      <c r="B193" s="22">
        <v>8800074089</v>
      </c>
      <c r="C193" s="18" t="s">
        <v>470</v>
      </c>
      <c r="D193" s="18"/>
      <c r="E193" s="18">
        <f>IF(C193="","",SUMIFS('Journal entrées et sorties'!D$8:D$400,'Journal entrées et sorties'!C$8:C$400,B193))</f>
        <v>0</v>
      </c>
      <c r="F193" s="18">
        <f>IF(B193="","",SUMIFS('Journal entrées et sorties'!E$8:E$500,'Journal entrées et sorties'!C$8:C$500,B193))</f>
        <v>0</v>
      </c>
      <c r="G193" s="21">
        <f t="shared" si="2"/>
        <v>0</v>
      </c>
      <c r="H193" s="34"/>
      <c r="I193" s="35"/>
      <c r="J193" s="36"/>
      <c r="K193" s="36"/>
    </row>
    <row r="194" spans="2:11" x14ac:dyDescent="0.25">
      <c r="B194" s="22">
        <v>8800075037</v>
      </c>
      <c r="C194" s="18" t="s">
        <v>471</v>
      </c>
      <c r="D194" s="18"/>
      <c r="E194" s="18">
        <f>IF(C194="","",SUMIFS('Journal entrées et sorties'!D$8:D$400,'Journal entrées et sorties'!C$8:C$400,B194))</f>
        <v>0</v>
      </c>
      <c r="F194" s="18">
        <f>IF(B194="","",SUMIFS('Journal entrées et sorties'!E$8:E$500,'Journal entrées et sorties'!C$8:C$500,B194))</f>
        <v>0</v>
      </c>
      <c r="G194" s="21">
        <f t="shared" si="2"/>
        <v>0</v>
      </c>
      <c r="H194" s="34"/>
      <c r="I194" s="35"/>
      <c r="J194" s="36"/>
      <c r="K194" s="36"/>
    </row>
    <row r="195" spans="2:11" x14ac:dyDescent="0.25">
      <c r="B195" s="22">
        <v>94000001000</v>
      </c>
      <c r="C195" s="18" t="s">
        <v>493</v>
      </c>
      <c r="D195" s="18"/>
      <c r="E195" s="18">
        <f>IF(C195="","",SUMIFS('Journal entrées et sorties'!D$8:D$400,'Journal entrées et sorties'!C$8:C$400,B195))</f>
        <v>0</v>
      </c>
      <c r="F195" s="18">
        <f>IF(B195="","",SUMIFS('Journal entrées et sorties'!E$8:E$500,'Journal entrées et sorties'!C$8:C$500,B195))</f>
        <v>0</v>
      </c>
      <c r="G195" s="21">
        <f t="shared" si="2"/>
        <v>0</v>
      </c>
      <c r="H195" s="34"/>
      <c r="I195" s="35"/>
      <c r="J195" s="36"/>
      <c r="K195" s="36"/>
    </row>
    <row r="196" spans="2:11" x14ac:dyDescent="0.25">
      <c r="B196" s="22">
        <v>94000001001</v>
      </c>
      <c r="C196" s="18" t="s">
        <v>494</v>
      </c>
      <c r="D196" s="18"/>
      <c r="E196" s="18">
        <f>IF(C196="","",SUMIFS('Journal entrées et sorties'!D$8:D$400,'Journal entrées et sorties'!C$8:C$400,B196))</f>
        <v>0</v>
      </c>
      <c r="F196" s="18">
        <f>IF(B196="","",SUMIFS('Journal entrées et sorties'!E$8:E$500,'Journal entrées et sorties'!C$8:C$500,B196))</f>
        <v>0</v>
      </c>
      <c r="G196" s="21">
        <f t="shared" si="2"/>
        <v>0</v>
      </c>
      <c r="H196" s="34"/>
      <c r="I196" s="35"/>
      <c r="J196" s="36"/>
      <c r="K196" s="36"/>
    </row>
    <row r="197" spans="2:11" x14ac:dyDescent="0.25">
      <c r="B197" s="22">
        <v>94000001002</v>
      </c>
      <c r="C197" s="18" t="s">
        <v>495</v>
      </c>
      <c r="D197" s="18"/>
      <c r="E197" s="18">
        <f>IF(C197="","",SUMIFS('Journal entrées et sorties'!D$8:D$400,'Journal entrées et sorties'!C$8:C$400,B197))</f>
        <v>0</v>
      </c>
      <c r="F197" s="18">
        <f>IF(B197="","",SUMIFS('Journal entrées et sorties'!E$8:E$500,'Journal entrées et sorties'!C$8:C$500,B197))</f>
        <v>0</v>
      </c>
      <c r="G197" s="21">
        <f t="shared" si="2"/>
        <v>0</v>
      </c>
      <c r="H197" s="34"/>
      <c r="I197" s="35"/>
      <c r="J197" s="36"/>
      <c r="K197" s="36"/>
    </row>
    <row r="198" spans="2:11" x14ac:dyDescent="0.25">
      <c r="B198" s="22">
        <v>94000001003</v>
      </c>
      <c r="C198" s="18" t="s">
        <v>496</v>
      </c>
      <c r="D198" s="18"/>
      <c r="E198" s="18">
        <f>IF(C198="","",SUMIFS('Journal entrées et sorties'!D$8:D$400,'Journal entrées et sorties'!C$8:C$400,B198))</f>
        <v>0</v>
      </c>
      <c r="F198" s="18">
        <f>IF(B198="","",SUMIFS('Journal entrées et sorties'!E$8:E$500,'Journal entrées et sorties'!C$8:C$500,B198))</f>
        <v>0</v>
      </c>
      <c r="G198" s="21">
        <f t="shared" si="2"/>
        <v>0</v>
      </c>
      <c r="H198" s="34"/>
      <c r="I198" s="35"/>
      <c r="J198" s="36"/>
      <c r="K198" s="36"/>
    </row>
    <row r="199" spans="2:11" x14ac:dyDescent="0.25">
      <c r="B199" s="22">
        <v>94000001004</v>
      </c>
      <c r="C199" s="18" t="s">
        <v>497</v>
      </c>
      <c r="D199" s="18"/>
      <c r="E199" s="18">
        <f>IF(C199="","",SUMIFS('Journal entrées et sorties'!D$8:D$400,'Journal entrées et sorties'!C$8:C$400,B199))</f>
        <v>0</v>
      </c>
      <c r="F199" s="18">
        <f>IF(B199="","",SUMIFS('Journal entrées et sorties'!E$8:E$500,'Journal entrées et sorties'!C$8:C$500,B199))</f>
        <v>0</v>
      </c>
      <c r="G199" s="21">
        <f t="shared" si="2"/>
        <v>0</v>
      </c>
      <c r="H199" s="34"/>
      <c r="I199" s="35"/>
      <c r="J199" s="36"/>
      <c r="K199" s="36"/>
    </row>
    <row r="200" spans="2:11" x14ac:dyDescent="0.25">
      <c r="B200" s="22">
        <v>94000001005</v>
      </c>
      <c r="C200" s="18" t="s">
        <v>498</v>
      </c>
      <c r="D200" s="18"/>
      <c r="E200" s="18">
        <f>IF(C200="","",SUMIFS('Journal entrées et sorties'!D$8:D$400,'Journal entrées et sorties'!C$8:C$400,B200))</f>
        <v>0</v>
      </c>
      <c r="F200" s="18">
        <f>IF(B200="","",SUMIFS('Journal entrées et sorties'!E$8:E$500,'Journal entrées et sorties'!C$8:C$500,B200))</f>
        <v>0</v>
      </c>
      <c r="G200" s="21">
        <f t="shared" ref="G200:G263" si="3">IF(B200="","",D200+E200-F200)</f>
        <v>0</v>
      </c>
      <c r="H200" s="34"/>
      <c r="I200" s="35"/>
      <c r="J200" s="36"/>
      <c r="K200" s="36"/>
    </row>
    <row r="201" spans="2:11" x14ac:dyDescent="0.25">
      <c r="B201" s="22">
        <v>94000002001</v>
      </c>
      <c r="C201" s="18" t="s">
        <v>499</v>
      </c>
      <c r="D201" s="18"/>
      <c r="E201" s="18">
        <f>IF(C201="","",SUMIFS('Journal entrées et sorties'!D$8:D$400,'Journal entrées et sorties'!C$8:C$400,B201))</f>
        <v>0</v>
      </c>
      <c r="F201" s="18">
        <f>IF(B201="","",SUMIFS('Journal entrées et sorties'!E$8:E$500,'Journal entrées et sorties'!C$8:C$500,B201))</f>
        <v>0</v>
      </c>
      <c r="G201" s="21">
        <f t="shared" si="3"/>
        <v>0</v>
      </c>
      <c r="H201" s="34"/>
      <c r="I201" s="35"/>
      <c r="J201" s="36"/>
      <c r="K201" s="36"/>
    </row>
    <row r="202" spans="2:11" x14ac:dyDescent="0.25">
      <c r="B202" s="22">
        <v>94000002002</v>
      </c>
      <c r="C202" s="18" t="s">
        <v>500</v>
      </c>
      <c r="D202" s="18"/>
      <c r="E202" s="18">
        <f>IF(C202="","",SUMIFS('Journal entrées et sorties'!D$8:D$400,'Journal entrées et sorties'!C$8:C$400,B202))</f>
        <v>0</v>
      </c>
      <c r="F202" s="18">
        <f>IF(B202="","",SUMIFS('Journal entrées et sorties'!E$8:E$500,'Journal entrées et sorties'!C$8:C$500,B202))</f>
        <v>0</v>
      </c>
      <c r="G202" s="21">
        <f t="shared" si="3"/>
        <v>0</v>
      </c>
      <c r="H202" s="34"/>
      <c r="I202" s="35"/>
      <c r="J202" s="36"/>
      <c r="K202" s="36"/>
    </row>
    <row r="203" spans="2:11" x14ac:dyDescent="0.25">
      <c r="B203" s="22">
        <v>94000002003</v>
      </c>
      <c r="C203" s="18" t="s">
        <v>501</v>
      </c>
      <c r="D203" s="18"/>
      <c r="E203" s="18">
        <f>IF(C203="","",SUMIFS('Journal entrées et sorties'!D$8:D$400,'Journal entrées et sorties'!C$8:C$400,B203))</f>
        <v>0</v>
      </c>
      <c r="F203" s="18">
        <f>IF(B203="","",SUMIFS('Journal entrées et sorties'!E$8:E$500,'Journal entrées et sorties'!C$8:C$500,B203))</f>
        <v>0</v>
      </c>
      <c r="G203" s="21">
        <f t="shared" si="3"/>
        <v>0</v>
      </c>
      <c r="H203" s="34"/>
      <c r="I203" s="35"/>
      <c r="J203" s="36"/>
      <c r="K203" s="36"/>
    </row>
    <row r="204" spans="2:11" x14ac:dyDescent="0.25">
      <c r="B204" s="22">
        <v>94000002004</v>
      </c>
      <c r="C204" s="18" t="s">
        <v>502</v>
      </c>
      <c r="D204" s="18"/>
      <c r="E204" s="18">
        <f>IF(C204="","",SUMIFS('Journal entrées et sorties'!D$8:D$400,'Journal entrées et sorties'!C$8:C$400,B204))</f>
        <v>0</v>
      </c>
      <c r="F204" s="18">
        <f>IF(B204="","",SUMIFS('Journal entrées et sorties'!E$8:E$500,'Journal entrées et sorties'!C$8:C$500,B204))</f>
        <v>0</v>
      </c>
      <c r="G204" s="21">
        <f t="shared" si="3"/>
        <v>0</v>
      </c>
      <c r="H204" s="34"/>
      <c r="I204" s="35"/>
      <c r="J204" s="36"/>
      <c r="K204" s="36"/>
    </row>
    <row r="205" spans="2:11" x14ac:dyDescent="0.25">
      <c r="B205" s="22">
        <v>94000002005</v>
      </c>
      <c r="C205" s="18" t="s">
        <v>503</v>
      </c>
      <c r="D205" s="18"/>
      <c r="E205" s="18">
        <f>IF(C205="","",SUMIFS('Journal entrées et sorties'!D$8:D$400,'Journal entrées et sorties'!C$8:C$400,B205))</f>
        <v>0</v>
      </c>
      <c r="F205" s="18">
        <f>IF(B205="","",SUMIFS('Journal entrées et sorties'!E$8:E$500,'Journal entrées et sorties'!C$8:C$500,B205))</f>
        <v>0</v>
      </c>
      <c r="G205" s="21">
        <f t="shared" si="3"/>
        <v>0</v>
      </c>
      <c r="H205" s="34"/>
      <c r="I205" s="35"/>
      <c r="J205" s="36"/>
      <c r="K205" s="36"/>
    </row>
    <row r="206" spans="2:11" x14ac:dyDescent="0.25">
      <c r="B206" s="22">
        <v>94000002006</v>
      </c>
      <c r="C206" s="18" t="s">
        <v>504</v>
      </c>
      <c r="D206" s="18"/>
      <c r="E206" s="18">
        <f>IF(C206="","",SUMIFS('Journal entrées et sorties'!D$8:D$400,'Journal entrées et sorties'!C$8:C$400,B206))</f>
        <v>0</v>
      </c>
      <c r="F206" s="18">
        <f>IF(B206="","",SUMIFS('Journal entrées et sorties'!E$8:E$500,'Journal entrées et sorties'!C$8:C$500,B206))</f>
        <v>0</v>
      </c>
      <c r="G206" s="21">
        <f t="shared" si="3"/>
        <v>0</v>
      </c>
      <c r="H206" s="34"/>
      <c r="I206" s="35"/>
      <c r="J206" s="36"/>
      <c r="K206" s="36"/>
    </row>
    <row r="207" spans="2:11" x14ac:dyDescent="0.25">
      <c r="B207" s="22">
        <v>94000002007</v>
      </c>
      <c r="C207" s="18" t="s">
        <v>505</v>
      </c>
      <c r="D207" s="18"/>
      <c r="E207" s="18">
        <f>IF(C207="","",SUMIFS('Journal entrées et sorties'!D$8:D$400,'Journal entrées et sorties'!C$8:C$400,B207))</f>
        <v>0</v>
      </c>
      <c r="F207" s="18">
        <f>IF(B207="","",SUMIFS('Journal entrées et sorties'!E$8:E$500,'Journal entrées et sorties'!C$8:C$500,B207))</f>
        <v>0</v>
      </c>
      <c r="G207" s="21">
        <f t="shared" si="3"/>
        <v>0</v>
      </c>
      <c r="H207" s="34"/>
      <c r="I207" s="35"/>
      <c r="J207" s="36"/>
      <c r="K207" s="36"/>
    </row>
    <row r="208" spans="2:11" x14ac:dyDescent="0.25">
      <c r="B208" s="22">
        <v>94000002008</v>
      </c>
      <c r="C208" s="18" t="s">
        <v>506</v>
      </c>
      <c r="D208" s="18"/>
      <c r="E208" s="18">
        <f>IF(C208="","",SUMIFS('Journal entrées et sorties'!D$8:D$400,'Journal entrées et sorties'!C$8:C$400,B208))</f>
        <v>0</v>
      </c>
      <c r="F208" s="18">
        <f>IF(B208="","",SUMIFS('Journal entrées et sorties'!E$8:E$500,'Journal entrées et sorties'!C$8:C$500,B208))</f>
        <v>0</v>
      </c>
      <c r="G208" s="21">
        <f t="shared" si="3"/>
        <v>0</v>
      </c>
      <c r="H208" s="34"/>
      <c r="I208" s="35"/>
      <c r="J208" s="36"/>
      <c r="K208" s="36"/>
    </row>
    <row r="209" spans="2:11" x14ac:dyDescent="0.25">
      <c r="B209" s="22">
        <v>94000002009</v>
      </c>
      <c r="C209" s="18" t="s">
        <v>507</v>
      </c>
      <c r="D209" s="18"/>
      <c r="E209" s="18">
        <f>IF(C209="","",SUMIFS('Journal entrées et sorties'!D$8:D$400,'Journal entrées et sorties'!C$8:C$400,B209))</f>
        <v>0</v>
      </c>
      <c r="F209" s="18">
        <f>IF(B209="","",SUMIFS('Journal entrées et sorties'!E$8:E$500,'Journal entrées et sorties'!C$8:C$500,B209))</f>
        <v>0</v>
      </c>
      <c r="G209" s="21">
        <f t="shared" si="3"/>
        <v>0</v>
      </c>
      <c r="H209" s="34"/>
      <c r="I209" s="35"/>
      <c r="J209" s="36"/>
      <c r="K209" s="36"/>
    </row>
    <row r="210" spans="2:11" x14ac:dyDescent="0.25">
      <c r="B210" s="22">
        <v>94000002010</v>
      </c>
      <c r="C210" s="18" t="s">
        <v>508</v>
      </c>
      <c r="D210" s="18"/>
      <c r="E210" s="18">
        <f>IF(C210="","",SUMIFS('Journal entrées et sorties'!D$8:D$400,'Journal entrées et sorties'!C$8:C$400,B210))</f>
        <v>0</v>
      </c>
      <c r="F210" s="18">
        <f>IF(B210="","",SUMIFS('Journal entrées et sorties'!E$8:E$500,'Journal entrées et sorties'!C$8:C$500,B210))</f>
        <v>0</v>
      </c>
      <c r="G210" s="21">
        <f t="shared" si="3"/>
        <v>0</v>
      </c>
      <c r="H210" s="34"/>
      <c r="I210" s="35"/>
      <c r="J210" s="36"/>
      <c r="K210" s="36"/>
    </row>
    <row r="211" spans="2:11" x14ac:dyDescent="0.25">
      <c r="B211" s="22">
        <v>94000002011</v>
      </c>
      <c r="C211" s="18" t="s">
        <v>509</v>
      </c>
      <c r="D211" s="18"/>
      <c r="E211" s="18">
        <f>IF(C211="","",SUMIFS('Journal entrées et sorties'!D$8:D$400,'Journal entrées et sorties'!C$8:C$400,B211))</f>
        <v>0</v>
      </c>
      <c r="F211" s="18">
        <f>IF(B211="","",SUMIFS('Journal entrées et sorties'!E$8:E$500,'Journal entrées et sorties'!C$8:C$500,B211))</f>
        <v>0</v>
      </c>
      <c r="G211" s="21">
        <f t="shared" si="3"/>
        <v>0</v>
      </c>
      <c r="H211" s="34"/>
      <c r="I211" s="35"/>
      <c r="J211" s="36"/>
      <c r="K211" s="36"/>
    </row>
    <row r="212" spans="2:11" x14ac:dyDescent="0.25">
      <c r="B212" s="22">
        <v>94000002012</v>
      </c>
      <c r="C212" s="18" t="s">
        <v>510</v>
      </c>
      <c r="D212" s="18"/>
      <c r="E212" s="18">
        <f>IF(C212="","",SUMIFS('Journal entrées et sorties'!D$8:D$400,'Journal entrées et sorties'!C$8:C$400,B212))</f>
        <v>0</v>
      </c>
      <c r="F212" s="18">
        <f>IF(B212="","",SUMIFS('Journal entrées et sorties'!E$8:E$500,'Journal entrées et sorties'!C$8:C$500,B212))</f>
        <v>0</v>
      </c>
      <c r="G212" s="21">
        <f t="shared" si="3"/>
        <v>0</v>
      </c>
      <c r="H212" s="34"/>
      <c r="I212" s="35"/>
      <c r="J212" s="36"/>
      <c r="K212" s="36"/>
    </row>
    <row r="213" spans="2:11" x14ac:dyDescent="0.25">
      <c r="B213" s="22">
        <v>94000002013</v>
      </c>
      <c r="C213" s="18" t="s">
        <v>511</v>
      </c>
      <c r="D213" s="18"/>
      <c r="E213" s="18">
        <f>IF(C213="","",SUMIFS('Journal entrées et sorties'!D$8:D$400,'Journal entrées et sorties'!C$8:C$400,B213))</f>
        <v>0</v>
      </c>
      <c r="F213" s="18">
        <f>IF(B213="","",SUMIFS('Journal entrées et sorties'!E$8:E$500,'Journal entrées et sorties'!C$8:C$500,B213))</f>
        <v>0</v>
      </c>
      <c r="G213" s="21">
        <f t="shared" si="3"/>
        <v>0</v>
      </c>
      <c r="H213" s="34"/>
      <c r="I213" s="35"/>
      <c r="J213" s="36"/>
      <c r="K213" s="36"/>
    </row>
    <row r="214" spans="2:11" x14ac:dyDescent="0.25">
      <c r="B214" s="22">
        <v>94000002014</v>
      </c>
      <c r="C214" s="18" t="s">
        <v>512</v>
      </c>
      <c r="D214" s="18"/>
      <c r="E214" s="18">
        <f>IF(C214="","",SUMIFS('Journal entrées et sorties'!D$8:D$400,'Journal entrées et sorties'!C$8:C$400,B214))</f>
        <v>0</v>
      </c>
      <c r="F214" s="18">
        <f>IF(B214="","",SUMIFS('Journal entrées et sorties'!E$8:E$500,'Journal entrées et sorties'!C$8:C$500,B214))</f>
        <v>0</v>
      </c>
      <c r="G214" s="21">
        <f t="shared" si="3"/>
        <v>0</v>
      </c>
      <c r="H214" s="34"/>
      <c r="I214" s="35"/>
      <c r="J214" s="36"/>
      <c r="K214" s="36"/>
    </row>
    <row r="215" spans="2:11" x14ac:dyDescent="0.25">
      <c r="B215" s="22">
        <v>94000002015</v>
      </c>
      <c r="C215" s="18" t="s">
        <v>513</v>
      </c>
      <c r="D215" s="18"/>
      <c r="E215" s="18">
        <f>IF(C215="","",SUMIFS('Journal entrées et sorties'!D$8:D$400,'Journal entrées et sorties'!C$8:C$400,B215))</f>
        <v>0</v>
      </c>
      <c r="F215" s="18">
        <f>IF(B215="","",SUMIFS('Journal entrées et sorties'!E$8:E$500,'Journal entrées et sorties'!C$8:C$500,B215))</f>
        <v>0</v>
      </c>
      <c r="G215" s="21">
        <f t="shared" si="3"/>
        <v>0</v>
      </c>
      <c r="H215" s="34"/>
      <c r="I215" s="35"/>
      <c r="J215" s="36"/>
      <c r="K215" s="36"/>
    </row>
    <row r="216" spans="2:11" x14ac:dyDescent="0.25">
      <c r="B216" s="22">
        <v>94000002016</v>
      </c>
      <c r="C216" s="18" t="s">
        <v>514</v>
      </c>
      <c r="D216" s="18"/>
      <c r="E216" s="18">
        <f>IF(C216="","",SUMIFS('Journal entrées et sorties'!D$8:D$400,'Journal entrées et sorties'!C$8:C$400,B216))</f>
        <v>0</v>
      </c>
      <c r="F216" s="18">
        <f>IF(B216="","",SUMIFS('Journal entrées et sorties'!E$8:E$500,'Journal entrées et sorties'!C$8:C$500,B216))</f>
        <v>0</v>
      </c>
      <c r="G216" s="21">
        <f t="shared" si="3"/>
        <v>0</v>
      </c>
      <c r="H216" s="34"/>
      <c r="I216" s="35"/>
      <c r="J216" s="36"/>
      <c r="K216" s="36"/>
    </row>
    <row r="217" spans="2:11" x14ac:dyDescent="0.25">
      <c r="B217" s="22">
        <v>94000002017</v>
      </c>
      <c r="C217" s="18" t="s">
        <v>515</v>
      </c>
      <c r="D217" s="18"/>
      <c r="E217" s="18">
        <f>IF(C217="","",SUMIFS('Journal entrées et sorties'!D$8:D$400,'Journal entrées et sorties'!C$8:C$400,B217))</f>
        <v>0</v>
      </c>
      <c r="F217" s="18">
        <f>IF(B217="","",SUMIFS('Journal entrées et sorties'!E$8:E$500,'Journal entrées et sorties'!C$8:C$500,B217))</f>
        <v>0</v>
      </c>
      <c r="G217" s="21">
        <f t="shared" si="3"/>
        <v>0</v>
      </c>
      <c r="H217" s="34"/>
      <c r="I217" s="35"/>
      <c r="J217" s="36"/>
      <c r="K217" s="36"/>
    </row>
    <row r="218" spans="2:11" x14ac:dyDescent="0.25">
      <c r="B218" s="22">
        <v>94000002018</v>
      </c>
      <c r="C218" s="18" t="s">
        <v>516</v>
      </c>
      <c r="D218" s="18"/>
      <c r="E218" s="18">
        <f>IF(C218="","",SUMIFS('Journal entrées et sorties'!D$8:D$400,'Journal entrées et sorties'!C$8:C$400,B218))</f>
        <v>0</v>
      </c>
      <c r="F218" s="18">
        <f>IF(B218="","",SUMIFS('Journal entrées et sorties'!E$8:E$500,'Journal entrées et sorties'!C$8:C$500,B218))</f>
        <v>0</v>
      </c>
      <c r="G218" s="21">
        <f t="shared" si="3"/>
        <v>0</v>
      </c>
      <c r="H218" s="34"/>
      <c r="I218" s="35"/>
      <c r="J218" s="36"/>
      <c r="K218" s="36"/>
    </row>
    <row r="219" spans="2:11" x14ac:dyDescent="0.25">
      <c r="B219" s="22">
        <v>94000002019</v>
      </c>
      <c r="C219" s="18" t="s">
        <v>517</v>
      </c>
      <c r="D219" s="18"/>
      <c r="E219" s="18">
        <f>IF(C219="","",SUMIFS('Journal entrées et sorties'!D$8:D$400,'Journal entrées et sorties'!C$8:C$400,B219))</f>
        <v>0</v>
      </c>
      <c r="F219" s="18">
        <f>IF(B219="","",SUMIFS('Journal entrées et sorties'!E$8:E$500,'Journal entrées et sorties'!C$8:C$500,B219))</f>
        <v>0</v>
      </c>
      <c r="G219" s="21">
        <f t="shared" si="3"/>
        <v>0</v>
      </c>
      <c r="H219" s="34"/>
      <c r="I219" s="35"/>
      <c r="J219" s="36"/>
      <c r="K219" s="36"/>
    </row>
    <row r="220" spans="2:11" x14ac:dyDescent="0.25">
      <c r="B220" s="22">
        <v>94000002020</v>
      </c>
      <c r="C220" s="18" t="s">
        <v>518</v>
      </c>
      <c r="D220" s="18"/>
      <c r="E220" s="18">
        <f>IF(C220="","",SUMIFS('Journal entrées et sorties'!D$8:D$400,'Journal entrées et sorties'!C$8:C$400,B220))</f>
        <v>0</v>
      </c>
      <c r="F220" s="18">
        <f>IF(B220="","",SUMIFS('Journal entrées et sorties'!E$8:E$500,'Journal entrées et sorties'!C$8:C$500,B220))</f>
        <v>0</v>
      </c>
      <c r="G220" s="21">
        <f t="shared" si="3"/>
        <v>0</v>
      </c>
      <c r="H220" s="34"/>
      <c r="I220" s="35"/>
      <c r="J220" s="36"/>
      <c r="K220" s="36"/>
    </row>
    <row r="221" spans="2:11" x14ac:dyDescent="0.25">
      <c r="B221" s="22">
        <v>94000002021</v>
      </c>
      <c r="C221" s="18" t="s">
        <v>519</v>
      </c>
      <c r="D221" s="18"/>
      <c r="E221" s="18">
        <f>IF(C221="","",SUMIFS('Journal entrées et sorties'!D$8:D$400,'Journal entrées et sorties'!C$8:C$400,B221))</f>
        <v>0</v>
      </c>
      <c r="F221" s="18">
        <f>IF(B221="","",SUMIFS('Journal entrées et sorties'!E$8:E$500,'Journal entrées et sorties'!C$8:C$500,B221))</f>
        <v>0</v>
      </c>
      <c r="G221" s="21">
        <f t="shared" si="3"/>
        <v>0</v>
      </c>
      <c r="H221" s="34"/>
      <c r="I221" s="35"/>
      <c r="J221" s="36"/>
      <c r="K221" s="36"/>
    </row>
    <row r="222" spans="2:11" x14ac:dyDescent="0.25">
      <c r="B222" s="22">
        <v>94000002022</v>
      </c>
      <c r="C222" s="18" t="s">
        <v>520</v>
      </c>
      <c r="D222" s="18"/>
      <c r="E222" s="18">
        <f>IF(C222="","",SUMIFS('Journal entrées et sorties'!D$8:D$400,'Journal entrées et sorties'!C$8:C$400,B222))</f>
        <v>0</v>
      </c>
      <c r="F222" s="18">
        <f>IF(B222="","",SUMIFS('Journal entrées et sorties'!E$8:E$500,'Journal entrées et sorties'!C$8:C$500,B222))</f>
        <v>0</v>
      </c>
      <c r="G222" s="21">
        <f t="shared" si="3"/>
        <v>0</v>
      </c>
      <c r="H222" s="34"/>
      <c r="I222" s="35"/>
      <c r="J222" s="36"/>
      <c r="K222" s="36"/>
    </row>
    <row r="223" spans="2:11" x14ac:dyDescent="0.25">
      <c r="B223" s="22">
        <v>94000002023</v>
      </c>
      <c r="C223" s="18" t="s">
        <v>521</v>
      </c>
      <c r="D223" s="18"/>
      <c r="E223" s="18">
        <f>IF(C223="","",SUMIFS('Journal entrées et sorties'!D$8:D$400,'Journal entrées et sorties'!C$8:C$400,B223))</f>
        <v>0</v>
      </c>
      <c r="F223" s="18">
        <f>IF(B223="","",SUMIFS('Journal entrées et sorties'!E$8:E$500,'Journal entrées et sorties'!C$8:C$500,B223))</f>
        <v>0</v>
      </c>
      <c r="G223" s="21">
        <f t="shared" si="3"/>
        <v>0</v>
      </c>
      <c r="H223" s="34"/>
      <c r="I223" s="35"/>
      <c r="J223" s="36"/>
      <c r="K223" s="36"/>
    </row>
    <row r="224" spans="2:11" x14ac:dyDescent="0.25">
      <c r="B224" s="22">
        <v>94000002024</v>
      </c>
      <c r="C224" s="18" t="s">
        <v>522</v>
      </c>
      <c r="D224" s="18"/>
      <c r="E224" s="18">
        <f>IF(C224="","",SUMIFS('Journal entrées et sorties'!D$8:D$400,'Journal entrées et sorties'!C$8:C$400,B224))</f>
        <v>0</v>
      </c>
      <c r="F224" s="18">
        <f>IF(B224="","",SUMIFS('Journal entrées et sorties'!E$8:E$500,'Journal entrées et sorties'!C$8:C$500,B224))</f>
        <v>0</v>
      </c>
      <c r="G224" s="21">
        <f t="shared" si="3"/>
        <v>0</v>
      </c>
      <c r="H224" s="34"/>
      <c r="I224" s="35"/>
      <c r="J224" s="36"/>
      <c r="K224" s="36"/>
    </row>
    <row r="225" spans="2:11" x14ac:dyDescent="0.25">
      <c r="B225" s="22">
        <v>94000002025</v>
      </c>
      <c r="C225" s="18" t="s">
        <v>523</v>
      </c>
      <c r="D225" s="18"/>
      <c r="E225" s="18">
        <f>IF(C225="","",SUMIFS('Journal entrées et sorties'!D$8:D$400,'Journal entrées et sorties'!C$8:C$400,B225))</f>
        <v>0</v>
      </c>
      <c r="F225" s="18">
        <f>IF(B225="","",SUMIFS('Journal entrées et sorties'!E$8:E$500,'Journal entrées et sorties'!C$8:C$500,B225))</f>
        <v>0</v>
      </c>
      <c r="G225" s="21">
        <f t="shared" si="3"/>
        <v>0</v>
      </c>
      <c r="H225" s="34"/>
      <c r="I225" s="35"/>
      <c r="J225" s="36"/>
      <c r="K225" s="36"/>
    </row>
    <row r="226" spans="2:11" x14ac:dyDescent="0.25">
      <c r="B226" s="22">
        <v>94000002026</v>
      </c>
      <c r="C226" s="18" t="s">
        <v>524</v>
      </c>
      <c r="D226" s="18"/>
      <c r="E226" s="18">
        <f>IF(C226="","",SUMIFS('Journal entrées et sorties'!D$8:D$400,'Journal entrées et sorties'!C$8:C$400,B226))</f>
        <v>0</v>
      </c>
      <c r="F226" s="18">
        <f>IF(B226="","",SUMIFS('Journal entrées et sorties'!E$8:E$500,'Journal entrées et sorties'!C$8:C$500,B226))</f>
        <v>0</v>
      </c>
      <c r="G226" s="21">
        <f t="shared" si="3"/>
        <v>0</v>
      </c>
      <c r="H226" s="34"/>
      <c r="I226" s="35"/>
      <c r="J226" s="36"/>
      <c r="K226" s="36"/>
    </row>
    <row r="227" spans="2:11" x14ac:dyDescent="0.25">
      <c r="B227" s="22">
        <v>94000002027</v>
      </c>
      <c r="C227" s="18" t="s">
        <v>525</v>
      </c>
      <c r="D227" s="18"/>
      <c r="E227" s="18">
        <f>IF(C227="","",SUMIFS('Journal entrées et sorties'!D$8:D$400,'Journal entrées et sorties'!C$8:C$400,B227))</f>
        <v>0</v>
      </c>
      <c r="F227" s="18">
        <f>IF(B227="","",SUMIFS('Journal entrées et sorties'!E$8:E$500,'Journal entrées et sorties'!C$8:C$500,B227))</f>
        <v>0</v>
      </c>
      <c r="G227" s="21">
        <f t="shared" si="3"/>
        <v>0</v>
      </c>
      <c r="H227" s="34"/>
      <c r="I227" s="35"/>
      <c r="J227" s="36"/>
      <c r="K227" s="36"/>
    </row>
    <row r="228" spans="2:11" x14ac:dyDescent="0.25">
      <c r="B228" s="22">
        <v>94000002028</v>
      </c>
      <c r="C228" s="18" t="s">
        <v>526</v>
      </c>
      <c r="D228" s="18"/>
      <c r="E228" s="18">
        <f>IF(C228="","",SUMIFS('Journal entrées et sorties'!D$8:D$400,'Journal entrées et sorties'!C$8:C$400,B228))</f>
        <v>0</v>
      </c>
      <c r="F228" s="18">
        <f>IF(B228="","",SUMIFS('Journal entrées et sorties'!E$8:E$500,'Journal entrées et sorties'!C$8:C$500,B228))</f>
        <v>0</v>
      </c>
      <c r="G228" s="21">
        <f t="shared" si="3"/>
        <v>0</v>
      </c>
      <c r="H228" s="34"/>
      <c r="I228" s="35"/>
      <c r="J228" s="36"/>
      <c r="K228" s="36"/>
    </row>
    <row r="229" spans="2:11" x14ac:dyDescent="0.25">
      <c r="B229" s="22">
        <v>94000002029</v>
      </c>
      <c r="C229" s="18" t="s">
        <v>527</v>
      </c>
      <c r="D229" s="18"/>
      <c r="E229" s="18">
        <f>IF(C229="","",SUMIFS('Journal entrées et sorties'!D$8:D$400,'Journal entrées et sorties'!C$8:C$400,B229))</f>
        <v>0</v>
      </c>
      <c r="F229" s="18">
        <f>IF(B229="","",SUMIFS('Journal entrées et sorties'!E$8:E$500,'Journal entrées et sorties'!C$8:C$500,B229))</f>
        <v>0</v>
      </c>
      <c r="G229" s="21">
        <f t="shared" si="3"/>
        <v>0</v>
      </c>
      <c r="H229" s="34"/>
      <c r="I229" s="35"/>
      <c r="J229" s="36"/>
      <c r="K229" s="36"/>
    </row>
    <row r="230" spans="2:11" x14ac:dyDescent="0.25">
      <c r="B230" s="22">
        <v>94000002030</v>
      </c>
      <c r="C230" s="18" t="s">
        <v>528</v>
      </c>
      <c r="D230" s="18"/>
      <c r="E230" s="18">
        <f>IF(C230="","",SUMIFS('Journal entrées et sorties'!D$8:D$400,'Journal entrées et sorties'!C$8:C$400,B230))</f>
        <v>0</v>
      </c>
      <c r="F230" s="18">
        <f>IF(B230="","",SUMIFS('Journal entrées et sorties'!E$8:E$500,'Journal entrées et sorties'!C$8:C$500,B230))</f>
        <v>0</v>
      </c>
      <c r="G230" s="21">
        <f t="shared" si="3"/>
        <v>0</v>
      </c>
      <c r="H230" s="34"/>
      <c r="I230" s="35"/>
      <c r="J230" s="36"/>
      <c r="K230" s="36"/>
    </row>
    <row r="231" spans="2:11" x14ac:dyDescent="0.25">
      <c r="B231" s="22">
        <v>94000002031</v>
      </c>
      <c r="C231" s="18" t="s">
        <v>529</v>
      </c>
      <c r="D231" s="18"/>
      <c r="E231" s="18">
        <f>IF(C231="","",SUMIFS('Journal entrées et sorties'!D$8:D$400,'Journal entrées et sorties'!C$8:C$400,B231))</f>
        <v>0</v>
      </c>
      <c r="F231" s="18">
        <f>IF(B231="","",SUMIFS('Journal entrées et sorties'!E$8:E$500,'Journal entrées et sorties'!C$8:C$500,B231))</f>
        <v>0</v>
      </c>
      <c r="G231" s="21">
        <f t="shared" si="3"/>
        <v>0</v>
      </c>
      <c r="H231" s="34"/>
      <c r="I231" s="35"/>
      <c r="J231" s="36"/>
      <c r="K231" s="36"/>
    </row>
    <row r="232" spans="2:11" x14ac:dyDescent="0.25">
      <c r="B232" s="22">
        <v>94000002032</v>
      </c>
      <c r="C232" s="18" t="s">
        <v>530</v>
      </c>
      <c r="D232" s="18"/>
      <c r="E232" s="18">
        <f>IF(C232="","",SUMIFS('Journal entrées et sorties'!D$8:D$400,'Journal entrées et sorties'!C$8:C$400,B232))</f>
        <v>0</v>
      </c>
      <c r="F232" s="18">
        <f>IF(B232="","",SUMIFS('Journal entrées et sorties'!E$8:E$500,'Journal entrées et sorties'!C$8:C$500,B232))</f>
        <v>0</v>
      </c>
      <c r="G232" s="21">
        <f t="shared" si="3"/>
        <v>0</v>
      </c>
      <c r="H232" s="34"/>
      <c r="I232" s="35"/>
      <c r="J232" s="36"/>
      <c r="K232" s="36"/>
    </row>
    <row r="233" spans="2:11" x14ac:dyDescent="0.25">
      <c r="B233" s="22">
        <v>94000002033</v>
      </c>
      <c r="C233" s="18" t="s">
        <v>531</v>
      </c>
      <c r="D233" s="18"/>
      <c r="E233" s="18">
        <f>IF(C233="","",SUMIFS('Journal entrées et sorties'!D$8:D$400,'Journal entrées et sorties'!C$8:C$400,B233))</f>
        <v>0</v>
      </c>
      <c r="F233" s="18">
        <f>IF(B233="","",SUMIFS('Journal entrées et sorties'!E$8:E$500,'Journal entrées et sorties'!C$8:C$500,B233))</f>
        <v>0</v>
      </c>
      <c r="G233" s="21">
        <f t="shared" si="3"/>
        <v>0</v>
      </c>
      <c r="H233" s="34"/>
      <c r="I233" s="35"/>
      <c r="J233" s="36"/>
      <c r="K233" s="36"/>
    </row>
    <row r="234" spans="2:11" x14ac:dyDescent="0.25">
      <c r="B234" s="22">
        <v>94000002034</v>
      </c>
      <c r="C234" s="18" t="s">
        <v>532</v>
      </c>
      <c r="D234" s="18"/>
      <c r="E234" s="18">
        <f>IF(C234="","",SUMIFS('Journal entrées et sorties'!D$8:D$400,'Journal entrées et sorties'!C$8:C$400,B234))</f>
        <v>0</v>
      </c>
      <c r="F234" s="18">
        <f>IF(B234="","",SUMIFS('Journal entrées et sorties'!E$8:E$500,'Journal entrées et sorties'!C$8:C$500,B234))</f>
        <v>0</v>
      </c>
      <c r="G234" s="21">
        <f t="shared" si="3"/>
        <v>0</v>
      </c>
      <c r="H234" s="34"/>
      <c r="I234" s="35"/>
      <c r="J234" s="36"/>
      <c r="K234" s="36"/>
    </row>
    <row r="235" spans="2:11" x14ac:dyDescent="0.25">
      <c r="B235" s="22">
        <v>94000002035</v>
      </c>
      <c r="C235" s="18" t="s">
        <v>533</v>
      </c>
      <c r="D235" s="18"/>
      <c r="E235" s="18">
        <f>IF(C235="","",SUMIFS('Journal entrées et sorties'!D$8:D$400,'Journal entrées et sorties'!C$8:C$400,B235))</f>
        <v>0</v>
      </c>
      <c r="F235" s="18">
        <f>IF(B235="","",SUMIFS('Journal entrées et sorties'!E$8:E$500,'Journal entrées et sorties'!C$8:C$500,B235))</f>
        <v>0</v>
      </c>
      <c r="G235" s="21">
        <f t="shared" si="3"/>
        <v>0</v>
      </c>
      <c r="H235" s="34"/>
      <c r="I235" s="35"/>
      <c r="J235" s="36"/>
      <c r="K235" s="36"/>
    </row>
    <row r="236" spans="2:11" x14ac:dyDescent="0.25">
      <c r="B236" s="22">
        <v>94000002036</v>
      </c>
      <c r="C236" s="18" t="s">
        <v>534</v>
      </c>
      <c r="D236" s="18"/>
      <c r="E236" s="18">
        <f>IF(C236="","",SUMIFS('Journal entrées et sorties'!D$8:D$400,'Journal entrées et sorties'!C$8:C$400,B236))</f>
        <v>0</v>
      </c>
      <c r="F236" s="18">
        <f>IF(B236="","",SUMIFS('Journal entrées et sorties'!E$8:E$500,'Journal entrées et sorties'!C$8:C$500,B236))</f>
        <v>0</v>
      </c>
      <c r="G236" s="21">
        <f t="shared" si="3"/>
        <v>0</v>
      </c>
      <c r="H236" s="34"/>
      <c r="I236" s="35"/>
      <c r="J236" s="36"/>
      <c r="K236" s="36"/>
    </row>
    <row r="237" spans="2:11" x14ac:dyDescent="0.25">
      <c r="B237" s="22">
        <v>94000002037</v>
      </c>
      <c r="C237" s="18" t="s">
        <v>535</v>
      </c>
      <c r="D237" s="18"/>
      <c r="E237" s="18">
        <f>IF(C237="","",SUMIFS('Journal entrées et sorties'!D$8:D$400,'Journal entrées et sorties'!C$8:C$400,B237))</f>
        <v>0</v>
      </c>
      <c r="F237" s="18">
        <f>IF(B237="","",SUMIFS('Journal entrées et sorties'!E$8:E$500,'Journal entrées et sorties'!C$8:C$500,B237))</f>
        <v>0</v>
      </c>
      <c r="G237" s="21">
        <f t="shared" si="3"/>
        <v>0</v>
      </c>
      <c r="H237" s="34"/>
      <c r="I237" s="35"/>
      <c r="J237" s="36"/>
      <c r="K237" s="36"/>
    </row>
    <row r="238" spans="2:11" x14ac:dyDescent="0.25">
      <c r="B238" s="22">
        <v>94000002038</v>
      </c>
      <c r="C238" s="18" t="s">
        <v>536</v>
      </c>
      <c r="D238" s="18"/>
      <c r="E238" s="18">
        <f>IF(C238="","",SUMIFS('Journal entrées et sorties'!D$8:D$400,'Journal entrées et sorties'!C$8:C$400,B238))</f>
        <v>0</v>
      </c>
      <c r="F238" s="18">
        <f>IF(B238="","",SUMIFS('Journal entrées et sorties'!E$8:E$500,'Journal entrées et sorties'!C$8:C$500,B238))</f>
        <v>0</v>
      </c>
      <c r="G238" s="21">
        <f t="shared" si="3"/>
        <v>0</v>
      </c>
      <c r="H238" s="34"/>
      <c r="I238" s="35"/>
      <c r="J238" s="36"/>
      <c r="K238" s="36"/>
    </row>
    <row r="239" spans="2:11" x14ac:dyDescent="0.25">
      <c r="B239" s="22">
        <v>94000002039</v>
      </c>
      <c r="C239" s="18" t="s">
        <v>537</v>
      </c>
      <c r="D239" s="18"/>
      <c r="E239" s="18">
        <f>IF(C239="","",SUMIFS('Journal entrées et sorties'!D$8:D$400,'Journal entrées et sorties'!C$8:C$400,B239))</f>
        <v>0</v>
      </c>
      <c r="F239" s="18">
        <f>IF(B239="","",SUMIFS('Journal entrées et sorties'!E$8:E$500,'Journal entrées et sorties'!C$8:C$500,B239))</f>
        <v>0</v>
      </c>
      <c r="G239" s="21">
        <f t="shared" si="3"/>
        <v>0</v>
      </c>
      <c r="H239" s="34"/>
      <c r="I239" s="35"/>
      <c r="J239" s="36"/>
      <c r="K239" s="36"/>
    </row>
    <row r="240" spans="2:11" x14ac:dyDescent="0.25">
      <c r="B240" s="22">
        <v>94000002040</v>
      </c>
      <c r="C240" s="18" t="s">
        <v>538</v>
      </c>
      <c r="D240" s="18"/>
      <c r="E240" s="18">
        <f>IF(C240="","",SUMIFS('Journal entrées et sorties'!D$8:D$400,'Journal entrées et sorties'!C$8:C$400,B240))</f>
        <v>0</v>
      </c>
      <c r="F240" s="18">
        <f>IF(B240="","",SUMIFS('Journal entrées et sorties'!E$8:E$500,'Journal entrées et sorties'!C$8:C$500,B240))</f>
        <v>0</v>
      </c>
      <c r="G240" s="21">
        <f t="shared" si="3"/>
        <v>0</v>
      </c>
      <c r="H240" s="34"/>
      <c r="I240" s="35"/>
      <c r="J240" s="36"/>
      <c r="K240" s="36"/>
    </row>
    <row r="241" spans="2:11" x14ac:dyDescent="0.25">
      <c r="B241" s="22">
        <v>94000002043</v>
      </c>
      <c r="C241" s="18" t="s">
        <v>539</v>
      </c>
      <c r="D241" s="18"/>
      <c r="E241" s="18">
        <f>IF(C241="","",SUMIFS('Journal entrées et sorties'!D$8:D$400,'Journal entrées et sorties'!C$8:C$400,B241))</f>
        <v>0</v>
      </c>
      <c r="F241" s="18">
        <f>IF(B241="","",SUMIFS('Journal entrées et sorties'!E$8:E$500,'Journal entrées et sorties'!C$8:C$500,B241))</f>
        <v>0</v>
      </c>
      <c r="G241" s="21">
        <f t="shared" si="3"/>
        <v>0</v>
      </c>
      <c r="H241" s="34"/>
      <c r="I241" s="35"/>
      <c r="J241" s="36"/>
      <c r="K241" s="36"/>
    </row>
    <row r="242" spans="2:11" x14ac:dyDescent="0.25">
      <c r="B242" s="22">
        <v>94000002044</v>
      </c>
      <c r="C242" s="18" t="s">
        <v>540</v>
      </c>
      <c r="D242" s="18"/>
      <c r="E242" s="18">
        <f>IF(C242="","",SUMIFS('Journal entrées et sorties'!D$8:D$400,'Journal entrées et sorties'!C$8:C$400,B242))</f>
        <v>0</v>
      </c>
      <c r="F242" s="18">
        <f>IF(B242="","",SUMIFS('Journal entrées et sorties'!E$8:E$500,'Journal entrées et sorties'!C$8:C$500,B242))</f>
        <v>0</v>
      </c>
      <c r="G242" s="21">
        <f t="shared" si="3"/>
        <v>0</v>
      </c>
      <c r="H242" s="34"/>
      <c r="I242" s="35"/>
      <c r="J242" s="36"/>
      <c r="K242" s="36"/>
    </row>
    <row r="243" spans="2:11" x14ac:dyDescent="0.25">
      <c r="B243" s="22">
        <v>94000002045</v>
      </c>
      <c r="C243" s="18" t="s">
        <v>541</v>
      </c>
      <c r="D243" s="18"/>
      <c r="E243" s="18">
        <f>IF(C243="","",SUMIFS('Journal entrées et sorties'!D$8:D$400,'Journal entrées et sorties'!C$8:C$400,B243))</f>
        <v>0</v>
      </c>
      <c r="F243" s="18">
        <f>IF(B243="","",SUMIFS('Journal entrées et sorties'!E$8:E$500,'Journal entrées et sorties'!C$8:C$500,B243))</f>
        <v>0</v>
      </c>
      <c r="G243" s="21">
        <f t="shared" si="3"/>
        <v>0</v>
      </c>
      <c r="H243" s="34"/>
      <c r="I243" s="35"/>
      <c r="J243" s="36"/>
      <c r="K243" s="36"/>
    </row>
    <row r="244" spans="2:11" x14ac:dyDescent="0.25">
      <c r="B244" s="22">
        <v>94000002046</v>
      </c>
      <c r="C244" s="18" t="s">
        <v>542</v>
      </c>
      <c r="D244" s="18"/>
      <c r="E244" s="18">
        <f>IF(C244="","",SUMIFS('Journal entrées et sorties'!D$8:D$400,'Journal entrées et sorties'!C$8:C$400,B244))</f>
        <v>0</v>
      </c>
      <c r="F244" s="18">
        <f>IF(B244="","",SUMIFS('Journal entrées et sorties'!E$8:E$500,'Journal entrées et sorties'!C$8:C$500,B244))</f>
        <v>0</v>
      </c>
      <c r="G244" s="21">
        <f t="shared" si="3"/>
        <v>0</v>
      </c>
      <c r="H244" s="34"/>
      <c r="I244" s="35"/>
      <c r="J244" s="36"/>
      <c r="K244" s="36"/>
    </row>
    <row r="245" spans="2:11" x14ac:dyDescent="0.25">
      <c r="B245" s="22">
        <v>94000002047</v>
      </c>
      <c r="C245" s="18" t="s">
        <v>543</v>
      </c>
      <c r="D245" s="18"/>
      <c r="E245" s="18">
        <f>IF(C245="","",SUMIFS('Journal entrées et sorties'!D$8:D$400,'Journal entrées et sorties'!C$8:C$400,B245))</f>
        <v>0</v>
      </c>
      <c r="F245" s="18">
        <f>IF(B245="","",SUMIFS('Journal entrées et sorties'!E$8:E$500,'Journal entrées et sorties'!C$8:C$500,B245))</f>
        <v>0</v>
      </c>
      <c r="G245" s="21">
        <f t="shared" si="3"/>
        <v>0</v>
      </c>
      <c r="H245" s="34"/>
      <c r="I245" s="35"/>
      <c r="J245" s="36"/>
      <c r="K245" s="36"/>
    </row>
    <row r="246" spans="2:11" x14ac:dyDescent="0.25">
      <c r="B246" s="22">
        <v>94000002049</v>
      </c>
      <c r="C246" s="18" t="s">
        <v>544</v>
      </c>
      <c r="D246" s="18"/>
      <c r="E246" s="18">
        <f>IF(C246="","",SUMIFS('Journal entrées et sorties'!D$8:D$400,'Journal entrées et sorties'!C$8:C$400,B246))</f>
        <v>0</v>
      </c>
      <c r="F246" s="18">
        <f>IF(B246="","",SUMIFS('Journal entrées et sorties'!E$8:E$500,'Journal entrées et sorties'!C$8:C$500,B246))</f>
        <v>0</v>
      </c>
      <c r="G246" s="21">
        <f t="shared" si="3"/>
        <v>0</v>
      </c>
      <c r="H246" s="34"/>
      <c r="I246" s="35"/>
      <c r="J246" s="36"/>
      <c r="K246" s="36"/>
    </row>
    <row r="247" spans="2:11" x14ac:dyDescent="0.25">
      <c r="B247" s="22">
        <v>94000002050</v>
      </c>
      <c r="C247" s="18" t="s">
        <v>545</v>
      </c>
      <c r="D247" s="18"/>
      <c r="E247" s="18">
        <f>IF(C247="","",SUMIFS('Journal entrées et sorties'!D$8:D$400,'Journal entrées et sorties'!C$8:C$400,B247))</f>
        <v>0</v>
      </c>
      <c r="F247" s="18">
        <f>IF(B247="","",SUMIFS('Journal entrées et sorties'!E$8:E$500,'Journal entrées et sorties'!C$8:C$500,B247))</f>
        <v>0</v>
      </c>
      <c r="G247" s="21">
        <f t="shared" si="3"/>
        <v>0</v>
      </c>
      <c r="H247" s="34"/>
      <c r="I247" s="35"/>
      <c r="J247" s="36"/>
      <c r="K247" s="36"/>
    </row>
    <row r="248" spans="2:11" x14ac:dyDescent="0.25">
      <c r="B248" s="22">
        <v>94000002051</v>
      </c>
      <c r="C248" s="18" t="s">
        <v>546</v>
      </c>
      <c r="D248" s="18"/>
      <c r="E248" s="18">
        <f>IF(C248="","",SUMIFS('Journal entrées et sorties'!D$8:D$400,'Journal entrées et sorties'!C$8:C$400,B248))</f>
        <v>0</v>
      </c>
      <c r="F248" s="18">
        <f>IF(B248="","",SUMIFS('Journal entrées et sorties'!E$8:E$500,'Journal entrées et sorties'!C$8:C$500,B248))</f>
        <v>0</v>
      </c>
      <c r="G248" s="21">
        <f t="shared" si="3"/>
        <v>0</v>
      </c>
      <c r="H248" s="34"/>
      <c r="I248" s="35"/>
      <c r="J248" s="36"/>
      <c r="K248" s="36"/>
    </row>
    <row r="249" spans="2:11" x14ac:dyDescent="0.25">
      <c r="B249" s="22">
        <v>94000002052</v>
      </c>
      <c r="C249" s="18" t="s">
        <v>547</v>
      </c>
      <c r="D249" s="18"/>
      <c r="E249" s="18">
        <f>IF(C249="","",SUMIFS('Journal entrées et sorties'!D$8:D$400,'Journal entrées et sorties'!C$8:C$400,B249))</f>
        <v>0</v>
      </c>
      <c r="F249" s="18">
        <f>IF(B249="","",SUMIFS('Journal entrées et sorties'!E$8:E$500,'Journal entrées et sorties'!C$8:C$500,B249))</f>
        <v>0</v>
      </c>
      <c r="G249" s="21">
        <f t="shared" si="3"/>
        <v>0</v>
      </c>
      <c r="H249" s="34"/>
      <c r="I249" s="35"/>
      <c r="J249" s="36"/>
      <c r="K249" s="36"/>
    </row>
    <row r="250" spans="2:11" x14ac:dyDescent="0.25">
      <c r="B250" s="22">
        <v>94000002053</v>
      </c>
      <c r="C250" s="18" t="s">
        <v>548</v>
      </c>
      <c r="D250" s="18"/>
      <c r="E250" s="18">
        <f>IF(C250="","",SUMIFS('Journal entrées et sorties'!D$8:D$400,'Journal entrées et sorties'!C$8:C$400,B250))</f>
        <v>0</v>
      </c>
      <c r="F250" s="18">
        <f>IF(B250="","",SUMIFS('Journal entrées et sorties'!E$8:E$500,'Journal entrées et sorties'!C$8:C$500,B250))</f>
        <v>0</v>
      </c>
      <c r="G250" s="21">
        <f t="shared" si="3"/>
        <v>0</v>
      </c>
      <c r="H250" s="34"/>
      <c r="I250" s="35"/>
      <c r="J250" s="36"/>
      <c r="K250" s="36"/>
    </row>
    <row r="251" spans="2:11" x14ac:dyDescent="0.25">
      <c r="B251" s="22">
        <v>94000002054</v>
      </c>
      <c r="C251" s="18" t="s">
        <v>549</v>
      </c>
      <c r="D251" s="18"/>
      <c r="E251" s="18">
        <f>IF(C251="","",SUMIFS('Journal entrées et sorties'!D$8:D$400,'Journal entrées et sorties'!C$8:C$400,B251))</f>
        <v>0</v>
      </c>
      <c r="F251" s="18">
        <f>IF(B251="","",SUMIFS('Journal entrées et sorties'!E$8:E$500,'Journal entrées et sorties'!C$8:C$500,B251))</f>
        <v>0</v>
      </c>
      <c r="G251" s="21">
        <f t="shared" si="3"/>
        <v>0</v>
      </c>
      <c r="H251" s="34"/>
      <c r="I251" s="35"/>
      <c r="J251" s="36"/>
      <c r="K251" s="36"/>
    </row>
    <row r="252" spans="2:11" x14ac:dyDescent="0.25">
      <c r="B252" s="22">
        <v>94000002055</v>
      </c>
      <c r="C252" s="18" t="s">
        <v>550</v>
      </c>
      <c r="D252" s="18"/>
      <c r="E252" s="18">
        <f>IF(C252="","",SUMIFS('Journal entrées et sorties'!D$8:D$400,'Journal entrées et sorties'!C$8:C$400,B252))</f>
        <v>0</v>
      </c>
      <c r="F252" s="18">
        <f>IF(B252="","",SUMIFS('Journal entrées et sorties'!E$8:E$500,'Journal entrées et sorties'!C$8:C$500,B252))</f>
        <v>0</v>
      </c>
      <c r="G252" s="21">
        <f t="shared" si="3"/>
        <v>0</v>
      </c>
      <c r="H252" s="34"/>
      <c r="I252" s="35"/>
      <c r="J252" s="36"/>
      <c r="K252" s="36"/>
    </row>
    <row r="253" spans="2:11" x14ac:dyDescent="0.25">
      <c r="B253" s="22">
        <v>94000002056</v>
      </c>
      <c r="C253" s="18" t="s">
        <v>551</v>
      </c>
      <c r="D253" s="18"/>
      <c r="E253" s="18">
        <f>IF(C253="","",SUMIFS('Journal entrées et sorties'!D$8:D$400,'Journal entrées et sorties'!C$8:C$400,B253))</f>
        <v>0</v>
      </c>
      <c r="F253" s="18">
        <f>IF(B253="","",SUMIFS('Journal entrées et sorties'!E$8:E$500,'Journal entrées et sorties'!C$8:C$500,B253))</f>
        <v>0</v>
      </c>
      <c r="G253" s="21">
        <f t="shared" si="3"/>
        <v>0</v>
      </c>
      <c r="H253" s="34"/>
      <c r="I253" s="35"/>
      <c r="J253" s="36"/>
      <c r="K253" s="36"/>
    </row>
    <row r="254" spans="2:11" x14ac:dyDescent="0.25">
      <c r="B254" s="22">
        <v>94000002058</v>
      </c>
      <c r="C254" s="18" t="s">
        <v>552</v>
      </c>
      <c r="D254" s="18"/>
      <c r="E254" s="18">
        <f>IF(C254="","",SUMIFS('Journal entrées et sorties'!D$8:D$400,'Journal entrées et sorties'!C$8:C$400,B254))</f>
        <v>0</v>
      </c>
      <c r="F254" s="18">
        <f>IF(B254="","",SUMIFS('Journal entrées et sorties'!E$8:E$500,'Journal entrées et sorties'!C$8:C$500,B254))</f>
        <v>0</v>
      </c>
      <c r="G254" s="21">
        <f t="shared" si="3"/>
        <v>0</v>
      </c>
      <c r="H254" s="34"/>
      <c r="I254" s="35"/>
      <c r="J254" s="36"/>
      <c r="K254" s="36"/>
    </row>
    <row r="255" spans="2:11" x14ac:dyDescent="0.25">
      <c r="B255" s="22">
        <v>94000002059</v>
      </c>
      <c r="C255" s="18" t="s">
        <v>553</v>
      </c>
      <c r="D255" s="18"/>
      <c r="E255" s="18">
        <f>IF(C255="","",SUMIFS('Journal entrées et sorties'!D$8:D$400,'Journal entrées et sorties'!C$8:C$400,B255))</f>
        <v>0</v>
      </c>
      <c r="F255" s="18">
        <f>IF(B255="","",SUMIFS('Journal entrées et sorties'!E$8:E$500,'Journal entrées et sorties'!C$8:C$500,B255))</f>
        <v>0</v>
      </c>
      <c r="G255" s="21">
        <f t="shared" si="3"/>
        <v>0</v>
      </c>
      <c r="H255" s="34"/>
      <c r="I255" s="35"/>
      <c r="J255" s="36"/>
      <c r="K255" s="36"/>
    </row>
    <row r="256" spans="2:11" x14ac:dyDescent="0.25">
      <c r="B256" s="22">
        <v>95000002001</v>
      </c>
      <c r="C256" s="18" t="s">
        <v>564</v>
      </c>
      <c r="D256" s="18"/>
      <c r="E256" s="18">
        <f>IF(C256="","",SUMIFS('Journal entrées et sorties'!D$8:D$400,'Journal entrées et sorties'!C$8:C$400,B256))</f>
        <v>0</v>
      </c>
      <c r="F256" s="18">
        <f>IF(B256="","",SUMIFS('Journal entrées et sorties'!E$8:E$500,'Journal entrées et sorties'!C$8:C$500,B256))</f>
        <v>0</v>
      </c>
      <c r="G256" s="21">
        <f t="shared" si="3"/>
        <v>0</v>
      </c>
      <c r="H256" s="34"/>
      <c r="I256" s="35"/>
      <c r="J256" s="36"/>
      <c r="K256" s="36"/>
    </row>
    <row r="257" spans="2:11" x14ac:dyDescent="0.25">
      <c r="B257" s="22">
        <v>95000002002</v>
      </c>
      <c r="C257" s="18" t="s">
        <v>565</v>
      </c>
      <c r="D257" s="18"/>
      <c r="E257" s="18">
        <f>IF(C257="","",SUMIFS('Journal entrées et sorties'!D$8:D$400,'Journal entrées et sorties'!C$8:C$400,B257))</f>
        <v>0</v>
      </c>
      <c r="F257" s="18">
        <f>IF(B257="","",SUMIFS('Journal entrées et sorties'!E$8:E$500,'Journal entrées et sorties'!C$8:C$500,B257))</f>
        <v>0</v>
      </c>
      <c r="G257" s="21">
        <f t="shared" si="3"/>
        <v>0</v>
      </c>
      <c r="H257" s="34"/>
      <c r="I257" s="35"/>
      <c r="J257" s="36"/>
      <c r="K257" s="36"/>
    </row>
    <row r="258" spans="2:11" x14ac:dyDescent="0.25">
      <c r="B258" s="22">
        <v>95000002003</v>
      </c>
      <c r="C258" s="18" t="s">
        <v>566</v>
      </c>
      <c r="D258" s="18"/>
      <c r="E258" s="18">
        <f>IF(C258="","",SUMIFS('Journal entrées et sorties'!D$8:D$400,'Journal entrées et sorties'!C$8:C$400,B258))</f>
        <v>0</v>
      </c>
      <c r="F258" s="18">
        <f>IF(B258="","",SUMIFS('Journal entrées et sorties'!E$8:E$500,'Journal entrées et sorties'!C$8:C$500,B258))</f>
        <v>0</v>
      </c>
      <c r="G258" s="21">
        <f t="shared" si="3"/>
        <v>0</v>
      </c>
      <c r="H258" s="34"/>
      <c r="I258" s="35"/>
      <c r="J258" s="36"/>
      <c r="K258" s="36"/>
    </row>
    <row r="259" spans="2:11" x14ac:dyDescent="0.25">
      <c r="B259" s="22">
        <v>96000002000</v>
      </c>
      <c r="C259" s="18" t="s">
        <v>576</v>
      </c>
      <c r="D259" s="18"/>
      <c r="E259" s="18">
        <f>IF(C259="","",SUMIFS('Journal entrées et sorties'!D$8:D$400,'Journal entrées et sorties'!C$8:C$400,B259))</f>
        <v>0</v>
      </c>
      <c r="F259" s="18">
        <f>IF(B259="","",SUMIFS('Journal entrées et sorties'!E$8:E$500,'Journal entrées et sorties'!C$8:C$500,B259))</f>
        <v>0</v>
      </c>
      <c r="G259" s="21">
        <f t="shared" si="3"/>
        <v>0</v>
      </c>
      <c r="H259" s="34"/>
      <c r="I259" s="35"/>
      <c r="J259" s="36"/>
      <c r="K259" s="36"/>
    </row>
    <row r="260" spans="2:11" x14ac:dyDescent="0.25">
      <c r="B260" s="22">
        <v>96000002001</v>
      </c>
      <c r="C260" s="18" t="s">
        <v>577</v>
      </c>
      <c r="D260" s="18"/>
      <c r="E260" s="18">
        <f>IF(C260="","",SUMIFS('Journal entrées et sorties'!D$8:D$400,'Journal entrées et sorties'!C$8:C$400,B260))</f>
        <v>0</v>
      </c>
      <c r="F260" s="18">
        <f>IF(B260="","",SUMIFS('Journal entrées et sorties'!E$8:E$500,'Journal entrées et sorties'!C$8:C$500,B260))</f>
        <v>0</v>
      </c>
      <c r="G260" s="21">
        <f t="shared" si="3"/>
        <v>0</v>
      </c>
      <c r="H260" s="34"/>
      <c r="I260" s="35"/>
      <c r="J260" s="36"/>
      <c r="K260" s="36"/>
    </row>
    <row r="261" spans="2:11" x14ac:dyDescent="0.25">
      <c r="B261" s="22">
        <v>97000002000</v>
      </c>
      <c r="C261" s="18" t="s">
        <v>805</v>
      </c>
      <c r="D261" s="18"/>
      <c r="E261" s="18">
        <f>IF(C261="","",SUMIFS('Journal entrées et sorties'!D$8:D$400,'Journal entrées et sorties'!C$8:C$400,B261))</f>
        <v>0</v>
      </c>
      <c r="F261" s="18">
        <f>IF(B261="","",SUMIFS('Journal entrées et sorties'!E$8:E$500,'Journal entrées et sorties'!C$8:C$500,B261))</f>
        <v>0</v>
      </c>
      <c r="G261" s="21">
        <f t="shared" si="3"/>
        <v>0</v>
      </c>
      <c r="H261" s="34"/>
      <c r="I261" s="35"/>
      <c r="J261" s="36"/>
      <c r="K261" s="36"/>
    </row>
    <row r="262" spans="2:11" x14ac:dyDescent="0.25">
      <c r="B262" s="22">
        <v>97000002001</v>
      </c>
      <c r="C262" s="18" t="s">
        <v>806</v>
      </c>
      <c r="D262" s="18"/>
      <c r="E262" s="18">
        <f>IF(C262="","",SUMIFS('Journal entrées et sorties'!D$8:D$400,'Journal entrées et sorties'!C$8:C$400,B262))</f>
        <v>0</v>
      </c>
      <c r="F262" s="18">
        <f>IF(B262="","",SUMIFS('Journal entrées et sorties'!E$8:E$500,'Journal entrées et sorties'!C$8:C$500,B262))</f>
        <v>0</v>
      </c>
      <c r="G262" s="21">
        <f t="shared" si="3"/>
        <v>0</v>
      </c>
      <c r="H262" s="34"/>
      <c r="I262" s="35"/>
      <c r="J262" s="36"/>
      <c r="K262" s="36"/>
    </row>
    <row r="263" spans="2:11" x14ac:dyDescent="0.25">
      <c r="B263" s="22">
        <v>97000002002</v>
      </c>
      <c r="C263" s="18" t="s">
        <v>807</v>
      </c>
      <c r="D263" s="18"/>
      <c r="E263" s="18">
        <f>IF(C263="","",SUMIFS('Journal entrées et sorties'!D$8:D$400,'Journal entrées et sorties'!C$8:C$400,B263))</f>
        <v>0</v>
      </c>
      <c r="F263" s="18">
        <f>IF(B263="","",SUMIFS('Journal entrées et sorties'!E$8:E$500,'Journal entrées et sorties'!C$8:C$500,B263))</f>
        <v>0</v>
      </c>
      <c r="G263" s="21">
        <f t="shared" si="3"/>
        <v>0</v>
      </c>
      <c r="H263" s="34"/>
      <c r="I263" s="35"/>
      <c r="J263" s="36"/>
      <c r="K263" s="36"/>
    </row>
    <row r="264" spans="2:11" x14ac:dyDescent="0.25">
      <c r="B264" s="22">
        <v>97000002003</v>
      </c>
      <c r="C264" s="18" t="s">
        <v>808</v>
      </c>
      <c r="D264" s="18"/>
      <c r="E264" s="18">
        <f>IF(C264="","",SUMIFS('Journal entrées et sorties'!D$8:D$400,'Journal entrées et sorties'!C$8:C$400,B264))</f>
        <v>0</v>
      </c>
      <c r="F264" s="18">
        <f>IF(B264="","",SUMIFS('Journal entrées et sorties'!E$8:E$500,'Journal entrées et sorties'!C$8:C$500,B264))</f>
        <v>0</v>
      </c>
      <c r="G264" s="21">
        <f t="shared" ref="G264:G327" si="4">IF(B264="","",D264+E264-F264)</f>
        <v>0</v>
      </c>
      <c r="H264" s="34"/>
      <c r="I264" s="35"/>
      <c r="J264" s="36"/>
      <c r="K264" s="36"/>
    </row>
    <row r="265" spans="2:11" x14ac:dyDescent="0.25">
      <c r="B265" s="22">
        <v>97000002004</v>
      </c>
      <c r="C265" s="18" t="s">
        <v>809</v>
      </c>
      <c r="D265" s="18"/>
      <c r="E265" s="18">
        <f>IF(C265="","",SUMIFS('Journal entrées et sorties'!D$8:D$400,'Journal entrées et sorties'!C$8:C$400,B265))</f>
        <v>0</v>
      </c>
      <c r="F265" s="18">
        <f>IF(B265="","",SUMIFS('Journal entrées et sorties'!E$8:E$500,'Journal entrées et sorties'!C$8:C$500,B265))</f>
        <v>0</v>
      </c>
      <c r="G265" s="21">
        <f t="shared" si="4"/>
        <v>0</v>
      </c>
      <c r="H265" s="34"/>
      <c r="I265" s="35"/>
      <c r="J265" s="36"/>
      <c r="K265" s="36"/>
    </row>
    <row r="266" spans="2:11" x14ac:dyDescent="0.25">
      <c r="B266" s="22">
        <v>97000002005</v>
      </c>
      <c r="C266" s="18" t="s">
        <v>810</v>
      </c>
      <c r="D266" s="18"/>
      <c r="E266" s="18">
        <f>IF(C266="","",SUMIFS('Journal entrées et sorties'!D$8:D$400,'Journal entrées et sorties'!C$8:C$400,B266))</f>
        <v>0</v>
      </c>
      <c r="F266" s="18">
        <f>IF(B266="","",SUMIFS('Journal entrées et sorties'!E$8:E$500,'Journal entrées et sorties'!C$8:C$500,B266))</f>
        <v>0</v>
      </c>
      <c r="G266" s="21">
        <f t="shared" si="4"/>
        <v>0</v>
      </c>
      <c r="H266" s="34"/>
      <c r="I266" s="35"/>
      <c r="J266" s="36"/>
      <c r="K266" s="36"/>
    </row>
    <row r="267" spans="2:11" x14ac:dyDescent="0.25">
      <c r="B267" s="22">
        <v>97000002006</v>
      </c>
      <c r="C267" s="18" t="s">
        <v>811</v>
      </c>
      <c r="D267" s="18"/>
      <c r="E267" s="18">
        <f>IF(C267="","",SUMIFS('Journal entrées et sorties'!D$8:D$400,'Journal entrées et sorties'!C$8:C$400,B267))</f>
        <v>0</v>
      </c>
      <c r="F267" s="18">
        <f>IF(B267="","",SUMIFS('Journal entrées et sorties'!E$8:E$500,'Journal entrées et sorties'!C$8:C$500,B267))</f>
        <v>0</v>
      </c>
      <c r="G267" s="21">
        <f t="shared" si="4"/>
        <v>0</v>
      </c>
      <c r="H267" s="34"/>
      <c r="I267" s="35"/>
      <c r="J267" s="36"/>
      <c r="K267" s="36"/>
    </row>
    <row r="268" spans="2:11" x14ac:dyDescent="0.25">
      <c r="B268" s="22">
        <v>97000002007</v>
      </c>
      <c r="C268" s="18" t="s">
        <v>812</v>
      </c>
      <c r="D268" s="18"/>
      <c r="E268" s="18">
        <f>IF(C268="","",SUMIFS('Journal entrées et sorties'!D$8:D$400,'Journal entrées et sorties'!C$8:C$400,B268))</f>
        <v>0</v>
      </c>
      <c r="F268" s="18">
        <f>IF(B268="","",SUMIFS('Journal entrées et sorties'!E$8:E$500,'Journal entrées et sorties'!C$8:C$500,B268))</f>
        <v>0</v>
      </c>
      <c r="G268" s="21">
        <f t="shared" si="4"/>
        <v>0</v>
      </c>
      <c r="H268" s="34"/>
      <c r="I268" s="35"/>
      <c r="J268" s="36"/>
      <c r="K268" s="36"/>
    </row>
    <row r="269" spans="2:11" x14ac:dyDescent="0.25">
      <c r="B269" s="22">
        <v>97000002008</v>
      </c>
      <c r="C269" s="18" t="s">
        <v>813</v>
      </c>
      <c r="D269" s="18"/>
      <c r="E269" s="18">
        <f>IF(C269="","",SUMIFS('Journal entrées et sorties'!D$8:D$400,'Journal entrées et sorties'!C$8:C$400,B269))</f>
        <v>0</v>
      </c>
      <c r="F269" s="18">
        <f>IF(B269="","",SUMIFS('Journal entrées et sorties'!E$8:E$500,'Journal entrées et sorties'!C$8:C$500,B269))</f>
        <v>0</v>
      </c>
      <c r="G269" s="21">
        <f t="shared" si="4"/>
        <v>0</v>
      </c>
      <c r="H269" s="34"/>
      <c r="I269" s="35"/>
      <c r="J269" s="36"/>
      <c r="K269" s="36"/>
    </row>
    <row r="270" spans="2:11" x14ac:dyDescent="0.25">
      <c r="B270" s="22">
        <v>97000002009</v>
      </c>
      <c r="C270" s="18" t="s">
        <v>814</v>
      </c>
      <c r="D270" s="18"/>
      <c r="E270" s="18">
        <f>IF(C270="","",SUMIFS('Journal entrées et sorties'!D$8:D$400,'Journal entrées et sorties'!C$8:C$400,B270))</f>
        <v>0</v>
      </c>
      <c r="F270" s="18">
        <f>IF(B270="","",SUMIFS('Journal entrées et sorties'!E$8:E$500,'Journal entrées et sorties'!C$8:C$500,B270))</f>
        <v>0</v>
      </c>
      <c r="G270" s="21">
        <f t="shared" si="4"/>
        <v>0</v>
      </c>
      <c r="H270" s="34"/>
      <c r="I270" s="35"/>
      <c r="J270" s="36"/>
      <c r="K270" s="36"/>
    </row>
    <row r="271" spans="2:11" x14ac:dyDescent="0.25">
      <c r="B271" s="22">
        <v>97000002010</v>
      </c>
      <c r="C271" s="18" t="s">
        <v>815</v>
      </c>
      <c r="D271" s="18"/>
      <c r="E271" s="18">
        <f>IF(C271="","",SUMIFS('Journal entrées et sorties'!D$8:D$400,'Journal entrées et sorties'!C$8:C$400,B271))</f>
        <v>0</v>
      </c>
      <c r="F271" s="18">
        <f>IF(B271="","",SUMIFS('Journal entrées et sorties'!E$8:E$500,'Journal entrées et sorties'!C$8:C$500,B271))</f>
        <v>0</v>
      </c>
      <c r="G271" s="21">
        <f t="shared" si="4"/>
        <v>0</v>
      </c>
      <c r="H271" s="34"/>
      <c r="I271" s="35"/>
      <c r="J271" s="36"/>
      <c r="K271" s="36"/>
    </row>
    <row r="272" spans="2:11" x14ac:dyDescent="0.25">
      <c r="B272" s="22">
        <v>97000002011</v>
      </c>
      <c r="C272" s="18" t="s">
        <v>816</v>
      </c>
      <c r="D272" s="18"/>
      <c r="E272" s="18">
        <f>IF(C272="","",SUMIFS('Journal entrées et sorties'!D$8:D$400,'Journal entrées et sorties'!C$8:C$400,B272))</f>
        <v>0</v>
      </c>
      <c r="F272" s="18">
        <f>IF(B272="","",SUMIFS('Journal entrées et sorties'!E$8:E$500,'Journal entrées et sorties'!C$8:C$500,B272))</f>
        <v>0</v>
      </c>
      <c r="G272" s="21">
        <f t="shared" si="4"/>
        <v>0</v>
      </c>
      <c r="H272" s="34"/>
      <c r="I272" s="35"/>
      <c r="J272" s="36"/>
      <c r="K272" s="36"/>
    </row>
    <row r="273" spans="2:11" x14ac:dyDescent="0.25">
      <c r="B273" s="22">
        <v>97000002012</v>
      </c>
      <c r="C273" s="18" t="s">
        <v>817</v>
      </c>
      <c r="D273" s="18"/>
      <c r="E273" s="18">
        <f>IF(C273="","",SUMIFS('Journal entrées et sorties'!D$8:D$400,'Journal entrées et sorties'!C$8:C$400,B273))</f>
        <v>0</v>
      </c>
      <c r="F273" s="18">
        <f>IF(B273="","",SUMIFS('Journal entrées et sorties'!E$8:E$500,'Journal entrées et sorties'!C$8:C$500,B273))</f>
        <v>0</v>
      </c>
      <c r="G273" s="21">
        <f t="shared" si="4"/>
        <v>0</v>
      </c>
      <c r="H273" s="34"/>
      <c r="I273" s="35"/>
      <c r="J273" s="36"/>
      <c r="K273" s="36"/>
    </row>
    <row r="274" spans="2:11" x14ac:dyDescent="0.25">
      <c r="B274" s="22">
        <v>97000002013</v>
      </c>
      <c r="C274" s="18" t="s">
        <v>818</v>
      </c>
      <c r="D274" s="18"/>
      <c r="E274" s="18">
        <f>IF(C274="","",SUMIFS('Journal entrées et sorties'!D$8:D$400,'Journal entrées et sorties'!C$8:C$400,B274))</f>
        <v>0</v>
      </c>
      <c r="F274" s="18">
        <f>IF(B274="","",SUMIFS('Journal entrées et sorties'!E$8:E$500,'Journal entrées et sorties'!C$8:C$500,B274))</f>
        <v>0</v>
      </c>
      <c r="G274" s="21">
        <f t="shared" si="4"/>
        <v>0</v>
      </c>
      <c r="H274" s="34"/>
      <c r="I274" s="35"/>
      <c r="J274" s="36"/>
      <c r="K274" s="36"/>
    </row>
    <row r="275" spans="2:11" x14ac:dyDescent="0.25">
      <c r="B275" s="22">
        <v>97000002014</v>
      </c>
      <c r="C275" s="18" t="s">
        <v>819</v>
      </c>
      <c r="D275" s="18"/>
      <c r="E275" s="18">
        <f>IF(C275="","",SUMIFS('Journal entrées et sorties'!D$8:D$400,'Journal entrées et sorties'!C$8:C$400,B275))</f>
        <v>0</v>
      </c>
      <c r="F275" s="18">
        <f>IF(B275="","",SUMIFS('Journal entrées et sorties'!E$8:E$500,'Journal entrées et sorties'!C$8:C$500,B275))</f>
        <v>0</v>
      </c>
      <c r="G275" s="21">
        <f t="shared" si="4"/>
        <v>0</v>
      </c>
      <c r="H275" s="34"/>
      <c r="I275" s="35"/>
      <c r="J275" s="36"/>
      <c r="K275" s="36"/>
    </row>
    <row r="276" spans="2:11" x14ac:dyDescent="0.25">
      <c r="B276" s="22">
        <v>97000002015</v>
      </c>
      <c r="C276" s="18" t="s">
        <v>820</v>
      </c>
      <c r="D276" s="18"/>
      <c r="E276" s="18">
        <f>IF(C276="","",SUMIFS('Journal entrées et sorties'!D$8:D$400,'Journal entrées et sorties'!C$8:C$400,B276))</f>
        <v>0</v>
      </c>
      <c r="F276" s="18">
        <f>IF(B276="","",SUMIFS('Journal entrées et sorties'!E$8:E$500,'Journal entrées et sorties'!C$8:C$500,B276))</f>
        <v>0</v>
      </c>
      <c r="G276" s="21">
        <f t="shared" si="4"/>
        <v>0</v>
      </c>
      <c r="H276" s="34"/>
      <c r="I276" s="35"/>
      <c r="J276" s="36"/>
      <c r="K276" s="36"/>
    </row>
    <row r="277" spans="2:11" x14ac:dyDescent="0.25">
      <c r="B277" s="22">
        <v>97000002016</v>
      </c>
      <c r="C277" s="18" t="s">
        <v>821</v>
      </c>
      <c r="D277" s="18"/>
      <c r="E277" s="18">
        <f>IF(C277="","",SUMIFS('Journal entrées et sorties'!D$8:D$400,'Journal entrées et sorties'!C$8:C$400,B277))</f>
        <v>0</v>
      </c>
      <c r="F277" s="18">
        <f>IF(B277="","",SUMIFS('Journal entrées et sorties'!E$8:E$500,'Journal entrées et sorties'!C$8:C$500,B277))</f>
        <v>0</v>
      </c>
      <c r="G277" s="21">
        <f t="shared" si="4"/>
        <v>0</v>
      </c>
      <c r="H277" s="34"/>
      <c r="I277" s="35"/>
      <c r="J277" s="36"/>
      <c r="K277" s="36"/>
    </row>
    <row r="278" spans="2:11" x14ac:dyDescent="0.25">
      <c r="B278" s="22">
        <v>97000002017</v>
      </c>
      <c r="C278" s="18" t="s">
        <v>822</v>
      </c>
      <c r="D278" s="18"/>
      <c r="E278" s="18">
        <f>IF(C278="","",SUMIFS('Journal entrées et sorties'!D$8:D$400,'Journal entrées et sorties'!C$8:C$400,B278))</f>
        <v>0</v>
      </c>
      <c r="F278" s="18">
        <f>IF(B278="","",SUMIFS('Journal entrées et sorties'!E$8:E$500,'Journal entrées et sorties'!C$8:C$500,B278))</f>
        <v>0</v>
      </c>
      <c r="G278" s="21">
        <f t="shared" si="4"/>
        <v>0</v>
      </c>
      <c r="H278" s="34"/>
      <c r="I278" s="35"/>
      <c r="J278" s="36"/>
      <c r="K278" s="36"/>
    </row>
    <row r="279" spans="2:11" x14ac:dyDescent="0.25">
      <c r="B279" s="22">
        <v>97000002018</v>
      </c>
      <c r="C279" s="18" t="s">
        <v>823</v>
      </c>
      <c r="D279" s="18"/>
      <c r="E279" s="18">
        <f>IF(C279="","",SUMIFS('Journal entrées et sorties'!D$8:D$400,'Journal entrées et sorties'!C$8:C$400,B279))</f>
        <v>0</v>
      </c>
      <c r="F279" s="18">
        <f>IF(B279="","",SUMIFS('Journal entrées et sorties'!E$8:E$500,'Journal entrées et sorties'!C$8:C$500,B279))</f>
        <v>0</v>
      </c>
      <c r="G279" s="21">
        <f t="shared" si="4"/>
        <v>0</v>
      </c>
      <c r="H279" s="34"/>
      <c r="I279" s="35"/>
      <c r="J279" s="36"/>
      <c r="K279" s="36"/>
    </row>
    <row r="280" spans="2:11" x14ac:dyDescent="0.25">
      <c r="B280" s="22">
        <v>97000002019</v>
      </c>
      <c r="C280" s="18" t="s">
        <v>824</v>
      </c>
      <c r="D280" s="18"/>
      <c r="E280" s="18">
        <f>IF(C280="","",SUMIFS('Journal entrées et sorties'!D$8:D$400,'Journal entrées et sorties'!C$8:C$400,B280))</f>
        <v>0</v>
      </c>
      <c r="F280" s="18">
        <f>IF(B280="","",SUMIFS('Journal entrées et sorties'!E$8:E$500,'Journal entrées et sorties'!C$8:C$500,B280))</f>
        <v>0</v>
      </c>
      <c r="G280" s="21">
        <f t="shared" si="4"/>
        <v>0</v>
      </c>
      <c r="H280" s="34"/>
      <c r="I280" s="35"/>
      <c r="J280" s="36"/>
      <c r="K280" s="36"/>
    </row>
    <row r="281" spans="2:11" x14ac:dyDescent="0.25">
      <c r="B281" s="22">
        <v>98000000000</v>
      </c>
      <c r="C281" s="18" t="s">
        <v>826</v>
      </c>
      <c r="D281" s="18"/>
      <c r="E281" s="18">
        <f>IF(C281="","",SUMIFS('Journal entrées et sorties'!D$8:D$400,'Journal entrées et sorties'!C$8:C$400,B281))</f>
        <v>0</v>
      </c>
      <c r="F281" s="18">
        <f>IF(B281="","",SUMIFS('Journal entrées et sorties'!E$8:E$500,'Journal entrées et sorties'!C$8:C$500,B281))</f>
        <v>0</v>
      </c>
      <c r="G281" s="21">
        <f t="shared" si="4"/>
        <v>0</v>
      </c>
      <c r="H281" s="34"/>
      <c r="I281" s="35"/>
      <c r="J281" s="36"/>
      <c r="K281" s="36"/>
    </row>
    <row r="282" spans="2:11" x14ac:dyDescent="0.25">
      <c r="B282" s="22">
        <v>98000000001</v>
      </c>
      <c r="C282" s="18" t="s">
        <v>827</v>
      </c>
      <c r="D282" s="18"/>
      <c r="E282" s="18">
        <f>IF(C282="","",SUMIFS('Journal entrées et sorties'!D$8:D$400,'Journal entrées et sorties'!C$8:C$400,B282))</f>
        <v>0</v>
      </c>
      <c r="F282" s="18">
        <f>IF(B282="","",SUMIFS('Journal entrées et sorties'!E$8:E$500,'Journal entrées et sorties'!C$8:C$500,B282))</f>
        <v>0</v>
      </c>
      <c r="G282" s="21">
        <f t="shared" si="4"/>
        <v>0</v>
      </c>
      <c r="H282" s="34"/>
      <c r="I282" s="35"/>
      <c r="J282" s="36"/>
      <c r="K282" s="36"/>
    </row>
    <row r="283" spans="2:11" x14ac:dyDescent="0.25">
      <c r="B283" s="22">
        <v>98000000002</v>
      </c>
      <c r="C283" s="18" t="s">
        <v>828</v>
      </c>
      <c r="D283" s="18"/>
      <c r="E283" s="18">
        <f>IF(C283="","",SUMIFS('Journal entrées et sorties'!D$8:D$400,'Journal entrées et sorties'!C$8:C$400,B283))</f>
        <v>0</v>
      </c>
      <c r="F283" s="18">
        <f>IF(B283="","",SUMIFS('Journal entrées et sorties'!E$8:E$500,'Journal entrées et sorties'!C$8:C$500,B283))</f>
        <v>0</v>
      </c>
      <c r="G283" s="21">
        <f t="shared" si="4"/>
        <v>0</v>
      </c>
      <c r="H283" s="34"/>
      <c r="I283" s="35"/>
      <c r="J283" s="36"/>
      <c r="K283" s="36"/>
    </row>
    <row r="284" spans="2:11" x14ac:dyDescent="0.25">
      <c r="B284" s="22">
        <v>98000000003</v>
      </c>
      <c r="C284" s="18" t="s">
        <v>829</v>
      </c>
      <c r="D284" s="18"/>
      <c r="E284" s="18">
        <f>IF(C284="","",SUMIFS('Journal entrées et sorties'!D$8:D$400,'Journal entrées et sorties'!C$8:C$400,B284))</f>
        <v>0</v>
      </c>
      <c r="F284" s="18">
        <f>IF(B284="","",SUMIFS('Journal entrées et sorties'!E$8:E$500,'Journal entrées et sorties'!C$8:C$500,B284))</f>
        <v>0</v>
      </c>
      <c r="G284" s="21">
        <f t="shared" si="4"/>
        <v>0</v>
      </c>
      <c r="H284" s="34"/>
      <c r="I284" s="35"/>
      <c r="J284" s="36"/>
      <c r="K284" s="36"/>
    </row>
    <row r="285" spans="2:11" x14ac:dyDescent="0.25">
      <c r="B285" s="22">
        <v>98000000004</v>
      </c>
      <c r="C285" s="18" t="s">
        <v>830</v>
      </c>
      <c r="D285" s="18"/>
      <c r="E285" s="18">
        <f>IF(C285="","",SUMIFS('Journal entrées et sorties'!D$8:D$400,'Journal entrées et sorties'!C$8:C$400,B285))</f>
        <v>0</v>
      </c>
      <c r="F285" s="18">
        <f>IF(B285="","",SUMIFS('Journal entrées et sorties'!E$8:E$500,'Journal entrées et sorties'!C$8:C$500,B285))</f>
        <v>0</v>
      </c>
      <c r="G285" s="21">
        <f t="shared" si="4"/>
        <v>0</v>
      </c>
      <c r="H285" s="34"/>
      <c r="I285" s="35"/>
      <c r="J285" s="36"/>
      <c r="K285" s="36"/>
    </row>
    <row r="286" spans="2:11" x14ac:dyDescent="0.25">
      <c r="B286" s="22">
        <v>98000000005</v>
      </c>
      <c r="C286" s="18" t="s">
        <v>831</v>
      </c>
      <c r="D286" s="18"/>
      <c r="E286" s="18">
        <f>IF(C286="","",SUMIFS('Journal entrées et sorties'!D$8:D$400,'Journal entrées et sorties'!C$8:C$400,B286))</f>
        <v>0</v>
      </c>
      <c r="F286" s="18">
        <f>IF(B286="","",SUMIFS('Journal entrées et sorties'!E$8:E$500,'Journal entrées et sorties'!C$8:C$500,B286))</f>
        <v>0</v>
      </c>
      <c r="G286" s="21">
        <f t="shared" si="4"/>
        <v>0</v>
      </c>
      <c r="H286" s="34"/>
      <c r="I286" s="35"/>
      <c r="J286" s="36"/>
      <c r="K286" s="36"/>
    </row>
    <row r="287" spans="2:11" x14ac:dyDescent="0.25">
      <c r="B287" s="22">
        <v>98000000006</v>
      </c>
      <c r="C287" s="18" t="s">
        <v>832</v>
      </c>
      <c r="D287" s="18"/>
      <c r="E287" s="18">
        <f>IF(C287="","",SUMIFS('Journal entrées et sorties'!D$8:D$400,'Journal entrées et sorties'!C$8:C$400,B287))</f>
        <v>0</v>
      </c>
      <c r="F287" s="18">
        <f>IF(B287="","",SUMIFS('Journal entrées et sorties'!E$8:E$500,'Journal entrées et sorties'!C$8:C$500,B287))</f>
        <v>0</v>
      </c>
      <c r="G287" s="21">
        <f t="shared" si="4"/>
        <v>0</v>
      </c>
      <c r="H287" s="34"/>
      <c r="I287" s="35"/>
      <c r="J287" s="36"/>
      <c r="K287" s="36"/>
    </row>
    <row r="288" spans="2:11" x14ac:dyDescent="0.25">
      <c r="B288" s="22">
        <v>98000000007</v>
      </c>
      <c r="C288" s="18" t="s">
        <v>833</v>
      </c>
      <c r="D288" s="18"/>
      <c r="E288" s="18">
        <f>IF(C288="","",SUMIFS('Journal entrées et sorties'!D$8:D$400,'Journal entrées et sorties'!C$8:C$400,B288))</f>
        <v>0</v>
      </c>
      <c r="F288" s="18">
        <f>IF(B288="","",SUMIFS('Journal entrées et sorties'!E$8:E$500,'Journal entrées et sorties'!C$8:C$500,B288))</f>
        <v>0</v>
      </c>
      <c r="G288" s="21">
        <f t="shared" si="4"/>
        <v>0</v>
      </c>
      <c r="H288" s="34"/>
      <c r="I288" s="35"/>
      <c r="J288" s="36"/>
      <c r="K288" s="36"/>
    </row>
    <row r="289" spans="2:11" x14ac:dyDescent="0.25">
      <c r="B289" s="22">
        <v>98000000008</v>
      </c>
      <c r="C289" s="18" t="s">
        <v>834</v>
      </c>
      <c r="D289" s="18"/>
      <c r="E289" s="18">
        <f>IF(C289="","",SUMIFS('Journal entrées et sorties'!D$8:D$400,'Journal entrées et sorties'!C$8:C$400,B289))</f>
        <v>0</v>
      </c>
      <c r="F289" s="18">
        <f>IF(B289="","",SUMIFS('Journal entrées et sorties'!E$8:E$500,'Journal entrées et sorties'!C$8:C$500,B289))</f>
        <v>0</v>
      </c>
      <c r="G289" s="21">
        <f t="shared" si="4"/>
        <v>0</v>
      </c>
      <c r="H289" s="34"/>
      <c r="I289" s="35"/>
      <c r="J289" s="36"/>
      <c r="K289" s="36"/>
    </row>
    <row r="290" spans="2:11" x14ac:dyDescent="0.25">
      <c r="B290" s="22">
        <v>98000000009</v>
      </c>
      <c r="C290" s="18" t="s">
        <v>835</v>
      </c>
      <c r="D290" s="18"/>
      <c r="E290" s="18">
        <f>IF(C290="","",SUMIFS('Journal entrées et sorties'!D$8:D$400,'Journal entrées et sorties'!C$8:C$400,B290))</f>
        <v>0</v>
      </c>
      <c r="F290" s="18">
        <f>IF(B290="","",SUMIFS('Journal entrées et sorties'!E$8:E$500,'Journal entrées et sorties'!C$8:C$500,B290))</f>
        <v>0</v>
      </c>
      <c r="G290" s="21">
        <f t="shared" si="4"/>
        <v>0</v>
      </c>
      <c r="H290" s="34"/>
      <c r="I290" s="35"/>
      <c r="J290" s="36"/>
      <c r="K290" s="36"/>
    </row>
    <row r="291" spans="2:11" x14ac:dyDescent="0.25">
      <c r="B291" s="22">
        <v>98000000010</v>
      </c>
      <c r="C291" s="18" t="s">
        <v>836</v>
      </c>
      <c r="D291" s="18"/>
      <c r="E291" s="18">
        <f>IF(C291="","",SUMIFS('Journal entrées et sorties'!D$8:D$400,'Journal entrées et sorties'!C$8:C$400,B291))</f>
        <v>0</v>
      </c>
      <c r="F291" s="18">
        <f>IF(B291="","",SUMIFS('Journal entrées et sorties'!E$8:E$500,'Journal entrées et sorties'!C$8:C$500,B291))</f>
        <v>0</v>
      </c>
      <c r="G291" s="21">
        <f t="shared" si="4"/>
        <v>0</v>
      </c>
      <c r="H291" s="34"/>
      <c r="I291" s="35"/>
      <c r="J291" s="36"/>
      <c r="K291" s="36"/>
    </row>
    <row r="292" spans="2:11" x14ac:dyDescent="0.25">
      <c r="B292" s="22">
        <v>98000000011</v>
      </c>
      <c r="C292" s="18" t="s">
        <v>857</v>
      </c>
      <c r="D292" s="18"/>
      <c r="E292" s="18">
        <f>IF(C292="","",SUMIFS('Journal entrées et sorties'!D$8:D$400,'Journal entrées et sorties'!C$8:C$400,B292))</f>
        <v>0</v>
      </c>
      <c r="F292" s="18">
        <f>IF(B292="","",SUMIFS('Journal entrées et sorties'!E$8:E$500,'Journal entrées et sorties'!C$8:C$500,B292))</f>
        <v>0</v>
      </c>
      <c r="G292" s="21">
        <f t="shared" si="4"/>
        <v>0</v>
      </c>
      <c r="H292" s="34"/>
      <c r="I292" s="35"/>
      <c r="J292" s="36"/>
      <c r="K292" s="36"/>
    </row>
    <row r="293" spans="2:11" x14ac:dyDescent="0.25">
      <c r="B293" s="22">
        <v>98000000012</v>
      </c>
      <c r="C293" s="18" t="s">
        <v>858</v>
      </c>
      <c r="D293" s="18"/>
      <c r="E293" s="18">
        <f>IF(C293="","",SUMIFS('Journal entrées et sorties'!D$8:D$400,'Journal entrées et sorties'!C$8:C$400,B293))</f>
        <v>0</v>
      </c>
      <c r="F293" s="18">
        <f>IF(B293="","",SUMIFS('Journal entrées et sorties'!E$8:E$500,'Journal entrées et sorties'!C$8:C$500,B293))</f>
        <v>0</v>
      </c>
      <c r="G293" s="21">
        <f t="shared" si="4"/>
        <v>0</v>
      </c>
      <c r="H293" s="34"/>
      <c r="I293" s="35"/>
      <c r="J293" s="36"/>
      <c r="K293" s="36"/>
    </row>
    <row r="294" spans="2:11" x14ac:dyDescent="0.25">
      <c r="B294" s="22">
        <v>98000000013</v>
      </c>
      <c r="C294" s="18" t="s">
        <v>869</v>
      </c>
      <c r="D294" s="18"/>
      <c r="E294" s="18">
        <f>IF(C294="","",SUMIFS('Journal entrées et sorties'!D$8:D$400,'Journal entrées et sorties'!C$8:C$400,B294))</f>
        <v>0</v>
      </c>
      <c r="F294" s="18">
        <f>IF(B294="","",SUMIFS('Journal entrées et sorties'!E$8:E$500,'Journal entrées et sorties'!C$8:C$500,B294))</f>
        <v>0</v>
      </c>
      <c r="G294" s="21">
        <f t="shared" si="4"/>
        <v>0</v>
      </c>
      <c r="H294" s="34"/>
      <c r="I294" s="35"/>
      <c r="J294" s="36"/>
      <c r="K294" s="36"/>
    </row>
    <row r="295" spans="2:11" x14ac:dyDescent="0.25">
      <c r="B295" s="22">
        <v>98000000014</v>
      </c>
      <c r="C295" s="18" t="s">
        <v>879</v>
      </c>
      <c r="D295" s="18"/>
      <c r="E295" s="18">
        <f>IF(C295="","",SUMIFS('Journal entrées et sorties'!D$8:D$400,'Journal entrées et sorties'!C$8:C$400,B295))</f>
        <v>0</v>
      </c>
      <c r="F295" s="18">
        <f>IF(B295="","",SUMIFS('Journal entrées et sorties'!E$8:E$500,'Journal entrées et sorties'!C$8:C$500,B295))</f>
        <v>0</v>
      </c>
      <c r="G295" s="21">
        <f t="shared" si="4"/>
        <v>0</v>
      </c>
      <c r="H295" s="34"/>
      <c r="I295" s="35"/>
      <c r="J295" s="36"/>
      <c r="K295" s="36"/>
    </row>
    <row r="296" spans="2:11" x14ac:dyDescent="0.25">
      <c r="B296" s="22">
        <v>98000000015</v>
      </c>
      <c r="C296" s="18" t="s">
        <v>889</v>
      </c>
      <c r="D296" s="18"/>
      <c r="E296" s="18">
        <f>IF(C296="","",SUMIFS('Journal entrées et sorties'!D$8:D$400,'Journal entrées et sorties'!C$8:C$400,B296))</f>
        <v>0</v>
      </c>
      <c r="F296" s="18">
        <f>IF(B296="","",SUMIFS('Journal entrées et sorties'!E$8:E$500,'Journal entrées et sorties'!C$8:C$500,B296))</f>
        <v>0</v>
      </c>
      <c r="G296" s="21">
        <f t="shared" si="4"/>
        <v>0</v>
      </c>
      <c r="H296" s="34"/>
      <c r="I296" s="35"/>
      <c r="J296" s="36"/>
      <c r="K296" s="36"/>
    </row>
    <row r="297" spans="2:11" x14ac:dyDescent="0.25">
      <c r="B297" s="22">
        <v>98000000016</v>
      </c>
      <c r="C297" s="18" t="s">
        <v>900</v>
      </c>
      <c r="D297" s="18"/>
      <c r="E297" s="18">
        <f>IF(C297="","",SUMIFS('Journal entrées et sorties'!D$8:D$400,'Journal entrées et sorties'!C$8:C$400,B297))</f>
        <v>0</v>
      </c>
      <c r="F297" s="18">
        <f>IF(B297="","",SUMIFS('Journal entrées et sorties'!E$8:E$500,'Journal entrées et sorties'!C$8:C$500,B297))</f>
        <v>0</v>
      </c>
      <c r="G297" s="21">
        <f t="shared" si="4"/>
        <v>0</v>
      </c>
      <c r="H297" s="34"/>
      <c r="I297" s="35"/>
      <c r="J297" s="36"/>
      <c r="K297" s="36"/>
    </row>
    <row r="298" spans="2:11" x14ac:dyDescent="0.25">
      <c r="B298" s="22">
        <v>98000000017</v>
      </c>
      <c r="C298" s="18" t="s">
        <v>911</v>
      </c>
      <c r="D298" s="18"/>
      <c r="E298" s="18">
        <f>IF(C298="","",SUMIFS('Journal entrées et sorties'!D$8:D$400,'Journal entrées et sorties'!C$8:C$400,B298))</f>
        <v>0</v>
      </c>
      <c r="F298" s="18">
        <f>IF(B298="","",SUMIFS('Journal entrées et sorties'!E$8:E$500,'Journal entrées et sorties'!C$8:C$500,B298))</f>
        <v>0</v>
      </c>
      <c r="G298" s="21">
        <f t="shared" si="4"/>
        <v>0</v>
      </c>
      <c r="H298" s="34"/>
      <c r="I298" s="35"/>
      <c r="J298" s="36"/>
      <c r="K298" s="36"/>
    </row>
    <row r="299" spans="2:11" x14ac:dyDescent="0.25">
      <c r="B299" s="22">
        <v>98000000018</v>
      </c>
      <c r="C299" s="18" t="s">
        <v>922</v>
      </c>
      <c r="D299" s="18"/>
      <c r="E299" s="18">
        <f>IF(C299="","",SUMIFS('Journal entrées et sorties'!D$8:D$400,'Journal entrées et sorties'!C$8:C$400,B299))</f>
        <v>0</v>
      </c>
      <c r="F299" s="18">
        <f>IF(B299="","",SUMIFS('Journal entrées et sorties'!E$8:E$500,'Journal entrées et sorties'!C$8:C$500,B299))</f>
        <v>0</v>
      </c>
      <c r="G299" s="21">
        <f t="shared" si="4"/>
        <v>0</v>
      </c>
      <c r="H299" s="34"/>
      <c r="I299" s="35"/>
      <c r="J299" s="36"/>
      <c r="K299" s="36"/>
    </row>
    <row r="300" spans="2:11" x14ac:dyDescent="0.25">
      <c r="B300" s="22">
        <v>98000000019</v>
      </c>
      <c r="C300" s="18" t="s">
        <v>933</v>
      </c>
      <c r="D300" s="18"/>
      <c r="E300" s="18">
        <f>IF(C300="","",SUMIFS('Journal entrées et sorties'!D$8:D$400,'Journal entrées et sorties'!C$8:C$400,B300))</f>
        <v>0</v>
      </c>
      <c r="F300" s="18">
        <f>IF(B300="","",SUMIFS('Journal entrées et sorties'!E$8:E$500,'Journal entrées et sorties'!C$8:C$500,B300))</f>
        <v>0</v>
      </c>
      <c r="G300" s="21">
        <f t="shared" si="4"/>
        <v>0</v>
      </c>
      <c r="H300" s="34"/>
      <c r="I300" s="35"/>
      <c r="J300" s="36"/>
      <c r="K300" s="36"/>
    </row>
    <row r="301" spans="2:11" x14ac:dyDescent="0.25">
      <c r="B301" s="22">
        <v>98000002000</v>
      </c>
      <c r="C301" s="18" t="s">
        <v>996</v>
      </c>
      <c r="D301" s="18"/>
      <c r="E301" s="18">
        <f>IF(C301="","",SUMIFS('Journal entrées et sorties'!D$8:D$400,'Journal entrées et sorties'!C$8:C$400,B301))</f>
        <v>0</v>
      </c>
      <c r="F301" s="18">
        <f>IF(B301="","",SUMIFS('Journal entrées et sorties'!E$8:E$500,'Journal entrées et sorties'!C$8:C$500,B301))</f>
        <v>0</v>
      </c>
      <c r="G301" s="21">
        <f t="shared" si="4"/>
        <v>0</v>
      </c>
      <c r="H301" s="34"/>
      <c r="I301" s="35"/>
      <c r="J301" s="36"/>
      <c r="K301" s="36"/>
    </row>
    <row r="302" spans="2:11" x14ac:dyDescent="0.25">
      <c r="B302" s="22">
        <v>98000002001</v>
      </c>
      <c r="C302" s="18" t="s">
        <v>997</v>
      </c>
      <c r="D302" s="18"/>
      <c r="E302" s="18">
        <f>IF(C302="","",SUMIFS('Journal entrées et sorties'!D$8:D$400,'Journal entrées et sorties'!C$8:C$400,B302))</f>
        <v>0</v>
      </c>
      <c r="F302" s="18">
        <f>IF(B302="","",SUMIFS('Journal entrées et sorties'!E$8:E$500,'Journal entrées et sorties'!C$8:C$500,B302))</f>
        <v>0</v>
      </c>
      <c r="G302" s="21">
        <f t="shared" si="4"/>
        <v>0</v>
      </c>
      <c r="H302" s="34"/>
      <c r="I302" s="35"/>
      <c r="J302" s="36"/>
      <c r="K302" s="36"/>
    </row>
    <row r="303" spans="2:11" x14ac:dyDescent="0.25">
      <c r="B303" s="22">
        <v>98000002002</v>
      </c>
      <c r="C303" s="18" t="s">
        <v>998</v>
      </c>
      <c r="D303" s="18"/>
      <c r="E303" s="18">
        <f>IF(C303="","",SUMIFS('Journal entrées et sorties'!D$8:D$400,'Journal entrées et sorties'!C$8:C$400,B303))</f>
        <v>0</v>
      </c>
      <c r="F303" s="18">
        <f>IF(B303="","",SUMIFS('Journal entrées et sorties'!E$8:E$500,'Journal entrées et sorties'!C$8:C$500,B303))</f>
        <v>0</v>
      </c>
      <c r="G303" s="21">
        <f t="shared" si="4"/>
        <v>0</v>
      </c>
      <c r="H303" s="34"/>
      <c r="I303" s="35"/>
      <c r="J303" s="36"/>
      <c r="K303" s="36"/>
    </row>
    <row r="304" spans="2:11" x14ac:dyDescent="0.25">
      <c r="B304" s="22">
        <v>98000002003</v>
      </c>
      <c r="C304" s="18" t="s">
        <v>999</v>
      </c>
      <c r="D304" s="18"/>
      <c r="E304" s="18">
        <f>IF(C304="","",SUMIFS('Journal entrées et sorties'!D$8:D$400,'Journal entrées et sorties'!C$8:C$400,B304))</f>
        <v>0</v>
      </c>
      <c r="F304" s="18">
        <f>IF(B304="","",SUMIFS('Journal entrées et sorties'!E$8:E$500,'Journal entrées et sorties'!C$8:C$500,B304))</f>
        <v>0</v>
      </c>
      <c r="G304" s="21">
        <f t="shared" si="4"/>
        <v>0</v>
      </c>
      <c r="H304" s="34"/>
      <c r="I304" s="35"/>
      <c r="J304" s="36"/>
      <c r="K304" s="36"/>
    </row>
    <row r="305" spans="2:11" x14ac:dyDescent="0.25">
      <c r="B305" s="22">
        <v>98000002004</v>
      </c>
      <c r="C305" s="18" t="s">
        <v>1000</v>
      </c>
      <c r="D305" s="18"/>
      <c r="E305" s="18">
        <f>IF(C305="","",SUMIFS('Journal entrées et sorties'!D$8:D$400,'Journal entrées et sorties'!C$8:C$400,B305))</f>
        <v>0</v>
      </c>
      <c r="F305" s="18">
        <f>IF(B305="","",SUMIFS('Journal entrées et sorties'!E$8:E$500,'Journal entrées et sorties'!C$8:C$500,B305))</f>
        <v>0</v>
      </c>
      <c r="G305" s="21">
        <f t="shared" si="4"/>
        <v>0</v>
      </c>
      <c r="H305" s="34"/>
      <c r="I305" s="35"/>
      <c r="J305" s="36"/>
      <c r="K305" s="36"/>
    </row>
    <row r="306" spans="2:11" x14ac:dyDescent="0.25">
      <c r="B306" s="22">
        <v>98000002005</v>
      </c>
      <c r="C306" s="18" t="s">
        <v>1001</v>
      </c>
      <c r="D306" s="18"/>
      <c r="E306" s="18">
        <f>IF(C306="","",SUMIFS('Journal entrées et sorties'!D$8:D$400,'Journal entrées et sorties'!C$8:C$400,B306))</f>
        <v>0</v>
      </c>
      <c r="F306" s="18">
        <f>IF(B306="","",SUMIFS('Journal entrées et sorties'!E$8:E$500,'Journal entrées et sorties'!C$8:C$500,B306))</f>
        <v>0</v>
      </c>
      <c r="G306" s="21">
        <f t="shared" si="4"/>
        <v>0</v>
      </c>
      <c r="H306" s="34"/>
      <c r="I306" s="35"/>
      <c r="J306" s="36"/>
      <c r="K306" s="36"/>
    </row>
    <row r="307" spans="2:11" x14ac:dyDescent="0.25">
      <c r="B307" s="22">
        <v>98000002006</v>
      </c>
      <c r="C307" s="18" t="s">
        <v>1002</v>
      </c>
      <c r="D307" s="18"/>
      <c r="E307" s="18">
        <f>IF(C307="","",SUMIFS('Journal entrées et sorties'!D$8:D$400,'Journal entrées et sorties'!C$8:C$400,B307))</f>
        <v>0</v>
      </c>
      <c r="F307" s="18">
        <f>IF(B307="","",SUMIFS('Journal entrées et sorties'!E$8:E$500,'Journal entrées et sorties'!C$8:C$500,B307))</f>
        <v>0</v>
      </c>
      <c r="G307" s="21">
        <f t="shared" si="4"/>
        <v>0</v>
      </c>
      <c r="H307" s="34"/>
      <c r="I307" s="35"/>
      <c r="J307" s="36"/>
      <c r="K307" s="36"/>
    </row>
    <row r="308" spans="2:11" x14ac:dyDescent="0.25">
      <c r="B308" s="22">
        <v>98000002007</v>
      </c>
      <c r="C308" s="18" t="s">
        <v>1003</v>
      </c>
      <c r="D308" s="18"/>
      <c r="E308" s="18">
        <f>IF(C308="","",SUMIFS('Journal entrées et sorties'!D$8:D$400,'Journal entrées et sorties'!C$8:C$400,B308))</f>
        <v>0</v>
      </c>
      <c r="F308" s="18">
        <f>IF(B308="","",SUMIFS('Journal entrées et sorties'!E$8:E$500,'Journal entrées et sorties'!C$8:C$500,B308))</f>
        <v>0</v>
      </c>
      <c r="G308" s="21">
        <f t="shared" si="4"/>
        <v>0</v>
      </c>
      <c r="H308" s="34"/>
      <c r="I308" s="35"/>
      <c r="J308" s="36"/>
      <c r="K308" s="36"/>
    </row>
    <row r="309" spans="2:11" x14ac:dyDescent="0.25">
      <c r="B309" s="22">
        <v>98000002008</v>
      </c>
      <c r="C309" s="18" t="s">
        <v>1004</v>
      </c>
      <c r="D309" s="18"/>
      <c r="E309" s="18">
        <f>IF(C309="","",SUMIFS('Journal entrées et sorties'!D$8:D$400,'Journal entrées et sorties'!C$8:C$400,B309))</f>
        <v>0</v>
      </c>
      <c r="F309" s="18">
        <f>IF(B309="","",SUMIFS('Journal entrées et sorties'!E$8:E$500,'Journal entrées et sorties'!C$8:C$500,B309))</f>
        <v>0</v>
      </c>
      <c r="G309" s="21">
        <f t="shared" si="4"/>
        <v>0</v>
      </c>
      <c r="H309" s="34"/>
      <c r="I309" s="35"/>
      <c r="J309" s="36"/>
      <c r="K309" s="36"/>
    </row>
    <row r="310" spans="2:11" x14ac:dyDescent="0.25">
      <c r="B310" s="22">
        <v>98000002009</v>
      </c>
      <c r="C310" s="18" t="s">
        <v>1005</v>
      </c>
      <c r="D310" s="18"/>
      <c r="E310" s="18">
        <f>IF(C310="","",SUMIFS('Journal entrées et sorties'!D$8:D$400,'Journal entrées et sorties'!C$8:C$400,B310))</f>
        <v>0</v>
      </c>
      <c r="F310" s="18">
        <f>IF(B310="","",SUMIFS('Journal entrées et sorties'!E$8:E$500,'Journal entrées et sorties'!C$8:C$500,B310))</f>
        <v>0</v>
      </c>
      <c r="G310" s="21">
        <f t="shared" si="4"/>
        <v>0</v>
      </c>
      <c r="H310" s="34"/>
      <c r="I310" s="35"/>
      <c r="J310" s="36"/>
      <c r="K310" s="36"/>
    </row>
    <row r="311" spans="2:11" x14ac:dyDescent="0.25">
      <c r="B311" s="22">
        <v>98000002010</v>
      </c>
      <c r="C311" s="18" t="s">
        <v>1006</v>
      </c>
      <c r="D311" s="18"/>
      <c r="E311" s="18">
        <f>IF(C311="","",SUMIFS('Journal entrées et sorties'!D$8:D$400,'Journal entrées et sorties'!C$8:C$400,B311))</f>
        <v>0</v>
      </c>
      <c r="F311" s="18">
        <f>IF(B311="","",SUMIFS('Journal entrées et sorties'!E$8:E$500,'Journal entrées et sorties'!C$8:C$500,B311))</f>
        <v>0</v>
      </c>
      <c r="G311" s="21">
        <f t="shared" si="4"/>
        <v>0</v>
      </c>
      <c r="H311" s="34"/>
      <c r="I311" s="35"/>
      <c r="J311" s="36"/>
      <c r="K311" s="36"/>
    </row>
    <row r="312" spans="2:11" x14ac:dyDescent="0.25">
      <c r="B312" s="22">
        <v>98000002011</v>
      </c>
      <c r="C312" s="18" t="s">
        <v>1007</v>
      </c>
      <c r="D312" s="18"/>
      <c r="E312" s="18">
        <f>IF(C312="","",SUMIFS('Journal entrées et sorties'!D$8:D$400,'Journal entrées et sorties'!C$8:C$400,B312))</f>
        <v>0</v>
      </c>
      <c r="F312" s="18">
        <f>IF(B312="","",SUMIFS('Journal entrées et sorties'!E$8:E$500,'Journal entrées et sorties'!C$8:C$500,B312))</f>
        <v>0</v>
      </c>
      <c r="G312" s="21">
        <f t="shared" si="4"/>
        <v>0</v>
      </c>
      <c r="H312" s="34"/>
      <c r="I312" s="35"/>
      <c r="J312" s="36"/>
      <c r="K312" s="36"/>
    </row>
    <row r="313" spans="2:11" x14ac:dyDescent="0.25">
      <c r="B313" s="22">
        <v>98000002012</v>
      </c>
      <c r="C313" s="18" t="s">
        <v>1008</v>
      </c>
      <c r="D313" s="18"/>
      <c r="E313" s="18">
        <f>IF(C313="","",SUMIFS('Journal entrées et sorties'!D$8:D$400,'Journal entrées et sorties'!C$8:C$400,B313))</f>
        <v>0</v>
      </c>
      <c r="F313" s="18">
        <f>IF(B313="","",SUMIFS('Journal entrées et sorties'!E$8:E$500,'Journal entrées et sorties'!C$8:C$500,B313))</f>
        <v>0</v>
      </c>
      <c r="G313" s="21">
        <f t="shared" si="4"/>
        <v>0</v>
      </c>
      <c r="H313" s="34"/>
      <c r="I313" s="35"/>
      <c r="J313" s="36"/>
      <c r="K313" s="36"/>
    </row>
    <row r="314" spans="2:11" x14ac:dyDescent="0.25">
      <c r="B314" s="22">
        <v>98000002013</v>
      </c>
      <c r="C314" s="18" t="s">
        <v>1009</v>
      </c>
      <c r="D314" s="18"/>
      <c r="E314" s="18">
        <f>IF(C314="","",SUMIFS('Journal entrées et sorties'!D$8:D$400,'Journal entrées et sorties'!C$8:C$400,B314))</f>
        <v>0</v>
      </c>
      <c r="F314" s="18">
        <f>IF(B314="","",SUMIFS('Journal entrées et sorties'!E$8:E$500,'Journal entrées et sorties'!C$8:C$500,B314))</f>
        <v>0</v>
      </c>
      <c r="G314" s="21">
        <f t="shared" si="4"/>
        <v>0</v>
      </c>
      <c r="H314" s="34"/>
      <c r="I314" s="35"/>
      <c r="J314" s="36"/>
      <c r="K314" s="36"/>
    </row>
    <row r="315" spans="2:11" x14ac:dyDescent="0.25">
      <c r="B315" s="22">
        <v>98000002014</v>
      </c>
      <c r="C315" s="18" t="s">
        <v>1010</v>
      </c>
      <c r="D315" s="18"/>
      <c r="E315" s="18">
        <f>IF(C315="","",SUMIFS('Journal entrées et sorties'!D$8:D$400,'Journal entrées et sorties'!C$8:C$400,B315))</f>
        <v>0</v>
      </c>
      <c r="F315" s="18">
        <f>IF(B315="","",SUMIFS('Journal entrées et sorties'!E$8:E$500,'Journal entrées et sorties'!C$8:C$500,B315))</f>
        <v>0</v>
      </c>
      <c r="G315" s="21">
        <f t="shared" si="4"/>
        <v>0</v>
      </c>
      <c r="H315" s="34"/>
      <c r="I315" s="35"/>
      <c r="J315" s="36"/>
      <c r="K315" s="36"/>
    </row>
    <row r="316" spans="2:11" x14ac:dyDescent="0.25">
      <c r="B316" s="22">
        <v>98000002015</v>
      </c>
      <c r="C316" s="18" t="s">
        <v>1011</v>
      </c>
      <c r="D316" s="18"/>
      <c r="E316" s="18">
        <f>IF(C316="","",SUMIFS('Journal entrées et sorties'!D$8:D$400,'Journal entrées et sorties'!C$8:C$400,B316))</f>
        <v>0</v>
      </c>
      <c r="F316" s="18">
        <f>IF(B316="","",SUMIFS('Journal entrées et sorties'!E$8:E$500,'Journal entrées et sorties'!C$8:C$500,B316))</f>
        <v>0</v>
      </c>
      <c r="G316" s="21">
        <f t="shared" si="4"/>
        <v>0</v>
      </c>
      <c r="H316" s="34"/>
      <c r="I316" s="35"/>
      <c r="J316" s="36"/>
      <c r="K316" s="36"/>
    </row>
    <row r="317" spans="2:11" x14ac:dyDescent="0.25">
      <c r="B317" s="22">
        <v>98000002016</v>
      </c>
      <c r="C317" s="18" t="s">
        <v>1012</v>
      </c>
      <c r="D317" s="18"/>
      <c r="E317" s="18">
        <f>IF(C317="","",SUMIFS('Journal entrées et sorties'!D$8:D$400,'Journal entrées et sorties'!C$8:C$400,B317))</f>
        <v>0</v>
      </c>
      <c r="F317" s="18">
        <f>IF(B317="","",SUMIFS('Journal entrées et sorties'!E$8:E$500,'Journal entrées et sorties'!C$8:C$500,B317))</f>
        <v>0</v>
      </c>
      <c r="G317" s="21">
        <f t="shared" si="4"/>
        <v>0</v>
      </c>
      <c r="H317" s="34"/>
      <c r="I317" s="35"/>
      <c r="J317" s="36"/>
      <c r="K317" s="36"/>
    </row>
    <row r="318" spans="2:11" x14ac:dyDescent="0.25">
      <c r="B318" s="22">
        <v>98000002017</v>
      </c>
      <c r="C318" s="18" t="s">
        <v>1013</v>
      </c>
      <c r="D318" s="18"/>
      <c r="E318" s="18">
        <f>IF(C318="","",SUMIFS('Journal entrées et sorties'!D$8:D$400,'Journal entrées et sorties'!C$8:C$400,B318))</f>
        <v>0</v>
      </c>
      <c r="F318" s="18">
        <f>IF(B318="","",SUMIFS('Journal entrées et sorties'!E$8:E$500,'Journal entrées et sorties'!C$8:C$500,B318))</f>
        <v>0</v>
      </c>
      <c r="G318" s="21">
        <f t="shared" si="4"/>
        <v>0</v>
      </c>
      <c r="H318" s="34"/>
      <c r="I318" s="35"/>
      <c r="J318" s="36"/>
      <c r="K318" s="36"/>
    </row>
    <row r="319" spans="2:11" x14ac:dyDescent="0.25">
      <c r="B319" s="22">
        <v>98000002018</v>
      </c>
      <c r="C319" s="18" t="s">
        <v>1014</v>
      </c>
      <c r="D319" s="18"/>
      <c r="E319" s="18">
        <f>IF(C319="","",SUMIFS('Journal entrées et sorties'!D$8:D$400,'Journal entrées et sorties'!C$8:C$400,B319))</f>
        <v>0</v>
      </c>
      <c r="F319" s="18">
        <f>IF(B319="","",SUMIFS('Journal entrées et sorties'!E$8:E$500,'Journal entrées et sorties'!C$8:C$500,B319))</f>
        <v>0</v>
      </c>
      <c r="G319" s="21">
        <f t="shared" si="4"/>
        <v>0</v>
      </c>
      <c r="H319" s="34"/>
      <c r="I319" s="35"/>
      <c r="J319" s="36"/>
      <c r="K319" s="36"/>
    </row>
    <row r="320" spans="2:11" x14ac:dyDescent="0.25">
      <c r="B320" s="22">
        <v>98000002019</v>
      </c>
      <c r="C320" s="18" t="s">
        <v>1015</v>
      </c>
      <c r="D320" s="18"/>
      <c r="E320" s="18">
        <f>IF(C320="","",SUMIFS('Journal entrées et sorties'!D$8:D$400,'Journal entrées et sorties'!C$8:C$400,B320))</f>
        <v>0</v>
      </c>
      <c r="F320" s="18">
        <f>IF(B320="","",SUMIFS('Journal entrées et sorties'!E$8:E$500,'Journal entrées et sorties'!C$8:C$500,B320))</f>
        <v>0</v>
      </c>
      <c r="G320" s="21">
        <f t="shared" si="4"/>
        <v>0</v>
      </c>
      <c r="H320" s="34"/>
      <c r="I320" s="35"/>
      <c r="J320" s="36"/>
      <c r="K320" s="36"/>
    </row>
    <row r="321" spans="2:11" x14ac:dyDescent="0.25">
      <c r="B321" s="22">
        <v>98000002020</v>
      </c>
      <c r="C321" s="18" t="s">
        <v>1016</v>
      </c>
      <c r="D321" s="18"/>
      <c r="E321" s="18">
        <f>IF(C321="","",SUMIFS('Journal entrées et sorties'!D$8:D$400,'Journal entrées et sorties'!C$8:C$400,B321))</f>
        <v>0</v>
      </c>
      <c r="F321" s="18">
        <f>IF(B321="","",SUMIFS('Journal entrées et sorties'!E$8:E$500,'Journal entrées et sorties'!C$8:C$500,B321))</f>
        <v>0</v>
      </c>
      <c r="G321" s="21">
        <f t="shared" si="4"/>
        <v>0</v>
      </c>
      <c r="H321" s="34"/>
      <c r="I321" s="35"/>
      <c r="J321" s="36"/>
      <c r="K321" s="36"/>
    </row>
    <row r="322" spans="2:11" x14ac:dyDescent="0.25">
      <c r="B322" s="22">
        <v>98000002021</v>
      </c>
      <c r="C322" s="18" t="s">
        <v>1017</v>
      </c>
      <c r="D322" s="18"/>
      <c r="E322" s="18">
        <f>IF(C322="","",SUMIFS('Journal entrées et sorties'!D$8:D$400,'Journal entrées et sorties'!C$8:C$400,B322))</f>
        <v>0</v>
      </c>
      <c r="F322" s="18">
        <f>IF(B322="","",SUMIFS('Journal entrées et sorties'!E$8:E$500,'Journal entrées et sorties'!C$8:C$500,B322))</f>
        <v>0</v>
      </c>
      <c r="G322" s="21">
        <f t="shared" si="4"/>
        <v>0</v>
      </c>
      <c r="H322" s="34"/>
      <c r="I322" s="35"/>
      <c r="J322" s="36"/>
      <c r="K322" s="36"/>
    </row>
    <row r="323" spans="2:11" x14ac:dyDescent="0.25">
      <c r="B323" s="22">
        <v>98000002022</v>
      </c>
      <c r="C323" s="18" t="s">
        <v>1018</v>
      </c>
      <c r="D323" s="18"/>
      <c r="E323" s="18">
        <f>IF(C323="","",SUMIFS('Journal entrées et sorties'!D$8:D$400,'Journal entrées et sorties'!C$8:C$400,B323))</f>
        <v>0</v>
      </c>
      <c r="F323" s="18">
        <f>IF(B323="","",SUMIFS('Journal entrées et sorties'!E$8:E$500,'Journal entrées et sorties'!C$8:C$500,B323))</f>
        <v>0</v>
      </c>
      <c r="G323" s="21">
        <f t="shared" si="4"/>
        <v>0</v>
      </c>
      <c r="H323" s="34"/>
      <c r="I323" s="35"/>
      <c r="J323" s="36"/>
      <c r="K323" s="36"/>
    </row>
    <row r="324" spans="2:11" x14ac:dyDescent="0.25">
      <c r="B324" s="22">
        <v>98000002023</v>
      </c>
      <c r="C324" s="18" t="s">
        <v>1019</v>
      </c>
      <c r="D324" s="18"/>
      <c r="E324" s="18">
        <f>IF(C324="","",SUMIFS('Journal entrées et sorties'!D$8:D$400,'Journal entrées et sorties'!C$8:C$400,B324))</f>
        <v>0</v>
      </c>
      <c r="F324" s="18">
        <f>IF(B324="","",SUMIFS('Journal entrées et sorties'!E$8:E$500,'Journal entrées et sorties'!C$8:C$500,B324))</f>
        <v>0</v>
      </c>
      <c r="G324" s="21">
        <f t="shared" si="4"/>
        <v>0</v>
      </c>
      <c r="H324" s="34"/>
      <c r="I324" s="35"/>
      <c r="J324" s="36"/>
      <c r="K324" s="36"/>
    </row>
    <row r="325" spans="2:11" x14ac:dyDescent="0.25">
      <c r="B325" s="22">
        <v>98000002024</v>
      </c>
      <c r="C325" s="18" t="s">
        <v>1020</v>
      </c>
      <c r="D325" s="18"/>
      <c r="E325" s="18">
        <f>IF(C325="","",SUMIFS('Journal entrées et sorties'!D$8:D$400,'Journal entrées et sorties'!C$8:C$400,B325))</f>
        <v>0</v>
      </c>
      <c r="F325" s="18">
        <f>IF(B325="","",SUMIFS('Journal entrées et sorties'!E$8:E$500,'Journal entrées et sorties'!C$8:C$500,B325))</f>
        <v>0</v>
      </c>
      <c r="G325" s="21">
        <f t="shared" si="4"/>
        <v>0</v>
      </c>
      <c r="H325" s="34"/>
      <c r="I325" s="35"/>
      <c r="J325" s="36"/>
      <c r="K325" s="36"/>
    </row>
    <row r="326" spans="2:11" x14ac:dyDescent="0.25">
      <c r="B326" s="22">
        <v>98000002025</v>
      </c>
      <c r="C326" s="18" t="s">
        <v>1021</v>
      </c>
      <c r="D326" s="18"/>
      <c r="E326" s="18">
        <f>IF(C326="","",SUMIFS('Journal entrées et sorties'!D$8:D$400,'Journal entrées et sorties'!C$8:C$400,B326))</f>
        <v>0</v>
      </c>
      <c r="F326" s="18">
        <f>IF(B326="","",SUMIFS('Journal entrées et sorties'!E$8:E$500,'Journal entrées et sorties'!C$8:C$500,B326))</f>
        <v>0</v>
      </c>
      <c r="G326" s="21">
        <f t="shared" si="4"/>
        <v>0</v>
      </c>
      <c r="H326" s="34"/>
      <c r="I326" s="35"/>
      <c r="J326" s="36"/>
      <c r="K326" s="36"/>
    </row>
    <row r="327" spans="2:11" x14ac:dyDescent="0.25">
      <c r="B327" s="22">
        <v>98000002026</v>
      </c>
      <c r="C327" s="18" t="s">
        <v>1022</v>
      </c>
      <c r="D327" s="18"/>
      <c r="E327" s="18">
        <f>IF(C327="","",SUMIFS('Journal entrées et sorties'!D$8:D$400,'Journal entrées et sorties'!C$8:C$400,B327))</f>
        <v>0</v>
      </c>
      <c r="F327" s="18">
        <f>IF(B327="","",SUMIFS('Journal entrées et sorties'!E$8:E$500,'Journal entrées et sorties'!C$8:C$500,B327))</f>
        <v>0</v>
      </c>
      <c r="G327" s="21">
        <f t="shared" si="4"/>
        <v>0</v>
      </c>
      <c r="H327" s="34"/>
      <c r="I327" s="35"/>
      <c r="J327" s="36"/>
      <c r="K327" s="36"/>
    </row>
    <row r="328" spans="2:11" x14ac:dyDescent="0.25">
      <c r="B328" s="22">
        <v>98000002027</v>
      </c>
      <c r="C328" s="18" t="s">
        <v>1023</v>
      </c>
      <c r="D328" s="18"/>
      <c r="E328" s="18">
        <f>IF(C328="","",SUMIFS('Journal entrées et sorties'!D$8:D$400,'Journal entrées et sorties'!C$8:C$400,B328))</f>
        <v>0</v>
      </c>
      <c r="F328" s="18">
        <f>IF(B328="","",SUMIFS('Journal entrées et sorties'!E$8:E$500,'Journal entrées et sorties'!C$8:C$500,B328))</f>
        <v>0</v>
      </c>
      <c r="G328" s="21">
        <f t="shared" ref="G328:G391" si="5">IF(B328="","",D328+E328-F328)</f>
        <v>0</v>
      </c>
      <c r="H328" s="34"/>
      <c r="I328" s="35"/>
      <c r="J328" s="36"/>
      <c r="K328" s="36"/>
    </row>
    <row r="329" spans="2:11" x14ac:dyDescent="0.25">
      <c r="B329" s="22">
        <v>98000002028</v>
      </c>
      <c r="C329" s="18" t="s">
        <v>1024</v>
      </c>
      <c r="D329" s="18"/>
      <c r="E329" s="18">
        <f>IF(C329="","",SUMIFS('Journal entrées et sorties'!D$8:D$400,'Journal entrées et sorties'!C$8:C$400,B329))</f>
        <v>0</v>
      </c>
      <c r="F329" s="18">
        <f>IF(B329="","",SUMIFS('Journal entrées et sorties'!E$8:E$500,'Journal entrées et sorties'!C$8:C$500,B329))</f>
        <v>0</v>
      </c>
      <c r="G329" s="21">
        <f t="shared" si="5"/>
        <v>0</v>
      </c>
      <c r="H329" s="34"/>
      <c r="I329" s="35"/>
      <c r="J329" s="36"/>
      <c r="K329" s="36"/>
    </row>
    <row r="330" spans="2:11" x14ac:dyDescent="0.25">
      <c r="B330" s="22">
        <v>98000002029</v>
      </c>
      <c r="C330" s="18" t="s">
        <v>1025</v>
      </c>
      <c r="D330" s="18"/>
      <c r="E330" s="18">
        <f>IF(C330="","",SUMIFS('Journal entrées et sorties'!D$8:D$400,'Journal entrées et sorties'!C$8:C$400,B330))</f>
        <v>0</v>
      </c>
      <c r="F330" s="18">
        <f>IF(B330="","",SUMIFS('Journal entrées et sorties'!E$8:E$500,'Journal entrées et sorties'!C$8:C$500,B330))</f>
        <v>0</v>
      </c>
      <c r="G330" s="21">
        <f t="shared" si="5"/>
        <v>0</v>
      </c>
      <c r="H330" s="34"/>
      <c r="I330" s="35"/>
      <c r="J330" s="36"/>
      <c r="K330" s="36"/>
    </row>
    <row r="331" spans="2:11" x14ac:dyDescent="0.25">
      <c r="B331" s="22">
        <v>98000010000</v>
      </c>
      <c r="C331" s="18" t="s">
        <v>1026</v>
      </c>
      <c r="D331" s="18"/>
      <c r="E331" s="18">
        <f>IF(C331="","",SUMIFS('Journal entrées et sorties'!D$8:D$400,'Journal entrées et sorties'!C$8:C$400,B331))</f>
        <v>0</v>
      </c>
      <c r="F331" s="18">
        <f>IF(B331="","",SUMIFS('Journal entrées et sorties'!E$8:E$500,'Journal entrées et sorties'!C$8:C$500,B331))</f>
        <v>0</v>
      </c>
      <c r="G331" s="21">
        <f t="shared" si="5"/>
        <v>0</v>
      </c>
      <c r="H331" s="34"/>
      <c r="I331" s="35"/>
      <c r="J331" s="36"/>
      <c r="K331" s="36"/>
    </row>
    <row r="332" spans="2:11" x14ac:dyDescent="0.25">
      <c r="B332" s="22">
        <v>98000010001</v>
      </c>
      <c r="C332" s="18" t="s">
        <v>1027</v>
      </c>
      <c r="D332" s="18"/>
      <c r="E332" s="18">
        <f>IF(C332="","",SUMIFS('Journal entrées et sorties'!D$8:D$400,'Journal entrées et sorties'!C$8:C$400,B332))</f>
        <v>0</v>
      </c>
      <c r="F332" s="18">
        <f>IF(B332="","",SUMIFS('Journal entrées et sorties'!E$8:E$500,'Journal entrées et sorties'!C$8:C$500,B332))</f>
        <v>0</v>
      </c>
      <c r="G332" s="21">
        <f t="shared" si="5"/>
        <v>0</v>
      </c>
      <c r="H332" s="34"/>
      <c r="I332" s="35"/>
      <c r="J332" s="36"/>
      <c r="K332" s="36"/>
    </row>
    <row r="333" spans="2:11" x14ac:dyDescent="0.25">
      <c r="B333" s="22">
        <v>98000010002</v>
      </c>
      <c r="C333" s="18" t="s">
        <v>1028</v>
      </c>
      <c r="D333" s="18"/>
      <c r="E333" s="18">
        <f>IF(C333="","",SUMIFS('Journal entrées et sorties'!D$8:D$400,'Journal entrées et sorties'!C$8:C$400,B333))</f>
        <v>0</v>
      </c>
      <c r="F333" s="18">
        <f>IF(B333="","",SUMIFS('Journal entrées et sorties'!E$8:E$500,'Journal entrées et sorties'!C$8:C$500,B333))</f>
        <v>0</v>
      </c>
      <c r="G333" s="21">
        <f t="shared" si="5"/>
        <v>0</v>
      </c>
      <c r="H333" s="34"/>
      <c r="I333" s="35"/>
      <c r="J333" s="36"/>
      <c r="K333" s="36"/>
    </row>
    <row r="334" spans="2:11" x14ac:dyDescent="0.25">
      <c r="B334" s="22">
        <v>98000010003</v>
      </c>
      <c r="C334" s="18" t="s">
        <v>1029</v>
      </c>
      <c r="D334" s="18"/>
      <c r="E334" s="18">
        <f>IF(C334="","",SUMIFS('Journal entrées et sorties'!D$8:D$400,'Journal entrées et sorties'!C$8:C$400,B334))</f>
        <v>0</v>
      </c>
      <c r="F334" s="18">
        <f>IF(B334="","",SUMIFS('Journal entrées et sorties'!E$8:E$500,'Journal entrées et sorties'!C$8:C$500,B334))</f>
        <v>0</v>
      </c>
      <c r="G334" s="21">
        <f t="shared" si="5"/>
        <v>0</v>
      </c>
      <c r="H334" s="34"/>
      <c r="I334" s="35"/>
      <c r="J334" s="36"/>
      <c r="K334" s="36"/>
    </row>
    <row r="335" spans="2:11" x14ac:dyDescent="0.25">
      <c r="B335" s="22">
        <v>98000010004</v>
      </c>
      <c r="C335" s="18" t="s">
        <v>1030</v>
      </c>
      <c r="D335" s="18"/>
      <c r="E335" s="18">
        <f>IF(C335="","",SUMIFS('Journal entrées et sorties'!D$8:D$400,'Journal entrées et sorties'!C$8:C$400,B335))</f>
        <v>0</v>
      </c>
      <c r="F335" s="18">
        <f>IF(B335="","",SUMIFS('Journal entrées et sorties'!E$8:E$500,'Journal entrées et sorties'!C$8:C$500,B335))</f>
        <v>0</v>
      </c>
      <c r="G335" s="21">
        <f t="shared" si="5"/>
        <v>0</v>
      </c>
      <c r="H335" s="34"/>
      <c r="I335" s="35"/>
      <c r="J335" s="36"/>
      <c r="K335" s="36"/>
    </row>
    <row r="336" spans="2:11" x14ac:dyDescent="0.25">
      <c r="B336" s="22">
        <v>98000010005</v>
      </c>
      <c r="C336" s="18" t="s">
        <v>1031</v>
      </c>
      <c r="D336" s="18"/>
      <c r="E336" s="18">
        <f>IF(C336="","",SUMIFS('Journal entrées et sorties'!D$8:D$400,'Journal entrées et sorties'!C$8:C$400,B336))</f>
        <v>0</v>
      </c>
      <c r="F336" s="18">
        <f>IF(B336="","",SUMIFS('Journal entrées et sorties'!E$8:E$500,'Journal entrées et sorties'!C$8:C$500,B336))</f>
        <v>0</v>
      </c>
      <c r="G336" s="21">
        <f t="shared" si="5"/>
        <v>0</v>
      </c>
      <c r="H336" s="34"/>
      <c r="I336" s="35"/>
      <c r="J336" s="36"/>
      <c r="K336" s="36"/>
    </row>
    <row r="337" spans="2:11" x14ac:dyDescent="0.25">
      <c r="B337" s="22">
        <v>151101501481</v>
      </c>
      <c r="C337" s="18" t="s">
        <v>86</v>
      </c>
      <c r="D337" s="18"/>
      <c r="E337" s="18">
        <f>IF(C337="","",SUMIFS('Journal entrées et sorties'!D$8:D$400,'Journal entrées et sorties'!C$8:C$400,B337))</f>
        <v>0</v>
      </c>
      <c r="F337" s="18">
        <f>IF(B337="","",SUMIFS('Journal entrées et sorties'!E$8:E$500,'Journal entrées et sorties'!C$8:C$500,B337))</f>
        <v>0</v>
      </c>
      <c r="G337" s="21">
        <f t="shared" si="5"/>
        <v>0</v>
      </c>
      <c r="H337" s="34"/>
      <c r="I337" s="35"/>
      <c r="J337" s="36"/>
      <c r="K337" s="36"/>
    </row>
    <row r="338" spans="2:11" x14ac:dyDescent="0.25">
      <c r="B338" s="22">
        <v>161021300115</v>
      </c>
      <c r="C338" s="18" t="s">
        <v>90</v>
      </c>
      <c r="D338" s="18"/>
      <c r="E338" s="18">
        <f>IF(C338="","",SUMIFS('Journal entrées et sorties'!D$8:D$400,'Journal entrées et sorties'!C$8:C$400,B338))</f>
        <v>0</v>
      </c>
      <c r="F338" s="18">
        <f>IF(B338="","",SUMIFS('Journal entrées et sorties'!E$8:E$500,'Journal entrées et sorties'!C$8:C$500,B338))</f>
        <v>0</v>
      </c>
      <c r="G338" s="21">
        <f t="shared" si="5"/>
        <v>0</v>
      </c>
      <c r="H338" s="34"/>
      <c r="I338" s="35"/>
      <c r="J338" s="36"/>
      <c r="K338" s="36"/>
    </row>
    <row r="339" spans="2:11" x14ac:dyDescent="0.25">
      <c r="B339" s="22">
        <v>161125299754</v>
      </c>
      <c r="C339" s="18" t="s">
        <v>91</v>
      </c>
      <c r="D339" s="18"/>
      <c r="E339" s="18">
        <f>IF(C339="","",SUMIFS('Journal entrées et sorties'!D$8:D$400,'Journal entrées et sorties'!C$8:C$400,B339))</f>
        <v>0</v>
      </c>
      <c r="F339" s="18">
        <f>IF(B339="","",SUMIFS('Journal entrées et sorties'!E$8:E$500,'Journal entrées et sorties'!C$8:C$500,B339))</f>
        <v>0</v>
      </c>
      <c r="G339" s="21">
        <f t="shared" si="5"/>
        <v>0</v>
      </c>
      <c r="H339" s="34"/>
      <c r="I339" s="35"/>
      <c r="J339" s="36"/>
      <c r="K339" s="36"/>
    </row>
    <row r="340" spans="2:11" x14ac:dyDescent="0.25">
      <c r="B340" s="22">
        <v>170216581680</v>
      </c>
      <c r="C340" s="18" t="s">
        <v>93</v>
      </c>
      <c r="D340" s="18"/>
      <c r="E340" s="18">
        <f>IF(C340="","",SUMIFS('Journal entrées et sorties'!D$8:D$400,'Journal entrées et sorties'!C$8:C$400,B340))</f>
        <v>0</v>
      </c>
      <c r="F340" s="18">
        <f>IF(B340="","",SUMIFS('Journal entrées et sorties'!E$8:E$500,'Journal entrées et sorties'!C$8:C$500,B340))</f>
        <v>0</v>
      </c>
      <c r="G340" s="21">
        <f t="shared" si="5"/>
        <v>0</v>
      </c>
      <c r="H340" s="34"/>
      <c r="I340" s="35"/>
      <c r="J340" s="36"/>
      <c r="K340" s="36"/>
    </row>
    <row r="341" spans="2:11" x14ac:dyDescent="0.25">
      <c r="B341" s="22">
        <v>170329433242</v>
      </c>
      <c r="C341" s="18" t="s">
        <v>94</v>
      </c>
      <c r="D341" s="18"/>
      <c r="E341" s="18">
        <f>IF(C341="","",SUMIFS('Journal entrées et sorties'!D$8:D$400,'Journal entrées et sorties'!C$8:C$400,B341))</f>
        <v>0</v>
      </c>
      <c r="F341" s="18">
        <f>IF(B341="","",SUMIFS('Journal entrées et sorties'!E$8:E$500,'Journal entrées et sorties'!C$8:C$500,B341))</f>
        <v>0</v>
      </c>
      <c r="G341" s="21">
        <f t="shared" si="5"/>
        <v>0</v>
      </c>
      <c r="H341" s="34"/>
      <c r="I341" s="35"/>
      <c r="J341" s="36"/>
      <c r="K341" s="36"/>
    </row>
    <row r="342" spans="2:11" x14ac:dyDescent="0.25">
      <c r="B342" s="22">
        <v>614409339069</v>
      </c>
      <c r="C342" s="18" t="s">
        <v>358</v>
      </c>
      <c r="D342" s="18"/>
      <c r="E342" s="18">
        <f>IF(C342="","",SUMIFS('Journal entrées et sorties'!D$8:D$400,'Journal entrées et sorties'!C$8:C$400,B342))</f>
        <v>0</v>
      </c>
      <c r="F342" s="18">
        <f>IF(B342="","",SUMIFS('Journal entrées et sorties'!E$8:E$500,'Journal entrées et sorties'!C$8:C$500,B342))</f>
        <v>0</v>
      </c>
      <c r="G342" s="21">
        <f t="shared" si="5"/>
        <v>0</v>
      </c>
      <c r="H342" s="34"/>
      <c r="I342" s="35"/>
      <c r="J342" s="36"/>
      <c r="K342" s="36"/>
    </row>
    <row r="343" spans="2:11" x14ac:dyDescent="0.25">
      <c r="B343" s="22">
        <v>639385372558</v>
      </c>
      <c r="C343" s="18" t="s">
        <v>360</v>
      </c>
      <c r="D343" s="18"/>
      <c r="E343" s="18">
        <f>IF(C343="","",SUMIFS('Journal entrées et sorties'!D$8:D$400,'Journal entrées et sorties'!C$8:C$400,B343))</f>
        <v>0</v>
      </c>
      <c r="F343" s="18">
        <f>IF(B343="","",SUMIFS('Journal entrées et sorties'!E$8:E$500,'Journal entrées et sorties'!C$8:C$500,B343))</f>
        <v>0</v>
      </c>
      <c r="G343" s="21">
        <f t="shared" si="5"/>
        <v>0</v>
      </c>
      <c r="H343" s="34"/>
      <c r="I343" s="35"/>
      <c r="J343" s="36"/>
      <c r="K343" s="36"/>
    </row>
    <row r="344" spans="2:11" x14ac:dyDescent="0.25">
      <c r="B344" s="22">
        <v>640509040147</v>
      </c>
      <c r="C344" s="18" t="s">
        <v>361</v>
      </c>
      <c r="D344" s="18"/>
      <c r="E344" s="18">
        <f>IF(C344="","",SUMIFS('Journal entrées et sorties'!D$8:D$400,'Journal entrées et sorties'!C$8:C$400,B344))</f>
        <v>0</v>
      </c>
      <c r="F344" s="18">
        <f>IF(B344="","",SUMIFS('Journal entrées et sorties'!E$8:E$500,'Journal entrées et sorties'!C$8:C$500,B344))</f>
        <v>0</v>
      </c>
      <c r="G344" s="21">
        <f t="shared" si="5"/>
        <v>0</v>
      </c>
      <c r="H344" s="34"/>
      <c r="I344" s="35"/>
      <c r="J344" s="36"/>
      <c r="K344" s="36"/>
    </row>
    <row r="345" spans="2:11" x14ac:dyDescent="0.25">
      <c r="B345" s="22">
        <v>731882134179</v>
      </c>
      <c r="C345" s="18" t="s">
        <v>447</v>
      </c>
      <c r="D345" s="18"/>
      <c r="E345" s="18">
        <f>IF(C345="","",SUMIFS('Journal entrées et sorties'!D$8:D$400,'Journal entrées et sorties'!C$8:C$400,B345))</f>
        <v>0</v>
      </c>
      <c r="F345" s="18">
        <f>IF(B345="","",SUMIFS('Journal entrées et sorties'!E$8:E$500,'Journal entrées et sorties'!C$8:C$500,B345))</f>
        <v>0</v>
      </c>
      <c r="G345" s="21">
        <f t="shared" si="5"/>
        <v>0</v>
      </c>
      <c r="H345" s="34"/>
      <c r="I345" s="35"/>
      <c r="J345" s="36"/>
      <c r="K345" s="36"/>
    </row>
    <row r="346" spans="2:11" x14ac:dyDescent="0.25">
      <c r="B346" s="22">
        <v>750253726959</v>
      </c>
      <c r="C346" s="18" t="s">
        <v>448</v>
      </c>
      <c r="D346" s="18"/>
      <c r="E346" s="18">
        <f>IF(C346="","",SUMIFS('Journal entrées et sorties'!D$8:D$400,'Journal entrées et sorties'!C$8:C$400,B346))</f>
        <v>0</v>
      </c>
      <c r="F346" s="18">
        <f>IF(B346="","",SUMIFS('Journal entrées et sorties'!E$8:E$500,'Journal entrées et sorties'!C$8:C$500,B346))</f>
        <v>0</v>
      </c>
      <c r="G346" s="21">
        <f t="shared" si="5"/>
        <v>0</v>
      </c>
      <c r="H346" s="34"/>
      <c r="I346" s="35"/>
      <c r="J346" s="36"/>
      <c r="K346" s="36"/>
    </row>
    <row r="347" spans="2:11" x14ac:dyDescent="0.25">
      <c r="B347" s="22">
        <v>750253726966</v>
      </c>
      <c r="C347" s="18" t="s">
        <v>449</v>
      </c>
      <c r="D347" s="18"/>
      <c r="E347" s="18">
        <f>IF(C347="","",SUMIFS('Journal entrées et sorties'!D$8:D$400,'Journal entrées et sorties'!C$8:C$400,B347))</f>
        <v>0</v>
      </c>
      <c r="F347" s="18">
        <f>IF(B347="","",SUMIFS('Journal entrées et sorties'!E$8:E$500,'Journal entrées et sorties'!C$8:C$500,B347))</f>
        <v>0</v>
      </c>
      <c r="G347" s="21">
        <f t="shared" si="5"/>
        <v>0</v>
      </c>
      <c r="H347" s="34"/>
      <c r="I347" s="35"/>
      <c r="J347" s="36"/>
      <c r="K347" s="36"/>
    </row>
    <row r="348" spans="2:11" x14ac:dyDescent="0.25">
      <c r="B348" s="22">
        <v>750253726973</v>
      </c>
      <c r="C348" s="18" t="s">
        <v>450</v>
      </c>
      <c r="D348" s="18"/>
      <c r="E348" s="18">
        <f>IF(C348="","",SUMIFS('Journal entrées et sorties'!D$8:D$400,'Journal entrées et sorties'!C$8:C$400,B348))</f>
        <v>0</v>
      </c>
      <c r="F348" s="18">
        <f>IF(B348="","",SUMIFS('Journal entrées et sorties'!E$8:E$500,'Journal entrées et sorties'!C$8:C$500,B348))</f>
        <v>0</v>
      </c>
      <c r="G348" s="21">
        <f t="shared" si="5"/>
        <v>0</v>
      </c>
      <c r="H348" s="34"/>
      <c r="I348" s="35"/>
      <c r="J348" s="36"/>
      <c r="K348" s="36"/>
    </row>
    <row r="349" spans="2:11" x14ac:dyDescent="0.25">
      <c r="B349" s="22">
        <v>750253726980</v>
      </c>
      <c r="C349" s="18" t="s">
        <v>451</v>
      </c>
      <c r="D349" s="18"/>
      <c r="E349" s="18">
        <f>IF(C349="","",SUMIFS('Journal entrées et sorties'!D$8:D$400,'Journal entrées et sorties'!C$8:C$400,B349))</f>
        <v>0</v>
      </c>
      <c r="F349" s="18">
        <f>IF(B349="","",SUMIFS('Journal entrées et sorties'!E$8:E$500,'Journal entrées et sorties'!C$8:C$500,B349))</f>
        <v>0</v>
      </c>
      <c r="G349" s="21">
        <f t="shared" si="5"/>
        <v>0</v>
      </c>
      <c r="H349" s="34"/>
      <c r="I349" s="35"/>
      <c r="J349" s="36"/>
      <c r="K349" s="36"/>
    </row>
    <row r="350" spans="2:11" x14ac:dyDescent="0.25">
      <c r="B350" s="22">
        <v>750253727055</v>
      </c>
      <c r="C350" s="18" t="s">
        <v>452</v>
      </c>
      <c r="D350" s="18"/>
      <c r="E350" s="18">
        <f>IF(C350="","",SUMIFS('Journal entrées et sorties'!D$8:D$400,'Journal entrées et sorties'!C$8:C$400,B350))</f>
        <v>0</v>
      </c>
      <c r="F350" s="18">
        <f>IF(B350="","",SUMIFS('Journal entrées et sorties'!E$8:E$500,'Journal entrées et sorties'!C$8:C$500,B350))</f>
        <v>0</v>
      </c>
      <c r="G350" s="21">
        <f t="shared" si="5"/>
        <v>0</v>
      </c>
      <c r="H350" s="34"/>
      <c r="I350" s="35"/>
      <c r="J350" s="36"/>
      <c r="K350" s="36"/>
    </row>
    <row r="351" spans="2:11" x14ac:dyDescent="0.25">
      <c r="B351" s="22">
        <v>750253727062</v>
      </c>
      <c r="C351" s="18" t="s">
        <v>453</v>
      </c>
      <c r="D351" s="18"/>
      <c r="E351" s="18">
        <f>IF(C351="","",SUMIFS('Journal entrées et sorties'!D$8:D$400,'Journal entrées et sorties'!C$8:C$400,B351))</f>
        <v>0</v>
      </c>
      <c r="F351" s="18">
        <f>IF(B351="","",SUMIFS('Journal entrées et sorties'!E$8:E$500,'Journal entrées et sorties'!C$8:C$500,B351))</f>
        <v>0</v>
      </c>
      <c r="G351" s="21">
        <f t="shared" si="5"/>
        <v>0</v>
      </c>
      <c r="H351" s="34"/>
      <c r="I351" s="35"/>
      <c r="J351" s="36"/>
      <c r="K351" s="36"/>
    </row>
    <row r="352" spans="2:11" x14ac:dyDescent="0.25">
      <c r="B352" s="22">
        <v>750253727079</v>
      </c>
      <c r="C352" s="18" t="s">
        <v>454</v>
      </c>
      <c r="D352" s="18"/>
      <c r="E352" s="18">
        <f>IF(C352="","",SUMIFS('Journal entrées et sorties'!D$8:D$400,'Journal entrées et sorties'!C$8:C$400,B352))</f>
        <v>0</v>
      </c>
      <c r="F352" s="18">
        <f>IF(B352="","",SUMIFS('Journal entrées et sorties'!E$8:E$500,'Journal entrées et sorties'!C$8:C$500,B352))</f>
        <v>0</v>
      </c>
      <c r="G352" s="21">
        <f t="shared" si="5"/>
        <v>0</v>
      </c>
      <c r="H352" s="34"/>
      <c r="I352" s="35"/>
      <c r="J352" s="36"/>
      <c r="K352" s="36"/>
    </row>
    <row r="353" spans="2:11" x14ac:dyDescent="0.25">
      <c r="B353" s="22">
        <v>750253727086</v>
      </c>
      <c r="C353" s="18" t="s">
        <v>455</v>
      </c>
      <c r="D353" s="18"/>
      <c r="E353" s="18">
        <f>IF(C353="","",SUMIFS('Journal entrées et sorties'!D$8:D$400,'Journal entrées et sorties'!C$8:C$400,B353))</f>
        <v>0</v>
      </c>
      <c r="F353" s="18">
        <f>IF(B353="","",SUMIFS('Journal entrées et sorties'!E$8:E$500,'Journal entrées et sorties'!C$8:C$500,B353))</f>
        <v>0</v>
      </c>
      <c r="G353" s="21">
        <f t="shared" si="5"/>
        <v>0</v>
      </c>
      <c r="H353" s="34"/>
      <c r="I353" s="35"/>
      <c r="J353" s="36"/>
      <c r="K353" s="36"/>
    </row>
    <row r="354" spans="2:11" x14ac:dyDescent="0.25">
      <c r="B354" s="22">
        <v>750253727093</v>
      </c>
      <c r="C354" s="18" t="s">
        <v>456</v>
      </c>
      <c r="D354" s="18"/>
      <c r="E354" s="18">
        <f>IF(C354="","",SUMIFS('Journal entrées et sorties'!D$8:D$400,'Journal entrées et sorties'!C$8:C$400,B354))</f>
        <v>0</v>
      </c>
      <c r="F354" s="18">
        <f>IF(B354="","",SUMIFS('Journal entrées et sorties'!E$8:E$500,'Journal entrées et sorties'!C$8:C$500,B354))</f>
        <v>0</v>
      </c>
      <c r="G354" s="21">
        <f t="shared" si="5"/>
        <v>0</v>
      </c>
      <c r="H354" s="34"/>
      <c r="I354" s="35"/>
      <c r="J354" s="36"/>
      <c r="K354" s="36"/>
    </row>
    <row r="355" spans="2:11" x14ac:dyDescent="0.25">
      <c r="B355" s="22">
        <v>818368026606</v>
      </c>
      <c r="C355" s="18" t="s">
        <v>458</v>
      </c>
      <c r="D355" s="18"/>
      <c r="E355" s="18">
        <f>IF(C355="","",SUMIFS('Journal entrées et sorties'!D$8:D$400,'Journal entrées et sorties'!C$8:C$400,B355))</f>
        <v>0</v>
      </c>
      <c r="F355" s="18">
        <f>IF(B355="","",SUMIFS('Journal entrées et sorties'!E$8:E$500,'Journal entrées et sorties'!C$8:C$500,B355))</f>
        <v>0</v>
      </c>
      <c r="G355" s="21">
        <f t="shared" si="5"/>
        <v>0</v>
      </c>
      <c r="H355" s="34"/>
      <c r="I355" s="35"/>
      <c r="J355" s="36"/>
      <c r="K355" s="36"/>
    </row>
    <row r="356" spans="2:11" x14ac:dyDescent="0.25">
      <c r="B356" s="22">
        <v>849660000254</v>
      </c>
      <c r="C356" s="18" t="s">
        <v>459</v>
      </c>
      <c r="D356" s="18"/>
      <c r="E356" s="18">
        <f>IF(C356="","",SUMIFS('Journal entrées et sorties'!D$8:D$400,'Journal entrées et sorties'!C$8:C$400,B356))</f>
        <v>0</v>
      </c>
      <c r="F356" s="18">
        <f>IF(B356="","",SUMIFS('Journal entrées et sorties'!E$8:E$500,'Journal entrées et sorties'!C$8:C$500,B356))</f>
        <v>0</v>
      </c>
      <c r="G356" s="21">
        <f t="shared" si="5"/>
        <v>0</v>
      </c>
      <c r="H356" s="34"/>
      <c r="I356" s="35"/>
      <c r="J356" s="36"/>
      <c r="K356" s="36"/>
    </row>
    <row r="357" spans="2:11" x14ac:dyDescent="0.25">
      <c r="B357" s="22">
        <v>849660011618</v>
      </c>
      <c r="C357" s="18" t="s">
        <v>460</v>
      </c>
      <c r="D357" s="18"/>
      <c r="E357" s="18">
        <f>IF(C357="","",SUMIFS('Journal entrées et sorties'!D$8:D$400,'Journal entrées et sorties'!C$8:C$400,B357))</f>
        <v>0</v>
      </c>
      <c r="F357" s="18">
        <f>IF(B357="","",SUMIFS('Journal entrées et sorties'!E$8:E$500,'Journal entrées et sorties'!C$8:C$500,B357))</f>
        <v>0</v>
      </c>
      <c r="G357" s="21">
        <f t="shared" si="5"/>
        <v>0</v>
      </c>
      <c r="H357" s="34"/>
      <c r="I357" s="35"/>
      <c r="J357" s="36"/>
      <c r="K357" s="36"/>
    </row>
    <row r="358" spans="2:11" x14ac:dyDescent="0.25">
      <c r="B358" s="22">
        <v>849660012363</v>
      </c>
      <c r="C358" s="18" t="s">
        <v>461</v>
      </c>
      <c r="D358" s="18"/>
      <c r="E358" s="18">
        <f>IF(C358="","",SUMIFS('Journal entrées et sorties'!D$8:D$400,'Journal entrées et sorties'!C$8:C$400,B358))</f>
        <v>0</v>
      </c>
      <c r="F358" s="18">
        <f>IF(B358="","",SUMIFS('Journal entrées et sorties'!E$8:E$500,'Journal entrées et sorties'!C$8:C$500,B358))</f>
        <v>0</v>
      </c>
      <c r="G358" s="21">
        <f t="shared" si="5"/>
        <v>0</v>
      </c>
      <c r="H358" s="34"/>
      <c r="I358" s="35"/>
      <c r="J358" s="36"/>
      <c r="K358" s="36"/>
    </row>
    <row r="359" spans="2:11" x14ac:dyDescent="0.25">
      <c r="B359" s="22">
        <v>849660012370</v>
      </c>
      <c r="C359" s="18" t="s">
        <v>462</v>
      </c>
      <c r="D359" s="18"/>
      <c r="E359" s="18">
        <f>IF(C359="","",SUMIFS('Journal entrées et sorties'!D$8:D$400,'Journal entrées et sorties'!C$8:C$400,B359))</f>
        <v>0</v>
      </c>
      <c r="F359" s="18">
        <f>IF(B359="","",SUMIFS('Journal entrées et sorties'!E$8:E$500,'Journal entrées et sorties'!C$8:C$500,B359))</f>
        <v>0</v>
      </c>
      <c r="G359" s="21">
        <f t="shared" si="5"/>
        <v>0</v>
      </c>
      <c r="H359" s="34"/>
      <c r="I359" s="35"/>
      <c r="J359" s="36"/>
      <c r="K359" s="36"/>
    </row>
    <row r="360" spans="2:11" x14ac:dyDescent="0.25">
      <c r="B360" s="22">
        <v>849660012387</v>
      </c>
      <c r="C360" s="18" t="s">
        <v>463</v>
      </c>
      <c r="D360" s="18"/>
      <c r="E360" s="18">
        <f>IF(C360="","",SUMIFS('Journal entrées et sorties'!D$8:D$400,'Journal entrées et sorties'!C$8:C$400,B360))</f>
        <v>0</v>
      </c>
      <c r="F360" s="18">
        <f>IF(B360="","",SUMIFS('Journal entrées et sorties'!E$8:E$500,'Journal entrées et sorties'!C$8:C$500,B360))</f>
        <v>0</v>
      </c>
      <c r="G360" s="21">
        <f t="shared" si="5"/>
        <v>0</v>
      </c>
      <c r="H360" s="34"/>
      <c r="I360" s="35"/>
      <c r="J360" s="36"/>
      <c r="K360" s="36"/>
    </row>
    <row r="361" spans="2:11" x14ac:dyDescent="0.25">
      <c r="B361" s="22">
        <v>849660012431</v>
      </c>
      <c r="C361" s="18" t="s">
        <v>464</v>
      </c>
      <c r="D361" s="18"/>
      <c r="E361" s="18">
        <f>IF(C361="","",SUMIFS('Journal entrées et sorties'!D$8:D$400,'Journal entrées et sorties'!C$8:C$400,B361))</f>
        <v>0</v>
      </c>
      <c r="F361" s="18">
        <f>IF(B361="","",SUMIFS('Journal entrées et sorties'!E$8:E$500,'Journal entrées et sorties'!C$8:C$500,B361))</f>
        <v>0</v>
      </c>
      <c r="G361" s="21">
        <f t="shared" si="5"/>
        <v>0</v>
      </c>
      <c r="H361" s="34"/>
      <c r="I361" s="35"/>
      <c r="J361" s="36"/>
      <c r="K361" s="36"/>
    </row>
    <row r="362" spans="2:11" x14ac:dyDescent="0.25">
      <c r="B362" s="22">
        <v>849660012974</v>
      </c>
      <c r="C362" s="18" t="s">
        <v>465</v>
      </c>
      <c r="D362" s="18"/>
      <c r="E362" s="18">
        <f>IF(C362="","",SUMIFS('Journal entrées et sorties'!D$8:D$400,'Journal entrées et sorties'!C$8:C$400,B362))</f>
        <v>0</v>
      </c>
      <c r="F362" s="18">
        <f>IF(B362="","",SUMIFS('Journal entrées et sorties'!E$8:E$500,'Journal entrées et sorties'!C$8:C$500,B362))</f>
        <v>0</v>
      </c>
      <c r="G362" s="21">
        <f t="shared" si="5"/>
        <v>0</v>
      </c>
      <c r="H362" s="34"/>
      <c r="I362" s="35"/>
      <c r="J362" s="36"/>
      <c r="K362" s="36"/>
    </row>
    <row r="363" spans="2:11" x14ac:dyDescent="0.25">
      <c r="B363" s="22">
        <v>852401007313</v>
      </c>
      <c r="C363" s="18" t="s">
        <v>466</v>
      </c>
      <c r="D363" s="18"/>
      <c r="E363" s="18">
        <f>IF(C363="","",SUMIFS('Journal entrées et sorties'!D$8:D$400,'Journal entrées et sorties'!C$8:C$400,B363))</f>
        <v>0</v>
      </c>
      <c r="F363" s="18">
        <f>IF(B363="","",SUMIFS('Journal entrées et sorties'!E$8:E$500,'Journal entrées et sorties'!C$8:C$500,B363))</f>
        <v>0</v>
      </c>
      <c r="G363" s="21">
        <f t="shared" si="5"/>
        <v>0</v>
      </c>
      <c r="H363" s="34"/>
      <c r="I363" s="35"/>
      <c r="J363" s="36"/>
      <c r="K363" s="36"/>
    </row>
    <row r="364" spans="2:11" x14ac:dyDescent="0.25">
      <c r="B364" s="22">
        <v>854485005391</v>
      </c>
      <c r="C364" s="18" t="s">
        <v>467</v>
      </c>
      <c r="D364" s="18"/>
      <c r="E364" s="18">
        <f>IF(C364="","",SUMIFS('Journal entrées et sorties'!D$8:D$400,'Journal entrées et sorties'!C$8:C$400,B364))</f>
        <v>0</v>
      </c>
      <c r="F364" s="18">
        <f>IF(B364="","",SUMIFS('Journal entrées et sorties'!E$8:E$500,'Journal entrées et sorties'!C$8:C$500,B364))</f>
        <v>0</v>
      </c>
      <c r="G364" s="21">
        <f t="shared" si="5"/>
        <v>0</v>
      </c>
      <c r="H364" s="34"/>
      <c r="I364" s="35"/>
      <c r="J364" s="36"/>
      <c r="K364" s="36"/>
    </row>
    <row r="365" spans="2:11" x14ac:dyDescent="0.25">
      <c r="B365" s="22">
        <v>866899000305</v>
      </c>
      <c r="C365" s="18" t="s">
        <v>469</v>
      </c>
      <c r="D365" s="18"/>
      <c r="E365" s="18">
        <f>IF(C365="","",SUMIFS('Journal entrées et sorties'!D$8:D$400,'Journal entrées et sorties'!C$8:C$400,B365))</f>
        <v>0</v>
      </c>
      <c r="F365" s="18">
        <f>IF(B365="","",SUMIFS('Journal entrées et sorties'!E$8:E$500,'Journal entrées et sorties'!C$8:C$500,B365))</f>
        <v>0</v>
      </c>
      <c r="G365" s="21">
        <f t="shared" si="5"/>
        <v>0</v>
      </c>
      <c r="H365" s="34"/>
      <c r="I365" s="35"/>
      <c r="J365" s="36"/>
      <c r="K365" s="36"/>
    </row>
    <row r="366" spans="2:11" x14ac:dyDescent="0.25">
      <c r="B366" s="22">
        <v>940000000001</v>
      </c>
      <c r="C366" s="18" t="s">
        <v>473</v>
      </c>
      <c r="D366" s="18"/>
      <c r="E366" s="18">
        <f>IF(C366="","",SUMIFS('Journal entrées et sorties'!D$8:D$400,'Journal entrées et sorties'!C$8:C$400,B366))</f>
        <v>0</v>
      </c>
      <c r="F366" s="18">
        <f>IF(B366="","",SUMIFS('Journal entrées et sorties'!E$8:E$500,'Journal entrées et sorties'!C$8:C$500,B366))</f>
        <v>0</v>
      </c>
      <c r="G366" s="21">
        <f t="shared" si="5"/>
        <v>0</v>
      </c>
      <c r="H366" s="34"/>
      <c r="I366" s="35"/>
      <c r="J366" s="36"/>
      <c r="K366" s="36"/>
    </row>
    <row r="367" spans="2:11" x14ac:dyDescent="0.25">
      <c r="B367" s="22">
        <v>940000000002</v>
      </c>
      <c r="C367" s="18" t="s">
        <v>474</v>
      </c>
      <c r="D367" s="18"/>
      <c r="E367" s="18">
        <f>IF(C367="","",SUMIFS('Journal entrées et sorties'!D$8:D$400,'Journal entrées et sorties'!C$8:C$400,B367))</f>
        <v>0</v>
      </c>
      <c r="F367" s="18">
        <f>IF(B367="","",SUMIFS('Journal entrées et sorties'!E$8:E$500,'Journal entrées et sorties'!C$8:C$500,B367))</f>
        <v>0</v>
      </c>
      <c r="G367" s="21">
        <f t="shared" si="5"/>
        <v>0</v>
      </c>
      <c r="H367" s="34"/>
      <c r="I367" s="35"/>
      <c r="J367" s="36"/>
      <c r="K367" s="36"/>
    </row>
    <row r="368" spans="2:11" x14ac:dyDescent="0.25">
      <c r="B368" s="22">
        <v>940000000003</v>
      </c>
      <c r="C368" s="18" t="s">
        <v>475</v>
      </c>
      <c r="D368" s="18"/>
      <c r="E368" s="18">
        <f>IF(C368="","",SUMIFS('Journal entrées et sorties'!D$8:D$400,'Journal entrées et sorties'!C$8:C$400,B368))</f>
        <v>0</v>
      </c>
      <c r="F368" s="18">
        <f>IF(B368="","",SUMIFS('Journal entrées et sorties'!E$8:E$500,'Journal entrées et sorties'!C$8:C$500,B368))</f>
        <v>0</v>
      </c>
      <c r="G368" s="21">
        <f t="shared" si="5"/>
        <v>0</v>
      </c>
      <c r="H368" s="34"/>
      <c r="I368" s="35"/>
      <c r="J368" s="36"/>
      <c r="K368" s="36"/>
    </row>
    <row r="369" spans="2:11" x14ac:dyDescent="0.25">
      <c r="B369" s="22">
        <v>940000000004</v>
      </c>
      <c r="C369" s="18" t="s">
        <v>476</v>
      </c>
      <c r="D369" s="18"/>
      <c r="E369" s="18">
        <f>IF(C369="","",SUMIFS('Journal entrées et sorties'!D$8:D$400,'Journal entrées et sorties'!C$8:C$400,B369))</f>
        <v>0</v>
      </c>
      <c r="F369" s="18">
        <f>IF(B369="","",SUMIFS('Journal entrées et sorties'!E$8:E$500,'Journal entrées et sorties'!C$8:C$500,B369))</f>
        <v>0</v>
      </c>
      <c r="G369" s="21">
        <f t="shared" si="5"/>
        <v>0</v>
      </c>
      <c r="H369" s="34"/>
      <c r="I369" s="35"/>
      <c r="J369" s="36"/>
      <c r="K369" s="36"/>
    </row>
    <row r="370" spans="2:11" x14ac:dyDescent="0.25">
      <c r="B370" s="22">
        <v>940000000005</v>
      </c>
      <c r="C370" s="18" t="s">
        <v>477</v>
      </c>
      <c r="D370" s="18"/>
      <c r="E370" s="18">
        <f>IF(C370="","",SUMIFS('Journal entrées et sorties'!D$8:D$400,'Journal entrées et sorties'!C$8:C$400,B370))</f>
        <v>0</v>
      </c>
      <c r="F370" s="18">
        <f>IF(B370="","",SUMIFS('Journal entrées et sorties'!E$8:E$500,'Journal entrées et sorties'!C$8:C$500,B370))</f>
        <v>0</v>
      </c>
      <c r="G370" s="21">
        <f t="shared" si="5"/>
        <v>0</v>
      </c>
      <c r="H370" s="34"/>
      <c r="I370" s="35"/>
      <c r="J370" s="36"/>
      <c r="K370" s="36"/>
    </row>
    <row r="371" spans="2:11" x14ac:dyDescent="0.25">
      <c r="B371" s="22">
        <v>940000000006</v>
      </c>
      <c r="C371" s="18" t="s">
        <v>478</v>
      </c>
      <c r="D371" s="18"/>
      <c r="E371" s="18">
        <f>IF(C371="","",SUMIFS('Journal entrées et sorties'!D$8:D$400,'Journal entrées et sorties'!C$8:C$400,B371))</f>
        <v>0</v>
      </c>
      <c r="F371" s="18">
        <f>IF(B371="","",SUMIFS('Journal entrées et sorties'!E$8:E$500,'Journal entrées et sorties'!C$8:C$500,B371))</f>
        <v>0</v>
      </c>
      <c r="G371" s="21">
        <f t="shared" si="5"/>
        <v>0</v>
      </c>
      <c r="H371" s="34"/>
      <c r="I371" s="35"/>
      <c r="J371" s="36"/>
      <c r="K371" s="36"/>
    </row>
    <row r="372" spans="2:11" x14ac:dyDescent="0.25">
      <c r="B372" s="22">
        <v>940000000007</v>
      </c>
      <c r="C372" s="18" t="s">
        <v>479</v>
      </c>
      <c r="D372" s="18"/>
      <c r="E372" s="18">
        <f>IF(C372="","",SUMIFS('Journal entrées et sorties'!D$8:D$400,'Journal entrées et sorties'!C$8:C$400,B372))</f>
        <v>0</v>
      </c>
      <c r="F372" s="18">
        <f>IF(B372="","",SUMIFS('Journal entrées et sorties'!E$8:E$500,'Journal entrées et sorties'!C$8:C$500,B372))</f>
        <v>0</v>
      </c>
      <c r="G372" s="21">
        <f t="shared" si="5"/>
        <v>0</v>
      </c>
      <c r="H372" s="34"/>
      <c r="I372" s="35"/>
      <c r="J372" s="36"/>
      <c r="K372" s="36"/>
    </row>
    <row r="373" spans="2:11" x14ac:dyDescent="0.25">
      <c r="B373" s="22">
        <v>940000000008</v>
      </c>
      <c r="C373" s="18" t="s">
        <v>480</v>
      </c>
      <c r="D373" s="18"/>
      <c r="E373" s="18">
        <f>IF(C373="","",SUMIFS('Journal entrées et sorties'!D$8:D$400,'Journal entrées et sorties'!C$8:C$400,B373))</f>
        <v>0</v>
      </c>
      <c r="F373" s="18">
        <f>IF(B373="","",SUMIFS('Journal entrées et sorties'!E$8:E$500,'Journal entrées et sorties'!C$8:C$500,B373))</f>
        <v>0</v>
      </c>
      <c r="G373" s="21">
        <f t="shared" si="5"/>
        <v>0</v>
      </c>
      <c r="H373" s="34"/>
      <c r="I373" s="35"/>
      <c r="J373" s="36"/>
      <c r="K373" s="36"/>
    </row>
    <row r="374" spans="2:11" x14ac:dyDescent="0.25">
      <c r="B374" s="22">
        <v>940000000009</v>
      </c>
      <c r="C374" s="18" t="s">
        <v>481</v>
      </c>
      <c r="D374" s="18"/>
      <c r="E374" s="18">
        <f>IF(C374="","",SUMIFS('Journal entrées et sorties'!D$8:D$400,'Journal entrées et sorties'!C$8:C$400,B374))</f>
        <v>0</v>
      </c>
      <c r="F374" s="18">
        <f>IF(B374="","",SUMIFS('Journal entrées et sorties'!E$8:E$500,'Journal entrées et sorties'!C$8:C$500,B374))</f>
        <v>0</v>
      </c>
      <c r="G374" s="21">
        <f t="shared" si="5"/>
        <v>0</v>
      </c>
      <c r="H374" s="34"/>
      <c r="I374" s="35"/>
      <c r="J374" s="36"/>
      <c r="K374" s="36"/>
    </row>
    <row r="375" spans="2:11" x14ac:dyDescent="0.25">
      <c r="B375" s="22">
        <v>940000000010</v>
      </c>
      <c r="C375" s="18" t="s">
        <v>482</v>
      </c>
      <c r="D375" s="18"/>
      <c r="E375" s="18">
        <f>IF(C375="","",SUMIFS('Journal entrées et sorties'!D$8:D$400,'Journal entrées et sorties'!C$8:C$400,B375))</f>
        <v>0</v>
      </c>
      <c r="F375" s="18">
        <f>IF(B375="","",SUMIFS('Journal entrées et sorties'!E$8:E$500,'Journal entrées et sorties'!C$8:C$500,B375))</f>
        <v>0</v>
      </c>
      <c r="G375" s="21">
        <f t="shared" si="5"/>
        <v>0</v>
      </c>
      <c r="H375" s="34"/>
      <c r="I375" s="35"/>
      <c r="J375" s="36"/>
      <c r="K375" s="36"/>
    </row>
    <row r="376" spans="2:11" x14ac:dyDescent="0.25">
      <c r="B376" s="22">
        <v>940000000011</v>
      </c>
      <c r="C376" s="18" t="s">
        <v>483</v>
      </c>
      <c r="D376" s="18"/>
      <c r="E376" s="18">
        <f>IF(C376="","",SUMIFS('Journal entrées et sorties'!D$8:D$400,'Journal entrées et sorties'!C$8:C$400,B376))</f>
        <v>0</v>
      </c>
      <c r="F376" s="18">
        <f>IF(B376="","",SUMIFS('Journal entrées et sorties'!E$8:E$500,'Journal entrées et sorties'!C$8:C$500,B376))</f>
        <v>0</v>
      </c>
      <c r="G376" s="21">
        <f t="shared" si="5"/>
        <v>0</v>
      </c>
      <c r="H376" s="34"/>
      <c r="I376" s="35"/>
      <c r="J376" s="36"/>
      <c r="K376" s="36"/>
    </row>
    <row r="377" spans="2:11" x14ac:dyDescent="0.25">
      <c r="B377" s="22">
        <v>940000000012</v>
      </c>
      <c r="C377" s="18" t="s">
        <v>484</v>
      </c>
      <c r="D377" s="18"/>
      <c r="E377" s="18">
        <f>IF(C377="","",SUMIFS('Journal entrées et sorties'!D$8:D$400,'Journal entrées et sorties'!C$8:C$400,B377))</f>
        <v>0</v>
      </c>
      <c r="F377" s="18">
        <f>IF(B377="","",SUMIFS('Journal entrées et sorties'!E$8:E$500,'Journal entrées et sorties'!C$8:C$500,B377))</f>
        <v>0</v>
      </c>
      <c r="G377" s="21">
        <f t="shared" si="5"/>
        <v>0</v>
      </c>
      <c r="H377" s="34"/>
      <c r="I377" s="35"/>
      <c r="J377" s="36"/>
      <c r="K377" s="36"/>
    </row>
    <row r="378" spans="2:11" x14ac:dyDescent="0.25">
      <c r="B378" s="22">
        <v>940000000013</v>
      </c>
      <c r="C378" s="18" t="s">
        <v>485</v>
      </c>
      <c r="D378" s="18"/>
      <c r="E378" s="18">
        <f>IF(C378="","",SUMIFS('Journal entrées et sorties'!D$8:D$400,'Journal entrées et sorties'!C$8:C$400,B378))</f>
        <v>0</v>
      </c>
      <c r="F378" s="18">
        <f>IF(B378="","",SUMIFS('Journal entrées et sorties'!E$8:E$500,'Journal entrées et sorties'!C$8:C$500,B378))</f>
        <v>0</v>
      </c>
      <c r="G378" s="21">
        <f t="shared" si="5"/>
        <v>0</v>
      </c>
      <c r="H378" s="34"/>
      <c r="I378" s="35"/>
      <c r="J378" s="36"/>
      <c r="K378" s="36"/>
    </row>
    <row r="379" spans="2:11" x14ac:dyDescent="0.25">
      <c r="B379" s="22">
        <v>940000000014</v>
      </c>
      <c r="C379" s="18" t="s">
        <v>486</v>
      </c>
      <c r="D379" s="18"/>
      <c r="E379" s="18">
        <f>IF(C379="","",SUMIFS('Journal entrées et sorties'!D$8:D$400,'Journal entrées et sorties'!C$8:C$400,B379))</f>
        <v>0</v>
      </c>
      <c r="F379" s="18">
        <f>IF(B379="","",SUMIFS('Journal entrées et sorties'!E$8:E$500,'Journal entrées et sorties'!C$8:C$500,B379))</f>
        <v>0</v>
      </c>
      <c r="G379" s="21">
        <f t="shared" si="5"/>
        <v>0</v>
      </c>
      <c r="H379" s="34"/>
      <c r="I379" s="35"/>
      <c r="J379" s="36"/>
      <c r="K379" s="36"/>
    </row>
    <row r="380" spans="2:11" x14ac:dyDescent="0.25">
      <c r="B380" s="22">
        <v>940000000015</v>
      </c>
      <c r="C380" s="18" t="s">
        <v>487</v>
      </c>
      <c r="D380" s="18"/>
      <c r="E380" s="18">
        <f>IF(C380="","",SUMIFS('Journal entrées et sorties'!D$8:D$400,'Journal entrées et sorties'!C$8:C$400,B380))</f>
        <v>0</v>
      </c>
      <c r="F380" s="18">
        <f>IF(B380="","",SUMIFS('Journal entrées et sorties'!E$8:E$500,'Journal entrées et sorties'!C$8:C$500,B380))</f>
        <v>0</v>
      </c>
      <c r="G380" s="21">
        <f t="shared" si="5"/>
        <v>0</v>
      </c>
      <c r="H380" s="34"/>
      <c r="I380" s="35"/>
      <c r="J380" s="36"/>
      <c r="K380" s="36"/>
    </row>
    <row r="381" spans="2:11" x14ac:dyDescent="0.25">
      <c r="B381" s="22">
        <v>940000000016</v>
      </c>
      <c r="C381" s="18" t="s">
        <v>488</v>
      </c>
      <c r="D381" s="18"/>
      <c r="E381" s="18">
        <f>IF(C381="","",SUMIFS('Journal entrées et sorties'!D$8:D$400,'Journal entrées et sorties'!C$8:C$400,B381))</f>
        <v>0</v>
      </c>
      <c r="F381" s="18">
        <f>IF(B381="","",SUMIFS('Journal entrées et sorties'!E$8:E$500,'Journal entrées et sorties'!C$8:C$500,B381))</f>
        <v>0</v>
      </c>
      <c r="G381" s="21">
        <f t="shared" si="5"/>
        <v>0</v>
      </c>
      <c r="H381" s="34"/>
      <c r="I381" s="35"/>
      <c r="J381" s="36"/>
      <c r="K381" s="36"/>
    </row>
    <row r="382" spans="2:11" x14ac:dyDescent="0.25">
      <c r="B382" s="22">
        <v>940000000017</v>
      </c>
      <c r="C382" s="18" t="s">
        <v>489</v>
      </c>
      <c r="D382" s="18"/>
      <c r="E382" s="18">
        <f>IF(C382="","",SUMIFS('Journal entrées et sorties'!D$8:D$400,'Journal entrées et sorties'!C$8:C$400,B382))</f>
        <v>0</v>
      </c>
      <c r="F382" s="18">
        <f>IF(B382="","",SUMIFS('Journal entrées et sorties'!E$8:E$500,'Journal entrées et sorties'!C$8:C$500,B382))</f>
        <v>0</v>
      </c>
      <c r="G382" s="21">
        <f t="shared" si="5"/>
        <v>0</v>
      </c>
      <c r="H382" s="34"/>
      <c r="I382" s="35"/>
      <c r="J382" s="36"/>
      <c r="K382" s="36"/>
    </row>
    <row r="383" spans="2:11" x14ac:dyDescent="0.25">
      <c r="B383" s="22">
        <v>940000000018</v>
      </c>
      <c r="C383" s="18" t="s">
        <v>490</v>
      </c>
      <c r="D383" s="18"/>
      <c r="E383" s="18">
        <f>IF(C383="","",SUMIFS('Journal entrées et sorties'!D$8:D$400,'Journal entrées et sorties'!C$8:C$400,B383))</f>
        <v>0</v>
      </c>
      <c r="F383" s="18">
        <f>IF(B383="","",SUMIFS('Journal entrées et sorties'!E$8:E$500,'Journal entrées et sorties'!C$8:C$500,B383))</f>
        <v>0</v>
      </c>
      <c r="G383" s="21">
        <f t="shared" si="5"/>
        <v>0</v>
      </c>
      <c r="H383" s="34"/>
      <c r="I383" s="35"/>
      <c r="J383" s="36"/>
      <c r="K383" s="36"/>
    </row>
    <row r="384" spans="2:11" x14ac:dyDescent="0.25">
      <c r="B384" s="22">
        <v>940000000019</v>
      </c>
      <c r="C384" s="18" t="s">
        <v>491</v>
      </c>
      <c r="D384" s="18"/>
      <c r="E384" s="18">
        <f>IF(C384="","",SUMIFS('Journal entrées et sorties'!D$8:D$400,'Journal entrées et sorties'!C$8:C$400,B384))</f>
        <v>0</v>
      </c>
      <c r="F384" s="18">
        <f>IF(B384="","",SUMIFS('Journal entrées et sorties'!E$8:E$500,'Journal entrées et sorties'!C$8:C$500,B384))</f>
        <v>0</v>
      </c>
      <c r="G384" s="21">
        <f t="shared" si="5"/>
        <v>0</v>
      </c>
      <c r="H384" s="34"/>
      <c r="I384" s="35"/>
      <c r="J384" s="36"/>
      <c r="K384" s="36"/>
    </row>
    <row r="385" spans="2:11" x14ac:dyDescent="0.25">
      <c r="B385" s="22">
        <v>940000000020</v>
      </c>
      <c r="C385" s="18" t="s">
        <v>492</v>
      </c>
      <c r="D385" s="18"/>
      <c r="E385" s="18">
        <f>IF(C385="","",SUMIFS('Journal entrées et sorties'!D$8:D$400,'Journal entrées et sorties'!C$8:C$400,B385))</f>
        <v>0</v>
      </c>
      <c r="F385" s="18">
        <f>IF(B385="","",SUMIFS('Journal entrées et sorties'!E$8:E$500,'Journal entrées et sorties'!C$8:C$500,B385))</f>
        <v>0</v>
      </c>
      <c r="G385" s="21">
        <f t="shared" si="5"/>
        <v>0</v>
      </c>
      <c r="H385" s="34"/>
      <c r="I385" s="35"/>
      <c r="J385" s="36"/>
      <c r="K385" s="36"/>
    </row>
    <row r="386" spans="2:11" x14ac:dyDescent="0.25">
      <c r="B386" s="22">
        <v>950000000012</v>
      </c>
      <c r="C386" s="18" t="s">
        <v>554</v>
      </c>
      <c r="D386" s="18"/>
      <c r="E386" s="18">
        <f>IF(C386="","",SUMIFS('Journal entrées et sorties'!D$8:D$400,'Journal entrées et sorties'!C$8:C$400,B386))</f>
        <v>0</v>
      </c>
      <c r="F386" s="18">
        <f>IF(B386="","",SUMIFS('Journal entrées et sorties'!E$8:E$500,'Journal entrées et sorties'!C$8:C$500,B386))</f>
        <v>0</v>
      </c>
      <c r="G386" s="21">
        <f t="shared" si="5"/>
        <v>0</v>
      </c>
      <c r="H386" s="34"/>
      <c r="I386" s="35"/>
      <c r="J386" s="36"/>
      <c r="K386" s="36"/>
    </row>
    <row r="387" spans="2:11" x14ac:dyDescent="0.25">
      <c r="B387" s="22">
        <v>950000000013</v>
      </c>
      <c r="C387" s="18" t="s">
        <v>555</v>
      </c>
      <c r="D387" s="18"/>
      <c r="E387" s="18">
        <f>IF(C387="","",SUMIFS('Journal entrées et sorties'!D$8:D$400,'Journal entrées et sorties'!C$8:C$400,B387))</f>
        <v>0</v>
      </c>
      <c r="F387" s="18">
        <f>IF(B387="","",SUMIFS('Journal entrées et sorties'!E$8:E$500,'Journal entrées et sorties'!C$8:C$500,B387))</f>
        <v>0</v>
      </c>
      <c r="G387" s="21">
        <f t="shared" si="5"/>
        <v>0</v>
      </c>
      <c r="H387" s="34"/>
      <c r="I387" s="35"/>
      <c r="J387" s="36"/>
      <c r="K387" s="36"/>
    </row>
    <row r="388" spans="2:11" x14ac:dyDescent="0.25">
      <c r="B388" s="22">
        <v>950000000014</v>
      </c>
      <c r="C388" s="18" t="s">
        <v>557</v>
      </c>
      <c r="D388" s="18"/>
      <c r="E388" s="18">
        <f>IF(C388="","",SUMIFS('Journal entrées et sorties'!D$8:D$400,'Journal entrées et sorties'!C$8:C$400,B388))</f>
        <v>0</v>
      </c>
      <c r="F388" s="18">
        <f>IF(B388="","",SUMIFS('Journal entrées et sorties'!E$8:E$500,'Journal entrées et sorties'!C$8:C$500,B388))</f>
        <v>0</v>
      </c>
      <c r="G388" s="21">
        <f t="shared" si="5"/>
        <v>0</v>
      </c>
      <c r="H388" s="34"/>
      <c r="I388" s="35"/>
      <c r="J388" s="36"/>
      <c r="K388" s="36"/>
    </row>
    <row r="389" spans="2:11" x14ac:dyDescent="0.25">
      <c r="B389" s="22">
        <v>950000000015</v>
      </c>
      <c r="C389" s="18" t="s">
        <v>558</v>
      </c>
      <c r="D389" s="18"/>
      <c r="E389" s="18">
        <f>IF(C389="","",SUMIFS('Journal entrées et sorties'!D$8:D$400,'Journal entrées et sorties'!C$8:C$400,B389))</f>
        <v>0</v>
      </c>
      <c r="F389" s="18">
        <f>IF(B389="","",SUMIFS('Journal entrées et sorties'!E$8:E$500,'Journal entrées et sorties'!C$8:C$500,B389))</f>
        <v>0</v>
      </c>
      <c r="G389" s="21">
        <f t="shared" si="5"/>
        <v>0</v>
      </c>
      <c r="H389" s="34"/>
      <c r="I389" s="35"/>
      <c r="J389" s="36"/>
      <c r="K389" s="36"/>
    </row>
    <row r="390" spans="2:11" x14ac:dyDescent="0.25">
      <c r="B390" s="22">
        <v>950000000016</v>
      </c>
      <c r="C390" s="18" t="s">
        <v>559</v>
      </c>
      <c r="D390" s="18"/>
      <c r="E390" s="18">
        <f>IF(C390="","",SUMIFS('Journal entrées et sorties'!D$8:D$400,'Journal entrées et sorties'!C$8:C$400,B390))</f>
        <v>0</v>
      </c>
      <c r="F390" s="18">
        <f>IF(B390="","",SUMIFS('Journal entrées et sorties'!E$8:E$500,'Journal entrées et sorties'!C$8:C$500,B390))</f>
        <v>0</v>
      </c>
      <c r="G390" s="21">
        <f t="shared" si="5"/>
        <v>0</v>
      </c>
      <c r="H390" s="34"/>
      <c r="I390" s="35"/>
      <c r="J390" s="36"/>
      <c r="K390" s="36"/>
    </row>
    <row r="391" spans="2:11" x14ac:dyDescent="0.25">
      <c r="B391" s="22">
        <v>950000000017</v>
      </c>
      <c r="C391" s="18" t="s">
        <v>440</v>
      </c>
      <c r="D391" s="18"/>
      <c r="E391" s="18">
        <f>IF(C391="","",SUMIFS('Journal entrées et sorties'!D$8:D$400,'Journal entrées et sorties'!C$8:C$400,B391))</f>
        <v>0</v>
      </c>
      <c r="F391" s="18">
        <f>IF(B391="","",SUMIFS('Journal entrées et sorties'!E$8:E$500,'Journal entrées et sorties'!C$8:C$500,B391))</f>
        <v>0</v>
      </c>
      <c r="G391" s="21">
        <f t="shared" si="5"/>
        <v>0</v>
      </c>
      <c r="H391" s="34"/>
      <c r="I391" s="35"/>
      <c r="J391" s="36"/>
      <c r="K391" s="36"/>
    </row>
    <row r="392" spans="2:11" x14ac:dyDescent="0.25">
      <c r="B392" s="22">
        <v>950000000018</v>
      </c>
      <c r="C392" s="18" t="s">
        <v>439</v>
      </c>
      <c r="D392" s="18"/>
      <c r="E392" s="18">
        <f>IF(C392="","",SUMIFS('Journal entrées et sorties'!D$8:D$400,'Journal entrées et sorties'!C$8:C$400,B392))</f>
        <v>0</v>
      </c>
      <c r="F392" s="18">
        <f>IF(B392="","",SUMIFS('Journal entrées et sorties'!E$8:E$500,'Journal entrées et sorties'!C$8:C$500,B392))</f>
        <v>0</v>
      </c>
      <c r="G392" s="21">
        <f t="shared" ref="G392:G455" si="6">IF(B392="","",D392+E392-F392)</f>
        <v>0</v>
      </c>
      <c r="H392" s="34"/>
      <c r="I392" s="35"/>
      <c r="J392" s="36"/>
      <c r="K392" s="36"/>
    </row>
    <row r="393" spans="2:11" x14ac:dyDescent="0.25">
      <c r="B393" s="22">
        <v>950000000019</v>
      </c>
      <c r="C393" s="18" t="s">
        <v>560</v>
      </c>
      <c r="D393" s="18"/>
      <c r="E393" s="18">
        <f>IF(C393="","",SUMIFS('Journal entrées et sorties'!D$8:D$400,'Journal entrées et sorties'!C$8:C$400,B393))</f>
        <v>0</v>
      </c>
      <c r="F393" s="18">
        <f>IF(B393="","",SUMIFS('Journal entrées et sorties'!E$8:E$500,'Journal entrées et sorties'!C$8:C$500,B393))</f>
        <v>0</v>
      </c>
      <c r="G393" s="21">
        <f t="shared" si="6"/>
        <v>0</v>
      </c>
      <c r="H393" s="34"/>
      <c r="I393" s="35"/>
      <c r="J393" s="36"/>
      <c r="K393" s="36"/>
    </row>
    <row r="394" spans="2:11" x14ac:dyDescent="0.25">
      <c r="B394" s="22">
        <v>950000000021</v>
      </c>
      <c r="C394" s="18" t="s">
        <v>561</v>
      </c>
      <c r="D394" s="18"/>
      <c r="E394" s="18">
        <f>IF(C394="","",SUMIFS('Journal entrées et sorties'!D$8:D$400,'Journal entrées et sorties'!C$8:C$400,B394))</f>
        <v>0</v>
      </c>
      <c r="F394" s="18">
        <f>IF(B394="","",SUMIFS('Journal entrées et sorties'!E$8:E$500,'Journal entrées et sorties'!C$8:C$500,B394))</f>
        <v>0</v>
      </c>
      <c r="G394" s="21">
        <f t="shared" si="6"/>
        <v>0</v>
      </c>
      <c r="H394" s="34"/>
      <c r="I394" s="35"/>
      <c r="J394" s="36"/>
      <c r="K394" s="36"/>
    </row>
    <row r="395" spans="2:11" x14ac:dyDescent="0.25">
      <c r="B395" s="22">
        <v>950000000022</v>
      </c>
      <c r="C395" s="18" t="s">
        <v>562</v>
      </c>
      <c r="D395" s="18"/>
      <c r="E395" s="18">
        <f>IF(C395="","",SUMIFS('Journal entrées et sorties'!D$8:D$400,'Journal entrées et sorties'!C$8:C$400,B395))</f>
        <v>0</v>
      </c>
      <c r="F395" s="18">
        <f>IF(B395="","",SUMIFS('Journal entrées et sorties'!E$8:E$500,'Journal entrées et sorties'!C$8:C$500,B395))</f>
        <v>0</v>
      </c>
      <c r="G395" s="21">
        <f t="shared" si="6"/>
        <v>0</v>
      </c>
      <c r="H395" s="34"/>
      <c r="I395" s="35"/>
      <c r="J395" s="36"/>
      <c r="K395" s="36"/>
    </row>
    <row r="396" spans="2:11" x14ac:dyDescent="0.25">
      <c r="B396" s="22">
        <v>950000000023</v>
      </c>
      <c r="C396" s="18" t="s">
        <v>563</v>
      </c>
      <c r="D396" s="18"/>
      <c r="E396" s="18">
        <f>IF(C396="","",SUMIFS('Journal entrées et sorties'!D$8:D$400,'Journal entrées et sorties'!C$8:C$400,B396))</f>
        <v>0</v>
      </c>
      <c r="F396" s="18">
        <f>IF(B396="","",SUMIFS('Journal entrées et sorties'!E$8:E$500,'Journal entrées et sorties'!C$8:C$500,B396))</f>
        <v>0</v>
      </c>
      <c r="G396" s="21">
        <f t="shared" si="6"/>
        <v>0</v>
      </c>
      <c r="H396" s="34"/>
      <c r="I396" s="35"/>
      <c r="J396" s="36"/>
      <c r="K396" s="36"/>
    </row>
    <row r="397" spans="2:11" x14ac:dyDescent="0.25">
      <c r="B397" s="22">
        <v>960000000000</v>
      </c>
      <c r="C397" s="18" t="s">
        <v>568</v>
      </c>
      <c r="D397" s="18"/>
      <c r="E397" s="18">
        <f>IF(C397="","",SUMIFS('Journal entrées et sorties'!D$8:D$400,'Journal entrées et sorties'!C$8:C$400,B397))</f>
        <v>0</v>
      </c>
      <c r="F397" s="18">
        <f>IF(B397="","",SUMIFS('Journal entrées et sorties'!E$8:E$500,'Journal entrées et sorties'!C$8:C$500,B397))</f>
        <v>0</v>
      </c>
      <c r="G397" s="21">
        <f t="shared" si="6"/>
        <v>0</v>
      </c>
      <c r="H397" s="34"/>
      <c r="I397" s="35"/>
      <c r="J397" s="36"/>
      <c r="K397" s="36"/>
    </row>
    <row r="398" spans="2:11" x14ac:dyDescent="0.25">
      <c r="B398" s="22">
        <v>960000000002</v>
      </c>
      <c r="C398" s="18" t="s">
        <v>569</v>
      </c>
      <c r="D398" s="18"/>
      <c r="E398" s="18">
        <f>IF(C398="","",SUMIFS('Journal entrées et sorties'!D$8:D$400,'Journal entrées et sorties'!C$8:C$400,B398))</f>
        <v>0</v>
      </c>
      <c r="F398" s="18">
        <f>IF(B398="","",SUMIFS('Journal entrées et sorties'!E$8:E$500,'Journal entrées et sorties'!C$8:C$500,B398))</f>
        <v>0</v>
      </c>
      <c r="G398" s="21">
        <f t="shared" si="6"/>
        <v>0</v>
      </c>
      <c r="H398" s="34"/>
      <c r="I398" s="35"/>
      <c r="J398" s="36"/>
      <c r="K398" s="36"/>
    </row>
    <row r="399" spans="2:11" x14ac:dyDescent="0.25">
      <c r="B399" s="22">
        <v>960000000003</v>
      </c>
      <c r="C399" s="18" t="s">
        <v>570</v>
      </c>
      <c r="D399" s="18"/>
      <c r="E399" s="18">
        <f>IF(C399="","",SUMIFS('Journal entrées et sorties'!D$8:D$400,'Journal entrées et sorties'!C$8:C$400,B399))</f>
        <v>0</v>
      </c>
      <c r="F399" s="18">
        <f>IF(B399="","",SUMIFS('Journal entrées et sorties'!E$8:E$500,'Journal entrées et sorties'!C$8:C$500,B399))</f>
        <v>0</v>
      </c>
      <c r="G399" s="21">
        <f t="shared" si="6"/>
        <v>0</v>
      </c>
      <c r="H399" s="34"/>
      <c r="I399" s="35"/>
      <c r="J399" s="36"/>
      <c r="K399" s="36"/>
    </row>
    <row r="400" spans="2:11" x14ac:dyDescent="0.25">
      <c r="B400" s="22">
        <v>960000000007</v>
      </c>
      <c r="C400" s="18" t="s">
        <v>571</v>
      </c>
      <c r="D400" s="18"/>
      <c r="E400" s="18">
        <f>IF(C400="","",SUMIFS('Journal entrées et sorties'!D$8:D$400,'Journal entrées et sorties'!C$8:C$400,B400))</f>
        <v>0</v>
      </c>
      <c r="F400" s="18">
        <f>IF(B400="","",SUMIFS('Journal entrées et sorties'!E$8:E$500,'Journal entrées et sorties'!C$8:C$500,B400))</f>
        <v>0</v>
      </c>
      <c r="G400" s="21">
        <f t="shared" si="6"/>
        <v>0</v>
      </c>
      <c r="H400" s="34"/>
      <c r="I400" s="35"/>
      <c r="J400" s="36"/>
      <c r="K400" s="36"/>
    </row>
    <row r="401" spans="2:11" x14ac:dyDescent="0.25">
      <c r="B401" s="22">
        <v>960000000008</v>
      </c>
      <c r="C401" s="18" t="s">
        <v>572</v>
      </c>
      <c r="D401" s="18"/>
      <c r="E401" s="18">
        <f>IF(C401="","",SUMIFS('Journal entrées et sorties'!D$8:D$400,'Journal entrées et sorties'!C$8:C$400,B401))</f>
        <v>0</v>
      </c>
      <c r="F401" s="18">
        <f>IF(B401="","",SUMIFS('Journal entrées et sorties'!E$8:E$500,'Journal entrées et sorties'!C$8:C$500,B401))</f>
        <v>0</v>
      </c>
      <c r="G401" s="21">
        <f t="shared" si="6"/>
        <v>0</v>
      </c>
      <c r="H401" s="34"/>
      <c r="I401" s="35"/>
      <c r="J401" s="36"/>
      <c r="K401" s="36"/>
    </row>
    <row r="402" spans="2:11" x14ac:dyDescent="0.25">
      <c r="B402" s="22">
        <v>960000000009</v>
      </c>
      <c r="C402" s="18" t="s">
        <v>573</v>
      </c>
      <c r="D402" s="18"/>
      <c r="E402" s="18">
        <f>IF(C402="","",SUMIFS('Journal entrées et sorties'!D$8:D$400,'Journal entrées et sorties'!C$8:C$400,B402))</f>
        <v>0</v>
      </c>
      <c r="F402" s="18">
        <f>IF(B402="","",SUMIFS('Journal entrées et sorties'!E$8:E$500,'Journal entrées et sorties'!C$8:C$500,B402))</f>
        <v>0</v>
      </c>
      <c r="G402" s="21">
        <f t="shared" si="6"/>
        <v>0</v>
      </c>
      <c r="H402" s="34"/>
      <c r="I402" s="35"/>
      <c r="J402" s="36"/>
      <c r="K402" s="36"/>
    </row>
    <row r="403" spans="2:11" x14ac:dyDescent="0.25">
      <c r="B403" s="22">
        <v>970000000000</v>
      </c>
      <c r="C403" s="18" t="s">
        <v>582</v>
      </c>
      <c r="D403" s="18"/>
      <c r="E403" s="18">
        <f>IF(C403="","",SUMIFS('Journal entrées et sorties'!D$8:D$400,'Journal entrées et sorties'!C$8:C$400,B403))</f>
        <v>0</v>
      </c>
      <c r="F403" s="18">
        <f>IF(B403="","",SUMIFS('Journal entrées et sorties'!E$8:E$500,'Journal entrées et sorties'!C$8:C$500,B403))</f>
        <v>0</v>
      </c>
      <c r="G403" s="21">
        <f t="shared" si="6"/>
        <v>0</v>
      </c>
      <c r="H403" s="34"/>
      <c r="I403" s="35"/>
      <c r="J403" s="36"/>
      <c r="K403" s="36"/>
    </row>
    <row r="404" spans="2:11" x14ac:dyDescent="0.25">
      <c r="B404" s="22">
        <v>970000000001</v>
      </c>
      <c r="C404" s="18" t="s">
        <v>583</v>
      </c>
      <c r="D404" s="18"/>
      <c r="E404" s="18">
        <f>IF(C404="","",SUMIFS('Journal entrées et sorties'!D$8:D$400,'Journal entrées et sorties'!C$8:C$400,B404))</f>
        <v>0</v>
      </c>
      <c r="F404" s="18">
        <f>IF(B404="","",SUMIFS('Journal entrées et sorties'!E$8:E$500,'Journal entrées et sorties'!C$8:C$500,B404))</f>
        <v>0</v>
      </c>
      <c r="G404" s="21">
        <f t="shared" si="6"/>
        <v>0</v>
      </c>
      <c r="H404" s="34"/>
      <c r="I404" s="35"/>
      <c r="J404" s="36"/>
      <c r="K404" s="36"/>
    </row>
    <row r="405" spans="2:11" x14ac:dyDescent="0.25">
      <c r="B405" s="22">
        <v>970000000002</v>
      </c>
      <c r="C405" s="18" t="s">
        <v>584</v>
      </c>
      <c r="D405" s="18"/>
      <c r="E405" s="18">
        <f>IF(C405="","",SUMIFS('Journal entrées et sorties'!D$8:D$400,'Journal entrées et sorties'!C$8:C$400,B405))</f>
        <v>0</v>
      </c>
      <c r="F405" s="18">
        <f>IF(B405="","",SUMIFS('Journal entrées et sorties'!E$8:E$500,'Journal entrées et sorties'!C$8:C$500,B405))</f>
        <v>0</v>
      </c>
      <c r="G405" s="21">
        <f t="shared" si="6"/>
        <v>0</v>
      </c>
      <c r="H405" s="34"/>
      <c r="I405" s="35"/>
      <c r="J405" s="36"/>
      <c r="K405" s="36"/>
    </row>
    <row r="406" spans="2:11" x14ac:dyDescent="0.25">
      <c r="B406" s="22">
        <v>970000000003</v>
      </c>
      <c r="C406" s="18" t="s">
        <v>585</v>
      </c>
      <c r="D406" s="18"/>
      <c r="E406" s="18">
        <f>IF(C406="","",SUMIFS('Journal entrées et sorties'!D$8:D$400,'Journal entrées et sorties'!C$8:C$400,B406))</f>
        <v>0</v>
      </c>
      <c r="F406" s="18">
        <f>IF(B406="","",SUMIFS('Journal entrées et sorties'!E$8:E$500,'Journal entrées et sorties'!C$8:C$500,B406))</f>
        <v>0</v>
      </c>
      <c r="G406" s="21">
        <f t="shared" si="6"/>
        <v>0</v>
      </c>
      <c r="H406" s="34"/>
      <c r="I406" s="35"/>
      <c r="J406" s="36"/>
      <c r="K406" s="36"/>
    </row>
    <row r="407" spans="2:11" x14ac:dyDescent="0.25">
      <c r="B407" s="22">
        <v>970000000004</v>
      </c>
      <c r="C407" s="18" t="s">
        <v>586</v>
      </c>
      <c r="D407" s="18"/>
      <c r="E407" s="18">
        <f>IF(C407="","",SUMIFS('Journal entrées et sorties'!D$8:D$400,'Journal entrées et sorties'!C$8:C$400,B407))</f>
        <v>0</v>
      </c>
      <c r="F407" s="18">
        <f>IF(B407="","",SUMIFS('Journal entrées et sorties'!E$8:E$500,'Journal entrées et sorties'!C$8:C$500,B407))</f>
        <v>0</v>
      </c>
      <c r="G407" s="21">
        <f t="shared" si="6"/>
        <v>0</v>
      </c>
      <c r="H407" s="34"/>
      <c r="I407" s="35"/>
      <c r="J407" s="36"/>
      <c r="K407" s="36"/>
    </row>
    <row r="408" spans="2:11" x14ac:dyDescent="0.25">
      <c r="B408" s="22">
        <v>970000000005</v>
      </c>
      <c r="C408" s="18" t="s">
        <v>587</v>
      </c>
      <c r="D408" s="18"/>
      <c r="E408" s="18">
        <f>IF(C408="","",SUMIFS('Journal entrées et sorties'!D$8:D$400,'Journal entrées et sorties'!C$8:C$400,B408))</f>
        <v>0</v>
      </c>
      <c r="F408" s="18">
        <f>IF(B408="","",SUMIFS('Journal entrées et sorties'!E$8:E$500,'Journal entrées et sorties'!C$8:C$500,B408))</f>
        <v>0</v>
      </c>
      <c r="G408" s="21">
        <f t="shared" si="6"/>
        <v>0</v>
      </c>
      <c r="H408" s="34"/>
      <c r="I408" s="35"/>
      <c r="J408" s="36"/>
      <c r="K408" s="36"/>
    </row>
    <row r="409" spans="2:11" x14ac:dyDescent="0.25">
      <c r="B409" s="22">
        <v>970000000006</v>
      </c>
      <c r="C409" s="18" t="s">
        <v>588</v>
      </c>
      <c r="D409" s="18"/>
      <c r="E409" s="18">
        <f>IF(C409="","",SUMIFS('Journal entrées et sorties'!D$8:D$400,'Journal entrées et sorties'!C$8:C$400,B409))</f>
        <v>0</v>
      </c>
      <c r="F409" s="18">
        <f>IF(B409="","",SUMIFS('Journal entrées et sorties'!E$8:E$500,'Journal entrées et sorties'!C$8:C$500,B409))</f>
        <v>0</v>
      </c>
      <c r="G409" s="21">
        <f t="shared" si="6"/>
        <v>0</v>
      </c>
      <c r="H409" s="34"/>
      <c r="I409" s="35"/>
      <c r="J409" s="36"/>
      <c r="K409" s="36"/>
    </row>
    <row r="410" spans="2:11" x14ac:dyDescent="0.25">
      <c r="B410" s="22">
        <v>970000000007</v>
      </c>
      <c r="C410" s="18" t="s">
        <v>589</v>
      </c>
      <c r="D410" s="18"/>
      <c r="E410" s="18">
        <f>IF(C410="","",SUMIFS('Journal entrées et sorties'!D$8:D$400,'Journal entrées et sorties'!C$8:C$400,B410))</f>
        <v>0</v>
      </c>
      <c r="F410" s="18">
        <f>IF(B410="","",SUMIFS('Journal entrées et sorties'!E$8:E$500,'Journal entrées et sorties'!C$8:C$500,B410))</f>
        <v>0</v>
      </c>
      <c r="G410" s="21">
        <f t="shared" si="6"/>
        <v>0</v>
      </c>
      <c r="H410" s="34"/>
      <c r="I410" s="35"/>
      <c r="J410" s="36"/>
      <c r="K410" s="36"/>
    </row>
    <row r="411" spans="2:11" x14ac:dyDescent="0.25">
      <c r="B411" s="22">
        <v>970000000008</v>
      </c>
      <c r="C411" s="18" t="s">
        <v>590</v>
      </c>
      <c r="D411" s="18"/>
      <c r="E411" s="18">
        <f>IF(C411="","",SUMIFS('Journal entrées et sorties'!D$8:D$400,'Journal entrées et sorties'!C$8:C$400,B411))</f>
        <v>0</v>
      </c>
      <c r="F411" s="18">
        <f>IF(B411="","",SUMIFS('Journal entrées et sorties'!E$8:E$500,'Journal entrées et sorties'!C$8:C$500,B411))</f>
        <v>0</v>
      </c>
      <c r="G411" s="21">
        <f t="shared" si="6"/>
        <v>0</v>
      </c>
      <c r="H411" s="34"/>
      <c r="I411" s="35"/>
      <c r="J411" s="36"/>
      <c r="K411" s="36"/>
    </row>
    <row r="412" spans="2:11" x14ac:dyDescent="0.25">
      <c r="B412" s="22">
        <v>970000000009</v>
      </c>
      <c r="C412" s="18" t="s">
        <v>591</v>
      </c>
      <c r="D412" s="18"/>
      <c r="E412" s="18">
        <f>IF(C412="","",SUMIFS('Journal entrées et sorties'!D$8:D$400,'Journal entrées et sorties'!C$8:C$400,B412))</f>
        <v>0</v>
      </c>
      <c r="F412" s="18">
        <f>IF(B412="","",SUMIFS('Journal entrées et sorties'!E$8:E$500,'Journal entrées et sorties'!C$8:C$500,B412))</f>
        <v>0</v>
      </c>
      <c r="G412" s="21">
        <f t="shared" si="6"/>
        <v>0</v>
      </c>
      <c r="H412" s="34"/>
      <c r="I412" s="35"/>
      <c r="J412" s="36"/>
      <c r="K412" s="36"/>
    </row>
    <row r="413" spans="2:11" x14ac:dyDescent="0.25">
      <c r="B413" s="22">
        <v>970000000010</v>
      </c>
      <c r="C413" s="18" t="s">
        <v>592</v>
      </c>
      <c r="D413" s="18"/>
      <c r="E413" s="18">
        <f>IF(C413="","",SUMIFS('Journal entrées et sorties'!D$8:D$400,'Journal entrées et sorties'!C$8:C$400,B413))</f>
        <v>0</v>
      </c>
      <c r="F413" s="18">
        <f>IF(B413="","",SUMIFS('Journal entrées et sorties'!E$8:E$500,'Journal entrées et sorties'!C$8:C$500,B413))</f>
        <v>0</v>
      </c>
      <c r="G413" s="21">
        <f t="shared" si="6"/>
        <v>0</v>
      </c>
      <c r="H413" s="34"/>
      <c r="I413" s="35"/>
      <c r="J413" s="36"/>
      <c r="K413" s="36"/>
    </row>
    <row r="414" spans="2:11" x14ac:dyDescent="0.25">
      <c r="B414" s="22">
        <v>970000000011</v>
      </c>
      <c r="C414" s="18" t="s">
        <v>593</v>
      </c>
      <c r="D414" s="18"/>
      <c r="E414" s="18">
        <f>IF(C414="","",SUMIFS('Journal entrées et sorties'!D$8:D$400,'Journal entrées et sorties'!C$8:C$400,B414))</f>
        <v>0</v>
      </c>
      <c r="F414" s="18">
        <f>IF(B414="","",SUMIFS('Journal entrées et sorties'!E$8:E$500,'Journal entrées et sorties'!C$8:C$500,B414))</f>
        <v>0</v>
      </c>
      <c r="G414" s="21">
        <f t="shared" si="6"/>
        <v>0</v>
      </c>
      <c r="H414" s="34"/>
      <c r="I414" s="35"/>
      <c r="J414" s="36"/>
      <c r="K414" s="36"/>
    </row>
    <row r="415" spans="2:11" x14ac:dyDescent="0.25">
      <c r="B415" s="22">
        <v>970000000012</v>
      </c>
      <c r="C415" s="18" t="s">
        <v>594</v>
      </c>
      <c r="D415" s="18"/>
      <c r="E415" s="18">
        <f>IF(C415="","",SUMIFS('Journal entrées et sorties'!D$8:D$400,'Journal entrées et sorties'!C$8:C$400,B415))</f>
        <v>0</v>
      </c>
      <c r="F415" s="18">
        <f>IF(B415="","",SUMIFS('Journal entrées et sorties'!E$8:E$500,'Journal entrées et sorties'!C$8:C$500,B415))</f>
        <v>0</v>
      </c>
      <c r="G415" s="21">
        <f t="shared" si="6"/>
        <v>0</v>
      </c>
      <c r="H415" s="34"/>
      <c r="I415" s="35"/>
      <c r="J415" s="36"/>
      <c r="K415" s="36"/>
    </row>
    <row r="416" spans="2:11" x14ac:dyDescent="0.25">
      <c r="B416" s="22">
        <v>970000000013</v>
      </c>
      <c r="C416" s="18" t="s">
        <v>595</v>
      </c>
      <c r="D416" s="18"/>
      <c r="E416" s="18">
        <f>IF(C416="","",SUMIFS('Journal entrées et sorties'!D$8:D$400,'Journal entrées et sorties'!C$8:C$400,B416))</f>
        <v>0</v>
      </c>
      <c r="F416" s="18">
        <f>IF(B416="","",SUMIFS('Journal entrées et sorties'!E$8:E$500,'Journal entrées et sorties'!C$8:C$500,B416))</f>
        <v>0</v>
      </c>
      <c r="G416" s="21">
        <f t="shared" si="6"/>
        <v>0</v>
      </c>
      <c r="H416" s="34"/>
      <c r="I416" s="35"/>
      <c r="J416" s="36"/>
      <c r="K416" s="36"/>
    </row>
    <row r="417" spans="2:11" x14ac:dyDescent="0.25">
      <c r="B417" s="22">
        <v>970000000014</v>
      </c>
      <c r="C417" s="18" t="s">
        <v>596</v>
      </c>
      <c r="D417" s="18"/>
      <c r="E417" s="18">
        <f>IF(C417="","",SUMIFS('Journal entrées et sorties'!D$8:D$400,'Journal entrées et sorties'!C$8:C$400,B417))</f>
        <v>0</v>
      </c>
      <c r="F417" s="18">
        <f>IF(B417="","",SUMIFS('Journal entrées et sorties'!E$8:E$500,'Journal entrées et sorties'!C$8:C$500,B417))</f>
        <v>0</v>
      </c>
      <c r="G417" s="21">
        <f t="shared" si="6"/>
        <v>0</v>
      </c>
      <c r="H417" s="34"/>
      <c r="I417" s="35"/>
      <c r="J417" s="36"/>
      <c r="K417" s="36"/>
    </row>
    <row r="418" spans="2:11" x14ac:dyDescent="0.25">
      <c r="B418" s="22">
        <v>970000000015</v>
      </c>
      <c r="C418" s="18" t="s">
        <v>597</v>
      </c>
      <c r="D418" s="18"/>
      <c r="E418" s="18">
        <f>IF(C418="","",SUMIFS('Journal entrées et sorties'!D$8:D$400,'Journal entrées et sorties'!C$8:C$400,B418))</f>
        <v>0</v>
      </c>
      <c r="F418" s="18">
        <f>IF(B418="","",SUMIFS('Journal entrées et sorties'!E$8:E$500,'Journal entrées et sorties'!C$8:C$500,B418))</f>
        <v>0</v>
      </c>
      <c r="G418" s="21">
        <f t="shared" si="6"/>
        <v>0</v>
      </c>
      <c r="H418" s="34"/>
      <c r="I418" s="35"/>
      <c r="J418" s="36"/>
      <c r="K418" s="36"/>
    </row>
    <row r="419" spans="2:11" x14ac:dyDescent="0.25">
      <c r="B419" s="22">
        <v>970000000016</v>
      </c>
      <c r="C419" s="18" t="s">
        <v>598</v>
      </c>
      <c r="D419" s="18"/>
      <c r="E419" s="18">
        <f>IF(C419="","",SUMIFS('Journal entrées et sorties'!D$8:D$400,'Journal entrées et sorties'!C$8:C$400,B419))</f>
        <v>0</v>
      </c>
      <c r="F419" s="18">
        <f>IF(B419="","",SUMIFS('Journal entrées et sorties'!E$8:E$500,'Journal entrées et sorties'!C$8:C$500,B419))</f>
        <v>0</v>
      </c>
      <c r="G419" s="21">
        <f t="shared" si="6"/>
        <v>0</v>
      </c>
      <c r="H419" s="34"/>
      <c r="I419" s="35"/>
      <c r="J419" s="36"/>
      <c r="K419" s="36"/>
    </row>
    <row r="420" spans="2:11" x14ac:dyDescent="0.25">
      <c r="B420" s="22">
        <v>970000000017</v>
      </c>
      <c r="C420" s="18" t="s">
        <v>599</v>
      </c>
      <c r="D420" s="18"/>
      <c r="E420" s="18">
        <f>IF(C420="","",SUMIFS('Journal entrées et sorties'!D$8:D$400,'Journal entrées et sorties'!C$8:C$400,B420))</f>
        <v>0</v>
      </c>
      <c r="F420" s="18">
        <f>IF(B420="","",SUMIFS('Journal entrées et sorties'!E$8:E$500,'Journal entrées et sorties'!C$8:C$500,B420))</f>
        <v>0</v>
      </c>
      <c r="G420" s="21">
        <f t="shared" si="6"/>
        <v>0</v>
      </c>
      <c r="H420" s="34"/>
      <c r="I420" s="35"/>
      <c r="J420" s="36"/>
      <c r="K420" s="36"/>
    </row>
    <row r="421" spans="2:11" x14ac:dyDescent="0.25">
      <c r="B421" s="22">
        <v>970000000018</v>
      </c>
      <c r="C421" s="18" t="s">
        <v>600</v>
      </c>
      <c r="D421" s="18"/>
      <c r="E421" s="18">
        <f>IF(C421="","",SUMIFS('Journal entrées et sorties'!D$8:D$400,'Journal entrées et sorties'!C$8:C$400,B421))</f>
        <v>0</v>
      </c>
      <c r="F421" s="18">
        <f>IF(B421="","",SUMIFS('Journal entrées et sorties'!E$8:E$500,'Journal entrées et sorties'!C$8:C$500,B421))</f>
        <v>0</v>
      </c>
      <c r="G421" s="21">
        <f t="shared" si="6"/>
        <v>0</v>
      </c>
      <c r="H421" s="34"/>
      <c r="I421" s="35"/>
      <c r="J421" s="36"/>
      <c r="K421" s="36"/>
    </row>
    <row r="422" spans="2:11" x14ac:dyDescent="0.25">
      <c r="B422" s="22">
        <v>970000000019</v>
      </c>
      <c r="C422" s="18" t="s">
        <v>601</v>
      </c>
      <c r="D422" s="18"/>
      <c r="E422" s="18">
        <f>IF(C422="","",SUMIFS('Journal entrées et sorties'!D$8:D$400,'Journal entrées et sorties'!C$8:C$400,B422))</f>
        <v>0</v>
      </c>
      <c r="F422" s="18">
        <f>IF(B422="","",SUMIFS('Journal entrées et sorties'!E$8:E$500,'Journal entrées et sorties'!C$8:C$500,B422))</f>
        <v>0</v>
      </c>
      <c r="G422" s="21">
        <f t="shared" si="6"/>
        <v>0</v>
      </c>
      <c r="H422" s="34"/>
      <c r="I422" s="35"/>
      <c r="J422" s="36"/>
      <c r="K422" s="36"/>
    </row>
    <row r="423" spans="2:11" x14ac:dyDescent="0.25">
      <c r="B423" s="22">
        <v>970000000020</v>
      </c>
      <c r="C423" s="18" t="s">
        <v>602</v>
      </c>
      <c r="D423" s="18"/>
      <c r="E423" s="18">
        <f>IF(C423="","",SUMIFS('Journal entrées et sorties'!D$8:D$400,'Journal entrées et sorties'!C$8:C$400,B423))</f>
        <v>0</v>
      </c>
      <c r="F423" s="18">
        <f>IF(B423="","",SUMIFS('Journal entrées et sorties'!E$8:E$500,'Journal entrées et sorties'!C$8:C$500,B423))</f>
        <v>0</v>
      </c>
      <c r="G423" s="21">
        <f t="shared" si="6"/>
        <v>0</v>
      </c>
      <c r="H423" s="34"/>
      <c r="I423" s="35"/>
      <c r="J423" s="36"/>
      <c r="K423" s="36"/>
    </row>
    <row r="424" spans="2:11" x14ac:dyDescent="0.25">
      <c r="B424" s="22">
        <v>970000000021</v>
      </c>
      <c r="C424" s="18" t="s">
        <v>603</v>
      </c>
      <c r="D424" s="18"/>
      <c r="E424" s="18">
        <f>IF(C424="","",SUMIFS('Journal entrées et sorties'!D$8:D$400,'Journal entrées et sorties'!C$8:C$400,B424))</f>
        <v>0</v>
      </c>
      <c r="F424" s="18">
        <f>IF(B424="","",SUMIFS('Journal entrées et sorties'!E$8:E$500,'Journal entrées et sorties'!C$8:C$500,B424))</f>
        <v>0</v>
      </c>
      <c r="G424" s="21">
        <f t="shared" si="6"/>
        <v>0</v>
      </c>
      <c r="H424" s="34"/>
      <c r="I424" s="35"/>
      <c r="J424" s="36"/>
      <c r="K424" s="36"/>
    </row>
    <row r="425" spans="2:11" x14ac:dyDescent="0.25">
      <c r="B425" s="22">
        <v>970000000022</v>
      </c>
      <c r="C425" s="18" t="s">
        <v>604</v>
      </c>
      <c r="D425" s="18"/>
      <c r="E425" s="18">
        <f>IF(C425="","",SUMIFS('Journal entrées et sorties'!D$8:D$400,'Journal entrées et sorties'!C$8:C$400,B425))</f>
        <v>0</v>
      </c>
      <c r="F425" s="18">
        <f>IF(B425="","",SUMIFS('Journal entrées et sorties'!E$8:E$500,'Journal entrées et sorties'!C$8:C$500,B425))</f>
        <v>0</v>
      </c>
      <c r="G425" s="21">
        <f t="shared" si="6"/>
        <v>0</v>
      </c>
      <c r="H425" s="34"/>
      <c r="I425" s="35"/>
      <c r="J425" s="36"/>
      <c r="K425" s="36"/>
    </row>
    <row r="426" spans="2:11" x14ac:dyDescent="0.25">
      <c r="B426" s="22">
        <v>970000000023</v>
      </c>
      <c r="C426" s="18" t="s">
        <v>605</v>
      </c>
      <c r="D426" s="18"/>
      <c r="E426" s="18">
        <f>IF(C426="","",SUMIFS('Journal entrées et sorties'!D$8:D$400,'Journal entrées et sorties'!C$8:C$400,B426))</f>
        <v>0</v>
      </c>
      <c r="F426" s="18">
        <f>IF(B426="","",SUMIFS('Journal entrées et sorties'!E$8:E$500,'Journal entrées et sorties'!C$8:C$500,B426))</f>
        <v>0</v>
      </c>
      <c r="G426" s="21">
        <f t="shared" si="6"/>
        <v>0</v>
      </c>
      <c r="H426" s="34"/>
      <c r="I426" s="35"/>
      <c r="J426" s="36"/>
      <c r="K426" s="36"/>
    </row>
    <row r="427" spans="2:11" x14ac:dyDescent="0.25">
      <c r="B427" s="22">
        <v>970000000024</v>
      </c>
      <c r="C427" s="18" t="s">
        <v>606</v>
      </c>
      <c r="D427" s="18"/>
      <c r="E427" s="18">
        <f>IF(C427="","",SUMIFS('Journal entrées et sorties'!D$8:D$400,'Journal entrées et sorties'!C$8:C$400,B427))</f>
        <v>0</v>
      </c>
      <c r="F427" s="18">
        <f>IF(B427="","",SUMIFS('Journal entrées et sorties'!E$8:E$500,'Journal entrées et sorties'!C$8:C$500,B427))</f>
        <v>0</v>
      </c>
      <c r="G427" s="21">
        <f t="shared" si="6"/>
        <v>0</v>
      </c>
      <c r="H427" s="34"/>
      <c r="I427" s="35"/>
      <c r="J427" s="36"/>
      <c r="K427" s="36"/>
    </row>
    <row r="428" spans="2:11" x14ac:dyDescent="0.25">
      <c r="B428" s="22">
        <v>970000000025</v>
      </c>
      <c r="C428" s="18" t="s">
        <v>607</v>
      </c>
      <c r="D428" s="18"/>
      <c r="E428" s="18">
        <f>IF(C428="","",SUMIFS('Journal entrées et sorties'!D$8:D$400,'Journal entrées et sorties'!C$8:C$400,B428))</f>
        <v>0</v>
      </c>
      <c r="F428" s="18">
        <f>IF(B428="","",SUMIFS('Journal entrées et sorties'!E$8:E$500,'Journal entrées et sorties'!C$8:C$500,B428))</f>
        <v>0</v>
      </c>
      <c r="G428" s="21">
        <f t="shared" si="6"/>
        <v>0</v>
      </c>
      <c r="H428" s="34"/>
      <c r="I428" s="35"/>
      <c r="J428" s="36"/>
      <c r="K428" s="36"/>
    </row>
    <row r="429" spans="2:11" x14ac:dyDescent="0.25">
      <c r="B429" s="22">
        <v>970000000026</v>
      </c>
      <c r="C429" s="18" t="s">
        <v>608</v>
      </c>
      <c r="D429" s="18"/>
      <c r="E429" s="18">
        <f>IF(C429="","",SUMIFS('Journal entrées et sorties'!D$8:D$400,'Journal entrées et sorties'!C$8:C$400,B429))</f>
        <v>0</v>
      </c>
      <c r="F429" s="18">
        <f>IF(B429="","",SUMIFS('Journal entrées et sorties'!E$8:E$500,'Journal entrées et sorties'!C$8:C$500,B429))</f>
        <v>0</v>
      </c>
      <c r="G429" s="21">
        <f t="shared" si="6"/>
        <v>0</v>
      </c>
      <c r="H429" s="34"/>
      <c r="I429" s="35"/>
      <c r="J429" s="36"/>
      <c r="K429" s="36"/>
    </row>
    <row r="430" spans="2:11" x14ac:dyDescent="0.25">
      <c r="B430" s="22">
        <v>970000000027</v>
      </c>
      <c r="C430" s="18" t="s">
        <v>609</v>
      </c>
      <c r="D430" s="18"/>
      <c r="E430" s="18">
        <f>IF(C430="","",SUMIFS('Journal entrées et sorties'!D$8:D$400,'Journal entrées et sorties'!C$8:C$400,B430))</f>
        <v>0</v>
      </c>
      <c r="F430" s="18">
        <f>IF(B430="","",SUMIFS('Journal entrées et sorties'!E$8:E$500,'Journal entrées et sorties'!C$8:C$500,B430))</f>
        <v>0</v>
      </c>
      <c r="G430" s="21">
        <f t="shared" si="6"/>
        <v>0</v>
      </c>
      <c r="H430" s="34"/>
      <c r="I430" s="35"/>
      <c r="J430" s="36"/>
      <c r="K430" s="36"/>
    </row>
    <row r="431" spans="2:11" x14ac:dyDescent="0.25">
      <c r="B431" s="22">
        <v>970000000028</v>
      </c>
      <c r="C431" s="18" t="s">
        <v>610</v>
      </c>
      <c r="D431" s="18"/>
      <c r="E431" s="18">
        <f>IF(C431="","",SUMIFS('Journal entrées et sorties'!D$8:D$400,'Journal entrées et sorties'!C$8:C$400,B431))</f>
        <v>0</v>
      </c>
      <c r="F431" s="18">
        <f>IF(B431="","",SUMIFS('Journal entrées et sorties'!E$8:E$500,'Journal entrées et sorties'!C$8:C$500,B431))</f>
        <v>0</v>
      </c>
      <c r="G431" s="21">
        <f t="shared" si="6"/>
        <v>0</v>
      </c>
      <c r="H431" s="34"/>
      <c r="I431" s="35"/>
      <c r="J431" s="36"/>
      <c r="K431" s="36"/>
    </row>
    <row r="432" spans="2:11" x14ac:dyDescent="0.25">
      <c r="B432" s="22">
        <v>970000000029</v>
      </c>
      <c r="C432" s="18" t="s">
        <v>611</v>
      </c>
      <c r="D432" s="18"/>
      <c r="E432" s="18">
        <f>IF(C432="","",SUMIFS('Journal entrées et sorties'!D$8:D$400,'Journal entrées et sorties'!C$8:C$400,B432))</f>
        <v>0</v>
      </c>
      <c r="F432" s="18">
        <f>IF(B432="","",SUMIFS('Journal entrées et sorties'!E$8:E$500,'Journal entrées et sorties'!C$8:C$500,B432))</f>
        <v>0</v>
      </c>
      <c r="G432" s="21">
        <f t="shared" si="6"/>
        <v>0</v>
      </c>
      <c r="H432" s="34"/>
      <c r="I432" s="35"/>
      <c r="J432" s="36"/>
      <c r="K432" s="36"/>
    </row>
    <row r="433" spans="2:11" x14ac:dyDescent="0.25">
      <c r="B433" s="22">
        <v>970000000030</v>
      </c>
      <c r="C433" s="18" t="s">
        <v>612</v>
      </c>
      <c r="D433" s="18"/>
      <c r="E433" s="18">
        <f>IF(C433="","",SUMIFS('Journal entrées et sorties'!D$8:D$400,'Journal entrées et sorties'!C$8:C$400,B433))</f>
        <v>0</v>
      </c>
      <c r="F433" s="18">
        <f>IF(B433="","",SUMIFS('Journal entrées et sorties'!E$8:E$500,'Journal entrées et sorties'!C$8:C$500,B433))</f>
        <v>0</v>
      </c>
      <c r="G433" s="21">
        <f t="shared" si="6"/>
        <v>0</v>
      </c>
      <c r="H433" s="34"/>
      <c r="I433" s="35"/>
      <c r="J433" s="36"/>
      <c r="K433" s="36"/>
    </row>
    <row r="434" spans="2:11" x14ac:dyDescent="0.25">
      <c r="B434" s="22">
        <v>970000000031</v>
      </c>
      <c r="C434" s="18" t="s">
        <v>613</v>
      </c>
      <c r="D434" s="18"/>
      <c r="E434" s="18">
        <f>IF(C434="","",SUMIFS('Journal entrées et sorties'!D$8:D$400,'Journal entrées et sorties'!C$8:C$400,B434))</f>
        <v>0</v>
      </c>
      <c r="F434" s="18">
        <f>IF(B434="","",SUMIFS('Journal entrées et sorties'!E$8:E$500,'Journal entrées et sorties'!C$8:C$500,B434))</f>
        <v>0</v>
      </c>
      <c r="G434" s="21">
        <f t="shared" si="6"/>
        <v>0</v>
      </c>
      <c r="H434" s="34"/>
      <c r="I434" s="35"/>
      <c r="J434" s="36"/>
      <c r="K434" s="36"/>
    </row>
    <row r="435" spans="2:11" x14ac:dyDescent="0.25">
      <c r="B435" s="22">
        <v>970000000032</v>
      </c>
      <c r="C435" s="18" t="s">
        <v>614</v>
      </c>
      <c r="D435" s="18"/>
      <c r="E435" s="18">
        <f>IF(C435="","",SUMIFS('Journal entrées et sorties'!D$8:D$400,'Journal entrées et sorties'!C$8:C$400,B435))</f>
        <v>0</v>
      </c>
      <c r="F435" s="18">
        <f>IF(B435="","",SUMIFS('Journal entrées et sorties'!E$8:E$500,'Journal entrées et sorties'!C$8:C$500,B435))</f>
        <v>0</v>
      </c>
      <c r="G435" s="21">
        <f t="shared" si="6"/>
        <v>0</v>
      </c>
      <c r="H435" s="34"/>
      <c r="I435" s="35"/>
      <c r="J435" s="36"/>
      <c r="K435" s="36"/>
    </row>
    <row r="436" spans="2:11" x14ac:dyDescent="0.25">
      <c r="B436" s="22">
        <v>970000000034</v>
      </c>
      <c r="C436" s="18" t="s">
        <v>615</v>
      </c>
      <c r="D436" s="18"/>
      <c r="E436" s="18">
        <f>IF(C436="","",SUMIFS('Journal entrées et sorties'!D$8:D$400,'Journal entrées et sorties'!C$8:C$400,B436))</f>
        <v>0</v>
      </c>
      <c r="F436" s="18">
        <f>IF(B436="","",SUMIFS('Journal entrées et sorties'!E$8:E$500,'Journal entrées et sorties'!C$8:C$500,B436))</f>
        <v>0</v>
      </c>
      <c r="G436" s="21">
        <f t="shared" si="6"/>
        <v>0</v>
      </c>
      <c r="H436" s="34"/>
      <c r="I436" s="35"/>
      <c r="J436" s="36"/>
      <c r="K436" s="36"/>
    </row>
    <row r="437" spans="2:11" x14ac:dyDescent="0.25">
      <c r="B437" s="22">
        <v>970000000035</v>
      </c>
      <c r="C437" s="18" t="s">
        <v>616</v>
      </c>
      <c r="D437" s="18"/>
      <c r="E437" s="18">
        <f>IF(C437="","",SUMIFS('Journal entrées et sorties'!D$8:D$400,'Journal entrées et sorties'!C$8:C$400,B437))</f>
        <v>0</v>
      </c>
      <c r="F437" s="18">
        <f>IF(B437="","",SUMIFS('Journal entrées et sorties'!E$8:E$500,'Journal entrées et sorties'!C$8:C$500,B437))</f>
        <v>0</v>
      </c>
      <c r="G437" s="21">
        <f t="shared" si="6"/>
        <v>0</v>
      </c>
      <c r="H437" s="34"/>
      <c r="I437" s="35"/>
      <c r="J437" s="36"/>
      <c r="K437" s="36"/>
    </row>
    <row r="438" spans="2:11" x14ac:dyDescent="0.25">
      <c r="B438" s="22">
        <v>970000000036</v>
      </c>
      <c r="C438" s="18" t="s">
        <v>617</v>
      </c>
      <c r="D438" s="18"/>
      <c r="E438" s="18">
        <f>IF(C438="","",SUMIFS('Journal entrées et sorties'!D$8:D$400,'Journal entrées et sorties'!C$8:C$400,B438))</f>
        <v>0</v>
      </c>
      <c r="F438" s="18">
        <f>IF(B438="","",SUMIFS('Journal entrées et sorties'!E$8:E$500,'Journal entrées et sorties'!C$8:C$500,B438))</f>
        <v>0</v>
      </c>
      <c r="G438" s="21">
        <f t="shared" si="6"/>
        <v>0</v>
      </c>
      <c r="H438" s="34"/>
      <c r="I438" s="35"/>
      <c r="J438" s="36"/>
      <c r="K438" s="36"/>
    </row>
    <row r="439" spans="2:11" x14ac:dyDescent="0.25">
      <c r="B439" s="22">
        <v>970000000037</v>
      </c>
      <c r="C439" s="18" t="s">
        <v>618</v>
      </c>
      <c r="D439" s="18"/>
      <c r="E439" s="18">
        <f>IF(C439="","",SUMIFS('Journal entrées et sorties'!D$8:D$400,'Journal entrées et sorties'!C$8:C$400,B439))</f>
        <v>0</v>
      </c>
      <c r="F439" s="18">
        <f>IF(B439="","",SUMIFS('Journal entrées et sorties'!E$8:E$500,'Journal entrées et sorties'!C$8:C$500,B439))</f>
        <v>0</v>
      </c>
      <c r="G439" s="21">
        <f t="shared" si="6"/>
        <v>0</v>
      </c>
      <c r="H439" s="34"/>
      <c r="I439" s="35"/>
      <c r="J439" s="36"/>
      <c r="K439" s="36"/>
    </row>
    <row r="440" spans="2:11" x14ac:dyDescent="0.25">
      <c r="B440" s="22">
        <v>970000000038</v>
      </c>
      <c r="C440" s="18" t="s">
        <v>619</v>
      </c>
      <c r="D440" s="18"/>
      <c r="E440" s="18">
        <f>IF(C440="","",SUMIFS('Journal entrées et sorties'!D$8:D$400,'Journal entrées et sorties'!C$8:C$400,B440))</f>
        <v>0</v>
      </c>
      <c r="F440" s="18">
        <f>IF(B440="","",SUMIFS('Journal entrées et sorties'!E$8:E$500,'Journal entrées et sorties'!C$8:C$500,B440))</f>
        <v>0</v>
      </c>
      <c r="G440" s="21">
        <f t="shared" si="6"/>
        <v>0</v>
      </c>
      <c r="H440" s="34"/>
      <c r="I440" s="35"/>
      <c r="J440" s="36"/>
      <c r="K440" s="36"/>
    </row>
    <row r="441" spans="2:11" x14ac:dyDescent="0.25">
      <c r="B441" s="22">
        <v>970000000039</v>
      </c>
      <c r="C441" s="18" t="s">
        <v>620</v>
      </c>
      <c r="D441" s="18"/>
      <c r="E441" s="18">
        <f>IF(C441="","",SUMIFS('Journal entrées et sorties'!D$8:D$400,'Journal entrées et sorties'!C$8:C$400,B441))</f>
        <v>0</v>
      </c>
      <c r="F441" s="18">
        <f>IF(B441="","",SUMIFS('Journal entrées et sorties'!E$8:E$500,'Journal entrées et sorties'!C$8:C$500,B441))</f>
        <v>0</v>
      </c>
      <c r="G441" s="21">
        <f t="shared" si="6"/>
        <v>0</v>
      </c>
      <c r="H441" s="34"/>
      <c r="I441" s="35"/>
      <c r="J441" s="36"/>
      <c r="K441" s="36"/>
    </row>
    <row r="442" spans="2:11" x14ac:dyDescent="0.25">
      <c r="B442" s="22">
        <v>970000000040</v>
      </c>
      <c r="C442" s="18" t="s">
        <v>621</v>
      </c>
      <c r="D442" s="18"/>
      <c r="E442" s="18">
        <f>IF(C442="","",SUMIFS('Journal entrées et sorties'!D$8:D$400,'Journal entrées et sorties'!C$8:C$400,B442))</f>
        <v>0</v>
      </c>
      <c r="F442" s="18">
        <f>IF(B442="","",SUMIFS('Journal entrées et sorties'!E$8:E$500,'Journal entrées et sorties'!C$8:C$500,B442))</f>
        <v>0</v>
      </c>
      <c r="G442" s="21">
        <f t="shared" si="6"/>
        <v>0</v>
      </c>
      <c r="H442" s="34"/>
      <c r="I442" s="35"/>
      <c r="J442" s="36"/>
      <c r="K442" s="36"/>
    </row>
    <row r="443" spans="2:11" x14ac:dyDescent="0.25">
      <c r="B443" s="22">
        <v>970000000041</v>
      </c>
      <c r="C443" s="18" t="s">
        <v>622</v>
      </c>
      <c r="D443" s="18"/>
      <c r="E443" s="18">
        <f>IF(C443="","",SUMIFS('Journal entrées et sorties'!D$8:D$400,'Journal entrées et sorties'!C$8:C$400,B443))</f>
        <v>0</v>
      </c>
      <c r="F443" s="18">
        <f>IF(B443="","",SUMIFS('Journal entrées et sorties'!E$8:E$500,'Journal entrées et sorties'!C$8:C$500,B443))</f>
        <v>0</v>
      </c>
      <c r="G443" s="21">
        <f t="shared" si="6"/>
        <v>0</v>
      </c>
      <c r="H443" s="34"/>
      <c r="I443" s="35"/>
      <c r="J443" s="36"/>
      <c r="K443" s="36"/>
    </row>
    <row r="444" spans="2:11" x14ac:dyDescent="0.25">
      <c r="B444" s="22">
        <v>970000000042</v>
      </c>
      <c r="C444" s="18" t="s">
        <v>623</v>
      </c>
      <c r="D444" s="18"/>
      <c r="E444" s="18">
        <f>IF(C444="","",SUMIFS('Journal entrées et sorties'!D$8:D$400,'Journal entrées et sorties'!C$8:C$400,B444))</f>
        <v>0</v>
      </c>
      <c r="F444" s="18">
        <f>IF(B444="","",SUMIFS('Journal entrées et sorties'!E$8:E$500,'Journal entrées et sorties'!C$8:C$500,B444))</f>
        <v>0</v>
      </c>
      <c r="G444" s="21">
        <f t="shared" si="6"/>
        <v>0</v>
      </c>
      <c r="H444" s="34"/>
      <c r="I444" s="35"/>
      <c r="J444" s="36"/>
      <c r="K444" s="36"/>
    </row>
    <row r="445" spans="2:11" x14ac:dyDescent="0.25">
      <c r="B445" s="22">
        <v>970000000043</v>
      </c>
      <c r="C445" s="18" t="s">
        <v>624</v>
      </c>
      <c r="D445" s="18"/>
      <c r="E445" s="18">
        <f>IF(C445="","",SUMIFS('Journal entrées et sorties'!D$8:D$400,'Journal entrées et sorties'!C$8:C$400,B445))</f>
        <v>0</v>
      </c>
      <c r="F445" s="18">
        <f>IF(B445="","",SUMIFS('Journal entrées et sorties'!E$8:E$500,'Journal entrées et sorties'!C$8:C$500,B445))</f>
        <v>0</v>
      </c>
      <c r="G445" s="21">
        <f t="shared" si="6"/>
        <v>0</v>
      </c>
      <c r="H445" s="34"/>
      <c r="I445" s="35"/>
      <c r="J445" s="36"/>
      <c r="K445" s="36"/>
    </row>
    <row r="446" spans="2:11" x14ac:dyDescent="0.25">
      <c r="B446" s="22">
        <v>970000000044</v>
      </c>
      <c r="C446" s="18" t="s">
        <v>625</v>
      </c>
      <c r="D446" s="18"/>
      <c r="E446" s="18">
        <f>IF(C446="","",SUMIFS('Journal entrées et sorties'!D$8:D$400,'Journal entrées et sorties'!C$8:C$400,B446))</f>
        <v>0</v>
      </c>
      <c r="F446" s="18">
        <f>IF(B446="","",SUMIFS('Journal entrées et sorties'!E$8:E$500,'Journal entrées et sorties'!C$8:C$500,B446))</f>
        <v>0</v>
      </c>
      <c r="G446" s="21">
        <f t="shared" si="6"/>
        <v>0</v>
      </c>
      <c r="H446" s="34"/>
      <c r="I446" s="35"/>
      <c r="J446" s="36"/>
      <c r="K446" s="36"/>
    </row>
    <row r="447" spans="2:11" x14ac:dyDescent="0.25">
      <c r="B447" s="22">
        <v>970000000045</v>
      </c>
      <c r="C447" s="18" t="s">
        <v>626</v>
      </c>
      <c r="D447" s="18"/>
      <c r="E447" s="18">
        <f>IF(C447="","",SUMIFS('Journal entrées et sorties'!D$8:D$400,'Journal entrées et sorties'!C$8:C$400,B447))</f>
        <v>0</v>
      </c>
      <c r="F447" s="18">
        <f>IF(B447="","",SUMIFS('Journal entrées et sorties'!E$8:E$500,'Journal entrées et sorties'!C$8:C$500,B447))</f>
        <v>0</v>
      </c>
      <c r="G447" s="21">
        <f t="shared" si="6"/>
        <v>0</v>
      </c>
      <c r="H447" s="34"/>
      <c r="I447" s="35"/>
      <c r="J447" s="36"/>
      <c r="K447" s="36"/>
    </row>
    <row r="448" spans="2:11" x14ac:dyDescent="0.25">
      <c r="B448" s="22">
        <v>970000000046</v>
      </c>
      <c r="C448" s="18" t="s">
        <v>627</v>
      </c>
      <c r="D448" s="18"/>
      <c r="E448" s="18">
        <f>IF(C448="","",SUMIFS('Journal entrées et sorties'!D$8:D$400,'Journal entrées et sorties'!C$8:C$400,B448))</f>
        <v>0</v>
      </c>
      <c r="F448" s="18">
        <f>IF(B448="","",SUMIFS('Journal entrées et sorties'!E$8:E$500,'Journal entrées et sorties'!C$8:C$500,B448))</f>
        <v>0</v>
      </c>
      <c r="G448" s="21">
        <f t="shared" si="6"/>
        <v>0</v>
      </c>
      <c r="H448" s="34"/>
      <c r="I448" s="35"/>
      <c r="J448" s="36"/>
      <c r="K448" s="36"/>
    </row>
    <row r="449" spans="2:11" x14ac:dyDescent="0.25">
      <c r="B449" s="22">
        <v>970000000047</v>
      </c>
      <c r="C449" s="18" t="s">
        <v>628</v>
      </c>
      <c r="D449" s="18"/>
      <c r="E449" s="18">
        <f>IF(C449="","",SUMIFS('Journal entrées et sorties'!D$8:D$400,'Journal entrées et sorties'!C$8:C$400,B449))</f>
        <v>0</v>
      </c>
      <c r="F449" s="18">
        <f>IF(B449="","",SUMIFS('Journal entrées et sorties'!E$8:E$500,'Journal entrées et sorties'!C$8:C$500,B449))</f>
        <v>0</v>
      </c>
      <c r="G449" s="21">
        <f t="shared" si="6"/>
        <v>0</v>
      </c>
      <c r="H449" s="34"/>
      <c r="I449" s="35"/>
      <c r="J449" s="36"/>
      <c r="K449" s="36"/>
    </row>
    <row r="450" spans="2:11" x14ac:dyDescent="0.25">
      <c r="B450" s="22">
        <v>970000000048</v>
      </c>
      <c r="C450" s="18" t="s">
        <v>629</v>
      </c>
      <c r="D450" s="18"/>
      <c r="E450" s="18">
        <f>IF(C450="","",SUMIFS('Journal entrées et sorties'!D$8:D$400,'Journal entrées et sorties'!C$8:C$400,B450))</f>
        <v>0</v>
      </c>
      <c r="F450" s="18">
        <f>IF(B450="","",SUMIFS('Journal entrées et sorties'!E$8:E$500,'Journal entrées et sorties'!C$8:C$500,B450))</f>
        <v>0</v>
      </c>
      <c r="G450" s="21">
        <f t="shared" si="6"/>
        <v>0</v>
      </c>
      <c r="H450" s="34"/>
      <c r="I450" s="35"/>
      <c r="J450" s="36"/>
      <c r="K450" s="36"/>
    </row>
    <row r="451" spans="2:11" x14ac:dyDescent="0.25">
      <c r="B451" s="22">
        <v>970000000049</v>
      </c>
      <c r="C451" s="18" t="s">
        <v>630</v>
      </c>
      <c r="D451" s="18"/>
      <c r="E451" s="18">
        <f>IF(C451="","",SUMIFS('Journal entrées et sorties'!D$8:D$400,'Journal entrées et sorties'!C$8:C$400,B451))</f>
        <v>0</v>
      </c>
      <c r="F451" s="18">
        <f>IF(B451="","",SUMIFS('Journal entrées et sorties'!E$8:E$500,'Journal entrées et sorties'!C$8:C$500,B451))</f>
        <v>0</v>
      </c>
      <c r="G451" s="21">
        <f t="shared" si="6"/>
        <v>0</v>
      </c>
      <c r="H451" s="34"/>
      <c r="I451" s="35"/>
      <c r="J451" s="36"/>
      <c r="K451" s="36"/>
    </row>
    <row r="452" spans="2:11" x14ac:dyDescent="0.25">
      <c r="B452" s="22">
        <v>970000000050</v>
      </c>
      <c r="C452" s="18" t="s">
        <v>631</v>
      </c>
      <c r="D452" s="18"/>
      <c r="E452" s="18">
        <f>IF(C452="","",SUMIFS('Journal entrées et sorties'!D$8:D$400,'Journal entrées et sorties'!C$8:C$400,B452))</f>
        <v>0</v>
      </c>
      <c r="F452" s="18">
        <f>IF(B452="","",SUMIFS('Journal entrées et sorties'!E$8:E$500,'Journal entrées et sorties'!C$8:C$500,B452))</f>
        <v>0</v>
      </c>
      <c r="G452" s="21">
        <f t="shared" si="6"/>
        <v>0</v>
      </c>
      <c r="H452" s="34"/>
      <c r="I452" s="35"/>
      <c r="J452" s="36"/>
      <c r="K452" s="36"/>
    </row>
    <row r="453" spans="2:11" x14ac:dyDescent="0.25">
      <c r="B453" s="22">
        <v>970000000051</v>
      </c>
      <c r="C453" s="18" t="s">
        <v>632</v>
      </c>
      <c r="D453" s="18"/>
      <c r="E453" s="18">
        <f>IF(C453="","",SUMIFS('Journal entrées et sorties'!D$8:D$400,'Journal entrées et sorties'!C$8:C$400,B453))</f>
        <v>0</v>
      </c>
      <c r="F453" s="18">
        <f>IF(B453="","",SUMIFS('Journal entrées et sorties'!E$8:E$500,'Journal entrées et sorties'!C$8:C$500,B453))</f>
        <v>0</v>
      </c>
      <c r="G453" s="21">
        <f t="shared" si="6"/>
        <v>0</v>
      </c>
      <c r="H453" s="34"/>
      <c r="I453" s="35"/>
      <c r="J453" s="36"/>
      <c r="K453" s="36"/>
    </row>
    <row r="454" spans="2:11" x14ac:dyDescent="0.25">
      <c r="B454" s="22">
        <v>970000000052</v>
      </c>
      <c r="C454" s="18" t="s">
        <v>633</v>
      </c>
      <c r="D454" s="18"/>
      <c r="E454" s="18">
        <f>IF(C454="","",SUMIFS('Journal entrées et sorties'!D$8:D$400,'Journal entrées et sorties'!C$8:C$400,B454))</f>
        <v>0</v>
      </c>
      <c r="F454" s="18">
        <f>IF(B454="","",SUMIFS('Journal entrées et sorties'!E$8:E$500,'Journal entrées et sorties'!C$8:C$500,B454))</f>
        <v>0</v>
      </c>
      <c r="G454" s="21">
        <f t="shared" si="6"/>
        <v>0</v>
      </c>
      <c r="H454" s="34"/>
      <c r="I454" s="35"/>
      <c r="J454" s="36"/>
      <c r="K454" s="36"/>
    </row>
    <row r="455" spans="2:11" x14ac:dyDescent="0.25">
      <c r="B455" s="22">
        <v>970000000053</v>
      </c>
      <c r="C455" s="18" t="s">
        <v>634</v>
      </c>
      <c r="D455" s="18"/>
      <c r="E455" s="18">
        <f>IF(C455="","",SUMIFS('Journal entrées et sorties'!D$8:D$400,'Journal entrées et sorties'!C$8:C$400,B455))</f>
        <v>0</v>
      </c>
      <c r="F455" s="18">
        <f>IF(B455="","",SUMIFS('Journal entrées et sorties'!E$8:E$500,'Journal entrées et sorties'!C$8:C$500,B455))</f>
        <v>0</v>
      </c>
      <c r="G455" s="21">
        <f t="shared" si="6"/>
        <v>0</v>
      </c>
      <c r="H455" s="34"/>
      <c r="I455" s="35"/>
      <c r="J455" s="36"/>
      <c r="K455" s="36"/>
    </row>
    <row r="456" spans="2:11" x14ac:dyDescent="0.25">
      <c r="B456" s="22">
        <v>970000000054</v>
      </c>
      <c r="C456" s="18" t="s">
        <v>635</v>
      </c>
      <c r="D456" s="18"/>
      <c r="E456" s="18">
        <f>IF(C456="","",SUMIFS('Journal entrées et sorties'!D$8:D$400,'Journal entrées et sorties'!C$8:C$400,B456))</f>
        <v>0</v>
      </c>
      <c r="F456" s="18">
        <f>IF(B456="","",SUMIFS('Journal entrées et sorties'!E$8:E$500,'Journal entrées et sorties'!C$8:C$500,B456))</f>
        <v>0</v>
      </c>
      <c r="G456" s="21">
        <f t="shared" ref="G456:G519" si="7">IF(B456="","",D456+E456-F456)</f>
        <v>0</v>
      </c>
      <c r="H456" s="34"/>
      <c r="I456" s="35"/>
      <c r="J456" s="36"/>
      <c r="K456" s="36"/>
    </row>
    <row r="457" spans="2:11" x14ac:dyDescent="0.25">
      <c r="B457" s="22">
        <v>970000000055</v>
      </c>
      <c r="C457" s="18" t="s">
        <v>636</v>
      </c>
      <c r="D457" s="18"/>
      <c r="E457" s="18">
        <f>IF(C457="","",SUMIFS('Journal entrées et sorties'!D$8:D$400,'Journal entrées et sorties'!C$8:C$400,B457))</f>
        <v>0</v>
      </c>
      <c r="F457" s="18">
        <f>IF(B457="","",SUMIFS('Journal entrées et sorties'!E$8:E$500,'Journal entrées et sorties'!C$8:C$500,B457))</f>
        <v>0</v>
      </c>
      <c r="G457" s="21">
        <f t="shared" si="7"/>
        <v>0</v>
      </c>
      <c r="H457" s="34"/>
      <c r="I457" s="35"/>
      <c r="J457" s="36"/>
      <c r="K457" s="36"/>
    </row>
    <row r="458" spans="2:11" x14ac:dyDescent="0.25">
      <c r="B458" s="22">
        <v>970000000056</v>
      </c>
      <c r="C458" s="18" t="s">
        <v>637</v>
      </c>
      <c r="D458" s="18"/>
      <c r="E458" s="18">
        <f>IF(C458="","",SUMIFS('Journal entrées et sorties'!D$8:D$400,'Journal entrées et sorties'!C$8:C$400,B458))</f>
        <v>0</v>
      </c>
      <c r="F458" s="18">
        <f>IF(B458="","",SUMIFS('Journal entrées et sorties'!E$8:E$500,'Journal entrées et sorties'!C$8:C$500,B458))</f>
        <v>0</v>
      </c>
      <c r="G458" s="21">
        <f t="shared" si="7"/>
        <v>0</v>
      </c>
      <c r="H458" s="34"/>
      <c r="I458" s="35"/>
      <c r="J458" s="36"/>
      <c r="K458" s="36"/>
    </row>
    <row r="459" spans="2:11" x14ac:dyDescent="0.25">
      <c r="B459" s="22">
        <v>970000000057</v>
      </c>
      <c r="C459" s="18" t="s">
        <v>638</v>
      </c>
      <c r="D459" s="18"/>
      <c r="E459" s="18">
        <f>IF(C459="","",SUMIFS('Journal entrées et sorties'!D$8:D$400,'Journal entrées et sorties'!C$8:C$400,B459))</f>
        <v>0</v>
      </c>
      <c r="F459" s="18">
        <f>IF(B459="","",SUMIFS('Journal entrées et sorties'!E$8:E$500,'Journal entrées et sorties'!C$8:C$500,B459))</f>
        <v>0</v>
      </c>
      <c r="G459" s="21">
        <f t="shared" si="7"/>
        <v>0</v>
      </c>
      <c r="H459" s="34"/>
      <c r="I459" s="35"/>
      <c r="J459" s="36"/>
      <c r="K459" s="36"/>
    </row>
    <row r="460" spans="2:11" x14ac:dyDescent="0.25">
      <c r="B460" s="22">
        <v>970000000058</v>
      </c>
      <c r="C460" s="18" t="s">
        <v>639</v>
      </c>
      <c r="D460" s="18"/>
      <c r="E460" s="18">
        <f>IF(C460="","",SUMIFS('Journal entrées et sorties'!D$8:D$400,'Journal entrées et sorties'!C$8:C$400,B460))</f>
        <v>0</v>
      </c>
      <c r="F460" s="18">
        <f>IF(B460="","",SUMIFS('Journal entrées et sorties'!E$8:E$500,'Journal entrées et sorties'!C$8:C$500,B460))</f>
        <v>0</v>
      </c>
      <c r="G460" s="21">
        <f t="shared" si="7"/>
        <v>0</v>
      </c>
      <c r="H460" s="34"/>
      <c r="I460" s="35"/>
      <c r="J460" s="36"/>
      <c r="K460" s="36"/>
    </row>
    <row r="461" spans="2:11" x14ac:dyDescent="0.25">
      <c r="B461" s="22">
        <v>970000000059</v>
      </c>
      <c r="C461" s="18" t="s">
        <v>640</v>
      </c>
      <c r="D461" s="18"/>
      <c r="E461" s="18">
        <f>IF(C461="","",SUMIFS('Journal entrées et sorties'!D$8:D$400,'Journal entrées et sorties'!C$8:C$400,B461))</f>
        <v>0</v>
      </c>
      <c r="F461" s="18">
        <f>IF(B461="","",SUMIFS('Journal entrées et sorties'!E$8:E$500,'Journal entrées et sorties'!C$8:C$500,B461))</f>
        <v>0</v>
      </c>
      <c r="G461" s="21">
        <f t="shared" si="7"/>
        <v>0</v>
      </c>
      <c r="H461" s="34"/>
      <c r="I461" s="35"/>
      <c r="J461" s="36"/>
      <c r="K461" s="36"/>
    </row>
    <row r="462" spans="2:11" x14ac:dyDescent="0.25">
      <c r="B462" s="22">
        <v>970000000060</v>
      </c>
      <c r="C462" s="18" t="s">
        <v>641</v>
      </c>
      <c r="D462" s="18"/>
      <c r="E462" s="18">
        <f>IF(C462="","",SUMIFS('Journal entrées et sorties'!D$8:D$400,'Journal entrées et sorties'!C$8:C$400,B462))</f>
        <v>0</v>
      </c>
      <c r="F462" s="18">
        <f>IF(B462="","",SUMIFS('Journal entrées et sorties'!E$8:E$500,'Journal entrées et sorties'!C$8:C$500,B462))</f>
        <v>0</v>
      </c>
      <c r="G462" s="21">
        <f t="shared" si="7"/>
        <v>0</v>
      </c>
      <c r="H462" s="34"/>
      <c r="I462" s="35"/>
      <c r="J462" s="36"/>
      <c r="K462" s="36"/>
    </row>
    <row r="463" spans="2:11" x14ac:dyDescent="0.25">
      <c r="B463" s="22">
        <v>970000000061</v>
      </c>
      <c r="C463" s="18" t="s">
        <v>642</v>
      </c>
      <c r="D463" s="18"/>
      <c r="E463" s="18">
        <f>IF(C463="","",SUMIFS('Journal entrées et sorties'!D$8:D$400,'Journal entrées et sorties'!C$8:C$400,B463))</f>
        <v>0</v>
      </c>
      <c r="F463" s="18">
        <f>IF(B463="","",SUMIFS('Journal entrées et sorties'!E$8:E$500,'Journal entrées et sorties'!C$8:C$500,B463))</f>
        <v>0</v>
      </c>
      <c r="G463" s="21">
        <f t="shared" si="7"/>
        <v>0</v>
      </c>
      <c r="H463" s="34"/>
      <c r="I463" s="35"/>
      <c r="J463" s="36"/>
      <c r="K463" s="36"/>
    </row>
    <row r="464" spans="2:11" x14ac:dyDescent="0.25">
      <c r="B464" s="22">
        <v>970000000062</v>
      </c>
      <c r="C464" s="18" t="s">
        <v>643</v>
      </c>
      <c r="D464" s="18"/>
      <c r="E464" s="18">
        <f>IF(C464="","",SUMIFS('Journal entrées et sorties'!D$8:D$400,'Journal entrées et sorties'!C$8:C$400,B464))</f>
        <v>0</v>
      </c>
      <c r="F464" s="18">
        <f>IF(B464="","",SUMIFS('Journal entrées et sorties'!E$8:E$500,'Journal entrées et sorties'!C$8:C$500,B464))</f>
        <v>0</v>
      </c>
      <c r="G464" s="21">
        <f t="shared" si="7"/>
        <v>0</v>
      </c>
      <c r="H464" s="34"/>
      <c r="I464" s="35"/>
      <c r="J464" s="36"/>
      <c r="K464" s="36"/>
    </row>
    <row r="465" spans="2:11" x14ac:dyDescent="0.25">
      <c r="B465" s="22">
        <v>970000000063</v>
      </c>
      <c r="C465" s="18" t="s">
        <v>644</v>
      </c>
      <c r="D465" s="18"/>
      <c r="E465" s="18">
        <f>IF(C465="","",SUMIFS('Journal entrées et sorties'!D$8:D$400,'Journal entrées et sorties'!C$8:C$400,B465))</f>
        <v>0</v>
      </c>
      <c r="F465" s="18">
        <f>IF(B465="","",SUMIFS('Journal entrées et sorties'!E$8:E$500,'Journal entrées et sorties'!C$8:C$500,B465))</f>
        <v>0</v>
      </c>
      <c r="G465" s="21">
        <f t="shared" si="7"/>
        <v>0</v>
      </c>
      <c r="H465" s="34"/>
      <c r="I465" s="35"/>
      <c r="J465" s="36"/>
      <c r="K465" s="36"/>
    </row>
    <row r="466" spans="2:11" x14ac:dyDescent="0.25">
      <c r="B466" s="22">
        <v>970000000064</v>
      </c>
      <c r="C466" s="18" t="s">
        <v>645</v>
      </c>
      <c r="D466" s="18"/>
      <c r="E466" s="18">
        <f>IF(C466="","",SUMIFS('Journal entrées et sorties'!D$8:D$400,'Journal entrées et sorties'!C$8:C$400,B466))</f>
        <v>0</v>
      </c>
      <c r="F466" s="18">
        <f>IF(B466="","",SUMIFS('Journal entrées et sorties'!E$8:E$500,'Journal entrées et sorties'!C$8:C$500,B466))</f>
        <v>0</v>
      </c>
      <c r="G466" s="21">
        <f t="shared" si="7"/>
        <v>0</v>
      </c>
      <c r="H466" s="34"/>
      <c r="I466" s="35"/>
      <c r="J466" s="36"/>
      <c r="K466" s="36"/>
    </row>
    <row r="467" spans="2:11" x14ac:dyDescent="0.25">
      <c r="B467" s="22">
        <v>970000000065</v>
      </c>
      <c r="C467" s="18" t="s">
        <v>646</v>
      </c>
      <c r="D467" s="18"/>
      <c r="E467" s="18">
        <f>IF(C467="","",SUMIFS('Journal entrées et sorties'!D$8:D$400,'Journal entrées et sorties'!C$8:C$400,B467))</f>
        <v>0</v>
      </c>
      <c r="F467" s="18">
        <f>IF(B467="","",SUMIFS('Journal entrées et sorties'!E$8:E$500,'Journal entrées et sorties'!C$8:C$500,B467))</f>
        <v>0</v>
      </c>
      <c r="G467" s="21">
        <f t="shared" si="7"/>
        <v>0</v>
      </c>
      <c r="H467" s="34"/>
      <c r="I467" s="35"/>
      <c r="J467" s="36"/>
      <c r="K467" s="36"/>
    </row>
    <row r="468" spans="2:11" x14ac:dyDescent="0.25">
      <c r="B468" s="22">
        <v>970000000066</v>
      </c>
      <c r="C468" s="18" t="s">
        <v>647</v>
      </c>
      <c r="D468" s="18"/>
      <c r="E468" s="18">
        <f>IF(C468="","",SUMIFS('Journal entrées et sorties'!D$8:D$400,'Journal entrées et sorties'!C$8:C$400,B468))</f>
        <v>0</v>
      </c>
      <c r="F468" s="18">
        <f>IF(B468="","",SUMIFS('Journal entrées et sorties'!E$8:E$500,'Journal entrées et sorties'!C$8:C$500,B468))</f>
        <v>0</v>
      </c>
      <c r="G468" s="21">
        <f t="shared" si="7"/>
        <v>0</v>
      </c>
      <c r="H468" s="34"/>
      <c r="I468" s="35"/>
      <c r="J468" s="36"/>
      <c r="K468" s="36"/>
    </row>
    <row r="469" spans="2:11" x14ac:dyDescent="0.25">
      <c r="B469" s="22">
        <v>970000000067</v>
      </c>
      <c r="C469" s="18" t="s">
        <v>648</v>
      </c>
      <c r="D469" s="18"/>
      <c r="E469" s="18">
        <f>IF(C469="","",SUMIFS('Journal entrées et sorties'!D$8:D$400,'Journal entrées et sorties'!C$8:C$400,B469))</f>
        <v>0</v>
      </c>
      <c r="F469" s="18">
        <f>IF(B469="","",SUMIFS('Journal entrées et sorties'!E$8:E$500,'Journal entrées et sorties'!C$8:C$500,B469))</f>
        <v>0</v>
      </c>
      <c r="G469" s="21">
        <f t="shared" si="7"/>
        <v>0</v>
      </c>
      <c r="H469" s="34"/>
      <c r="I469" s="35"/>
      <c r="J469" s="36"/>
      <c r="K469" s="36"/>
    </row>
    <row r="470" spans="2:11" x14ac:dyDescent="0.25">
      <c r="B470" s="22">
        <v>970000000068</v>
      </c>
      <c r="C470" s="18" t="s">
        <v>649</v>
      </c>
      <c r="D470" s="18"/>
      <c r="E470" s="18">
        <f>IF(C470="","",SUMIFS('Journal entrées et sorties'!D$8:D$400,'Journal entrées et sorties'!C$8:C$400,B470))</f>
        <v>0</v>
      </c>
      <c r="F470" s="18">
        <f>IF(B470="","",SUMIFS('Journal entrées et sorties'!E$8:E$500,'Journal entrées et sorties'!C$8:C$500,B470))</f>
        <v>0</v>
      </c>
      <c r="G470" s="21">
        <f t="shared" si="7"/>
        <v>0</v>
      </c>
      <c r="H470" s="34"/>
      <c r="I470" s="35"/>
      <c r="J470" s="36"/>
      <c r="K470" s="36"/>
    </row>
    <row r="471" spans="2:11" x14ac:dyDescent="0.25">
      <c r="B471" s="22">
        <v>970000000069</v>
      </c>
      <c r="C471" s="18" t="s">
        <v>650</v>
      </c>
      <c r="D471" s="18"/>
      <c r="E471" s="18">
        <f>IF(C471="","",SUMIFS('Journal entrées et sorties'!D$8:D$400,'Journal entrées et sorties'!C$8:C$400,B471))</f>
        <v>0</v>
      </c>
      <c r="F471" s="18">
        <f>IF(B471="","",SUMIFS('Journal entrées et sorties'!E$8:E$500,'Journal entrées et sorties'!C$8:C$500,B471))</f>
        <v>0</v>
      </c>
      <c r="G471" s="21">
        <f t="shared" si="7"/>
        <v>0</v>
      </c>
      <c r="H471" s="34"/>
      <c r="I471" s="35"/>
      <c r="J471" s="36"/>
      <c r="K471" s="36"/>
    </row>
    <row r="472" spans="2:11" x14ac:dyDescent="0.25">
      <c r="B472" s="22">
        <v>970000000070</v>
      </c>
      <c r="C472" s="18" t="s">
        <v>651</v>
      </c>
      <c r="D472" s="18"/>
      <c r="E472" s="18">
        <f>IF(C472="","",SUMIFS('Journal entrées et sorties'!D$8:D$400,'Journal entrées et sorties'!C$8:C$400,B472))</f>
        <v>0</v>
      </c>
      <c r="F472" s="18">
        <f>IF(B472="","",SUMIFS('Journal entrées et sorties'!E$8:E$500,'Journal entrées et sorties'!C$8:C$500,B472))</f>
        <v>0</v>
      </c>
      <c r="G472" s="21">
        <f t="shared" si="7"/>
        <v>0</v>
      </c>
      <c r="H472" s="34"/>
      <c r="I472" s="35"/>
      <c r="J472" s="36"/>
      <c r="K472" s="36"/>
    </row>
    <row r="473" spans="2:11" x14ac:dyDescent="0.25">
      <c r="B473" s="22">
        <v>970000000071</v>
      </c>
      <c r="C473" s="18" t="s">
        <v>652</v>
      </c>
      <c r="D473" s="18"/>
      <c r="E473" s="18">
        <f>IF(C473="","",SUMIFS('Journal entrées et sorties'!D$8:D$400,'Journal entrées et sorties'!C$8:C$400,B473))</f>
        <v>0</v>
      </c>
      <c r="F473" s="18">
        <f>IF(B473="","",SUMIFS('Journal entrées et sorties'!E$8:E$500,'Journal entrées et sorties'!C$8:C$500,B473))</f>
        <v>0</v>
      </c>
      <c r="G473" s="21">
        <f t="shared" si="7"/>
        <v>0</v>
      </c>
      <c r="H473" s="34"/>
      <c r="I473" s="35"/>
      <c r="J473" s="36"/>
      <c r="K473" s="36"/>
    </row>
    <row r="474" spans="2:11" x14ac:dyDescent="0.25">
      <c r="B474" s="22">
        <v>970000000072</v>
      </c>
      <c r="C474" s="18" t="s">
        <v>653</v>
      </c>
      <c r="D474" s="18"/>
      <c r="E474" s="18">
        <f>IF(C474="","",SUMIFS('Journal entrées et sorties'!D$8:D$400,'Journal entrées et sorties'!C$8:C$400,B474))</f>
        <v>0</v>
      </c>
      <c r="F474" s="18">
        <f>IF(B474="","",SUMIFS('Journal entrées et sorties'!E$8:E$500,'Journal entrées et sorties'!C$8:C$500,B474))</f>
        <v>0</v>
      </c>
      <c r="G474" s="21">
        <f t="shared" si="7"/>
        <v>0</v>
      </c>
      <c r="H474" s="34"/>
      <c r="I474" s="35"/>
      <c r="J474" s="36"/>
      <c r="K474" s="36"/>
    </row>
    <row r="475" spans="2:11" x14ac:dyDescent="0.25">
      <c r="B475" s="22">
        <v>970000000073</v>
      </c>
      <c r="C475" s="18" t="s">
        <v>654</v>
      </c>
      <c r="D475" s="18"/>
      <c r="E475" s="18">
        <f>IF(C475="","",SUMIFS('Journal entrées et sorties'!D$8:D$400,'Journal entrées et sorties'!C$8:C$400,B475))</f>
        <v>0</v>
      </c>
      <c r="F475" s="18">
        <f>IF(B475="","",SUMIFS('Journal entrées et sorties'!E$8:E$500,'Journal entrées et sorties'!C$8:C$500,B475))</f>
        <v>0</v>
      </c>
      <c r="G475" s="21">
        <f t="shared" si="7"/>
        <v>0</v>
      </c>
      <c r="H475" s="34"/>
      <c r="I475" s="35"/>
      <c r="J475" s="36"/>
      <c r="K475" s="36"/>
    </row>
    <row r="476" spans="2:11" x14ac:dyDescent="0.25">
      <c r="B476" s="22">
        <v>970000000074</v>
      </c>
      <c r="C476" s="18" t="s">
        <v>655</v>
      </c>
      <c r="D476" s="18"/>
      <c r="E476" s="18">
        <f>IF(C476="","",SUMIFS('Journal entrées et sorties'!D$8:D$400,'Journal entrées et sorties'!C$8:C$400,B476))</f>
        <v>0</v>
      </c>
      <c r="F476" s="18">
        <f>IF(B476="","",SUMIFS('Journal entrées et sorties'!E$8:E$500,'Journal entrées et sorties'!C$8:C$500,B476))</f>
        <v>0</v>
      </c>
      <c r="G476" s="21">
        <f t="shared" si="7"/>
        <v>0</v>
      </c>
      <c r="H476" s="34"/>
      <c r="I476" s="35"/>
      <c r="J476" s="36"/>
      <c r="K476" s="36"/>
    </row>
    <row r="477" spans="2:11" x14ac:dyDescent="0.25">
      <c r="B477" s="22">
        <v>970000000075</v>
      </c>
      <c r="C477" s="18" t="s">
        <v>656</v>
      </c>
      <c r="D477" s="18"/>
      <c r="E477" s="18">
        <f>IF(C477="","",SUMIFS('Journal entrées et sorties'!D$8:D$400,'Journal entrées et sorties'!C$8:C$400,B477))</f>
        <v>0</v>
      </c>
      <c r="F477" s="18">
        <f>IF(B477="","",SUMIFS('Journal entrées et sorties'!E$8:E$500,'Journal entrées et sorties'!C$8:C$500,B477))</f>
        <v>0</v>
      </c>
      <c r="G477" s="21">
        <f t="shared" si="7"/>
        <v>0</v>
      </c>
      <c r="H477" s="34"/>
      <c r="I477" s="35"/>
      <c r="J477" s="36"/>
      <c r="K477" s="36"/>
    </row>
    <row r="478" spans="2:11" x14ac:dyDescent="0.25">
      <c r="B478" s="22">
        <v>970000000076</v>
      </c>
      <c r="C478" s="18" t="s">
        <v>657</v>
      </c>
      <c r="D478" s="18"/>
      <c r="E478" s="18">
        <f>IF(C478="","",SUMIFS('Journal entrées et sorties'!D$8:D$400,'Journal entrées et sorties'!C$8:C$400,B478))</f>
        <v>0</v>
      </c>
      <c r="F478" s="18">
        <f>IF(B478="","",SUMIFS('Journal entrées et sorties'!E$8:E$500,'Journal entrées et sorties'!C$8:C$500,B478))</f>
        <v>0</v>
      </c>
      <c r="G478" s="21">
        <f t="shared" si="7"/>
        <v>0</v>
      </c>
      <c r="H478" s="34"/>
      <c r="I478" s="35"/>
      <c r="J478" s="36"/>
      <c r="K478" s="36"/>
    </row>
    <row r="479" spans="2:11" x14ac:dyDescent="0.25">
      <c r="B479" s="22">
        <v>970000000077</v>
      </c>
      <c r="C479" s="18" t="s">
        <v>658</v>
      </c>
      <c r="D479" s="18"/>
      <c r="E479" s="18">
        <f>IF(C479="","",SUMIFS('Journal entrées et sorties'!D$8:D$400,'Journal entrées et sorties'!C$8:C$400,B479))</f>
        <v>0</v>
      </c>
      <c r="F479" s="18">
        <f>IF(B479="","",SUMIFS('Journal entrées et sorties'!E$8:E$500,'Journal entrées et sorties'!C$8:C$500,B479))</f>
        <v>0</v>
      </c>
      <c r="G479" s="21">
        <f t="shared" si="7"/>
        <v>0</v>
      </c>
      <c r="H479" s="34"/>
      <c r="I479" s="35"/>
      <c r="J479" s="36"/>
      <c r="K479" s="36"/>
    </row>
    <row r="480" spans="2:11" x14ac:dyDescent="0.25">
      <c r="B480" s="22">
        <v>970000000078</v>
      </c>
      <c r="C480" s="18" t="s">
        <v>659</v>
      </c>
      <c r="D480" s="18"/>
      <c r="E480" s="18">
        <f>IF(C480="","",SUMIFS('Journal entrées et sorties'!D$8:D$400,'Journal entrées et sorties'!C$8:C$400,B480))</f>
        <v>0</v>
      </c>
      <c r="F480" s="18">
        <f>IF(B480="","",SUMIFS('Journal entrées et sorties'!E$8:E$500,'Journal entrées et sorties'!C$8:C$500,B480))</f>
        <v>0</v>
      </c>
      <c r="G480" s="21">
        <f t="shared" si="7"/>
        <v>0</v>
      </c>
      <c r="H480" s="34"/>
      <c r="I480" s="35"/>
      <c r="J480" s="36"/>
      <c r="K480" s="36"/>
    </row>
    <row r="481" spans="2:11" x14ac:dyDescent="0.25">
      <c r="B481" s="22">
        <v>970000000079</v>
      </c>
      <c r="C481" s="18" t="s">
        <v>660</v>
      </c>
      <c r="D481" s="18"/>
      <c r="E481" s="18">
        <f>IF(C481="","",SUMIFS('Journal entrées et sorties'!D$8:D$400,'Journal entrées et sorties'!C$8:C$400,B481))</f>
        <v>0</v>
      </c>
      <c r="F481" s="18">
        <f>IF(B481="","",SUMIFS('Journal entrées et sorties'!E$8:E$500,'Journal entrées et sorties'!C$8:C$500,B481))</f>
        <v>0</v>
      </c>
      <c r="G481" s="21">
        <f t="shared" si="7"/>
        <v>0</v>
      </c>
      <c r="H481" s="34"/>
      <c r="I481" s="35"/>
      <c r="J481" s="36"/>
      <c r="K481" s="36"/>
    </row>
    <row r="482" spans="2:11" x14ac:dyDescent="0.25">
      <c r="B482" s="22">
        <v>970000000080</v>
      </c>
      <c r="C482" s="18" t="s">
        <v>661</v>
      </c>
      <c r="D482" s="18"/>
      <c r="E482" s="18">
        <f>IF(C482="","",SUMIFS('Journal entrées et sorties'!D$8:D$400,'Journal entrées et sorties'!C$8:C$400,B482))</f>
        <v>0</v>
      </c>
      <c r="F482" s="18">
        <f>IF(B482="","",SUMIFS('Journal entrées et sorties'!E$8:E$500,'Journal entrées et sorties'!C$8:C$500,B482))</f>
        <v>0</v>
      </c>
      <c r="G482" s="21">
        <f t="shared" si="7"/>
        <v>0</v>
      </c>
      <c r="H482" s="34"/>
      <c r="I482" s="35"/>
      <c r="J482" s="36"/>
      <c r="K482" s="36"/>
    </row>
    <row r="483" spans="2:11" x14ac:dyDescent="0.25">
      <c r="B483" s="22">
        <v>970000000081</v>
      </c>
      <c r="C483" s="18" t="s">
        <v>662</v>
      </c>
      <c r="D483" s="18"/>
      <c r="E483" s="18">
        <f>IF(C483="","",SUMIFS('Journal entrées et sorties'!D$8:D$400,'Journal entrées et sorties'!C$8:C$400,B483))</f>
        <v>0</v>
      </c>
      <c r="F483" s="18">
        <f>IF(B483="","",SUMIFS('Journal entrées et sorties'!E$8:E$500,'Journal entrées et sorties'!C$8:C$500,B483))</f>
        <v>0</v>
      </c>
      <c r="G483" s="21">
        <f t="shared" si="7"/>
        <v>0</v>
      </c>
      <c r="H483" s="34"/>
      <c r="I483" s="35"/>
      <c r="J483" s="36"/>
      <c r="K483" s="36"/>
    </row>
    <row r="484" spans="2:11" x14ac:dyDescent="0.25">
      <c r="B484" s="22">
        <v>970000000082</v>
      </c>
      <c r="C484" s="18" t="s">
        <v>663</v>
      </c>
      <c r="D484" s="18"/>
      <c r="E484" s="18">
        <f>IF(C484="","",SUMIFS('Journal entrées et sorties'!D$8:D$400,'Journal entrées et sorties'!C$8:C$400,B484))</f>
        <v>0</v>
      </c>
      <c r="F484" s="18">
        <f>IF(B484="","",SUMIFS('Journal entrées et sorties'!E$8:E$500,'Journal entrées et sorties'!C$8:C$500,B484))</f>
        <v>0</v>
      </c>
      <c r="G484" s="21">
        <f t="shared" si="7"/>
        <v>0</v>
      </c>
      <c r="H484" s="34"/>
      <c r="I484" s="35"/>
      <c r="J484" s="36"/>
      <c r="K484" s="36"/>
    </row>
    <row r="485" spans="2:11" x14ac:dyDescent="0.25">
      <c r="B485" s="22">
        <v>970000000083</v>
      </c>
      <c r="C485" s="18" t="s">
        <v>664</v>
      </c>
      <c r="D485" s="18"/>
      <c r="E485" s="18">
        <f>IF(C485="","",SUMIFS('Journal entrées et sorties'!D$8:D$400,'Journal entrées et sorties'!C$8:C$400,B485))</f>
        <v>0</v>
      </c>
      <c r="F485" s="18">
        <f>IF(B485="","",SUMIFS('Journal entrées et sorties'!E$8:E$500,'Journal entrées et sorties'!C$8:C$500,B485))</f>
        <v>0</v>
      </c>
      <c r="G485" s="21">
        <f t="shared" si="7"/>
        <v>0</v>
      </c>
      <c r="H485" s="34"/>
      <c r="I485" s="35"/>
      <c r="J485" s="36"/>
      <c r="K485" s="36"/>
    </row>
    <row r="486" spans="2:11" x14ac:dyDescent="0.25">
      <c r="B486" s="22">
        <v>970000000084</v>
      </c>
      <c r="C486" s="18" t="s">
        <v>665</v>
      </c>
      <c r="D486" s="18"/>
      <c r="E486" s="18">
        <f>IF(C486="","",SUMIFS('Journal entrées et sorties'!D$8:D$400,'Journal entrées et sorties'!C$8:C$400,B486))</f>
        <v>0</v>
      </c>
      <c r="F486" s="18">
        <f>IF(B486="","",SUMIFS('Journal entrées et sorties'!E$8:E$500,'Journal entrées et sorties'!C$8:C$500,B486))</f>
        <v>0</v>
      </c>
      <c r="G486" s="21">
        <f t="shared" si="7"/>
        <v>0</v>
      </c>
      <c r="H486" s="34"/>
      <c r="I486" s="35"/>
      <c r="J486" s="36"/>
      <c r="K486" s="36"/>
    </row>
    <row r="487" spans="2:11" x14ac:dyDescent="0.25">
      <c r="B487" s="22">
        <v>970000000085</v>
      </c>
      <c r="C487" s="18" t="s">
        <v>666</v>
      </c>
      <c r="D487" s="18"/>
      <c r="E487" s="18">
        <f>IF(C487="","",SUMIFS('Journal entrées et sorties'!D$8:D$400,'Journal entrées et sorties'!C$8:C$400,B487))</f>
        <v>0</v>
      </c>
      <c r="F487" s="18">
        <f>IF(B487="","",SUMIFS('Journal entrées et sorties'!E$8:E$500,'Journal entrées et sorties'!C$8:C$500,B487))</f>
        <v>0</v>
      </c>
      <c r="G487" s="21">
        <f t="shared" si="7"/>
        <v>0</v>
      </c>
      <c r="H487" s="34"/>
      <c r="I487" s="35"/>
      <c r="J487" s="36"/>
      <c r="K487" s="36"/>
    </row>
    <row r="488" spans="2:11" x14ac:dyDescent="0.25">
      <c r="B488" s="22">
        <v>970000000086</v>
      </c>
      <c r="C488" s="18" t="s">
        <v>667</v>
      </c>
      <c r="D488" s="18"/>
      <c r="E488" s="18">
        <f>IF(C488="","",SUMIFS('Journal entrées et sorties'!D$8:D$400,'Journal entrées et sorties'!C$8:C$400,B488))</f>
        <v>0</v>
      </c>
      <c r="F488" s="18">
        <f>IF(B488="","",SUMIFS('Journal entrées et sorties'!E$8:E$500,'Journal entrées et sorties'!C$8:C$500,B488))</f>
        <v>0</v>
      </c>
      <c r="G488" s="21">
        <f t="shared" si="7"/>
        <v>0</v>
      </c>
      <c r="H488" s="34"/>
      <c r="I488" s="35"/>
      <c r="J488" s="36"/>
      <c r="K488" s="36"/>
    </row>
    <row r="489" spans="2:11" x14ac:dyDescent="0.25">
      <c r="B489" s="22">
        <v>970000000087</v>
      </c>
      <c r="C489" s="18" t="s">
        <v>668</v>
      </c>
      <c r="D489" s="18"/>
      <c r="E489" s="18">
        <f>IF(C489="","",SUMIFS('Journal entrées et sorties'!D$8:D$400,'Journal entrées et sorties'!C$8:C$400,B489))</f>
        <v>0</v>
      </c>
      <c r="F489" s="18">
        <f>IF(B489="","",SUMIFS('Journal entrées et sorties'!E$8:E$500,'Journal entrées et sorties'!C$8:C$500,B489))</f>
        <v>0</v>
      </c>
      <c r="G489" s="21">
        <f t="shared" si="7"/>
        <v>0</v>
      </c>
      <c r="H489" s="34"/>
      <c r="I489" s="35"/>
      <c r="J489" s="36"/>
      <c r="K489" s="36"/>
    </row>
    <row r="490" spans="2:11" x14ac:dyDescent="0.25">
      <c r="B490" s="22">
        <v>970000000088</v>
      </c>
      <c r="C490" s="18" t="s">
        <v>669</v>
      </c>
      <c r="D490" s="18"/>
      <c r="E490" s="18">
        <f>IF(C490="","",SUMIFS('Journal entrées et sorties'!D$8:D$400,'Journal entrées et sorties'!C$8:C$400,B490))</f>
        <v>0</v>
      </c>
      <c r="F490" s="18">
        <f>IF(B490="","",SUMIFS('Journal entrées et sorties'!E$8:E$500,'Journal entrées et sorties'!C$8:C$500,B490))</f>
        <v>0</v>
      </c>
      <c r="G490" s="21">
        <f t="shared" si="7"/>
        <v>0</v>
      </c>
      <c r="H490" s="34"/>
      <c r="I490" s="35"/>
      <c r="J490" s="36"/>
      <c r="K490" s="36"/>
    </row>
    <row r="491" spans="2:11" x14ac:dyDescent="0.25">
      <c r="B491" s="22">
        <v>970000000089</v>
      </c>
      <c r="C491" s="18" t="s">
        <v>670</v>
      </c>
      <c r="D491" s="18"/>
      <c r="E491" s="18">
        <f>IF(C491="","",SUMIFS('Journal entrées et sorties'!D$8:D$400,'Journal entrées et sorties'!C$8:C$400,B491))</f>
        <v>0</v>
      </c>
      <c r="F491" s="18">
        <f>IF(B491="","",SUMIFS('Journal entrées et sorties'!E$8:E$500,'Journal entrées et sorties'!C$8:C$500,B491))</f>
        <v>0</v>
      </c>
      <c r="G491" s="21">
        <f t="shared" si="7"/>
        <v>0</v>
      </c>
      <c r="H491" s="34"/>
      <c r="I491" s="35"/>
      <c r="J491" s="36"/>
      <c r="K491" s="36"/>
    </row>
    <row r="492" spans="2:11" x14ac:dyDescent="0.25">
      <c r="B492" s="22">
        <v>970000000090</v>
      </c>
      <c r="C492" s="18" t="s">
        <v>671</v>
      </c>
      <c r="D492" s="18"/>
      <c r="E492" s="18">
        <f>IF(C492="","",SUMIFS('Journal entrées et sorties'!D$8:D$400,'Journal entrées et sorties'!C$8:C$400,B492))</f>
        <v>0</v>
      </c>
      <c r="F492" s="18">
        <f>IF(B492="","",SUMIFS('Journal entrées et sorties'!E$8:E$500,'Journal entrées et sorties'!C$8:C$500,B492))</f>
        <v>0</v>
      </c>
      <c r="G492" s="21">
        <f t="shared" si="7"/>
        <v>0</v>
      </c>
      <c r="H492" s="34"/>
      <c r="I492" s="35"/>
      <c r="J492" s="36"/>
      <c r="K492" s="36"/>
    </row>
    <row r="493" spans="2:11" x14ac:dyDescent="0.25">
      <c r="B493" s="22">
        <v>970000000091</v>
      </c>
      <c r="C493" s="18" t="s">
        <v>672</v>
      </c>
      <c r="D493" s="18"/>
      <c r="E493" s="18">
        <f>IF(C493="","",SUMIFS('Journal entrées et sorties'!D$8:D$400,'Journal entrées et sorties'!C$8:C$400,B493))</f>
        <v>0</v>
      </c>
      <c r="F493" s="18">
        <f>IF(B493="","",SUMIFS('Journal entrées et sorties'!E$8:E$500,'Journal entrées et sorties'!C$8:C$500,B493))</f>
        <v>0</v>
      </c>
      <c r="G493" s="21">
        <f t="shared" si="7"/>
        <v>0</v>
      </c>
      <c r="H493" s="34"/>
      <c r="I493" s="35"/>
      <c r="J493" s="36"/>
      <c r="K493" s="36"/>
    </row>
    <row r="494" spans="2:11" x14ac:dyDescent="0.25">
      <c r="B494" s="22">
        <v>970000000092</v>
      </c>
      <c r="C494" s="18" t="s">
        <v>673</v>
      </c>
      <c r="D494" s="18"/>
      <c r="E494" s="18">
        <f>IF(C494="","",SUMIFS('Journal entrées et sorties'!D$8:D$400,'Journal entrées et sorties'!C$8:C$400,B494))</f>
        <v>0</v>
      </c>
      <c r="F494" s="18">
        <f>IF(B494="","",SUMIFS('Journal entrées et sorties'!E$8:E$500,'Journal entrées et sorties'!C$8:C$500,B494))</f>
        <v>0</v>
      </c>
      <c r="G494" s="21">
        <f t="shared" si="7"/>
        <v>0</v>
      </c>
      <c r="H494" s="34"/>
      <c r="I494" s="35"/>
      <c r="J494" s="36"/>
      <c r="K494" s="36"/>
    </row>
    <row r="495" spans="2:11" x14ac:dyDescent="0.25">
      <c r="B495" s="22">
        <v>970000000093</v>
      </c>
      <c r="C495" s="18" t="s">
        <v>674</v>
      </c>
      <c r="D495" s="18"/>
      <c r="E495" s="18">
        <f>IF(C495="","",SUMIFS('Journal entrées et sorties'!D$8:D$400,'Journal entrées et sorties'!C$8:C$400,B495))</f>
        <v>0</v>
      </c>
      <c r="F495" s="18">
        <f>IF(B495="","",SUMIFS('Journal entrées et sorties'!E$8:E$500,'Journal entrées et sorties'!C$8:C$500,B495))</f>
        <v>0</v>
      </c>
      <c r="G495" s="21">
        <f t="shared" si="7"/>
        <v>0</v>
      </c>
      <c r="H495" s="34"/>
      <c r="I495" s="35"/>
      <c r="J495" s="36"/>
      <c r="K495" s="36"/>
    </row>
    <row r="496" spans="2:11" x14ac:dyDescent="0.25">
      <c r="B496" s="22">
        <v>970000000094</v>
      </c>
      <c r="C496" s="18" t="s">
        <v>675</v>
      </c>
      <c r="D496" s="18"/>
      <c r="E496" s="18">
        <f>IF(C496="","",SUMIFS('Journal entrées et sorties'!D$8:D$400,'Journal entrées et sorties'!C$8:C$400,B496))</f>
        <v>0</v>
      </c>
      <c r="F496" s="18">
        <f>IF(B496="","",SUMIFS('Journal entrées et sorties'!E$8:E$500,'Journal entrées et sorties'!C$8:C$500,B496))</f>
        <v>0</v>
      </c>
      <c r="G496" s="21">
        <f t="shared" si="7"/>
        <v>0</v>
      </c>
      <c r="H496" s="34"/>
      <c r="I496" s="35"/>
      <c r="J496" s="36"/>
      <c r="K496" s="36"/>
    </row>
    <row r="497" spans="2:11" x14ac:dyDescent="0.25">
      <c r="B497" s="22">
        <v>970000000095</v>
      </c>
      <c r="C497" s="18" t="s">
        <v>676</v>
      </c>
      <c r="D497" s="18"/>
      <c r="E497" s="18">
        <f>IF(C497="","",SUMIFS('Journal entrées et sorties'!D$8:D$400,'Journal entrées et sorties'!C$8:C$400,B497))</f>
        <v>0</v>
      </c>
      <c r="F497" s="18">
        <f>IF(B497="","",SUMIFS('Journal entrées et sorties'!E$8:E$500,'Journal entrées et sorties'!C$8:C$500,B497))</f>
        <v>0</v>
      </c>
      <c r="G497" s="21">
        <f t="shared" si="7"/>
        <v>0</v>
      </c>
      <c r="H497" s="34"/>
      <c r="I497" s="35"/>
      <c r="J497" s="36"/>
      <c r="K497" s="36"/>
    </row>
    <row r="498" spans="2:11" x14ac:dyDescent="0.25">
      <c r="B498" s="22">
        <v>970000000096</v>
      </c>
      <c r="C498" s="18" t="s">
        <v>677</v>
      </c>
      <c r="D498" s="18"/>
      <c r="E498" s="18">
        <f>IF(C498="","",SUMIFS('Journal entrées et sorties'!D$8:D$400,'Journal entrées et sorties'!C$8:C$400,B498))</f>
        <v>0</v>
      </c>
      <c r="F498" s="18">
        <f>IF(B498="","",SUMIFS('Journal entrées et sorties'!E$8:E$500,'Journal entrées et sorties'!C$8:C$500,B498))</f>
        <v>0</v>
      </c>
      <c r="G498" s="21">
        <f t="shared" si="7"/>
        <v>0</v>
      </c>
      <c r="H498" s="34"/>
      <c r="I498" s="35"/>
      <c r="J498" s="36"/>
      <c r="K498" s="36"/>
    </row>
    <row r="499" spans="2:11" x14ac:dyDescent="0.25">
      <c r="B499" s="22">
        <v>970000000097</v>
      </c>
      <c r="C499" s="18" t="s">
        <v>678</v>
      </c>
      <c r="D499" s="18"/>
      <c r="E499" s="18">
        <f>IF(C499="","",SUMIFS('Journal entrées et sorties'!D$8:D$400,'Journal entrées et sorties'!C$8:C$400,B499))</f>
        <v>0</v>
      </c>
      <c r="F499" s="18">
        <f>IF(B499="","",SUMIFS('Journal entrées et sorties'!E$8:E$500,'Journal entrées et sorties'!C$8:C$500,B499))</f>
        <v>0</v>
      </c>
      <c r="G499" s="21">
        <f t="shared" si="7"/>
        <v>0</v>
      </c>
      <c r="H499" s="34"/>
      <c r="I499" s="35"/>
      <c r="J499" s="36"/>
      <c r="K499" s="36"/>
    </row>
    <row r="500" spans="2:11" x14ac:dyDescent="0.25">
      <c r="B500" s="22">
        <v>970000000098</v>
      </c>
      <c r="C500" s="18" t="s">
        <v>679</v>
      </c>
      <c r="D500" s="18"/>
      <c r="E500" s="18">
        <f>IF(C500="","",SUMIFS('Journal entrées et sorties'!D$8:D$400,'Journal entrées et sorties'!C$8:C$400,B500))</f>
        <v>0</v>
      </c>
      <c r="F500" s="18">
        <f>IF(B500="","",SUMIFS('Journal entrées et sorties'!E$8:E$500,'Journal entrées et sorties'!C$8:C$500,B500))</f>
        <v>0</v>
      </c>
      <c r="G500" s="21">
        <f t="shared" si="7"/>
        <v>0</v>
      </c>
      <c r="H500" s="34"/>
      <c r="I500" s="35"/>
      <c r="J500" s="36"/>
      <c r="K500" s="36"/>
    </row>
    <row r="501" spans="2:11" x14ac:dyDescent="0.25">
      <c r="B501" s="22">
        <v>970000000099</v>
      </c>
      <c r="C501" s="18" t="s">
        <v>680</v>
      </c>
      <c r="D501" s="18"/>
      <c r="E501" s="18">
        <f>IF(C501="","",SUMIFS('Journal entrées et sorties'!D$8:D$400,'Journal entrées et sorties'!C$8:C$400,B501))</f>
        <v>0</v>
      </c>
      <c r="F501" s="18">
        <f>IF(B501="","",SUMIFS('Journal entrées et sorties'!E$8:E$500,'Journal entrées et sorties'!C$8:C$500,B501))</f>
        <v>0</v>
      </c>
      <c r="G501" s="21">
        <f t="shared" si="7"/>
        <v>0</v>
      </c>
      <c r="H501" s="34"/>
      <c r="I501" s="35"/>
      <c r="J501" s="36"/>
      <c r="K501" s="36"/>
    </row>
    <row r="502" spans="2:11" x14ac:dyDescent="0.25">
      <c r="B502" s="22">
        <v>970000000100</v>
      </c>
      <c r="C502" s="18" t="s">
        <v>681</v>
      </c>
      <c r="D502" s="18"/>
      <c r="E502" s="18">
        <f>IF(C502="","",SUMIFS('Journal entrées et sorties'!D$8:D$400,'Journal entrées et sorties'!C$8:C$400,B502))</f>
        <v>0</v>
      </c>
      <c r="F502" s="18">
        <f>IF(B502="","",SUMIFS('Journal entrées et sorties'!E$8:E$500,'Journal entrées et sorties'!C$8:C$500,B502))</f>
        <v>0</v>
      </c>
      <c r="G502" s="21">
        <f t="shared" si="7"/>
        <v>0</v>
      </c>
      <c r="H502" s="34"/>
      <c r="I502" s="35"/>
      <c r="J502" s="36"/>
      <c r="K502" s="36"/>
    </row>
    <row r="503" spans="2:11" x14ac:dyDescent="0.25">
      <c r="B503" s="22">
        <v>970000000101</v>
      </c>
      <c r="C503" s="18" t="s">
        <v>684</v>
      </c>
      <c r="D503" s="18"/>
      <c r="E503" s="18">
        <f>IF(C503="","",SUMIFS('Journal entrées et sorties'!D$8:D$400,'Journal entrées et sorties'!C$8:C$400,B503))</f>
        <v>0</v>
      </c>
      <c r="F503" s="18">
        <f>IF(B503="","",SUMIFS('Journal entrées et sorties'!E$8:E$500,'Journal entrées et sorties'!C$8:C$500,B503))</f>
        <v>0</v>
      </c>
      <c r="G503" s="21">
        <f t="shared" si="7"/>
        <v>0</v>
      </c>
      <c r="H503" s="34"/>
      <c r="I503" s="35"/>
      <c r="J503" s="36"/>
      <c r="K503" s="36"/>
    </row>
    <row r="504" spans="2:11" x14ac:dyDescent="0.25">
      <c r="B504" s="22">
        <v>970000000102</v>
      </c>
      <c r="C504" s="18" t="s">
        <v>685</v>
      </c>
      <c r="D504" s="18"/>
      <c r="E504" s="18">
        <f>IF(C504="","",SUMIFS('Journal entrées et sorties'!D$8:D$400,'Journal entrées et sorties'!C$8:C$400,B504))</f>
        <v>0</v>
      </c>
      <c r="F504" s="18">
        <f>IF(B504="","",SUMIFS('Journal entrées et sorties'!E$8:E$500,'Journal entrées et sorties'!C$8:C$500,B504))</f>
        <v>0</v>
      </c>
      <c r="G504" s="21">
        <f t="shared" si="7"/>
        <v>0</v>
      </c>
      <c r="H504" s="34"/>
      <c r="I504" s="35"/>
      <c r="J504" s="36"/>
      <c r="K504" s="36"/>
    </row>
    <row r="505" spans="2:11" x14ac:dyDescent="0.25">
      <c r="B505" s="22">
        <v>970000000103</v>
      </c>
      <c r="C505" s="18" t="s">
        <v>686</v>
      </c>
      <c r="D505" s="18"/>
      <c r="E505" s="18">
        <f>IF(C505="","",SUMIFS('Journal entrées et sorties'!D$8:D$400,'Journal entrées et sorties'!C$8:C$400,B505))</f>
        <v>0</v>
      </c>
      <c r="F505" s="18">
        <f>IF(B505="","",SUMIFS('Journal entrées et sorties'!E$8:E$500,'Journal entrées et sorties'!C$8:C$500,B505))</f>
        <v>0</v>
      </c>
      <c r="G505" s="21">
        <f t="shared" si="7"/>
        <v>0</v>
      </c>
      <c r="H505" s="34"/>
      <c r="I505" s="35"/>
      <c r="J505" s="36"/>
      <c r="K505" s="36"/>
    </row>
    <row r="506" spans="2:11" x14ac:dyDescent="0.25">
      <c r="B506" s="22">
        <v>970000000104</v>
      </c>
      <c r="C506" s="18" t="s">
        <v>687</v>
      </c>
      <c r="D506" s="18"/>
      <c r="E506" s="18">
        <f>IF(C506="","",SUMIFS('Journal entrées et sorties'!D$8:D$400,'Journal entrées et sorties'!C$8:C$400,B506))</f>
        <v>0</v>
      </c>
      <c r="F506" s="18">
        <f>IF(B506="","",SUMIFS('Journal entrées et sorties'!E$8:E$500,'Journal entrées et sorties'!C$8:C$500,B506))</f>
        <v>0</v>
      </c>
      <c r="G506" s="21">
        <f t="shared" si="7"/>
        <v>0</v>
      </c>
      <c r="H506" s="34"/>
      <c r="I506" s="35"/>
      <c r="J506" s="36"/>
      <c r="K506" s="36"/>
    </row>
    <row r="507" spans="2:11" x14ac:dyDescent="0.25">
      <c r="B507" s="22">
        <v>970000000105</v>
      </c>
      <c r="C507" s="18" t="s">
        <v>688</v>
      </c>
      <c r="D507" s="18"/>
      <c r="E507" s="18">
        <f>IF(C507="","",SUMIFS('Journal entrées et sorties'!D$8:D$400,'Journal entrées et sorties'!C$8:C$400,B507))</f>
        <v>0</v>
      </c>
      <c r="F507" s="18">
        <f>IF(B507="","",SUMIFS('Journal entrées et sorties'!E$8:E$500,'Journal entrées et sorties'!C$8:C$500,B507))</f>
        <v>0</v>
      </c>
      <c r="G507" s="21">
        <f t="shared" si="7"/>
        <v>0</v>
      </c>
      <c r="H507" s="34"/>
      <c r="I507" s="35"/>
      <c r="J507" s="36"/>
      <c r="K507" s="36"/>
    </row>
    <row r="508" spans="2:11" x14ac:dyDescent="0.25">
      <c r="B508" s="22">
        <v>970000000106</v>
      </c>
      <c r="C508" s="18" t="s">
        <v>689</v>
      </c>
      <c r="D508" s="18"/>
      <c r="E508" s="18">
        <f>IF(C508="","",SUMIFS('Journal entrées et sorties'!D$8:D$400,'Journal entrées et sorties'!C$8:C$400,B508))</f>
        <v>0</v>
      </c>
      <c r="F508" s="18">
        <f>IF(B508="","",SUMIFS('Journal entrées et sorties'!E$8:E$500,'Journal entrées et sorties'!C$8:C$500,B508))</f>
        <v>0</v>
      </c>
      <c r="G508" s="21">
        <f t="shared" si="7"/>
        <v>0</v>
      </c>
      <c r="H508" s="34"/>
      <c r="I508" s="35"/>
      <c r="J508" s="36"/>
      <c r="K508" s="36"/>
    </row>
    <row r="509" spans="2:11" x14ac:dyDescent="0.25">
      <c r="B509" s="22">
        <v>970000000107</v>
      </c>
      <c r="C509" s="18" t="s">
        <v>690</v>
      </c>
      <c r="D509" s="18"/>
      <c r="E509" s="18">
        <f>IF(C509="","",SUMIFS('Journal entrées et sorties'!D$8:D$400,'Journal entrées et sorties'!C$8:C$400,B509))</f>
        <v>0</v>
      </c>
      <c r="F509" s="18">
        <f>IF(B509="","",SUMIFS('Journal entrées et sorties'!E$8:E$500,'Journal entrées et sorties'!C$8:C$500,B509))</f>
        <v>0</v>
      </c>
      <c r="G509" s="21">
        <f t="shared" si="7"/>
        <v>0</v>
      </c>
      <c r="H509" s="34"/>
      <c r="I509" s="35"/>
      <c r="J509" s="36"/>
      <c r="K509" s="36"/>
    </row>
    <row r="510" spans="2:11" x14ac:dyDescent="0.25">
      <c r="B510" s="22">
        <v>970000000108</v>
      </c>
      <c r="C510" s="18" t="s">
        <v>691</v>
      </c>
      <c r="D510" s="18"/>
      <c r="E510" s="18">
        <f>IF(C510="","",SUMIFS('Journal entrées et sorties'!D$8:D$400,'Journal entrées et sorties'!C$8:C$400,B510))</f>
        <v>0</v>
      </c>
      <c r="F510" s="18">
        <f>IF(B510="","",SUMIFS('Journal entrées et sorties'!E$8:E$500,'Journal entrées et sorties'!C$8:C$500,B510))</f>
        <v>0</v>
      </c>
      <c r="G510" s="21">
        <f t="shared" si="7"/>
        <v>0</v>
      </c>
      <c r="H510" s="34"/>
      <c r="I510" s="35"/>
      <c r="J510" s="36"/>
      <c r="K510" s="36"/>
    </row>
    <row r="511" spans="2:11" x14ac:dyDescent="0.25">
      <c r="B511" s="22">
        <v>970000000109</v>
      </c>
      <c r="C511" s="18" t="s">
        <v>692</v>
      </c>
      <c r="D511" s="18"/>
      <c r="E511" s="18">
        <f>IF(C511="","",SUMIFS('Journal entrées et sorties'!D$8:D$400,'Journal entrées et sorties'!C$8:C$400,B511))</f>
        <v>0</v>
      </c>
      <c r="F511" s="18">
        <f>IF(B511="","",SUMIFS('Journal entrées et sorties'!E$8:E$500,'Journal entrées et sorties'!C$8:C$500,B511))</f>
        <v>0</v>
      </c>
      <c r="G511" s="21">
        <f t="shared" si="7"/>
        <v>0</v>
      </c>
      <c r="H511" s="34"/>
      <c r="I511" s="35"/>
      <c r="J511" s="36"/>
      <c r="K511" s="36"/>
    </row>
    <row r="512" spans="2:11" x14ac:dyDescent="0.25">
      <c r="B512" s="22">
        <v>970000000110</v>
      </c>
      <c r="C512" s="18" t="s">
        <v>693</v>
      </c>
      <c r="D512" s="18"/>
      <c r="E512" s="18">
        <f>IF(C512="","",SUMIFS('Journal entrées et sorties'!D$8:D$400,'Journal entrées et sorties'!C$8:C$400,B512))</f>
        <v>0</v>
      </c>
      <c r="F512" s="18">
        <f>IF(B512="","",SUMIFS('Journal entrées et sorties'!E$8:E$500,'Journal entrées et sorties'!C$8:C$500,B512))</f>
        <v>0</v>
      </c>
      <c r="G512" s="21">
        <f t="shared" si="7"/>
        <v>0</v>
      </c>
      <c r="H512" s="34"/>
      <c r="I512" s="35"/>
      <c r="J512" s="36"/>
      <c r="K512" s="36"/>
    </row>
    <row r="513" spans="2:11" x14ac:dyDescent="0.25">
      <c r="B513" s="22">
        <v>970000000111</v>
      </c>
      <c r="C513" s="18" t="s">
        <v>694</v>
      </c>
      <c r="D513" s="18"/>
      <c r="E513" s="18">
        <f>IF(C513="","",SUMIFS('Journal entrées et sorties'!D$8:D$400,'Journal entrées et sorties'!C$8:C$400,B513))</f>
        <v>0</v>
      </c>
      <c r="F513" s="18">
        <f>IF(B513="","",SUMIFS('Journal entrées et sorties'!E$8:E$500,'Journal entrées et sorties'!C$8:C$500,B513))</f>
        <v>0</v>
      </c>
      <c r="G513" s="21">
        <f t="shared" si="7"/>
        <v>0</v>
      </c>
      <c r="H513" s="34"/>
      <c r="I513" s="35"/>
      <c r="J513" s="36"/>
      <c r="K513" s="36"/>
    </row>
    <row r="514" spans="2:11" x14ac:dyDescent="0.25">
      <c r="B514" s="22">
        <v>970000000112</v>
      </c>
      <c r="C514" s="18" t="s">
        <v>695</v>
      </c>
      <c r="D514" s="18"/>
      <c r="E514" s="18">
        <f>IF(C514="","",SUMIFS('Journal entrées et sorties'!D$8:D$400,'Journal entrées et sorties'!C$8:C$400,B514))</f>
        <v>0</v>
      </c>
      <c r="F514" s="18">
        <f>IF(B514="","",SUMIFS('Journal entrées et sorties'!E$8:E$500,'Journal entrées et sorties'!C$8:C$500,B514))</f>
        <v>0</v>
      </c>
      <c r="G514" s="21">
        <f t="shared" si="7"/>
        <v>0</v>
      </c>
      <c r="H514" s="34"/>
      <c r="I514" s="35"/>
      <c r="J514" s="36"/>
      <c r="K514" s="36"/>
    </row>
    <row r="515" spans="2:11" x14ac:dyDescent="0.25">
      <c r="B515" s="22">
        <v>970000000113</v>
      </c>
      <c r="C515" s="18" t="s">
        <v>696</v>
      </c>
      <c r="D515" s="18"/>
      <c r="E515" s="18">
        <f>IF(C515="","",SUMIFS('Journal entrées et sorties'!D$8:D$400,'Journal entrées et sorties'!C$8:C$400,B515))</f>
        <v>0</v>
      </c>
      <c r="F515" s="18">
        <f>IF(B515="","",SUMIFS('Journal entrées et sorties'!E$8:E$500,'Journal entrées et sorties'!C$8:C$500,B515))</f>
        <v>0</v>
      </c>
      <c r="G515" s="21">
        <f t="shared" si="7"/>
        <v>0</v>
      </c>
      <c r="H515" s="34"/>
      <c r="I515" s="35"/>
      <c r="J515" s="36"/>
      <c r="K515" s="36"/>
    </row>
    <row r="516" spans="2:11" x14ac:dyDescent="0.25">
      <c r="B516" s="22">
        <v>970000000114</v>
      </c>
      <c r="C516" s="18" t="s">
        <v>697</v>
      </c>
      <c r="D516" s="18"/>
      <c r="E516" s="18">
        <f>IF(C516="","",SUMIFS('Journal entrées et sorties'!D$8:D$400,'Journal entrées et sorties'!C$8:C$400,B516))</f>
        <v>0</v>
      </c>
      <c r="F516" s="18">
        <f>IF(B516="","",SUMIFS('Journal entrées et sorties'!E$8:E$500,'Journal entrées et sorties'!C$8:C$500,B516))</f>
        <v>0</v>
      </c>
      <c r="G516" s="21">
        <f t="shared" si="7"/>
        <v>0</v>
      </c>
      <c r="H516" s="34"/>
      <c r="I516" s="35"/>
      <c r="J516" s="36"/>
      <c r="K516" s="36"/>
    </row>
    <row r="517" spans="2:11" x14ac:dyDescent="0.25">
      <c r="B517" s="22">
        <v>970000000115</v>
      </c>
      <c r="C517" s="18" t="s">
        <v>698</v>
      </c>
      <c r="D517" s="18"/>
      <c r="E517" s="18">
        <f>IF(C517="","",SUMIFS('Journal entrées et sorties'!D$8:D$400,'Journal entrées et sorties'!C$8:C$400,B517))</f>
        <v>0</v>
      </c>
      <c r="F517" s="18">
        <f>IF(B517="","",SUMIFS('Journal entrées et sorties'!E$8:E$500,'Journal entrées et sorties'!C$8:C$500,B517))</f>
        <v>0</v>
      </c>
      <c r="G517" s="21">
        <f t="shared" si="7"/>
        <v>0</v>
      </c>
      <c r="H517" s="34"/>
      <c r="I517" s="35"/>
      <c r="J517" s="36"/>
      <c r="K517" s="36"/>
    </row>
    <row r="518" spans="2:11" x14ac:dyDescent="0.25">
      <c r="B518" s="22">
        <v>970000000116</v>
      </c>
      <c r="C518" s="18" t="s">
        <v>699</v>
      </c>
      <c r="D518" s="18"/>
      <c r="E518" s="18">
        <f>IF(C518="","",SUMIFS('Journal entrées et sorties'!D$8:D$400,'Journal entrées et sorties'!C$8:C$400,B518))</f>
        <v>0</v>
      </c>
      <c r="F518" s="18">
        <f>IF(B518="","",SUMIFS('Journal entrées et sorties'!E$8:E$500,'Journal entrées et sorties'!C$8:C$500,B518))</f>
        <v>0</v>
      </c>
      <c r="G518" s="21">
        <f t="shared" si="7"/>
        <v>0</v>
      </c>
      <c r="H518" s="34"/>
      <c r="I518" s="35"/>
      <c r="J518" s="36"/>
      <c r="K518" s="36"/>
    </row>
    <row r="519" spans="2:11" x14ac:dyDescent="0.25">
      <c r="B519" s="22">
        <v>970000000117</v>
      </c>
      <c r="C519" s="18" t="s">
        <v>700</v>
      </c>
      <c r="D519" s="18"/>
      <c r="E519" s="18">
        <f>IF(C519="","",SUMIFS('Journal entrées et sorties'!D$8:D$400,'Journal entrées et sorties'!C$8:C$400,B519))</f>
        <v>0</v>
      </c>
      <c r="F519" s="18">
        <f>IF(B519="","",SUMIFS('Journal entrées et sorties'!E$8:E$500,'Journal entrées et sorties'!C$8:C$500,B519))</f>
        <v>0</v>
      </c>
      <c r="G519" s="21">
        <f t="shared" si="7"/>
        <v>0</v>
      </c>
      <c r="H519" s="34"/>
      <c r="I519" s="35"/>
      <c r="J519" s="36"/>
      <c r="K519" s="36"/>
    </row>
    <row r="520" spans="2:11" x14ac:dyDescent="0.25">
      <c r="B520" s="22">
        <v>970000000118</v>
      </c>
      <c r="C520" s="18" t="s">
        <v>701</v>
      </c>
      <c r="D520" s="18"/>
      <c r="E520" s="18">
        <f>IF(C520="","",SUMIFS('Journal entrées et sorties'!D$8:D$400,'Journal entrées et sorties'!C$8:C$400,B520))</f>
        <v>0</v>
      </c>
      <c r="F520" s="18">
        <f>IF(B520="","",SUMIFS('Journal entrées et sorties'!E$8:E$500,'Journal entrées et sorties'!C$8:C$500,B520))</f>
        <v>0</v>
      </c>
      <c r="G520" s="21">
        <f t="shared" ref="G520:G583" si="8">IF(B520="","",D520+E520-F520)</f>
        <v>0</v>
      </c>
      <c r="H520" s="34"/>
      <c r="I520" s="35"/>
      <c r="J520" s="36"/>
      <c r="K520" s="36"/>
    </row>
    <row r="521" spans="2:11" x14ac:dyDescent="0.25">
      <c r="B521" s="22">
        <v>970000000119</v>
      </c>
      <c r="C521" s="18" t="s">
        <v>702</v>
      </c>
      <c r="D521" s="18"/>
      <c r="E521" s="18">
        <f>IF(C521="","",SUMIFS('Journal entrées et sorties'!D$8:D$400,'Journal entrées et sorties'!C$8:C$400,B521))</f>
        <v>0</v>
      </c>
      <c r="F521" s="18">
        <f>IF(B521="","",SUMIFS('Journal entrées et sorties'!E$8:E$500,'Journal entrées et sorties'!C$8:C$500,B521))</f>
        <v>0</v>
      </c>
      <c r="G521" s="21">
        <f t="shared" si="8"/>
        <v>0</v>
      </c>
      <c r="H521" s="34"/>
      <c r="I521" s="35"/>
      <c r="J521" s="36"/>
      <c r="K521" s="36"/>
    </row>
    <row r="522" spans="2:11" x14ac:dyDescent="0.25">
      <c r="B522" s="22">
        <v>970000000120</v>
      </c>
      <c r="C522" s="18" t="s">
        <v>703</v>
      </c>
      <c r="D522" s="18"/>
      <c r="E522" s="18">
        <f>IF(C522="","",SUMIFS('Journal entrées et sorties'!D$8:D$400,'Journal entrées et sorties'!C$8:C$400,B522))</f>
        <v>0</v>
      </c>
      <c r="F522" s="18">
        <f>IF(B522="","",SUMIFS('Journal entrées et sorties'!E$8:E$500,'Journal entrées et sorties'!C$8:C$500,B522))</f>
        <v>0</v>
      </c>
      <c r="G522" s="21">
        <f t="shared" si="8"/>
        <v>0</v>
      </c>
      <c r="H522" s="34"/>
      <c r="I522" s="35"/>
      <c r="J522" s="36"/>
      <c r="K522" s="36"/>
    </row>
    <row r="523" spans="2:11" x14ac:dyDescent="0.25">
      <c r="B523" s="22">
        <v>970000000121</v>
      </c>
      <c r="C523" s="18" t="s">
        <v>704</v>
      </c>
      <c r="D523" s="18"/>
      <c r="E523" s="18">
        <f>IF(C523="","",SUMIFS('Journal entrées et sorties'!D$8:D$400,'Journal entrées et sorties'!C$8:C$400,B523))</f>
        <v>0</v>
      </c>
      <c r="F523" s="18">
        <f>IF(B523="","",SUMIFS('Journal entrées et sorties'!E$8:E$500,'Journal entrées et sorties'!C$8:C$500,B523))</f>
        <v>0</v>
      </c>
      <c r="G523" s="21">
        <f t="shared" si="8"/>
        <v>0</v>
      </c>
      <c r="H523" s="34"/>
      <c r="I523" s="35"/>
      <c r="J523" s="36"/>
      <c r="K523" s="36"/>
    </row>
    <row r="524" spans="2:11" x14ac:dyDescent="0.25">
      <c r="B524" s="22">
        <v>970000000122</v>
      </c>
      <c r="C524" s="18" t="s">
        <v>705</v>
      </c>
      <c r="D524" s="18"/>
      <c r="E524" s="18">
        <f>IF(C524="","",SUMIFS('Journal entrées et sorties'!D$8:D$400,'Journal entrées et sorties'!C$8:C$400,B524))</f>
        <v>0</v>
      </c>
      <c r="F524" s="18">
        <f>IF(B524="","",SUMIFS('Journal entrées et sorties'!E$8:E$500,'Journal entrées et sorties'!C$8:C$500,B524))</f>
        <v>0</v>
      </c>
      <c r="G524" s="21">
        <f t="shared" si="8"/>
        <v>0</v>
      </c>
      <c r="H524" s="34"/>
      <c r="I524" s="35"/>
      <c r="J524" s="36"/>
      <c r="K524" s="36"/>
    </row>
    <row r="525" spans="2:11" x14ac:dyDescent="0.25">
      <c r="B525" s="22">
        <v>970000000123</v>
      </c>
      <c r="C525" s="18" t="s">
        <v>706</v>
      </c>
      <c r="D525" s="18"/>
      <c r="E525" s="18">
        <f>IF(C525="","",SUMIFS('Journal entrées et sorties'!D$8:D$400,'Journal entrées et sorties'!C$8:C$400,B525))</f>
        <v>0</v>
      </c>
      <c r="F525" s="18">
        <f>IF(B525="","",SUMIFS('Journal entrées et sorties'!E$8:E$500,'Journal entrées et sorties'!C$8:C$500,B525))</f>
        <v>0</v>
      </c>
      <c r="G525" s="21">
        <f t="shared" si="8"/>
        <v>0</v>
      </c>
      <c r="H525" s="34"/>
      <c r="I525" s="35"/>
      <c r="J525" s="36"/>
      <c r="K525" s="36"/>
    </row>
    <row r="526" spans="2:11" x14ac:dyDescent="0.25">
      <c r="B526" s="22">
        <v>970000000124</v>
      </c>
      <c r="C526" s="18" t="s">
        <v>707</v>
      </c>
      <c r="D526" s="18"/>
      <c r="E526" s="18">
        <f>IF(C526="","",SUMIFS('Journal entrées et sorties'!D$8:D$400,'Journal entrées et sorties'!C$8:C$400,B526))</f>
        <v>0</v>
      </c>
      <c r="F526" s="18">
        <f>IF(B526="","",SUMIFS('Journal entrées et sorties'!E$8:E$500,'Journal entrées et sorties'!C$8:C$500,B526))</f>
        <v>0</v>
      </c>
      <c r="G526" s="21">
        <f t="shared" si="8"/>
        <v>0</v>
      </c>
      <c r="H526" s="34"/>
      <c r="I526" s="35"/>
      <c r="J526" s="36"/>
      <c r="K526" s="36"/>
    </row>
    <row r="527" spans="2:11" x14ac:dyDescent="0.25">
      <c r="B527" s="22">
        <v>970000000125</v>
      </c>
      <c r="C527" s="18" t="s">
        <v>708</v>
      </c>
      <c r="D527" s="18"/>
      <c r="E527" s="18">
        <f>IF(C527="","",SUMIFS('Journal entrées et sorties'!D$8:D$400,'Journal entrées et sorties'!C$8:C$400,B527))</f>
        <v>0</v>
      </c>
      <c r="F527" s="18">
        <f>IF(B527="","",SUMIFS('Journal entrées et sorties'!E$8:E$500,'Journal entrées et sorties'!C$8:C$500,B527))</f>
        <v>0</v>
      </c>
      <c r="G527" s="21">
        <f t="shared" si="8"/>
        <v>0</v>
      </c>
      <c r="H527" s="34"/>
      <c r="I527" s="35"/>
      <c r="J527" s="36"/>
      <c r="K527" s="36"/>
    </row>
    <row r="528" spans="2:11" x14ac:dyDescent="0.25">
      <c r="B528" s="22">
        <v>970000000126</v>
      </c>
      <c r="C528" s="18" t="s">
        <v>709</v>
      </c>
      <c r="D528" s="18"/>
      <c r="E528" s="18">
        <f>IF(C528="","",SUMIFS('Journal entrées et sorties'!D$8:D$400,'Journal entrées et sorties'!C$8:C$400,B528))</f>
        <v>0</v>
      </c>
      <c r="F528" s="18">
        <f>IF(B528="","",SUMIFS('Journal entrées et sorties'!E$8:E$500,'Journal entrées et sorties'!C$8:C$500,B528))</f>
        <v>0</v>
      </c>
      <c r="G528" s="21">
        <f t="shared" si="8"/>
        <v>0</v>
      </c>
      <c r="H528" s="34"/>
      <c r="I528" s="35"/>
      <c r="J528" s="36"/>
      <c r="K528" s="36"/>
    </row>
    <row r="529" spans="2:11" x14ac:dyDescent="0.25">
      <c r="B529" s="22">
        <v>970000000127</v>
      </c>
      <c r="C529" s="18" t="s">
        <v>710</v>
      </c>
      <c r="D529" s="18"/>
      <c r="E529" s="18">
        <f>IF(C529="","",SUMIFS('Journal entrées et sorties'!D$8:D$400,'Journal entrées et sorties'!C$8:C$400,B529))</f>
        <v>0</v>
      </c>
      <c r="F529" s="18">
        <f>IF(B529="","",SUMIFS('Journal entrées et sorties'!E$8:E$500,'Journal entrées et sorties'!C$8:C$500,B529))</f>
        <v>0</v>
      </c>
      <c r="G529" s="21">
        <f t="shared" si="8"/>
        <v>0</v>
      </c>
      <c r="H529" s="34"/>
      <c r="I529" s="35"/>
      <c r="J529" s="36"/>
      <c r="K529" s="36"/>
    </row>
    <row r="530" spans="2:11" x14ac:dyDescent="0.25">
      <c r="B530" s="22">
        <v>970000000128</v>
      </c>
      <c r="C530" s="18" t="s">
        <v>711</v>
      </c>
      <c r="D530" s="18"/>
      <c r="E530" s="18">
        <f>IF(C530="","",SUMIFS('Journal entrées et sorties'!D$8:D$400,'Journal entrées et sorties'!C$8:C$400,B530))</f>
        <v>0</v>
      </c>
      <c r="F530" s="18">
        <f>IF(B530="","",SUMIFS('Journal entrées et sorties'!E$8:E$500,'Journal entrées et sorties'!C$8:C$500,B530))</f>
        <v>0</v>
      </c>
      <c r="G530" s="21">
        <f t="shared" si="8"/>
        <v>0</v>
      </c>
      <c r="H530" s="34"/>
      <c r="I530" s="35"/>
      <c r="J530" s="36"/>
      <c r="K530" s="36"/>
    </row>
    <row r="531" spans="2:11" x14ac:dyDescent="0.25">
      <c r="B531" s="22">
        <v>970000000129</v>
      </c>
      <c r="C531" s="18" t="s">
        <v>712</v>
      </c>
      <c r="D531" s="18"/>
      <c r="E531" s="18">
        <f>IF(C531="","",SUMIFS('Journal entrées et sorties'!D$8:D$400,'Journal entrées et sorties'!C$8:C$400,B531))</f>
        <v>0</v>
      </c>
      <c r="F531" s="18">
        <f>IF(B531="","",SUMIFS('Journal entrées et sorties'!E$8:E$500,'Journal entrées et sorties'!C$8:C$500,B531))</f>
        <v>0</v>
      </c>
      <c r="G531" s="21">
        <f t="shared" si="8"/>
        <v>0</v>
      </c>
      <c r="H531" s="34"/>
      <c r="I531" s="35"/>
      <c r="J531" s="36"/>
      <c r="K531" s="36"/>
    </row>
    <row r="532" spans="2:11" x14ac:dyDescent="0.25">
      <c r="B532" s="22">
        <v>970000000130</v>
      </c>
      <c r="C532" s="18" t="s">
        <v>713</v>
      </c>
      <c r="D532" s="18"/>
      <c r="E532" s="18">
        <f>IF(C532="","",SUMIFS('Journal entrées et sorties'!D$8:D$400,'Journal entrées et sorties'!C$8:C$400,B532))</f>
        <v>0</v>
      </c>
      <c r="F532" s="18">
        <f>IF(B532="","",SUMIFS('Journal entrées et sorties'!E$8:E$500,'Journal entrées et sorties'!C$8:C$500,B532))</f>
        <v>0</v>
      </c>
      <c r="G532" s="21">
        <f t="shared" si="8"/>
        <v>0</v>
      </c>
      <c r="H532" s="34"/>
      <c r="I532" s="35"/>
      <c r="J532" s="36"/>
      <c r="K532" s="36"/>
    </row>
    <row r="533" spans="2:11" x14ac:dyDescent="0.25">
      <c r="B533" s="22">
        <v>970000000131</v>
      </c>
      <c r="C533" s="18" t="s">
        <v>714</v>
      </c>
      <c r="D533" s="18"/>
      <c r="E533" s="18">
        <f>IF(C533="","",SUMIFS('Journal entrées et sorties'!D$8:D$400,'Journal entrées et sorties'!C$8:C$400,B533))</f>
        <v>0</v>
      </c>
      <c r="F533" s="18">
        <f>IF(B533="","",SUMIFS('Journal entrées et sorties'!E$8:E$500,'Journal entrées et sorties'!C$8:C$500,B533))</f>
        <v>0</v>
      </c>
      <c r="G533" s="21">
        <f t="shared" si="8"/>
        <v>0</v>
      </c>
      <c r="H533" s="34"/>
      <c r="I533" s="35"/>
      <c r="J533" s="36"/>
      <c r="K533" s="36"/>
    </row>
    <row r="534" spans="2:11" x14ac:dyDescent="0.25">
      <c r="B534" s="22">
        <v>970000000132</v>
      </c>
      <c r="C534" s="18" t="s">
        <v>715</v>
      </c>
      <c r="D534" s="18"/>
      <c r="E534" s="18">
        <f>IF(C534="","",SUMIFS('Journal entrées et sorties'!D$8:D$400,'Journal entrées et sorties'!C$8:C$400,B534))</f>
        <v>0</v>
      </c>
      <c r="F534" s="18">
        <f>IF(B534="","",SUMIFS('Journal entrées et sorties'!E$8:E$500,'Journal entrées et sorties'!C$8:C$500,B534))</f>
        <v>0</v>
      </c>
      <c r="G534" s="21">
        <f t="shared" si="8"/>
        <v>0</v>
      </c>
      <c r="H534" s="34"/>
      <c r="I534" s="35"/>
      <c r="J534" s="36"/>
      <c r="K534" s="36"/>
    </row>
    <row r="535" spans="2:11" x14ac:dyDescent="0.25">
      <c r="B535" s="22">
        <v>970000000133</v>
      </c>
      <c r="C535" s="18" t="s">
        <v>716</v>
      </c>
      <c r="D535" s="18"/>
      <c r="E535" s="18">
        <f>IF(C535="","",SUMIFS('Journal entrées et sorties'!D$8:D$400,'Journal entrées et sorties'!C$8:C$400,B535))</f>
        <v>0</v>
      </c>
      <c r="F535" s="18">
        <f>IF(B535="","",SUMIFS('Journal entrées et sorties'!E$8:E$500,'Journal entrées et sorties'!C$8:C$500,B535))</f>
        <v>0</v>
      </c>
      <c r="G535" s="21">
        <f t="shared" si="8"/>
        <v>0</v>
      </c>
      <c r="H535" s="34"/>
      <c r="I535" s="35"/>
      <c r="J535" s="36"/>
      <c r="K535" s="36"/>
    </row>
    <row r="536" spans="2:11" x14ac:dyDescent="0.25">
      <c r="B536" s="22">
        <v>970000000134</v>
      </c>
      <c r="C536" s="18" t="s">
        <v>717</v>
      </c>
      <c r="D536" s="18"/>
      <c r="E536" s="18">
        <f>IF(C536="","",SUMIFS('Journal entrées et sorties'!D$8:D$400,'Journal entrées et sorties'!C$8:C$400,B536))</f>
        <v>0</v>
      </c>
      <c r="F536" s="18">
        <f>IF(B536="","",SUMIFS('Journal entrées et sorties'!E$8:E$500,'Journal entrées et sorties'!C$8:C$500,B536))</f>
        <v>0</v>
      </c>
      <c r="G536" s="21">
        <f t="shared" si="8"/>
        <v>0</v>
      </c>
      <c r="H536" s="34"/>
      <c r="I536" s="35"/>
      <c r="J536" s="36"/>
      <c r="K536" s="36"/>
    </row>
    <row r="537" spans="2:11" x14ac:dyDescent="0.25">
      <c r="B537" s="22">
        <v>970000000135</v>
      </c>
      <c r="C537" s="18" t="s">
        <v>718</v>
      </c>
      <c r="D537" s="18"/>
      <c r="E537" s="18">
        <f>IF(C537="","",SUMIFS('Journal entrées et sorties'!D$8:D$400,'Journal entrées et sorties'!C$8:C$400,B537))</f>
        <v>0</v>
      </c>
      <c r="F537" s="18">
        <f>IF(B537="","",SUMIFS('Journal entrées et sorties'!E$8:E$500,'Journal entrées et sorties'!C$8:C$500,B537))</f>
        <v>0</v>
      </c>
      <c r="G537" s="21">
        <f t="shared" si="8"/>
        <v>0</v>
      </c>
      <c r="H537" s="34"/>
      <c r="I537" s="35"/>
      <c r="J537" s="36"/>
      <c r="K537" s="36"/>
    </row>
    <row r="538" spans="2:11" x14ac:dyDescent="0.25">
      <c r="B538" s="22">
        <v>970000000137</v>
      </c>
      <c r="C538" s="18" t="s">
        <v>719</v>
      </c>
      <c r="D538" s="18"/>
      <c r="E538" s="18">
        <f>IF(C538="","",SUMIFS('Journal entrées et sorties'!D$8:D$400,'Journal entrées et sorties'!C$8:C$400,B538))</f>
        <v>0</v>
      </c>
      <c r="F538" s="18">
        <f>IF(B538="","",SUMIFS('Journal entrées et sorties'!E$8:E$500,'Journal entrées et sorties'!C$8:C$500,B538))</f>
        <v>0</v>
      </c>
      <c r="G538" s="21">
        <f t="shared" si="8"/>
        <v>0</v>
      </c>
      <c r="H538" s="34"/>
      <c r="I538" s="35"/>
      <c r="J538" s="36"/>
      <c r="K538" s="36"/>
    </row>
    <row r="539" spans="2:11" x14ac:dyDescent="0.25">
      <c r="B539" s="22">
        <v>970000000138</v>
      </c>
      <c r="C539" s="18" t="s">
        <v>720</v>
      </c>
      <c r="D539" s="18"/>
      <c r="E539" s="18">
        <f>IF(C539="","",SUMIFS('Journal entrées et sorties'!D$8:D$400,'Journal entrées et sorties'!C$8:C$400,B539))</f>
        <v>0</v>
      </c>
      <c r="F539" s="18">
        <f>IF(B539="","",SUMIFS('Journal entrées et sorties'!E$8:E$500,'Journal entrées et sorties'!C$8:C$500,B539))</f>
        <v>0</v>
      </c>
      <c r="G539" s="21">
        <f t="shared" si="8"/>
        <v>0</v>
      </c>
      <c r="H539" s="34"/>
      <c r="I539" s="35"/>
      <c r="J539" s="36"/>
      <c r="K539" s="36"/>
    </row>
    <row r="540" spans="2:11" x14ac:dyDescent="0.25">
      <c r="B540" s="22">
        <v>970000000139</v>
      </c>
      <c r="C540" s="18" t="s">
        <v>721</v>
      </c>
      <c r="D540" s="18"/>
      <c r="E540" s="18">
        <f>IF(C540="","",SUMIFS('Journal entrées et sorties'!D$8:D$400,'Journal entrées et sorties'!C$8:C$400,B540))</f>
        <v>0</v>
      </c>
      <c r="F540" s="18">
        <f>IF(B540="","",SUMIFS('Journal entrées et sorties'!E$8:E$500,'Journal entrées et sorties'!C$8:C$500,B540))</f>
        <v>0</v>
      </c>
      <c r="G540" s="21">
        <f t="shared" si="8"/>
        <v>0</v>
      </c>
      <c r="H540" s="34"/>
      <c r="I540" s="35"/>
      <c r="J540" s="36"/>
      <c r="K540" s="36"/>
    </row>
    <row r="541" spans="2:11" x14ac:dyDescent="0.25">
      <c r="B541" s="22">
        <v>970000000140</v>
      </c>
      <c r="C541" s="18" t="s">
        <v>722</v>
      </c>
      <c r="D541" s="18"/>
      <c r="E541" s="18">
        <f>IF(C541="","",SUMIFS('Journal entrées et sorties'!D$8:D$400,'Journal entrées et sorties'!C$8:C$400,B541))</f>
        <v>0</v>
      </c>
      <c r="F541" s="18">
        <f>IF(B541="","",SUMIFS('Journal entrées et sorties'!E$8:E$500,'Journal entrées et sorties'!C$8:C$500,B541))</f>
        <v>0</v>
      </c>
      <c r="G541" s="21">
        <f t="shared" si="8"/>
        <v>0</v>
      </c>
      <c r="H541" s="34"/>
      <c r="I541" s="35"/>
      <c r="J541" s="36"/>
      <c r="K541" s="36"/>
    </row>
    <row r="542" spans="2:11" x14ac:dyDescent="0.25">
      <c r="B542" s="22">
        <v>970000000141</v>
      </c>
      <c r="C542" s="18" t="s">
        <v>723</v>
      </c>
      <c r="D542" s="18"/>
      <c r="E542" s="18">
        <f>IF(C542="","",SUMIFS('Journal entrées et sorties'!D$8:D$400,'Journal entrées et sorties'!C$8:C$400,B542))</f>
        <v>0</v>
      </c>
      <c r="F542" s="18">
        <f>IF(B542="","",SUMIFS('Journal entrées et sorties'!E$8:E$500,'Journal entrées et sorties'!C$8:C$500,B542))</f>
        <v>0</v>
      </c>
      <c r="G542" s="21">
        <f t="shared" si="8"/>
        <v>0</v>
      </c>
      <c r="H542" s="34"/>
      <c r="I542" s="35"/>
      <c r="J542" s="36"/>
      <c r="K542" s="36"/>
    </row>
    <row r="543" spans="2:11" x14ac:dyDescent="0.25">
      <c r="B543" s="22">
        <v>970000000142</v>
      </c>
      <c r="C543" s="18" t="s">
        <v>724</v>
      </c>
      <c r="D543" s="18"/>
      <c r="E543" s="18">
        <f>IF(C543="","",SUMIFS('Journal entrées et sorties'!D$8:D$400,'Journal entrées et sorties'!C$8:C$400,B543))</f>
        <v>0</v>
      </c>
      <c r="F543" s="18">
        <f>IF(B543="","",SUMIFS('Journal entrées et sorties'!E$8:E$500,'Journal entrées et sorties'!C$8:C$500,B543))</f>
        <v>0</v>
      </c>
      <c r="G543" s="21">
        <f t="shared" si="8"/>
        <v>0</v>
      </c>
      <c r="H543" s="34"/>
      <c r="I543" s="35"/>
      <c r="J543" s="36"/>
      <c r="K543" s="36"/>
    </row>
    <row r="544" spans="2:11" x14ac:dyDescent="0.25">
      <c r="B544" s="22">
        <v>970000000143</v>
      </c>
      <c r="C544" s="18" t="s">
        <v>725</v>
      </c>
      <c r="D544" s="18"/>
      <c r="E544" s="18">
        <f>IF(C544="","",SUMIFS('Journal entrées et sorties'!D$8:D$400,'Journal entrées et sorties'!C$8:C$400,B544))</f>
        <v>0</v>
      </c>
      <c r="F544" s="18">
        <f>IF(B544="","",SUMIFS('Journal entrées et sorties'!E$8:E$500,'Journal entrées et sorties'!C$8:C$500,B544))</f>
        <v>0</v>
      </c>
      <c r="G544" s="21">
        <f t="shared" si="8"/>
        <v>0</v>
      </c>
      <c r="H544" s="34"/>
      <c r="I544" s="35"/>
      <c r="J544" s="36"/>
      <c r="K544" s="36"/>
    </row>
    <row r="545" spans="2:11" x14ac:dyDescent="0.25">
      <c r="B545" s="22">
        <v>970000000144</v>
      </c>
      <c r="C545" s="18" t="s">
        <v>726</v>
      </c>
      <c r="D545" s="18"/>
      <c r="E545" s="18">
        <f>IF(C545="","",SUMIFS('Journal entrées et sorties'!D$8:D$400,'Journal entrées et sorties'!C$8:C$400,B545))</f>
        <v>0</v>
      </c>
      <c r="F545" s="18">
        <f>IF(B545="","",SUMIFS('Journal entrées et sorties'!E$8:E$500,'Journal entrées et sorties'!C$8:C$500,B545))</f>
        <v>0</v>
      </c>
      <c r="G545" s="21">
        <f t="shared" si="8"/>
        <v>0</v>
      </c>
      <c r="H545" s="34"/>
      <c r="I545" s="35"/>
      <c r="J545" s="36"/>
      <c r="K545" s="36"/>
    </row>
    <row r="546" spans="2:11" x14ac:dyDescent="0.25">
      <c r="B546" s="22">
        <v>970000000145</v>
      </c>
      <c r="C546" s="18" t="s">
        <v>727</v>
      </c>
      <c r="D546" s="18"/>
      <c r="E546" s="18">
        <f>IF(C546="","",SUMIFS('Journal entrées et sorties'!D$8:D$400,'Journal entrées et sorties'!C$8:C$400,B546))</f>
        <v>0</v>
      </c>
      <c r="F546" s="18">
        <f>IF(B546="","",SUMIFS('Journal entrées et sorties'!E$8:E$500,'Journal entrées et sorties'!C$8:C$500,B546))</f>
        <v>0</v>
      </c>
      <c r="G546" s="21">
        <f t="shared" si="8"/>
        <v>0</v>
      </c>
      <c r="H546" s="34"/>
      <c r="I546" s="35"/>
      <c r="J546" s="36"/>
      <c r="K546" s="36"/>
    </row>
    <row r="547" spans="2:11" x14ac:dyDescent="0.25">
      <c r="B547" s="22">
        <v>970000000146</v>
      </c>
      <c r="C547" s="18" t="s">
        <v>728</v>
      </c>
      <c r="D547" s="18"/>
      <c r="E547" s="18">
        <f>IF(C547="","",SUMIFS('Journal entrées et sorties'!D$8:D$400,'Journal entrées et sorties'!C$8:C$400,B547))</f>
        <v>0</v>
      </c>
      <c r="F547" s="18">
        <f>IF(B547="","",SUMIFS('Journal entrées et sorties'!E$8:E$500,'Journal entrées et sorties'!C$8:C$500,B547))</f>
        <v>0</v>
      </c>
      <c r="G547" s="21">
        <f t="shared" si="8"/>
        <v>0</v>
      </c>
      <c r="H547" s="34"/>
      <c r="I547" s="35"/>
      <c r="J547" s="36"/>
      <c r="K547" s="36"/>
    </row>
    <row r="548" spans="2:11" x14ac:dyDescent="0.25">
      <c r="B548" s="22">
        <v>970000000147</v>
      </c>
      <c r="C548" s="18" t="s">
        <v>729</v>
      </c>
      <c r="D548" s="18"/>
      <c r="E548" s="18">
        <f>IF(C548="","",SUMIFS('Journal entrées et sorties'!D$8:D$400,'Journal entrées et sorties'!C$8:C$400,B548))</f>
        <v>0</v>
      </c>
      <c r="F548" s="18">
        <f>IF(B548="","",SUMIFS('Journal entrées et sorties'!E$8:E$500,'Journal entrées et sorties'!C$8:C$500,B548))</f>
        <v>0</v>
      </c>
      <c r="G548" s="21">
        <f t="shared" si="8"/>
        <v>0</v>
      </c>
      <c r="H548" s="34"/>
      <c r="I548" s="35"/>
      <c r="J548" s="36"/>
      <c r="K548" s="36"/>
    </row>
    <row r="549" spans="2:11" x14ac:dyDescent="0.25">
      <c r="B549" s="22">
        <v>970000000148</v>
      </c>
      <c r="C549" s="18" t="s">
        <v>730</v>
      </c>
      <c r="D549" s="18"/>
      <c r="E549" s="18">
        <f>IF(C549="","",SUMIFS('Journal entrées et sorties'!D$8:D$400,'Journal entrées et sorties'!C$8:C$400,B549))</f>
        <v>0</v>
      </c>
      <c r="F549" s="18">
        <f>IF(B549="","",SUMIFS('Journal entrées et sorties'!E$8:E$500,'Journal entrées et sorties'!C$8:C$500,B549))</f>
        <v>0</v>
      </c>
      <c r="G549" s="21">
        <f t="shared" si="8"/>
        <v>0</v>
      </c>
      <c r="H549" s="34"/>
      <c r="I549" s="35"/>
      <c r="J549" s="36"/>
      <c r="K549" s="36"/>
    </row>
    <row r="550" spans="2:11" x14ac:dyDescent="0.25">
      <c r="B550" s="22">
        <v>970000000149</v>
      </c>
      <c r="C550" s="18" t="s">
        <v>731</v>
      </c>
      <c r="D550" s="18"/>
      <c r="E550" s="18">
        <f>IF(C550="","",SUMIFS('Journal entrées et sorties'!D$8:D$400,'Journal entrées et sorties'!C$8:C$400,B550))</f>
        <v>0</v>
      </c>
      <c r="F550" s="18">
        <f>IF(B550="","",SUMIFS('Journal entrées et sorties'!E$8:E$500,'Journal entrées et sorties'!C$8:C$500,B550))</f>
        <v>0</v>
      </c>
      <c r="G550" s="21">
        <f t="shared" si="8"/>
        <v>0</v>
      </c>
      <c r="H550" s="34"/>
      <c r="I550" s="35"/>
      <c r="J550" s="36"/>
      <c r="K550" s="36"/>
    </row>
    <row r="551" spans="2:11" x14ac:dyDescent="0.25">
      <c r="B551" s="22">
        <v>970000000150</v>
      </c>
      <c r="C551" s="18" t="s">
        <v>732</v>
      </c>
      <c r="D551" s="18"/>
      <c r="E551" s="18">
        <f>IF(C551="","",SUMIFS('Journal entrées et sorties'!D$8:D$400,'Journal entrées et sorties'!C$8:C$400,B551))</f>
        <v>0</v>
      </c>
      <c r="F551" s="18">
        <f>IF(B551="","",SUMIFS('Journal entrées et sorties'!E$8:E$500,'Journal entrées et sorties'!C$8:C$500,B551))</f>
        <v>0</v>
      </c>
      <c r="G551" s="21">
        <f t="shared" si="8"/>
        <v>0</v>
      </c>
      <c r="H551" s="34"/>
      <c r="I551" s="35"/>
      <c r="J551" s="36"/>
      <c r="K551" s="36"/>
    </row>
    <row r="552" spans="2:11" x14ac:dyDescent="0.25">
      <c r="B552" s="22">
        <v>970000000151</v>
      </c>
      <c r="C552" s="18" t="s">
        <v>733</v>
      </c>
      <c r="D552" s="18"/>
      <c r="E552" s="18">
        <f>IF(C552="","",SUMIFS('Journal entrées et sorties'!D$8:D$400,'Journal entrées et sorties'!C$8:C$400,B552))</f>
        <v>0</v>
      </c>
      <c r="F552" s="18">
        <f>IF(B552="","",SUMIFS('Journal entrées et sorties'!E$8:E$500,'Journal entrées et sorties'!C$8:C$500,B552))</f>
        <v>0</v>
      </c>
      <c r="G552" s="21">
        <f t="shared" si="8"/>
        <v>0</v>
      </c>
      <c r="H552" s="34"/>
      <c r="I552" s="35"/>
      <c r="J552" s="36"/>
      <c r="K552" s="36"/>
    </row>
    <row r="553" spans="2:11" x14ac:dyDescent="0.25">
      <c r="B553" s="22">
        <v>970000000152</v>
      </c>
      <c r="C553" s="18" t="s">
        <v>734</v>
      </c>
      <c r="D553" s="18"/>
      <c r="E553" s="18">
        <f>IF(C553="","",SUMIFS('Journal entrées et sorties'!D$8:D$400,'Journal entrées et sorties'!C$8:C$400,B553))</f>
        <v>0</v>
      </c>
      <c r="F553" s="18">
        <f>IF(B553="","",SUMIFS('Journal entrées et sorties'!E$8:E$500,'Journal entrées et sorties'!C$8:C$500,B553))</f>
        <v>0</v>
      </c>
      <c r="G553" s="21">
        <f t="shared" si="8"/>
        <v>0</v>
      </c>
      <c r="H553" s="34"/>
      <c r="I553" s="35"/>
      <c r="J553" s="36"/>
      <c r="K553" s="36"/>
    </row>
    <row r="554" spans="2:11" x14ac:dyDescent="0.25">
      <c r="B554" s="22">
        <v>970000000153</v>
      </c>
      <c r="C554" s="18" t="s">
        <v>735</v>
      </c>
      <c r="D554" s="18"/>
      <c r="E554" s="18">
        <f>IF(C554="","",SUMIFS('Journal entrées et sorties'!D$8:D$400,'Journal entrées et sorties'!C$8:C$400,B554))</f>
        <v>0</v>
      </c>
      <c r="F554" s="18">
        <f>IF(B554="","",SUMIFS('Journal entrées et sorties'!E$8:E$500,'Journal entrées et sorties'!C$8:C$500,B554))</f>
        <v>0</v>
      </c>
      <c r="G554" s="21">
        <f t="shared" si="8"/>
        <v>0</v>
      </c>
      <c r="H554" s="34"/>
      <c r="I554" s="35"/>
      <c r="J554" s="36"/>
      <c r="K554" s="36"/>
    </row>
    <row r="555" spans="2:11" x14ac:dyDescent="0.25">
      <c r="B555" s="22">
        <v>970000000154</v>
      </c>
      <c r="C555" s="18" t="s">
        <v>736</v>
      </c>
      <c r="D555" s="18"/>
      <c r="E555" s="18">
        <f>IF(C555="","",SUMIFS('Journal entrées et sorties'!D$8:D$400,'Journal entrées et sorties'!C$8:C$400,B555))</f>
        <v>0</v>
      </c>
      <c r="F555" s="18">
        <f>IF(B555="","",SUMIFS('Journal entrées et sorties'!E$8:E$500,'Journal entrées et sorties'!C$8:C$500,B555))</f>
        <v>0</v>
      </c>
      <c r="G555" s="21">
        <f t="shared" si="8"/>
        <v>0</v>
      </c>
      <c r="H555" s="34"/>
      <c r="I555" s="35"/>
      <c r="J555" s="36"/>
      <c r="K555" s="36"/>
    </row>
    <row r="556" spans="2:11" x14ac:dyDescent="0.25">
      <c r="B556" s="22">
        <v>970000000155</v>
      </c>
      <c r="C556" s="18" t="s">
        <v>737</v>
      </c>
      <c r="D556" s="18"/>
      <c r="E556" s="18">
        <f>IF(C556="","",SUMIFS('Journal entrées et sorties'!D$8:D$400,'Journal entrées et sorties'!C$8:C$400,B556))</f>
        <v>0</v>
      </c>
      <c r="F556" s="18">
        <f>IF(B556="","",SUMIFS('Journal entrées et sorties'!E$8:E$500,'Journal entrées et sorties'!C$8:C$500,B556))</f>
        <v>0</v>
      </c>
      <c r="G556" s="21">
        <f t="shared" si="8"/>
        <v>0</v>
      </c>
      <c r="H556" s="34"/>
      <c r="I556" s="35"/>
      <c r="J556" s="36"/>
      <c r="K556" s="36"/>
    </row>
    <row r="557" spans="2:11" x14ac:dyDescent="0.25">
      <c r="B557" s="22">
        <v>970000000156</v>
      </c>
      <c r="C557" s="18" t="s">
        <v>738</v>
      </c>
      <c r="D557" s="18"/>
      <c r="E557" s="18">
        <f>IF(C557="","",SUMIFS('Journal entrées et sorties'!D$8:D$400,'Journal entrées et sorties'!C$8:C$400,B557))</f>
        <v>0</v>
      </c>
      <c r="F557" s="18">
        <f>IF(B557="","",SUMIFS('Journal entrées et sorties'!E$8:E$500,'Journal entrées et sorties'!C$8:C$500,B557))</f>
        <v>0</v>
      </c>
      <c r="G557" s="21">
        <f t="shared" si="8"/>
        <v>0</v>
      </c>
      <c r="H557" s="34"/>
      <c r="I557" s="35"/>
      <c r="J557" s="36"/>
      <c r="K557" s="36"/>
    </row>
    <row r="558" spans="2:11" x14ac:dyDescent="0.25">
      <c r="B558" s="22">
        <v>970000000157</v>
      </c>
      <c r="C558" s="18" t="s">
        <v>739</v>
      </c>
      <c r="D558" s="18"/>
      <c r="E558" s="18">
        <f>IF(C558="","",SUMIFS('Journal entrées et sorties'!D$8:D$400,'Journal entrées et sorties'!C$8:C$400,B558))</f>
        <v>0</v>
      </c>
      <c r="F558" s="18">
        <f>IF(B558="","",SUMIFS('Journal entrées et sorties'!E$8:E$500,'Journal entrées et sorties'!C$8:C$500,B558))</f>
        <v>0</v>
      </c>
      <c r="G558" s="21">
        <f t="shared" si="8"/>
        <v>0</v>
      </c>
      <c r="H558" s="34"/>
      <c r="I558" s="35"/>
      <c r="J558" s="36"/>
      <c r="K558" s="36"/>
    </row>
    <row r="559" spans="2:11" x14ac:dyDescent="0.25">
      <c r="B559" s="22">
        <v>970000000158</v>
      </c>
      <c r="C559" s="18" t="s">
        <v>740</v>
      </c>
      <c r="D559" s="18"/>
      <c r="E559" s="18">
        <f>IF(C559="","",SUMIFS('Journal entrées et sorties'!D$8:D$400,'Journal entrées et sorties'!C$8:C$400,B559))</f>
        <v>0</v>
      </c>
      <c r="F559" s="18">
        <f>IF(B559="","",SUMIFS('Journal entrées et sorties'!E$8:E$500,'Journal entrées et sorties'!C$8:C$500,B559))</f>
        <v>0</v>
      </c>
      <c r="G559" s="21">
        <f t="shared" si="8"/>
        <v>0</v>
      </c>
      <c r="H559" s="34"/>
      <c r="I559" s="35"/>
      <c r="J559" s="36"/>
      <c r="K559" s="36"/>
    </row>
    <row r="560" spans="2:11" x14ac:dyDescent="0.25">
      <c r="B560" s="22">
        <v>970000000159</v>
      </c>
      <c r="C560" s="18" t="s">
        <v>741</v>
      </c>
      <c r="D560" s="18"/>
      <c r="E560" s="18">
        <f>IF(C560="","",SUMIFS('Journal entrées et sorties'!D$8:D$400,'Journal entrées et sorties'!C$8:C$400,B560))</f>
        <v>0</v>
      </c>
      <c r="F560" s="18">
        <f>IF(B560="","",SUMIFS('Journal entrées et sorties'!E$8:E$500,'Journal entrées et sorties'!C$8:C$500,B560))</f>
        <v>0</v>
      </c>
      <c r="G560" s="21">
        <f t="shared" si="8"/>
        <v>0</v>
      </c>
      <c r="H560" s="34"/>
      <c r="I560" s="35"/>
      <c r="J560" s="36"/>
      <c r="K560" s="36"/>
    </row>
    <row r="561" spans="2:11" x14ac:dyDescent="0.25">
      <c r="B561" s="22">
        <v>970000000160</v>
      </c>
      <c r="C561" s="18" t="s">
        <v>742</v>
      </c>
      <c r="D561" s="18"/>
      <c r="E561" s="18">
        <f>IF(C561="","",SUMIFS('Journal entrées et sorties'!D$8:D$400,'Journal entrées et sorties'!C$8:C$400,B561))</f>
        <v>0</v>
      </c>
      <c r="F561" s="18">
        <f>IF(B561="","",SUMIFS('Journal entrées et sorties'!E$8:E$500,'Journal entrées et sorties'!C$8:C$500,B561))</f>
        <v>0</v>
      </c>
      <c r="G561" s="21">
        <f t="shared" si="8"/>
        <v>0</v>
      </c>
      <c r="H561" s="34"/>
      <c r="I561" s="35"/>
      <c r="J561" s="36"/>
      <c r="K561" s="36"/>
    </row>
    <row r="562" spans="2:11" x14ac:dyDescent="0.25">
      <c r="B562" s="22">
        <v>970000000161</v>
      </c>
      <c r="C562" s="18" t="s">
        <v>743</v>
      </c>
      <c r="D562" s="18"/>
      <c r="E562" s="18">
        <f>IF(C562="","",SUMIFS('Journal entrées et sorties'!D$8:D$400,'Journal entrées et sorties'!C$8:C$400,B562))</f>
        <v>0</v>
      </c>
      <c r="F562" s="18">
        <f>IF(B562="","",SUMIFS('Journal entrées et sorties'!E$8:E$500,'Journal entrées et sorties'!C$8:C$500,B562))</f>
        <v>0</v>
      </c>
      <c r="G562" s="21">
        <f t="shared" si="8"/>
        <v>0</v>
      </c>
      <c r="H562" s="34"/>
      <c r="I562" s="35"/>
      <c r="J562" s="36"/>
      <c r="K562" s="36"/>
    </row>
    <row r="563" spans="2:11" x14ac:dyDescent="0.25">
      <c r="B563" s="22">
        <v>970000000162</v>
      </c>
      <c r="C563" s="18" t="s">
        <v>744</v>
      </c>
      <c r="D563" s="18"/>
      <c r="E563" s="18">
        <f>IF(C563="","",SUMIFS('Journal entrées et sorties'!D$8:D$400,'Journal entrées et sorties'!C$8:C$400,B563))</f>
        <v>0</v>
      </c>
      <c r="F563" s="18">
        <f>IF(B563="","",SUMIFS('Journal entrées et sorties'!E$8:E$500,'Journal entrées et sorties'!C$8:C$500,B563))</f>
        <v>0</v>
      </c>
      <c r="G563" s="21">
        <f t="shared" si="8"/>
        <v>0</v>
      </c>
      <c r="H563" s="34"/>
      <c r="I563" s="35"/>
      <c r="J563" s="36"/>
      <c r="K563" s="36"/>
    </row>
    <row r="564" spans="2:11" x14ac:dyDescent="0.25">
      <c r="B564" s="22">
        <v>970000000163</v>
      </c>
      <c r="C564" s="18" t="s">
        <v>745</v>
      </c>
      <c r="D564" s="18"/>
      <c r="E564" s="18">
        <f>IF(C564="","",SUMIFS('Journal entrées et sorties'!D$8:D$400,'Journal entrées et sorties'!C$8:C$400,B564))</f>
        <v>0</v>
      </c>
      <c r="F564" s="18">
        <f>IF(B564="","",SUMIFS('Journal entrées et sorties'!E$8:E$500,'Journal entrées et sorties'!C$8:C$500,B564))</f>
        <v>0</v>
      </c>
      <c r="G564" s="21">
        <f t="shared" si="8"/>
        <v>0</v>
      </c>
      <c r="H564" s="34"/>
      <c r="I564" s="35"/>
      <c r="J564" s="36"/>
      <c r="K564" s="36"/>
    </row>
    <row r="565" spans="2:11" x14ac:dyDescent="0.25">
      <c r="B565" s="22">
        <v>970000000164</v>
      </c>
      <c r="C565" s="18" t="s">
        <v>746</v>
      </c>
      <c r="D565" s="18"/>
      <c r="E565" s="18">
        <f>IF(C565="","",SUMIFS('Journal entrées et sorties'!D$8:D$400,'Journal entrées et sorties'!C$8:C$400,B565))</f>
        <v>0</v>
      </c>
      <c r="F565" s="18">
        <f>IF(B565="","",SUMIFS('Journal entrées et sorties'!E$8:E$500,'Journal entrées et sorties'!C$8:C$500,B565))</f>
        <v>0</v>
      </c>
      <c r="G565" s="21">
        <f t="shared" si="8"/>
        <v>0</v>
      </c>
      <c r="H565" s="34"/>
      <c r="I565" s="35"/>
      <c r="J565" s="36"/>
      <c r="K565" s="36"/>
    </row>
    <row r="566" spans="2:11" x14ac:dyDescent="0.25">
      <c r="B566" s="22">
        <v>970000000165</v>
      </c>
      <c r="C566" s="18" t="s">
        <v>747</v>
      </c>
      <c r="D566" s="18"/>
      <c r="E566" s="18">
        <f>IF(C566="","",SUMIFS('Journal entrées et sorties'!D$8:D$400,'Journal entrées et sorties'!C$8:C$400,B566))</f>
        <v>0</v>
      </c>
      <c r="F566" s="18">
        <f>IF(B566="","",SUMIFS('Journal entrées et sorties'!E$8:E$500,'Journal entrées et sorties'!C$8:C$500,B566))</f>
        <v>0</v>
      </c>
      <c r="G566" s="21">
        <f t="shared" si="8"/>
        <v>0</v>
      </c>
      <c r="H566" s="34"/>
      <c r="I566" s="35"/>
      <c r="J566" s="36"/>
      <c r="K566" s="36"/>
    </row>
    <row r="567" spans="2:11" x14ac:dyDescent="0.25">
      <c r="B567" s="22">
        <v>970000000166</v>
      </c>
      <c r="C567" s="18" t="s">
        <v>748</v>
      </c>
      <c r="D567" s="18"/>
      <c r="E567" s="18">
        <f>IF(C567="","",SUMIFS('Journal entrées et sorties'!D$8:D$400,'Journal entrées et sorties'!C$8:C$400,B567))</f>
        <v>0</v>
      </c>
      <c r="F567" s="18">
        <f>IF(B567="","",SUMIFS('Journal entrées et sorties'!E$8:E$500,'Journal entrées et sorties'!C$8:C$500,B567))</f>
        <v>0</v>
      </c>
      <c r="G567" s="21">
        <f t="shared" si="8"/>
        <v>0</v>
      </c>
      <c r="H567" s="34"/>
      <c r="I567" s="35"/>
      <c r="J567" s="36"/>
      <c r="K567" s="36"/>
    </row>
    <row r="568" spans="2:11" x14ac:dyDescent="0.25">
      <c r="B568" s="22">
        <v>970000000167</v>
      </c>
      <c r="C568" s="18" t="s">
        <v>749</v>
      </c>
      <c r="D568" s="18"/>
      <c r="E568" s="18">
        <f>IF(C568="","",SUMIFS('Journal entrées et sorties'!D$8:D$400,'Journal entrées et sorties'!C$8:C$400,B568))</f>
        <v>0</v>
      </c>
      <c r="F568" s="18">
        <f>IF(B568="","",SUMIFS('Journal entrées et sorties'!E$8:E$500,'Journal entrées et sorties'!C$8:C$500,B568))</f>
        <v>0</v>
      </c>
      <c r="G568" s="21">
        <f t="shared" si="8"/>
        <v>0</v>
      </c>
      <c r="H568" s="34"/>
      <c r="I568" s="35"/>
      <c r="J568" s="36"/>
      <c r="K568" s="36"/>
    </row>
    <row r="569" spans="2:11" x14ac:dyDescent="0.25">
      <c r="B569" s="22">
        <v>970000000168</v>
      </c>
      <c r="C569" s="18" t="s">
        <v>750</v>
      </c>
      <c r="D569" s="18"/>
      <c r="E569" s="18">
        <f>IF(C569="","",SUMIFS('Journal entrées et sorties'!D$8:D$400,'Journal entrées et sorties'!C$8:C$400,B569))</f>
        <v>0</v>
      </c>
      <c r="F569" s="18">
        <f>IF(B569="","",SUMIFS('Journal entrées et sorties'!E$8:E$500,'Journal entrées et sorties'!C$8:C$500,B569))</f>
        <v>0</v>
      </c>
      <c r="G569" s="21">
        <f t="shared" si="8"/>
        <v>0</v>
      </c>
      <c r="H569" s="34"/>
      <c r="I569" s="35"/>
      <c r="J569" s="36"/>
      <c r="K569" s="36"/>
    </row>
    <row r="570" spans="2:11" x14ac:dyDescent="0.25">
      <c r="B570" s="22">
        <v>970000000169</v>
      </c>
      <c r="C570" s="18" t="s">
        <v>751</v>
      </c>
      <c r="D570" s="18"/>
      <c r="E570" s="18">
        <f>IF(C570="","",SUMIFS('Journal entrées et sorties'!D$8:D$400,'Journal entrées et sorties'!C$8:C$400,B570))</f>
        <v>0</v>
      </c>
      <c r="F570" s="18">
        <f>IF(B570="","",SUMIFS('Journal entrées et sorties'!E$8:E$500,'Journal entrées et sorties'!C$8:C$500,B570))</f>
        <v>0</v>
      </c>
      <c r="G570" s="21">
        <f t="shared" si="8"/>
        <v>0</v>
      </c>
      <c r="H570" s="34"/>
      <c r="I570" s="35"/>
      <c r="J570" s="36"/>
      <c r="K570" s="36"/>
    </row>
    <row r="571" spans="2:11" x14ac:dyDescent="0.25">
      <c r="B571" s="22">
        <v>970000000170</v>
      </c>
      <c r="C571" s="18" t="s">
        <v>752</v>
      </c>
      <c r="D571" s="18"/>
      <c r="E571" s="18">
        <f>IF(C571="","",SUMIFS('Journal entrées et sorties'!D$8:D$400,'Journal entrées et sorties'!C$8:C$400,B571))</f>
        <v>0</v>
      </c>
      <c r="F571" s="18">
        <f>IF(B571="","",SUMIFS('Journal entrées et sorties'!E$8:E$500,'Journal entrées et sorties'!C$8:C$500,B571))</f>
        <v>0</v>
      </c>
      <c r="G571" s="21">
        <f t="shared" si="8"/>
        <v>0</v>
      </c>
      <c r="H571" s="34"/>
      <c r="I571" s="35"/>
      <c r="J571" s="36"/>
      <c r="K571" s="36"/>
    </row>
    <row r="572" spans="2:11" x14ac:dyDescent="0.25">
      <c r="B572" s="22">
        <v>970000000171</v>
      </c>
      <c r="C572" s="18" t="s">
        <v>753</v>
      </c>
      <c r="D572" s="18"/>
      <c r="E572" s="18">
        <f>IF(C572="","",SUMIFS('Journal entrées et sorties'!D$8:D$400,'Journal entrées et sorties'!C$8:C$400,B572))</f>
        <v>0</v>
      </c>
      <c r="F572" s="18">
        <f>IF(B572="","",SUMIFS('Journal entrées et sorties'!E$8:E$500,'Journal entrées et sorties'!C$8:C$500,B572))</f>
        <v>0</v>
      </c>
      <c r="G572" s="21">
        <f t="shared" si="8"/>
        <v>0</v>
      </c>
      <c r="H572" s="34"/>
      <c r="I572" s="35"/>
      <c r="J572" s="36"/>
      <c r="K572" s="36"/>
    </row>
    <row r="573" spans="2:11" x14ac:dyDescent="0.25">
      <c r="B573" s="22">
        <v>970000000172</v>
      </c>
      <c r="C573" s="18" t="s">
        <v>754</v>
      </c>
      <c r="D573" s="18"/>
      <c r="E573" s="18">
        <f>IF(C573="","",SUMIFS('Journal entrées et sorties'!D$8:D$400,'Journal entrées et sorties'!C$8:C$400,B573))</f>
        <v>0</v>
      </c>
      <c r="F573" s="18">
        <f>IF(B573="","",SUMIFS('Journal entrées et sorties'!E$8:E$500,'Journal entrées et sorties'!C$8:C$500,B573))</f>
        <v>0</v>
      </c>
      <c r="G573" s="21">
        <f t="shared" si="8"/>
        <v>0</v>
      </c>
      <c r="H573" s="34"/>
      <c r="I573" s="35"/>
      <c r="J573" s="36"/>
      <c r="K573" s="36"/>
    </row>
    <row r="574" spans="2:11" x14ac:dyDescent="0.25">
      <c r="B574" s="22">
        <v>970000000173</v>
      </c>
      <c r="C574" s="18" t="s">
        <v>755</v>
      </c>
      <c r="D574" s="18"/>
      <c r="E574" s="18">
        <f>IF(C574="","",SUMIFS('Journal entrées et sorties'!D$8:D$400,'Journal entrées et sorties'!C$8:C$400,B574))</f>
        <v>0</v>
      </c>
      <c r="F574" s="18">
        <f>IF(B574="","",SUMIFS('Journal entrées et sorties'!E$8:E$500,'Journal entrées et sorties'!C$8:C$500,B574))</f>
        <v>0</v>
      </c>
      <c r="G574" s="21">
        <f t="shared" si="8"/>
        <v>0</v>
      </c>
      <c r="H574" s="34"/>
      <c r="I574" s="35"/>
      <c r="J574" s="36"/>
      <c r="K574" s="36"/>
    </row>
    <row r="575" spans="2:11" x14ac:dyDescent="0.25">
      <c r="B575" s="22">
        <v>970000000174</v>
      </c>
      <c r="C575" s="18" t="s">
        <v>756</v>
      </c>
      <c r="D575" s="18"/>
      <c r="E575" s="18">
        <f>IF(C575="","",SUMIFS('Journal entrées et sorties'!D$8:D$400,'Journal entrées et sorties'!C$8:C$400,B575))</f>
        <v>0</v>
      </c>
      <c r="F575" s="18">
        <f>IF(B575="","",SUMIFS('Journal entrées et sorties'!E$8:E$500,'Journal entrées et sorties'!C$8:C$500,B575))</f>
        <v>0</v>
      </c>
      <c r="G575" s="21">
        <f t="shared" si="8"/>
        <v>0</v>
      </c>
      <c r="H575" s="34"/>
      <c r="I575" s="35"/>
      <c r="J575" s="36"/>
      <c r="K575" s="36"/>
    </row>
    <row r="576" spans="2:11" x14ac:dyDescent="0.25">
      <c r="B576" s="22">
        <v>970000000175</v>
      </c>
      <c r="C576" s="18" t="s">
        <v>757</v>
      </c>
      <c r="D576" s="18"/>
      <c r="E576" s="18">
        <f>IF(C576="","",SUMIFS('Journal entrées et sorties'!D$8:D$400,'Journal entrées et sorties'!C$8:C$400,B576))</f>
        <v>0</v>
      </c>
      <c r="F576" s="18">
        <f>IF(B576="","",SUMIFS('Journal entrées et sorties'!E$8:E$500,'Journal entrées et sorties'!C$8:C$500,B576))</f>
        <v>0</v>
      </c>
      <c r="G576" s="21">
        <f t="shared" si="8"/>
        <v>0</v>
      </c>
      <c r="H576" s="34"/>
      <c r="I576" s="35"/>
      <c r="J576" s="36"/>
      <c r="K576" s="36"/>
    </row>
    <row r="577" spans="2:11" x14ac:dyDescent="0.25">
      <c r="B577" s="22">
        <v>970000000176</v>
      </c>
      <c r="C577" s="18" t="s">
        <v>758</v>
      </c>
      <c r="D577" s="18"/>
      <c r="E577" s="18">
        <f>IF(C577="","",SUMIFS('Journal entrées et sorties'!D$8:D$400,'Journal entrées et sorties'!C$8:C$400,B577))</f>
        <v>0</v>
      </c>
      <c r="F577" s="18">
        <f>IF(B577="","",SUMIFS('Journal entrées et sorties'!E$8:E$500,'Journal entrées et sorties'!C$8:C$500,B577))</f>
        <v>0</v>
      </c>
      <c r="G577" s="21">
        <f t="shared" si="8"/>
        <v>0</v>
      </c>
      <c r="H577" s="34"/>
      <c r="I577" s="35"/>
      <c r="J577" s="36"/>
      <c r="K577" s="36"/>
    </row>
    <row r="578" spans="2:11" x14ac:dyDescent="0.25">
      <c r="B578" s="22">
        <v>970000000177</v>
      </c>
      <c r="C578" s="18" t="s">
        <v>759</v>
      </c>
      <c r="D578" s="18"/>
      <c r="E578" s="18">
        <f>IF(C578="","",SUMIFS('Journal entrées et sorties'!D$8:D$400,'Journal entrées et sorties'!C$8:C$400,B578))</f>
        <v>0</v>
      </c>
      <c r="F578" s="18">
        <f>IF(B578="","",SUMIFS('Journal entrées et sorties'!E$8:E$500,'Journal entrées et sorties'!C$8:C$500,B578))</f>
        <v>0</v>
      </c>
      <c r="G578" s="21">
        <f t="shared" si="8"/>
        <v>0</v>
      </c>
      <c r="H578" s="34"/>
      <c r="I578" s="35"/>
      <c r="J578" s="36"/>
      <c r="K578" s="36"/>
    </row>
    <row r="579" spans="2:11" x14ac:dyDescent="0.25">
      <c r="B579" s="22">
        <v>970000000178</v>
      </c>
      <c r="C579" s="18" t="s">
        <v>760</v>
      </c>
      <c r="D579" s="18"/>
      <c r="E579" s="18">
        <f>IF(C579="","",SUMIFS('Journal entrées et sorties'!D$8:D$400,'Journal entrées et sorties'!C$8:C$400,B579))</f>
        <v>0</v>
      </c>
      <c r="F579" s="18">
        <f>IF(B579="","",SUMIFS('Journal entrées et sorties'!E$8:E$500,'Journal entrées et sorties'!C$8:C$500,B579))</f>
        <v>0</v>
      </c>
      <c r="G579" s="21">
        <f t="shared" si="8"/>
        <v>0</v>
      </c>
      <c r="H579" s="34"/>
      <c r="I579" s="35"/>
      <c r="J579" s="36"/>
      <c r="K579" s="36"/>
    </row>
    <row r="580" spans="2:11" x14ac:dyDescent="0.25">
      <c r="B580" s="22">
        <v>970000000179</v>
      </c>
      <c r="C580" s="18" t="s">
        <v>761</v>
      </c>
      <c r="D580" s="18"/>
      <c r="E580" s="18">
        <f>IF(C580="","",SUMIFS('Journal entrées et sorties'!D$8:D$400,'Journal entrées et sorties'!C$8:C$400,B580))</f>
        <v>0</v>
      </c>
      <c r="F580" s="18">
        <f>IF(B580="","",SUMIFS('Journal entrées et sorties'!E$8:E$500,'Journal entrées et sorties'!C$8:C$500,B580))</f>
        <v>0</v>
      </c>
      <c r="G580" s="21">
        <f t="shared" si="8"/>
        <v>0</v>
      </c>
      <c r="H580" s="34"/>
      <c r="I580" s="35"/>
      <c r="J580" s="36"/>
      <c r="K580" s="36"/>
    </row>
    <row r="581" spans="2:11" x14ac:dyDescent="0.25">
      <c r="B581" s="22">
        <v>970000000180</v>
      </c>
      <c r="C581" s="18" t="s">
        <v>762</v>
      </c>
      <c r="D581" s="18"/>
      <c r="E581" s="18">
        <f>IF(C581="","",SUMIFS('Journal entrées et sorties'!D$8:D$400,'Journal entrées et sorties'!C$8:C$400,B581))</f>
        <v>0</v>
      </c>
      <c r="F581" s="18">
        <f>IF(B581="","",SUMIFS('Journal entrées et sorties'!E$8:E$500,'Journal entrées et sorties'!C$8:C$500,B581))</f>
        <v>0</v>
      </c>
      <c r="G581" s="21">
        <f t="shared" si="8"/>
        <v>0</v>
      </c>
      <c r="H581" s="34"/>
      <c r="I581" s="35"/>
      <c r="J581" s="36"/>
      <c r="K581" s="36"/>
    </row>
    <row r="582" spans="2:11" x14ac:dyDescent="0.25">
      <c r="B582" s="22">
        <v>970000000181</v>
      </c>
      <c r="C582" s="18" t="s">
        <v>763</v>
      </c>
      <c r="D582" s="18"/>
      <c r="E582" s="18">
        <f>IF(C582="","",SUMIFS('Journal entrées et sorties'!D$8:D$400,'Journal entrées et sorties'!C$8:C$400,B582))</f>
        <v>0</v>
      </c>
      <c r="F582" s="18">
        <f>IF(B582="","",SUMIFS('Journal entrées et sorties'!E$8:E$500,'Journal entrées et sorties'!C$8:C$500,B582))</f>
        <v>0</v>
      </c>
      <c r="G582" s="21">
        <f t="shared" si="8"/>
        <v>0</v>
      </c>
      <c r="H582" s="34"/>
      <c r="I582" s="35"/>
      <c r="J582" s="36"/>
      <c r="K582" s="36"/>
    </row>
    <row r="583" spans="2:11" x14ac:dyDescent="0.25">
      <c r="B583" s="22">
        <v>970000000182</v>
      </c>
      <c r="C583" s="18" t="s">
        <v>764</v>
      </c>
      <c r="D583" s="18"/>
      <c r="E583" s="18">
        <f>IF(C583="","",SUMIFS('Journal entrées et sorties'!D$8:D$400,'Journal entrées et sorties'!C$8:C$400,B583))</f>
        <v>0</v>
      </c>
      <c r="F583" s="18">
        <f>IF(B583="","",SUMIFS('Journal entrées et sorties'!E$8:E$500,'Journal entrées et sorties'!C$8:C$500,B583))</f>
        <v>0</v>
      </c>
      <c r="G583" s="21">
        <f t="shared" si="8"/>
        <v>0</v>
      </c>
      <c r="H583" s="34"/>
      <c r="I583" s="35"/>
      <c r="J583" s="36"/>
      <c r="K583" s="36"/>
    </row>
    <row r="584" spans="2:11" x14ac:dyDescent="0.25">
      <c r="B584" s="22">
        <v>970000000183</v>
      </c>
      <c r="C584" s="18" t="s">
        <v>765</v>
      </c>
      <c r="D584" s="18"/>
      <c r="E584" s="18">
        <f>IF(C584="","",SUMIFS('Journal entrées et sorties'!D$8:D$400,'Journal entrées et sorties'!C$8:C$400,B584))</f>
        <v>0</v>
      </c>
      <c r="F584" s="18">
        <f>IF(B584="","",SUMIFS('Journal entrées et sorties'!E$8:E$500,'Journal entrées et sorties'!C$8:C$500,B584))</f>
        <v>0</v>
      </c>
      <c r="G584" s="21">
        <f t="shared" ref="G584:G647" si="9">IF(B584="","",D584+E584-F584)</f>
        <v>0</v>
      </c>
      <c r="H584" s="34"/>
      <c r="I584" s="35"/>
      <c r="J584" s="36"/>
      <c r="K584" s="36"/>
    </row>
    <row r="585" spans="2:11" x14ac:dyDescent="0.25">
      <c r="B585" s="22">
        <v>970000000184</v>
      </c>
      <c r="C585" s="18" t="s">
        <v>766</v>
      </c>
      <c r="D585" s="18"/>
      <c r="E585" s="18">
        <f>IF(C585="","",SUMIFS('Journal entrées et sorties'!D$8:D$400,'Journal entrées et sorties'!C$8:C$400,B585))</f>
        <v>0</v>
      </c>
      <c r="F585" s="18">
        <f>IF(B585="","",SUMIFS('Journal entrées et sorties'!E$8:E$500,'Journal entrées et sorties'!C$8:C$500,B585))</f>
        <v>0</v>
      </c>
      <c r="G585" s="21">
        <f t="shared" si="9"/>
        <v>0</v>
      </c>
      <c r="H585" s="34"/>
      <c r="I585" s="35"/>
      <c r="J585" s="36"/>
      <c r="K585" s="36"/>
    </row>
    <row r="586" spans="2:11" x14ac:dyDescent="0.25">
      <c r="B586" s="22">
        <v>970000000185</v>
      </c>
      <c r="C586" s="18" t="s">
        <v>767</v>
      </c>
      <c r="D586" s="18"/>
      <c r="E586" s="18">
        <f>IF(C586="","",SUMIFS('Journal entrées et sorties'!D$8:D$400,'Journal entrées et sorties'!C$8:C$400,B586))</f>
        <v>0</v>
      </c>
      <c r="F586" s="18">
        <f>IF(B586="","",SUMIFS('Journal entrées et sorties'!E$8:E$500,'Journal entrées et sorties'!C$8:C$500,B586))</f>
        <v>0</v>
      </c>
      <c r="G586" s="21">
        <f t="shared" si="9"/>
        <v>0</v>
      </c>
      <c r="H586" s="34"/>
      <c r="I586" s="35"/>
      <c r="J586" s="36"/>
      <c r="K586" s="36"/>
    </row>
    <row r="587" spans="2:11" x14ac:dyDescent="0.25">
      <c r="B587" s="22">
        <v>970000000186</v>
      </c>
      <c r="C587" s="18" t="s">
        <v>768</v>
      </c>
      <c r="D587" s="18"/>
      <c r="E587" s="18">
        <f>IF(C587="","",SUMIFS('Journal entrées et sorties'!D$8:D$400,'Journal entrées et sorties'!C$8:C$400,B587))</f>
        <v>0</v>
      </c>
      <c r="F587" s="18">
        <f>IF(B587="","",SUMIFS('Journal entrées et sorties'!E$8:E$500,'Journal entrées et sorties'!C$8:C$500,B587))</f>
        <v>0</v>
      </c>
      <c r="G587" s="21">
        <f t="shared" si="9"/>
        <v>0</v>
      </c>
      <c r="H587" s="34"/>
      <c r="I587" s="35"/>
      <c r="J587" s="36"/>
      <c r="K587" s="36"/>
    </row>
    <row r="588" spans="2:11" x14ac:dyDescent="0.25">
      <c r="B588" s="22">
        <v>970000000187</v>
      </c>
      <c r="C588" s="18" t="s">
        <v>769</v>
      </c>
      <c r="D588" s="18"/>
      <c r="E588" s="18">
        <f>IF(C588="","",SUMIFS('Journal entrées et sorties'!D$8:D$400,'Journal entrées et sorties'!C$8:C$400,B588))</f>
        <v>0</v>
      </c>
      <c r="F588" s="18">
        <f>IF(B588="","",SUMIFS('Journal entrées et sorties'!E$8:E$500,'Journal entrées et sorties'!C$8:C$500,B588))</f>
        <v>0</v>
      </c>
      <c r="G588" s="21">
        <f t="shared" si="9"/>
        <v>0</v>
      </c>
      <c r="H588" s="34"/>
      <c r="I588" s="35"/>
      <c r="J588" s="36"/>
      <c r="K588" s="36"/>
    </row>
    <row r="589" spans="2:11" x14ac:dyDescent="0.25">
      <c r="B589" s="22">
        <v>970000000188</v>
      </c>
      <c r="C589" s="18" t="s">
        <v>770</v>
      </c>
      <c r="D589" s="18"/>
      <c r="E589" s="18">
        <f>IF(C589="","",SUMIFS('Journal entrées et sorties'!D$8:D$400,'Journal entrées et sorties'!C$8:C$400,B589))</f>
        <v>0</v>
      </c>
      <c r="F589" s="18">
        <f>IF(B589="","",SUMIFS('Journal entrées et sorties'!E$8:E$500,'Journal entrées et sorties'!C$8:C$500,B589))</f>
        <v>0</v>
      </c>
      <c r="G589" s="21">
        <f t="shared" si="9"/>
        <v>0</v>
      </c>
      <c r="H589" s="34"/>
      <c r="I589" s="35"/>
      <c r="J589" s="36"/>
      <c r="K589" s="36"/>
    </row>
    <row r="590" spans="2:11" x14ac:dyDescent="0.25">
      <c r="B590" s="22">
        <v>970000000189</v>
      </c>
      <c r="C590" s="18" t="s">
        <v>771</v>
      </c>
      <c r="D590" s="18"/>
      <c r="E590" s="18">
        <f>IF(C590="","",SUMIFS('Journal entrées et sorties'!D$8:D$400,'Journal entrées et sorties'!C$8:C$400,B590))</f>
        <v>0</v>
      </c>
      <c r="F590" s="18">
        <f>IF(B590="","",SUMIFS('Journal entrées et sorties'!E$8:E$500,'Journal entrées et sorties'!C$8:C$500,B590))</f>
        <v>0</v>
      </c>
      <c r="G590" s="21">
        <f t="shared" si="9"/>
        <v>0</v>
      </c>
      <c r="H590" s="34"/>
      <c r="I590" s="35"/>
      <c r="J590" s="36"/>
      <c r="K590" s="36"/>
    </row>
    <row r="591" spans="2:11" x14ac:dyDescent="0.25">
      <c r="B591" s="22">
        <v>970000000190</v>
      </c>
      <c r="C591" s="18" t="s">
        <v>772</v>
      </c>
      <c r="D591" s="18"/>
      <c r="E591" s="18">
        <f>IF(C591="","",SUMIFS('Journal entrées et sorties'!D$8:D$400,'Journal entrées et sorties'!C$8:C$400,B591))</f>
        <v>0</v>
      </c>
      <c r="F591" s="18">
        <f>IF(B591="","",SUMIFS('Journal entrées et sorties'!E$8:E$500,'Journal entrées et sorties'!C$8:C$500,B591))</f>
        <v>0</v>
      </c>
      <c r="G591" s="21">
        <f t="shared" si="9"/>
        <v>0</v>
      </c>
      <c r="H591" s="34"/>
      <c r="I591" s="35"/>
      <c r="J591" s="36"/>
      <c r="K591" s="36"/>
    </row>
    <row r="592" spans="2:11" x14ac:dyDescent="0.25">
      <c r="B592" s="22">
        <v>970000000191</v>
      </c>
      <c r="C592" s="18" t="s">
        <v>773</v>
      </c>
      <c r="D592" s="18"/>
      <c r="E592" s="18">
        <f>IF(C592="","",SUMIFS('Journal entrées et sorties'!D$8:D$400,'Journal entrées et sorties'!C$8:C$400,B592))</f>
        <v>0</v>
      </c>
      <c r="F592" s="18">
        <f>IF(B592="","",SUMIFS('Journal entrées et sorties'!E$8:E$500,'Journal entrées et sorties'!C$8:C$500,B592))</f>
        <v>0</v>
      </c>
      <c r="G592" s="21">
        <f t="shared" si="9"/>
        <v>0</v>
      </c>
      <c r="H592" s="34"/>
      <c r="I592" s="35"/>
      <c r="J592" s="36"/>
      <c r="K592" s="36"/>
    </row>
    <row r="593" spans="2:11" x14ac:dyDescent="0.25">
      <c r="B593" s="22">
        <v>970000000192</v>
      </c>
      <c r="C593" s="18" t="s">
        <v>774</v>
      </c>
      <c r="D593" s="18"/>
      <c r="E593" s="18">
        <f>IF(C593="","",SUMIFS('Journal entrées et sorties'!D$8:D$400,'Journal entrées et sorties'!C$8:C$400,B593))</f>
        <v>0</v>
      </c>
      <c r="F593" s="18">
        <f>IF(B593="","",SUMIFS('Journal entrées et sorties'!E$8:E$500,'Journal entrées et sorties'!C$8:C$500,B593))</f>
        <v>0</v>
      </c>
      <c r="G593" s="21">
        <f t="shared" si="9"/>
        <v>0</v>
      </c>
      <c r="H593" s="34"/>
      <c r="I593" s="35"/>
      <c r="J593" s="36"/>
      <c r="K593" s="36"/>
    </row>
    <row r="594" spans="2:11" x14ac:dyDescent="0.25">
      <c r="B594" s="22">
        <v>970000000193</v>
      </c>
      <c r="C594" s="18" t="s">
        <v>775</v>
      </c>
      <c r="D594" s="18"/>
      <c r="E594" s="18">
        <f>IF(C594="","",SUMIFS('Journal entrées et sorties'!D$8:D$400,'Journal entrées et sorties'!C$8:C$400,B594))</f>
        <v>0</v>
      </c>
      <c r="F594" s="18">
        <f>IF(B594="","",SUMIFS('Journal entrées et sorties'!E$8:E$500,'Journal entrées et sorties'!C$8:C$500,B594))</f>
        <v>0</v>
      </c>
      <c r="G594" s="21">
        <f t="shared" si="9"/>
        <v>0</v>
      </c>
      <c r="H594" s="34"/>
      <c r="I594" s="35"/>
      <c r="J594" s="36"/>
      <c r="K594" s="36"/>
    </row>
    <row r="595" spans="2:11" x14ac:dyDescent="0.25">
      <c r="B595" s="22">
        <v>970000000194</v>
      </c>
      <c r="C595" s="18" t="s">
        <v>776</v>
      </c>
      <c r="D595" s="18"/>
      <c r="E595" s="18">
        <f>IF(C595="","",SUMIFS('Journal entrées et sorties'!D$8:D$400,'Journal entrées et sorties'!C$8:C$400,B595))</f>
        <v>0</v>
      </c>
      <c r="F595" s="18">
        <f>IF(B595="","",SUMIFS('Journal entrées et sorties'!E$8:E$500,'Journal entrées et sorties'!C$8:C$500,B595))</f>
        <v>0</v>
      </c>
      <c r="G595" s="21">
        <f t="shared" si="9"/>
        <v>0</v>
      </c>
      <c r="H595" s="34"/>
      <c r="I595" s="35"/>
      <c r="J595" s="36"/>
      <c r="K595" s="36"/>
    </row>
    <row r="596" spans="2:11" x14ac:dyDescent="0.25">
      <c r="B596" s="22">
        <v>970000000195</v>
      </c>
      <c r="C596" s="18" t="s">
        <v>777</v>
      </c>
      <c r="D596" s="18"/>
      <c r="E596" s="18">
        <f>IF(C596="","",SUMIFS('Journal entrées et sorties'!D$8:D$400,'Journal entrées et sorties'!C$8:C$400,B596))</f>
        <v>0</v>
      </c>
      <c r="F596" s="18">
        <f>IF(B596="","",SUMIFS('Journal entrées et sorties'!E$8:E$500,'Journal entrées et sorties'!C$8:C$500,B596))</f>
        <v>0</v>
      </c>
      <c r="G596" s="21">
        <f t="shared" si="9"/>
        <v>0</v>
      </c>
      <c r="H596" s="34"/>
      <c r="I596" s="35"/>
      <c r="J596" s="36"/>
      <c r="K596" s="36"/>
    </row>
    <row r="597" spans="2:11" x14ac:dyDescent="0.25">
      <c r="B597" s="22">
        <v>970000000196</v>
      </c>
      <c r="C597" s="18" t="s">
        <v>778</v>
      </c>
      <c r="D597" s="18"/>
      <c r="E597" s="18">
        <f>IF(C597="","",SUMIFS('Journal entrées et sorties'!D$8:D$400,'Journal entrées et sorties'!C$8:C$400,B597))</f>
        <v>0</v>
      </c>
      <c r="F597" s="18">
        <f>IF(B597="","",SUMIFS('Journal entrées et sorties'!E$8:E$500,'Journal entrées et sorties'!C$8:C$500,B597))</f>
        <v>0</v>
      </c>
      <c r="G597" s="21">
        <f t="shared" si="9"/>
        <v>0</v>
      </c>
      <c r="H597" s="34"/>
      <c r="I597" s="35"/>
      <c r="J597" s="36"/>
      <c r="K597" s="36"/>
    </row>
    <row r="598" spans="2:11" x14ac:dyDescent="0.25">
      <c r="B598" s="22">
        <v>970000000197</v>
      </c>
      <c r="C598" s="18" t="s">
        <v>779</v>
      </c>
      <c r="D598" s="18"/>
      <c r="E598" s="18">
        <f>IF(C598="","",SUMIFS('Journal entrées et sorties'!D$8:D$400,'Journal entrées et sorties'!C$8:C$400,B598))</f>
        <v>0</v>
      </c>
      <c r="F598" s="18">
        <f>IF(B598="","",SUMIFS('Journal entrées et sorties'!E$8:E$500,'Journal entrées et sorties'!C$8:C$500,B598))</f>
        <v>0</v>
      </c>
      <c r="G598" s="21">
        <f t="shared" si="9"/>
        <v>0</v>
      </c>
      <c r="H598" s="34"/>
      <c r="I598" s="35"/>
      <c r="J598" s="36"/>
      <c r="K598" s="36"/>
    </row>
    <row r="599" spans="2:11" x14ac:dyDescent="0.25">
      <c r="B599" s="22">
        <v>970000000198</v>
      </c>
      <c r="C599" s="18" t="s">
        <v>780</v>
      </c>
      <c r="D599" s="18"/>
      <c r="E599" s="18">
        <f>IF(C599="","",SUMIFS('Journal entrées et sorties'!D$8:D$400,'Journal entrées et sorties'!C$8:C$400,B599))</f>
        <v>0</v>
      </c>
      <c r="F599" s="18">
        <f>IF(B599="","",SUMIFS('Journal entrées et sorties'!E$8:E$500,'Journal entrées et sorties'!C$8:C$500,B599))</f>
        <v>0</v>
      </c>
      <c r="G599" s="21">
        <f t="shared" si="9"/>
        <v>0</v>
      </c>
      <c r="H599" s="34"/>
      <c r="I599" s="35"/>
      <c r="J599" s="36"/>
      <c r="K599" s="36"/>
    </row>
    <row r="600" spans="2:11" x14ac:dyDescent="0.25">
      <c r="B600" s="22">
        <v>970000000199</v>
      </c>
      <c r="C600" s="18" t="s">
        <v>781</v>
      </c>
      <c r="D600" s="18"/>
      <c r="E600" s="18">
        <f>IF(C600="","",SUMIFS('Journal entrées et sorties'!D$8:D$400,'Journal entrées et sorties'!C$8:C$400,B600))</f>
        <v>0</v>
      </c>
      <c r="F600" s="18">
        <f>IF(B600="","",SUMIFS('Journal entrées et sorties'!E$8:E$500,'Journal entrées et sorties'!C$8:C$500,B600))</f>
        <v>0</v>
      </c>
      <c r="G600" s="21">
        <f t="shared" si="9"/>
        <v>0</v>
      </c>
      <c r="H600" s="34"/>
      <c r="I600" s="35"/>
      <c r="J600" s="36"/>
      <c r="K600" s="36"/>
    </row>
    <row r="601" spans="2:11" x14ac:dyDescent="0.25">
      <c r="B601" s="22">
        <v>970000000200</v>
      </c>
      <c r="C601" s="18" t="s">
        <v>782</v>
      </c>
      <c r="D601" s="18"/>
      <c r="E601" s="18">
        <f>IF(C601="","",SUMIFS('Journal entrées et sorties'!D$8:D$400,'Journal entrées et sorties'!C$8:C$400,B601))</f>
        <v>0</v>
      </c>
      <c r="F601" s="18">
        <f>IF(B601="","",SUMIFS('Journal entrées et sorties'!E$8:E$500,'Journal entrées et sorties'!C$8:C$500,B601))</f>
        <v>0</v>
      </c>
      <c r="G601" s="21">
        <f t="shared" si="9"/>
        <v>0</v>
      </c>
      <c r="H601" s="34"/>
      <c r="I601" s="35"/>
      <c r="J601" s="36"/>
      <c r="K601" s="36"/>
    </row>
    <row r="602" spans="2:11" x14ac:dyDescent="0.25">
      <c r="B602" s="22">
        <v>970000000201</v>
      </c>
      <c r="C602" s="18" t="s">
        <v>783</v>
      </c>
      <c r="D602" s="18"/>
      <c r="E602" s="18">
        <f>IF(C602="","",SUMIFS('Journal entrées et sorties'!D$8:D$400,'Journal entrées et sorties'!C$8:C$400,B602))</f>
        <v>0</v>
      </c>
      <c r="F602" s="18">
        <f>IF(B602="","",SUMIFS('Journal entrées et sorties'!E$8:E$500,'Journal entrées et sorties'!C$8:C$500,B602))</f>
        <v>0</v>
      </c>
      <c r="G602" s="21">
        <f t="shared" si="9"/>
        <v>0</v>
      </c>
      <c r="H602" s="34"/>
      <c r="I602" s="35"/>
      <c r="J602" s="36"/>
      <c r="K602" s="36"/>
    </row>
    <row r="603" spans="2:11" x14ac:dyDescent="0.25">
      <c r="B603" s="22">
        <v>970000000202</v>
      </c>
      <c r="C603" s="18" t="s">
        <v>784</v>
      </c>
      <c r="D603" s="18"/>
      <c r="E603" s="18">
        <f>IF(C603="","",SUMIFS('Journal entrées et sorties'!D$8:D$400,'Journal entrées et sorties'!C$8:C$400,B603))</f>
        <v>0</v>
      </c>
      <c r="F603" s="18">
        <f>IF(B603="","",SUMIFS('Journal entrées et sorties'!E$8:E$500,'Journal entrées et sorties'!C$8:C$500,B603))</f>
        <v>0</v>
      </c>
      <c r="G603" s="21">
        <f t="shared" si="9"/>
        <v>0</v>
      </c>
      <c r="H603" s="34"/>
      <c r="I603" s="35"/>
      <c r="J603" s="36"/>
      <c r="K603" s="36"/>
    </row>
    <row r="604" spans="2:11" x14ac:dyDescent="0.25">
      <c r="B604" s="22">
        <v>970000000203</v>
      </c>
      <c r="C604" s="18" t="s">
        <v>785</v>
      </c>
      <c r="D604" s="18"/>
      <c r="E604" s="18">
        <f>IF(C604="","",SUMIFS('Journal entrées et sorties'!D$8:D$400,'Journal entrées et sorties'!C$8:C$400,B604))</f>
        <v>0</v>
      </c>
      <c r="F604" s="18">
        <f>IF(B604="","",SUMIFS('Journal entrées et sorties'!E$8:E$500,'Journal entrées et sorties'!C$8:C$500,B604))</f>
        <v>0</v>
      </c>
      <c r="G604" s="21">
        <f t="shared" si="9"/>
        <v>0</v>
      </c>
      <c r="H604" s="34"/>
      <c r="I604" s="35"/>
      <c r="J604" s="36"/>
      <c r="K604" s="36"/>
    </row>
    <row r="605" spans="2:11" x14ac:dyDescent="0.25">
      <c r="B605" s="22">
        <v>970000000222</v>
      </c>
      <c r="C605" s="18" t="s">
        <v>797</v>
      </c>
      <c r="D605" s="18"/>
      <c r="E605" s="18">
        <f>IF(C605="","",SUMIFS('Journal entrées et sorties'!D$8:D$400,'Journal entrées et sorties'!C$8:C$400,B605))</f>
        <v>0</v>
      </c>
      <c r="F605" s="18">
        <f>IF(B605="","",SUMIFS('Journal entrées et sorties'!E$8:E$500,'Journal entrées et sorties'!C$8:C$500,B605))</f>
        <v>0</v>
      </c>
      <c r="G605" s="21">
        <f t="shared" si="9"/>
        <v>0</v>
      </c>
      <c r="H605" s="34"/>
      <c r="I605" s="35"/>
      <c r="J605" s="36"/>
      <c r="K605" s="36"/>
    </row>
    <row r="606" spans="2:11" x14ac:dyDescent="0.25">
      <c r="B606" s="22">
        <v>970000000223</v>
      </c>
      <c r="C606" s="18" t="s">
        <v>798</v>
      </c>
      <c r="D606" s="18"/>
      <c r="E606" s="18">
        <f>IF(C606="","",SUMIFS('Journal entrées et sorties'!D$8:D$400,'Journal entrées et sorties'!C$8:C$400,B606))</f>
        <v>0</v>
      </c>
      <c r="F606" s="18">
        <f>IF(B606="","",SUMIFS('Journal entrées et sorties'!E$8:E$500,'Journal entrées et sorties'!C$8:C$500,B606))</f>
        <v>0</v>
      </c>
      <c r="G606" s="21">
        <f t="shared" si="9"/>
        <v>0</v>
      </c>
      <c r="H606" s="34"/>
      <c r="I606" s="35"/>
      <c r="J606" s="36"/>
      <c r="K606" s="36"/>
    </row>
    <row r="607" spans="2:11" x14ac:dyDescent="0.25">
      <c r="B607" s="22">
        <v>970000001223</v>
      </c>
      <c r="C607" s="18" t="s">
        <v>799</v>
      </c>
      <c r="D607" s="18"/>
      <c r="E607" s="18">
        <f>IF(C607="","",SUMIFS('Journal entrées et sorties'!D$8:D$400,'Journal entrées et sorties'!C$8:C$400,B607))</f>
        <v>0</v>
      </c>
      <c r="F607" s="18">
        <f>IF(B607="","",SUMIFS('Journal entrées et sorties'!E$8:E$500,'Journal entrées et sorties'!C$8:C$500,B607))</f>
        <v>0</v>
      </c>
      <c r="G607" s="21">
        <f t="shared" si="9"/>
        <v>0</v>
      </c>
      <c r="H607" s="34"/>
      <c r="I607" s="35"/>
      <c r="J607" s="36"/>
      <c r="K607" s="36"/>
    </row>
    <row r="608" spans="2:11" x14ac:dyDescent="0.25">
      <c r="B608" s="22">
        <v>970000001224</v>
      </c>
      <c r="C608" s="18" t="s">
        <v>800</v>
      </c>
      <c r="D608" s="18"/>
      <c r="E608" s="18">
        <f>IF(C608="","",SUMIFS('Journal entrées et sorties'!D$8:D$400,'Journal entrées et sorties'!C$8:C$400,B608))</f>
        <v>0</v>
      </c>
      <c r="F608" s="18">
        <f>IF(B608="","",SUMIFS('Journal entrées et sorties'!E$8:E$500,'Journal entrées et sorties'!C$8:C$500,B608))</f>
        <v>0</v>
      </c>
      <c r="G608" s="21">
        <f t="shared" si="9"/>
        <v>0</v>
      </c>
      <c r="H608" s="34"/>
      <c r="I608" s="35"/>
      <c r="J608" s="36"/>
      <c r="K608" s="36"/>
    </row>
    <row r="609" spans="2:11" x14ac:dyDescent="0.25">
      <c r="B609" s="22">
        <v>970000001225</v>
      </c>
      <c r="C609" s="18" t="s">
        <v>801</v>
      </c>
      <c r="D609" s="18"/>
      <c r="E609" s="18">
        <f>IF(C609="","",SUMIFS('Journal entrées et sorties'!D$8:D$400,'Journal entrées et sorties'!C$8:C$400,B609))</f>
        <v>0</v>
      </c>
      <c r="F609" s="18">
        <f>IF(B609="","",SUMIFS('Journal entrées et sorties'!E$8:E$500,'Journal entrées et sorties'!C$8:C$500,B609))</f>
        <v>0</v>
      </c>
      <c r="G609" s="21">
        <f t="shared" si="9"/>
        <v>0</v>
      </c>
      <c r="H609" s="34"/>
      <c r="I609" s="35"/>
      <c r="J609" s="36"/>
      <c r="K609" s="36"/>
    </row>
    <row r="610" spans="2:11" x14ac:dyDescent="0.25">
      <c r="B610" s="22">
        <v>970000001226</v>
      </c>
      <c r="C610" s="18" t="s">
        <v>802</v>
      </c>
      <c r="D610" s="18"/>
      <c r="E610" s="18">
        <f>IF(C610="","",SUMIFS('Journal entrées et sorties'!D$8:D$400,'Journal entrées et sorties'!C$8:C$400,B610))</f>
        <v>0</v>
      </c>
      <c r="F610" s="18">
        <f>IF(B610="","",SUMIFS('Journal entrées et sorties'!E$8:E$500,'Journal entrées et sorties'!C$8:C$500,B610))</f>
        <v>0</v>
      </c>
      <c r="G610" s="21">
        <f t="shared" si="9"/>
        <v>0</v>
      </c>
      <c r="H610" s="34"/>
      <c r="I610" s="35"/>
      <c r="J610" s="36"/>
      <c r="K610" s="36"/>
    </row>
    <row r="611" spans="2:11" x14ac:dyDescent="0.25">
      <c r="B611" s="22">
        <v>970000001227</v>
      </c>
      <c r="C611" s="18" t="s">
        <v>803</v>
      </c>
      <c r="D611" s="18"/>
      <c r="E611" s="18">
        <f>IF(C611="","",SUMIFS('Journal entrées et sorties'!D$8:D$400,'Journal entrées et sorties'!C$8:C$400,B611))</f>
        <v>0</v>
      </c>
      <c r="F611" s="18">
        <f>IF(B611="","",SUMIFS('Journal entrées et sorties'!E$8:E$500,'Journal entrées et sorties'!C$8:C$500,B611))</f>
        <v>0</v>
      </c>
      <c r="G611" s="21">
        <f t="shared" si="9"/>
        <v>0</v>
      </c>
      <c r="H611" s="34"/>
      <c r="I611" s="35"/>
      <c r="J611" s="36"/>
      <c r="K611" s="36"/>
    </row>
    <row r="612" spans="2:11" x14ac:dyDescent="0.25">
      <c r="B612" s="22">
        <v>970000001228</v>
      </c>
      <c r="C612" s="18" t="s">
        <v>804</v>
      </c>
      <c r="D612" s="18"/>
      <c r="E612" s="18">
        <f>IF(C612="","",SUMIFS('Journal entrées et sorties'!D$8:D$400,'Journal entrées et sorties'!C$8:C$400,B612))</f>
        <v>0</v>
      </c>
      <c r="F612" s="18">
        <f>IF(B612="","",SUMIFS('Journal entrées et sorties'!E$8:E$500,'Journal entrées et sorties'!C$8:C$500,B612))</f>
        <v>0</v>
      </c>
      <c r="G612" s="21">
        <f t="shared" si="9"/>
        <v>0</v>
      </c>
      <c r="H612" s="34"/>
      <c r="I612" s="35"/>
      <c r="J612" s="36"/>
      <c r="K612" s="36"/>
    </row>
    <row r="613" spans="2:11" x14ac:dyDescent="0.25">
      <c r="B613" s="22">
        <v>970000020201</v>
      </c>
      <c r="C613" s="18" t="s">
        <v>825</v>
      </c>
      <c r="D613" s="18"/>
      <c r="E613" s="18">
        <f>IF(C613="","",SUMIFS('Journal entrées et sorties'!D$8:D$400,'Journal entrées et sorties'!C$8:C$400,B613))</f>
        <v>0</v>
      </c>
      <c r="F613" s="18">
        <f>IF(B613="","",SUMIFS('Journal entrées et sorties'!E$8:E$500,'Journal entrées et sorties'!C$8:C$500,B613))</f>
        <v>0</v>
      </c>
      <c r="G613" s="21">
        <f t="shared" si="9"/>
        <v>0</v>
      </c>
      <c r="H613" s="34"/>
      <c r="I613" s="35"/>
      <c r="J613" s="36"/>
      <c r="K613" s="36"/>
    </row>
    <row r="614" spans="2:11" x14ac:dyDescent="0.25">
      <c r="B614" s="22">
        <v>980000000120</v>
      </c>
      <c r="C614" s="18" t="s">
        <v>859</v>
      </c>
      <c r="D614" s="18"/>
      <c r="E614" s="18">
        <f>IF(C614="","",SUMIFS('Journal entrées et sorties'!D$8:D$400,'Journal entrées et sorties'!C$8:C$400,B614))</f>
        <v>0</v>
      </c>
      <c r="F614" s="18">
        <f>IF(B614="","",SUMIFS('Journal entrées et sorties'!E$8:E$500,'Journal entrées et sorties'!C$8:C$500,B614))</f>
        <v>0</v>
      </c>
      <c r="G614" s="21">
        <f t="shared" si="9"/>
        <v>0</v>
      </c>
      <c r="H614" s="34"/>
      <c r="I614" s="35"/>
      <c r="J614" s="36"/>
      <c r="K614" s="36"/>
    </row>
    <row r="615" spans="2:11" x14ac:dyDescent="0.25">
      <c r="B615" s="22">
        <v>980000000121</v>
      </c>
      <c r="C615" s="18" t="s">
        <v>860</v>
      </c>
      <c r="D615" s="18"/>
      <c r="E615" s="18">
        <f>IF(C615="","",SUMIFS('Journal entrées et sorties'!D$8:D$400,'Journal entrées et sorties'!C$8:C$400,B615))</f>
        <v>0</v>
      </c>
      <c r="F615" s="18">
        <f>IF(B615="","",SUMIFS('Journal entrées et sorties'!E$8:E$500,'Journal entrées et sorties'!C$8:C$500,B615))</f>
        <v>0</v>
      </c>
      <c r="G615" s="21">
        <f t="shared" si="9"/>
        <v>0</v>
      </c>
      <c r="H615" s="34"/>
      <c r="I615" s="35"/>
      <c r="J615" s="36"/>
      <c r="K615" s="36"/>
    </row>
    <row r="616" spans="2:11" x14ac:dyDescent="0.25">
      <c r="B616" s="22">
        <v>980000000122</v>
      </c>
      <c r="C616" s="18" t="s">
        <v>861</v>
      </c>
      <c r="D616" s="18"/>
      <c r="E616" s="18">
        <f>IF(C616="","",SUMIFS('Journal entrées et sorties'!D$8:D$400,'Journal entrées et sorties'!C$8:C$400,B616))</f>
        <v>0</v>
      </c>
      <c r="F616" s="18">
        <f>IF(B616="","",SUMIFS('Journal entrées et sorties'!E$8:E$500,'Journal entrées et sorties'!C$8:C$500,B616))</f>
        <v>0</v>
      </c>
      <c r="G616" s="21">
        <f t="shared" si="9"/>
        <v>0</v>
      </c>
      <c r="H616" s="34"/>
      <c r="I616" s="35"/>
      <c r="J616" s="36"/>
      <c r="K616" s="36"/>
    </row>
    <row r="617" spans="2:11" x14ac:dyDescent="0.25">
      <c r="B617" s="22">
        <v>980000000123</v>
      </c>
      <c r="C617" s="18" t="s">
        <v>862</v>
      </c>
      <c r="D617" s="18"/>
      <c r="E617" s="18">
        <f>IF(C617="","",SUMIFS('Journal entrées et sorties'!D$8:D$400,'Journal entrées et sorties'!C$8:C$400,B617))</f>
        <v>0</v>
      </c>
      <c r="F617" s="18">
        <f>IF(B617="","",SUMIFS('Journal entrées et sorties'!E$8:E$500,'Journal entrées et sorties'!C$8:C$500,B617))</f>
        <v>0</v>
      </c>
      <c r="G617" s="21">
        <f t="shared" si="9"/>
        <v>0</v>
      </c>
      <c r="H617" s="34"/>
      <c r="I617" s="35"/>
      <c r="J617" s="36"/>
      <c r="K617" s="36"/>
    </row>
    <row r="618" spans="2:11" x14ac:dyDescent="0.25">
      <c r="B618" s="22">
        <v>980000000124</v>
      </c>
      <c r="C618" s="18" t="s">
        <v>863</v>
      </c>
      <c r="D618" s="18"/>
      <c r="E618" s="18">
        <f>IF(C618="","",SUMIFS('Journal entrées et sorties'!D$8:D$400,'Journal entrées et sorties'!C$8:C$400,B618))</f>
        <v>0</v>
      </c>
      <c r="F618" s="18">
        <f>IF(B618="","",SUMIFS('Journal entrées et sorties'!E$8:E$500,'Journal entrées et sorties'!C$8:C$500,B618))</f>
        <v>0</v>
      </c>
      <c r="G618" s="21">
        <f t="shared" si="9"/>
        <v>0</v>
      </c>
      <c r="H618" s="34"/>
      <c r="I618" s="35"/>
      <c r="J618" s="36"/>
      <c r="K618" s="36"/>
    </row>
    <row r="619" spans="2:11" x14ac:dyDescent="0.25">
      <c r="B619" s="22">
        <v>980000000125</v>
      </c>
      <c r="C619" s="18" t="s">
        <v>864</v>
      </c>
      <c r="D619" s="18"/>
      <c r="E619" s="18">
        <f>IF(C619="","",SUMIFS('Journal entrées et sorties'!D$8:D$400,'Journal entrées et sorties'!C$8:C$400,B619))</f>
        <v>0</v>
      </c>
      <c r="F619" s="18">
        <f>IF(B619="","",SUMIFS('Journal entrées et sorties'!E$8:E$500,'Journal entrées et sorties'!C$8:C$500,B619))</f>
        <v>0</v>
      </c>
      <c r="G619" s="21">
        <f t="shared" si="9"/>
        <v>0</v>
      </c>
      <c r="H619" s="34"/>
      <c r="I619" s="35"/>
      <c r="J619" s="36"/>
      <c r="K619" s="36"/>
    </row>
    <row r="620" spans="2:11" x14ac:dyDescent="0.25">
      <c r="B620" s="22">
        <v>980000000126</v>
      </c>
      <c r="C620" s="18" t="s">
        <v>865</v>
      </c>
      <c r="D620" s="18"/>
      <c r="E620" s="18">
        <f>IF(C620="","",SUMIFS('Journal entrées et sorties'!D$8:D$400,'Journal entrées et sorties'!C$8:C$400,B620))</f>
        <v>0</v>
      </c>
      <c r="F620" s="18">
        <f>IF(B620="","",SUMIFS('Journal entrées et sorties'!E$8:E$500,'Journal entrées et sorties'!C$8:C$500,B620))</f>
        <v>0</v>
      </c>
      <c r="G620" s="21">
        <f t="shared" si="9"/>
        <v>0</v>
      </c>
      <c r="H620" s="34"/>
      <c r="I620" s="35"/>
      <c r="J620" s="36"/>
      <c r="K620" s="36"/>
    </row>
    <row r="621" spans="2:11" x14ac:dyDescent="0.25">
      <c r="B621" s="22">
        <v>980000000127</v>
      </c>
      <c r="C621" s="18" t="s">
        <v>866</v>
      </c>
      <c r="D621" s="18"/>
      <c r="E621" s="18">
        <f>IF(C621="","",SUMIFS('Journal entrées et sorties'!D$8:D$400,'Journal entrées et sorties'!C$8:C$400,B621))</f>
        <v>0</v>
      </c>
      <c r="F621" s="18">
        <f>IF(B621="","",SUMIFS('Journal entrées et sorties'!E$8:E$500,'Journal entrées et sorties'!C$8:C$500,B621))</f>
        <v>0</v>
      </c>
      <c r="G621" s="21">
        <f t="shared" si="9"/>
        <v>0</v>
      </c>
      <c r="H621" s="34"/>
      <c r="I621" s="35"/>
      <c r="J621" s="36"/>
      <c r="K621" s="36"/>
    </row>
    <row r="622" spans="2:11" x14ac:dyDescent="0.25">
      <c r="B622" s="22">
        <v>980000000128</v>
      </c>
      <c r="C622" s="18" t="s">
        <v>867</v>
      </c>
      <c r="D622" s="18"/>
      <c r="E622" s="18">
        <f>IF(C622="","",SUMIFS('Journal entrées et sorties'!D$8:D$400,'Journal entrées et sorties'!C$8:C$400,B622))</f>
        <v>0</v>
      </c>
      <c r="F622" s="18">
        <f>IF(B622="","",SUMIFS('Journal entrées et sorties'!E$8:E$500,'Journal entrées et sorties'!C$8:C$500,B622))</f>
        <v>0</v>
      </c>
      <c r="G622" s="21">
        <f t="shared" si="9"/>
        <v>0</v>
      </c>
      <c r="H622" s="34"/>
      <c r="I622" s="35"/>
      <c r="J622" s="36"/>
      <c r="K622" s="36"/>
    </row>
    <row r="623" spans="2:11" x14ac:dyDescent="0.25">
      <c r="B623" s="22">
        <v>980000000129</v>
      </c>
      <c r="C623" s="18" t="s">
        <v>868</v>
      </c>
      <c r="D623" s="18"/>
      <c r="E623" s="18">
        <f>IF(C623="","",SUMIFS('Journal entrées et sorties'!D$8:D$400,'Journal entrées et sorties'!C$8:C$400,B623))</f>
        <v>0</v>
      </c>
      <c r="F623" s="18">
        <f>IF(B623="","",SUMIFS('Journal entrées et sorties'!E$8:E$500,'Journal entrées et sorties'!C$8:C$500,B623))</f>
        <v>0</v>
      </c>
      <c r="G623" s="21">
        <f t="shared" si="9"/>
        <v>0</v>
      </c>
      <c r="H623" s="34"/>
      <c r="I623" s="35"/>
      <c r="J623" s="36"/>
      <c r="K623" s="36"/>
    </row>
    <row r="624" spans="2:11" x14ac:dyDescent="0.25">
      <c r="B624" s="22">
        <v>980000000130</v>
      </c>
      <c r="C624" s="18" t="s">
        <v>870</v>
      </c>
      <c r="D624" s="18"/>
      <c r="E624" s="18">
        <f>IF(C624="","",SUMIFS('Journal entrées et sorties'!D$8:D$400,'Journal entrées et sorties'!C$8:C$400,B624))</f>
        <v>0</v>
      </c>
      <c r="F624" s="18">
        <f>IF(B624="","",SUMIFS('Journal entrées et sorties'!E$8:E$500,'Journal entrées et sorties'!C$8:C$500,B624))</f>
        <v>0</v>
      </c>
      <c r="G624" s="21">
        <f t="shared" si="9"/>
        <v>0</v>
      </c>
      <c r="H624" s="34"/>
      <c r="I624" s="35"/>
      <c r="J624" s="36"/>
      <c r="K624" s="36"/>
    </row>
    <row r="625" spans="2:11" x14ac:dyDescent="0.25">
      <c r="B625" s="22">
        <v>980000000131</v>
      </c>
      <c r="C625" s="18" t="s">
        <v>871</v>
      </c>
      <c r="D625" s="18"/>
      <c r="E625" s="18">
        <f>IF(C625="","",SUMIFS('Journal entrées et sorties'!D$8:D$400,'Journal entrées et sorties'!C$8:C$400,B625))</f>
        <v>0</v>
      </c>
      <c r="F625" s="18">
        <f>IF(B625="","",SUMIFS('Journal entrées et sorties'!E$8:E$500,'Journal entrées et sorties'!C$8:C$500,B625))</f>
        <v>0</v>
      </c>
      <c r="G625" s="21">
        <f t="shared" si="9"/>
        <v>0</v>
      </c>
      <c r="H625" s="34"/>
      <c r="I625" s="35"/>
      <c r="J625" s="36"/>
      <c r="K625" s="36"/>
    </row>
    <row r="626" spans="2:11" x14ac:dyDescent="0.25">
      <c r="B626" s="22">
        <v>980000000132</v>
      </c>
      <c r="C626" s="18" t="s">
        <v>872</v>
      </c>
      <c r="D626" s="18"/>
      <c r="E626" s="18">
        <f>IF(C626="","",SUMIFS('Journal entrées et sorties'!D$8:D$400,'Journal entrées et sorties'!C$8:C$400,B626))</f>
        <v>0</v>
      </c>
      <c r="F626" s="18">
        <f>IF(B626="","",SUMIFS('Journal entrées et sorties'!E$8:E$500,'Journal entrées et sorties'!C$8:C$500,B626))</f>
        <v>0</v>
      </c>
      <c r="G626" s="21">
        <f t="shared" si="9"/>
        <v>0</v>
      </c>
      <c r="H626" s="34"/>
      <c r="I626" s="35"/>
      <c r="J626" s="36"/>
      <c r="K626" s="36"/>
    </row>
    <row r="627" spans="2:11" x14ac:dyDescent="0.25">
      <c r="B627" s="22">
        <v>980000000133</v>
      </c>
      <c r="C627" s="18" t="s">
        <v>873</v>
      </c>
      <c r="D627" s="18"/>
      <c r="E627" s="18">
        <f>IF(C627="","",SUMIFS('Journal entrées et sorties'!D$8:D$400,'Journal entrées et sorties'!C$8:C$400,B627))</f>
        <v>0</v>
      </c>
      <c r="F627" s="18">
        <f>IF(B627="","",SUMIFS('Journal entrées et sorties'!E$8:E$500,'Journal entrées et sorties'!C$8:C$500,B627))</f>
        <v>0</v>
      </c>
      <c r="G627" s="21">
        <f t="shared" si="9"/>
        <v>0</v>
      </c>
      <c r="H627" s="34"/>
      <c r="I627" s="35"/>
      <c r="J627" s="36"/>
      <c r="K627" s="36"/>
    </row>
    <row r="628" spans="2:11" x14ac:dyDescent="0.25">
      <c r="B628" s="22">
        <v>980000000134</v>
      </c>
      <c r="C628" s="18" t="s">
        <v>874</v>
      </c>
      <c r="D628" s="18"/>
      <c r="E628" s="18">
        <f>IF(C628="","",SUMIFS('Journal entrées et sorties'!D$8:D$400,'Journal entrées et sorties'!C$8:C$400,B628))</f>
        <v>0</v>
      </c>
      <c r="F628" s="18">
        <f>IF(B628="","",SUMIFS('Journal entrées et sorties'!E$8:E$500,'Journal entrées et sorties'!C$8:C$500,B628))</f>
        <v>0</v>
      </c>
      <c r="G628" s="21">
        <f t="shared" si="9"/>
        <v>0</v>
      </c>
      <c r="H628" s="34"/>
      <c r="I628" s="35"/>
      <c r="J628" s="36"/>
      <c r="K628" s="36"/>
    </row>
    <row r="629" spans="2:11" x14ac:dyDescent="0.25">
      <c r="B629" s="22">
        <v>980000000135</v>
      </c>
      <c r="C629" s="18" t="s">
        <v>875</v>
      </c>
      <c r="D629" s="18"/>
      <c r="E629" s="18">
        <f>IF(C629="","",SUMIFS('Journal entrées et sorties'!D$8:D$400,'Journal entrées et sorties'!C$8:C$400,B629))</f>
        <v>0</v>
      </c>
      <c r="F629" s="18">
        <f>IF(B629="","",SUMIFS('Journal entrées et sorties'!E$8:E$500,'Journal entrées et sorties'!C$8:C$500,B629))</f>
        <v>0</v>
      </c>
      <c r="G629" s="21">
        <f t="shared" si="9"/>
        <v>0</v>
      </c>
      <c r="H629" s="34"/>
      <c r="I629" s="35"/>
      <c r="J629" s="36"/>
      <c r="K629" s="36"/>
    </row>
    <row r="630" spans="2:11" x14ac:dyDescent="0.25">
      <c r="B630" s="22">
        <v>980000000136</v>
      </c>
      <c r="C630" s="18" t="s">
        <v>876</v>
      </c>
      <c r="D630" s="18"/>
      <c r="E630" s="18">
        <f>IF(C630="","",SUMIFS('Journal entrées et sorties'!D$8:D$400,'Journal entrées et sorties'!C$8:C$400,B630))</f>
        <v>0</v>
      </c>
      <c r="F630" s="18">
        <f>IF(B630="","",SUMIFS('Journal entrées et sorties'!E$8:E$500,'Journal entrées et sorties'!C$8:C$500,B630))</f>
        <v>0</v>
      </c>
      <c r="G630" s="21">
        <f t="shared" si="9"/>
        <v>0</v>
      </c>
      <c r="H630" s="34"/>
      <c r="I630" s="35"/>
      <c r="J630" s="36"/>
      <c r="K630" s="36"/>
    </row>
    <row r="631" spans="2:11" x14ac:dyDescent="0.25">
      <c r="B631" s="22">
        <v>980000000137</v>
      </c>
      <c r="C631" s="18" t="s">
        <v>877</v>
      </c>
      <c r="D631" s="18"/>
      <c r="E631" s="18">
        <f>IF(C631="","",SUMIFS('Journal entrées et sorties'!D$8:D$400,'Journal entrées et sorties'!C$8:C$400,B631))</f>
        <v>0</v>
      </c>
      <c r="F631" s="18">
        <f>IF(B631="","",SUMIFS('Journal entrées et sorties'!E$8:E$500,'Journal entrées et sorties'!C$8:C$500,B631))</f>
        <v>0</v>
      </c>
      <c r="G631" s="21">
        <f t="shared" si="9"/>
        <v>0</v>
      </c>
      <c r="H631" s="34"/>
      <c r="I631" s="35"/>
      <c r="J631" s="36"/>
      <c r="K631" s="36"/>
    </row>
    <row r="632" spans="2:11" x14ac:dyDescent="0.25">
      <c r="B632" s="22">
        <v>980000000138</v>
      </c>
      <c r="C632" s="18" t="s">
        <v>878</v>
      </c>
      <c r="D632" s="18"/>
      <c r="E632" s="18">
        <f>IF(C632="","",SUMIFS('Journal entrées et sorties'!D$8:D$400,'Journal entrées et sorties'!C$8:C$400,B632))</f>
        <v>0</v>
      </c>
      <c r="F632" s="18">
        <f>IF(B632="","",SUMIFS('Journal entrées et sorties'!E$8:E$500,'Journal entrées et sorties'!C$8:C$500,B632))</f>
        <v>0</v>
      </c>
      <c r="G632" s="21">
        <f t="shared" si="9"/>
        <v>0</v>
      </c>
      <c r="H632" s="34"/>
      <c r="I632" s="35"/>
      <c r="J632" s="36"/>
      <c r="K632" s="36"/>
    </row>
    <row r="633" spans="2:11" x14ac:dyDescent="0.25">
      <c r="B633" s="22">
        <v>980000000140</v>
      </c>
      <c r="C633" s="18" t="s">
        <v>880</v>
      </c>
      <c r="D633" s="18"/>
      <c r="E633" s="18">
        <f>IF(C633="","",SUMIFS('Journal entrées et sorties'!D$8:D$400,'Journal entrées et sorties'!C$8:C$400,B633))</f>
        <v>0</v>
      </c>
      <c r="F633" s="18">
        <f>IF(B633="","",SUMIFS('Journal entrées et sorties'!E$8:E$500,'Journal entrées et sorties'!C$8:C$500,B633))</f>
        <v>0</v>
      </c>
      <c r="G633" s="21">
        <f t="shared" si="9"/>
        <v>0</v>
      </c>
      <c r="H633" s="34"/>
      <c r="I633" s="35"/>
      <c r="J633" s="36"/>
      <c r="K633" s="36"/>
    </row>
    <row r="634" spans="2:11" x14ac:dyDescent="0.25">
      <c r="B634" s="22">
        <v>980000000142</v>
      </c>
      <c r="C634" s="18" t="s">
        <v>881</v>
      </c>
      <c r="D634" s="18"/>
      <c r="E634" s="18">
        <f>IF(C634="","",SUMIFS('Journal entrées et sorties'!D$8:D$400,'Journal entrées et sorties'!C$8:C$400,B634))</f>
        <v>0</v>
      </c>
      <c r="F634" s="18">
        <f>IF(B634="","",SUMIFS('Journal entrées et sorties'!E$8:E$500,'Journal entrées et sorties'!C$8:C$500,B634))</f>
        <v>0</v>
      </c>
      <c r="G634" s="21">
        <f t="shared" si="9"/>
        <v>0</v>
      </c>
      <c r="H634" s="34"/>
      <c r="I634" s="35"/>
      <c r="J634" s="36"/>
      <c r="K634" s="36"/>
    </row>
    <row r="635" spans="2:11" x14ac:dyDescent="0.25">
      <c r="B635" s="22">
        <v>980000000143</v>
      </c>
      <c r="C635" s="18" t="s">
        <v>882</v>
      </c>
      <c r="D635" s="18"/>
      <c r="E635" s="18">
        <f>IF(C635="","",SUMIFS('Journal entrées et sorties'!D$8:D$400,'Journal entrées et sorties'!C$8:C$400,B635))</f>
        <v>0</v>
      </c>
      <c r="F635" s="18">
        <f>IF(B635="","",SUMIFS('Journal entrées et sorties'!E$8:E$500,'Journal entrées et sorties'!C$8:C$500,B635))</f>
        <v>0</v>
      </c>
      <c r="G635" s="21">
        <f t="shared" si="9"/>
        <v>0</v>
      </c>
      <c r="H635" s="34"/>
      <c r="I635" s="35"/>
      <c r="J635" s="36"/>
      <c r="K635" s="36"/>
    </row>
    <row r="636" spans="2:11" x14ac:dyDescent="0.25">
      <c r="B636" s="22">
        <v>980000000144</v>
      </c>
      <c r="C636" s="18" t="s">
        <v>883</v>
      </c>
      <c r="D636" s="18"/>
      <c r="E636" s="18">
        <f>IF(C636="","",SUMIFS('Journal entrées et sorties'!D$8:D$400,'Journal entrées et sorties'!C$8:C$400,B636))</f>
        <v>0</v>
      </c>
      <c r="F636" s="18">
        <f>IF(B636="","",SUMIFS('Journal entrées et sorties'!E$8:E$500,'Journal entrées et sorties'!C$8:C$500,B636))</f>
        <v>0</v>
      </c>
      <c r="G636" s="21">
        <f t="shared" si="9"/>
        <v>0</v>
      </c>
      <c r="H636" s="34"/>
      <c r="I636" s="35"/>
      <c r="J636" s="36"/>
      <c r="K636" s="36"/>
    </row>
    <row r="637" spans="2:11" x14ac:dyDescent="0.25">
      <c r="B637" s="22">
        <v>980000000145</v>
      </c>
      <c r="C637" s="18" t="s">
        <v>884</v>
      </c>
      <c r="D637" s="18"/>
      <c r="E637" s="18">
        <f>IF(C637="","",SUMIFS('Journal entrées et sorties'!D$8:D$400,'Journal entrées et sorties'!C$8:C$400,B637))</f>
        <v>0</v>
      </c>
      <c r="F637" s="18">
        <f>IF(B637="","",SUMIFS('Journal entrées et sorties'!E$8:E$500,'Journal entrées et sorties'!C$8:C$500,B637))</f>
        <v>0</v>
      </c>
      <c r="G637" s="21">
        <f t="shared" si="9"/>
        <v>0</v>
      </c>
      <c r="H637" s="34"/>
      <c r="I637" s="35"/>
      <c r="J637" s="36"/>
      <c r="K637" s="36"/>
    </row>
    <row r="638" spans="2:11" x14ac:dyDescent="0.25">
      <c r="B638" s="22">
        <v>980000000146</v>
      </c>
      <c r="C638" s="18" t="s">
        <v>885</v>
      </c>
      <c r="D638" s="18"/>
      <c r="E638" s="18">
        <f>IF(C638="","",SUMIFS('Journal entrées et sorties'!D$8:D$400,'Journal entrées et sorties'!C$8:C$400,B638))</f>
        <v>0</v>
      </c>
      <c r="F638" s="18">
        <f>IF(B638="","",SUMIFS('Journal entrées et sorties'!E$8:E$500,'Journal entrées et sorties'!C$8:C$500,B638))</f>
        <v>0</v>
      </c>
      <c r="G638" s="21">
        <f t="shared" si="9"/>
        <v>0</v>
      </c>
      <c r="H638" s="34"/>
      <c r="I638" s="35"/>
      <c r="J638" s="36"/>
      <c r="K638" s="36"/>
    </row>
    <row r="639" spans="2:11" x14ac:dyDescent="0.25">
      <c r="B639" s="22">
        <v>980000000147</v>
      </c>
      <c r="C639" s="18" t="s">
        <v>886</v>
      </c>
      <c r="D639" s="18"/>
      <c r="E639" s="18">
        <f>IF(C639="","",SUMIFS('Journal entrées et sorties'!D$8:D$400,'Journal entrées et sorties'!C$8:C$400,B639))</f>
        <v>0</v>
      </c>
      <c r="F639" s="18">
        <f>IF(B639="","",SUMIFS('Journal entrées et sorties'!E$8:E$500,'Journal entrées et sorties'!C$8:C$500,B639))</f>
        <v>0</v>
      </c>
      <c r="G639" s="21">
        <f t="shared" si="9"/>
        <v>0</v>
      </c>
      <c r="H639" s="34"/>
      <c r="I639" s="35"/>
      <c r="J639" s="36"/>
      <c r="K639" s="36"/>
    </row>
    <row r="640" spans="2:11" x14ac:dyDescent="0.25">
      <c r="B640" s="22">
        <v>980000000148</v>
      </c>
      <c r="C640" s="18" t="s">
        <v>887</v>
      </c>
      <c r="D640" s="18"/>
      <c r="E640" s="18">
        <f>IF(C640="","",SUMIFS('Journal entrées et sorties'!D$8:D$400,'Journal entrées et sorties'!C$8:C$400,B640))</f>
        <v>0</v>
      </c>
      <c r="F640" s="18">
        <f>IF(B640="","",SUMIFS('Journal entrées et sorties'!E$8:E$500,'Journal entrées et sorties'!C$8:C$500,B640))</f>
        <v>0</v>
      </c>
      <c r="G640" s="21">
        <f t="shared" si="9"/>
        <v>0</v>
      </c>
      <c r="H640" s="34"/>
      <c r="I640" s="35"/>
      <c r="J640" s="36"/>
      <c r="K640" s="36"/>
    </row>
    <row r="641" spans="2:11" x14ac:dyDescent="0.25">
      <c r="B641" s="22">
        <v>980000000149</v>
      </c>
      <c r="C641" s="18" t="s">
        <v>888</v>
      </c>
      <c r="D641" s="18"/>
      <c r="E641" s="18">
        <f>IF(C641="","",SUMIFS('Journal entrées et sorties'!D$8:D$400,'Journal entrées et sorties'!C$8:C$400,B641))</f>
        <v>0</v>
      </c>
      <c r="F641" s="18">
        <f>IF(B641="","",SUMIFS('Journal entrées et sorties'!E$8:E$500,'Journal entrées et sorties'!C$8:C$500,B641))</f>
        <v>0</v>
      </c>
      <c r="G641" s="21">
        <f t="shared" si="9"/>
        <v>0</v>
      </c>
      <c r="H641" s="34"/>
      <c r="I641" s="35"/>
      <c r="J641" s="36"/>
      <c r="K641" s="36"/>
    </row>
    <row r="642" spans="2:11" x14ac:dyDescent="0.25">
      <c r="B642" s="22">
        <v>980000000150</v>
      </c>
      <c r="C642" s="18" t="s">
        <v>890</v>
      </c>
      <c r="D642" s="18"/>
      <c r="E642" s="18">
        <f>IF(C642="","",SUMIFS('Journal entrées et sorties'!D$8:D$400,'Journal entrées et sorties'!C$8:C$400,B642))</f>
        <v>0</v>
      </c>
      <c r="F642" s="18">
        <f>IF(B642="","",SUMIFS('Journal entrées et sorties'!E$8:E$500,'Journal entrées et sorties'!C$8:C$500,B642))</f>
        <v>0</v>
      </c>
      <c r="G642" s="21">
        <f t="shared" si="9"/>
        <v>0</v>
      </c>
      <c r="H642" s="34"/>
      <c r="I642" s="35"/>
      <c r="J642" s="36"/>
      <c r="K642" s="36"/>
    </row>
    <row r="643" spans="2:11" x14ac:dyDescent="0.25">
      <c r="B643" s="22">
        <v>980000000151</v>
      </c>
      <c r="C643" s="18" t="s">
        <v>891</v>
      </c>
      <c r="D643" s="18"/>
      <c r="E643" s="18">
        <f>IF(C643="","",SUMIFS('Journal entrées et sorties'!D$8:D$400,'Journal entrées et sorties'!C$8:C$400,B643))</f>
        <v>0</v>
      </c>
      <c r="F643" s="18">
        <f>IF(B643="","",SUMIFS('Journal entrées et sorties'!E$8:E$500,'Journal entrées et sorties'!C$8:C$500,B643))</f>
        <v>0</v>
      </c>
      <c r="G643" s="21">
        <f t="shared" si="9"/>
        <v>0</v>
      </c>
      <c r="H643" s="34"/>
      <c r="I643" s="35"/>
      <c r="J643" s="36"/>
      <c r="K643" s="36"/>
    </row>
    <row r="644" spans="2:11" x14ac:dyDescent="0.25">
      <c r="B644" s="22">
        <v>980000000152</v>
      </c>
      <c r="C644" s="18" t="s">
        <v>892</v>
      </c>
      <c r="D644" s="18"/>
      <c r="E644" s="18">
        <f>IF(C644="","",SUMIFS('Journal entrées et sorties'!D$8:D$400,'Journal entrées et sorties'!C$8:C$400,B644))</f>
        <v>0</v>
      </c>
      <c r="F644" s="18">
        <f>IF(B644="","",SUMIFS('Journal entrées et sorties'!E$8:E$500,'Journal entrées et sorties'!C$8:C$500,B644))</f>
        <v>0</v>
      </c>
      <c r="G644" s="21">
        <f t="shared" si="9"/>
        <v>0</v>
      </c>
      <c r="H644" s="34"/>
      <c r="I644" s="35"/>
      <c r="J644" s="36"/>
      <c r="K644" s="36"/>
    </row>
    <row r="645" spans="2:11" x14ac:dyDescent="0.25">
      <c r="B645" s="22">
        <v>980000000153</v>
      </c>
      <c r="C645" s="18" t="s">
        <v>893</v>
      </c>
      <c r="D645" s="18"/>
      <c r="E645" s="18">
        <f>IF(C645="","",SUMIFS('Journal entrées et sorties'!D$8:D$400,'Journal entrées et sorties'!C$8:C$400,B645))</f>
        <v>0</v>
      </c>
      <c r="F645" s="18">
        <f>IF(B645="","",SUMIFS('Journal entrées et sorties'!E$8:E$500,'Journal entrées et sorties'!C$8:C$500,B645))</f>
        <v>0</v>
      </c>
      <c r="G645" s="21">
        <f t="shared" si="9"/>
        <v>0</v>
      </c>
      <c r="H645" s="34"/>
      <c r="I645" s="35"/>
      <c r="J645" s="36"/>
      <c r="K645" s="36"/>
    </row>
    <row r="646" spans="2:11" x14ac:dyDescent="0.25">
      <c r="B646" s="22">
        <v>980000000154</v>
      </c>
      <c r="C646" s="18" t="s">
        <v>894</v>
      </c>
      <c r="D646" s="18"/>
      <c r="E646" s="18">
        <f>IF(C646="","",SUMIFS('Journal entrées et sorties'!D$8:D$400,'Journal entrées et sorties'!C$8:C$400,B646))</f>
        <v>0</v>
      </c>
      <c r="F646" s="18">
        <f>IF(B646="","",SUMIFS('Journal entrées et sorties'!E$8:E$500,'Journal entrées et sorties'!C$8:C$500,B646))</f>
        <v>0</v>
      </c>
      <c r="G646" s="21">
        <f t="shared" si="9"/>
        <v>0</v>
      </c>
      <c r="H646" s="34"/>
      <c r="I646" s="35"/>
      <c r="J646" s="36"/>
      <c r="K646" s="36"/>
    </row>
    <row r="647" spans="2:11" x14ac:dyDescent="0.25">
      <c r="B647" s="22">
        <v>980000000155</v>
      </c>
      <c r="C647" s="18" t="s">
        <v>895</v>
      </c>
      <c r="D647" s="18"/>
      <c r="E647" s="18">
        <f>IF(C647="","",SUMIFS('Journal entrées et sorties'!D$8:D$400,'Journal entrées et sorties'!C$8:C$400,B647))</f>
        <v>0</v>
      </c>
      <c r="F647" s="18">
        <f>IF(B647="","",SUMIFS('Journal entrées et sorties'!E$8:E$500,'Journal entrées et sorties'!C$8:C$500,B647))</f>
        <v>0</v>
      </c>
      <c r="G647" s="21">
        <f t="shared" si="9"/>
        <v>0</v>
      </c>
      <c r="H647" s="34"/>
      <c r="I647" s="35"/>
      <c r="J647" s="36"/>
      <c r="K647" s="36"/>
    </row>
    <row r="648" spans="2:11" x14ac:dyDescent="0.25">
      <c r="B648" s="22">
        <v>980000000156</v>
      </c>
      <c r="C648" s="18" t="s">
        <v>896</v>
      </c>
      <c r="D648" s="18"/>
      <c r="E648" s="18">
        <f>IF(C648="","",SUMIFS('Journal entrées et sorties'!D$8:D$400,'Journal entrées et sorties'!C$8:C$400,B648))</f>
        <v>0</v>
      </c>
      <c r="F648" s="18">
        <f>IF(B648="","",SUMIFS('Journal entrées et sorties'!E$8:E$500,'Journal entrées et sorties'!C$8:C$500,B648))</f>
        <v>0</v>
      </c>
      <c r="G648" s="21">
        <f t="shared" ref="G648:G711" si="10">IF(B648="","",D648+E648-F648)</f>
        <v>0</v>
      </c>
      <c r="H648" s="34"/>
      <c r="I648" s="35"/>
      <c r="J648" s="36"/>
      <c r="K648" s="36"/>
    </row>
    <row r="649" spans="2:11" x14ac:dyDescent="0.25">
      <c r="B649" s="22">
        <v>980000000157</v>
      </c>
      <c r="C649" s="18" t="s">
        <v>897</v>
      </c>
      <c r="D649" s="18"/>
      <c r="E649" s="18">
        <f>IF(C649="","",SUMIFS('Journal entrées et sorties'!D$8:D$400,'Journal entrées et sorties'!C$8:C$400,B649))</f>
        <v>0</v>
      </c>
      <c r="F649" s="18">
        <f>IF(B649="","",SUMIFS('Journal entrées et sorties'!E$8:E$500,'Journal entrées et sorties'!C$8:C$500,B649))</f>
        <v>0</v>
      </c>
      <c r="G649" s="21">
        <f t="shared" si="10"/>
        <v>0</v>
      </c>
      <c r="H649" s="34"/>
      <c r="I649" s="35"/>
      <c r="J649" s="36"/>
      <c r="K649" s="36"/>
    </row>
    <row r="650" spans="2:11" x14ac:dyDescent="0.25">
      <c r="B650" s="22">
        <v>980000000158</v>
      </c>
      <c r="C650" s="18" t="s">
        <v>898</v>
      </c>
      <c r="D650" s="18"/>
      <c r="E650" s="18">
        <f>IF(C650="","",SUMIFS('Journal entrées et sorties'!D$8:D$400,'Journal entrées et sorties'!C$8:C$400,B650))</f>
        <v>0</v>
      </c>
      <c r="F650" s="18">
        <f>IF(B650="","",SUMIFS('Journal entrées et sorties'!E$8:E$500,'Journal entrées et sorties'!C$8:C$500,B650))</f>
        <v>0</v>
      </c>
      <c r="G650" s="21">
        <f t="shared" si="10"/>
        <v>0</v>
      </c>
      <c r="H650" s="34"/>
      <c r="I650" s="35"/>
      <c r="J650" s="36"/>
      <c r="K650" s="36"/>
    </row>
    <row r="651" spans="2:11" x14ac:dyDescent="0.25">
      <c r="B651" s="22">
        <v>980000000159</v>
      </c>
      <c r="C651" s="18" t="s">
        <v>899</v>
      </c>
      <c r="D651" s="18"/>
      <c r="E651" s="18">
        <f>IF(C651="","",SUMIFS('Journal entrées et sorties'!D$8:D$400,'Journal entrées et sorties'!C$8:C$400,B651))</f>
        <v>0</v>
      </c>
      <c r="F651" s="18">
        <f>IF(B651="","",SUMIFS('Journal entrées et sorties'!E$8:E$500,'Journal entrées et sorties'!C$8:C$500,B651))</f>
        <v>0</v>
      </c>
      <c r="G651" s="21">
        <f t="shared" si="10"/>
        <v>0</v>
      </c>
      <c r="H651" s="34"/>
      <c r="I651" s="35"/>
      <c r="J651" s="36"/>
      <c r="K651" s="36"/>
    </row>
    <row r="652" spans="2:11" x14ac:dyDescent="0.25">
      <c r="B652" s="22">
        <v>980000000160</v>
      </c>
      <c r="C652" s="18" t="s">
        <v>901</v>
      </c>
      <c r="D652" s="18"/>
      <c r="E652" s="18">
        <f>IF(C652="","",SUMIFS('Journal entrées et sorties'!D$8:D$400,'Journal entrées et sorties'!C$8:C$400,B652))</f>
        <v>0</v>
      </c>
      <c r="F652" s="18">
        <f>IF(B652="","",SUMIFS('Journal entrées et sorties'!E$8:E$500,'Journal entrées et sorties'!C$8:C$500,B652))</f>
        <v>0</v>
      </c>
      <c r="G652" s="21">
        <f t="shared" si="10"/>
        <v>0</v>
      </c>
      <c r="H652" s="34"/>
      <c r="I652" s="35"/>
      <c r="J652" s="36"/>
      <c r="K652" s="36"/>
    </row>
    <row r="653" spans="2:11" x14ac:dyDescent="0.25">
      <c r="B653" s="22">
        <v>980000000161</v>
      </c>
      <c r="C653" s="18" t="s">
        <v>902</v>
      </c>
      <c r="D653" s="18"/>
      <c r="E653" s="18">
        <f>IF(C653="","",SUMIFS('Journal entrées et sorties'!D$8:D$400,'Journal entrées et sorties'!C$8:C$400,B653))</f>
        <v>0</v>
      </c>
      <c r="F653" s="18">
        <f>IF(B653="","",SUMIFS('Journal entrées et sorties'!E$8:E$500,'Journal entrées et sorties'!C$8:C$500,B653))</f>
        <v>0</v>
      </c>
      <c r="G653" s="21">
        <f t="shared" si="10"/>
        <v>0</v>
      </c>
      <c r="H653" s="34"/>
      <c r="I653" s="35"/>
      <c r="J653" s="36"/>
      <c r="K653" s="36"/>
    </row>
    <row r="654" spans="2:11" x14ac:dyDescent="0.25">
      <c r="B654" s="22">
        <v>980000000162</v>
      </c>
      <c r="C654" s="18" t="s">
        <v>903</v>
      </c>
      <c r="D654" s="18"/>
      <c r="E654" s="18">
        <f>IF(C654="","",SUMIFS('Journal entrées et sorties'!D$8:D$400,'Journal entrées et sorties'!C$8:C$400,B654))</f>
        <v>0</v>
      </c>
      <c r="F654" s="18">
        <f>IF(B654="","",SUMIFS('Journal entrées et sorties'!E$8:E$500,'Journal entrées et sorties'!C$8:C$500,B654))</f>
        <v>0</v>
      </c>
      <c r="G654" s="21">
        <f t="shared" si="10"/>
        <v>0</v>
      </c>
      <c r="H654" s="34"/>
      <c r="I654" s="35"/>
      <c r="J654" s="36"/>
      <c r="K654" s="36"/>
    </row>
    <row r="655" spans="2:11" x14ac:dyDescent="0.25">
      <c r="B655" s="22">
        <v>980000000163</v>
      </c>
      <c r="C655" s="18" t="s">
        <v>904</v>
      </c>
      <c r="D655" s="18"/>
      <c r="E655" s="18">
        <f>IF(C655="","",SUMIFS('Journal entrées et sorties'!D$8:D$400,'Journal entrées et sorties'!C$8:C$400,B655))</f>
        <v>0</v>
      </c>
      <c r="F655" s="18">
        <f>IF(B655="","",SUMIFS('Journal entrées et sorties'!E$8:E$500,'Journal entrées et sorties'!C$8:C$500,B655))</f>
        <v>0</v>
      </c>
      <c r="G655" s="21">
        <f t="shared" si="10"/>
        <v>0</v>
      </c>
      <c r="H655" s="34"/>
      <c r="I655" s="35"/>
      <c r="J655" s="36"/>
      <c r="K655" s="36"/>
    </row>
    <row r="656" spans="2:11" x14ac:dyDescent="0.25">
      <c r="B656" s="22">
        <v>980000000164</v>
      </c>
      <c r="C656" s="18" t="s">
        <v>905</v>
      </c>
      <c r="D656" s="18"/>
      <c r="E656" s="18">
        <f>IF(C656="","",SUMIFS('Journal entrées et sorties'!D$8:D$400,'Journal entrées et sorties'!C$8:C$400,B656))</f>
        <v>0</v>
      </c>
      <c r="F656" s="18">
        <f>IF(B656="","",SUMIFS('Journal entrées et sorties'!E$8:E$500,'Journal entrées et sorties'!C$8:C$500,B656))</f>
        <v>0</v>
      </c>
      <c r="G656" s="21">
        <f t="shared" si="10"/>
        <v>0</v>
      </c>
      <c r="H656" s="34"/>
      <c r="I656" s="35"/>
      <c r="J656" s="36"/>
      <c r="K656" s="36"/>
    </row>
    <row r="657" spans="2:11" x14ac:dyDescent="0.25">
      <c r="B657" s="22">
        <v>980000000165</v>
      </c>
      <c r="C657" s="18" t="s">
        <v>906</v>
      </c>
      <c r="D657" s="18"/>
      <c r="E657" s="18">
        <f>IF(C657="","",SUMIFS('Journal entrées et sorties'!D$8:D$400,'Journal entrées et sorties'!C$8:C$400,B657))</f>
        <v>0</v>
      </c>
      <c r="F657" s="18">
        <f>IF(B657="","",SUMIFS('Journal entrées et sorties'!E$8:E$500,'Journal entrées et sorties'!C$8:C$500,B657))</f>
        <v>0</v>
      </c>
      <c r="G657" s="21">
        <f t="shared" si="10"/>
        <v>0</v>
      </c>
      <c r="H657" s="34"/>
      <c r="I657" s="35"/>
      <c r="J657" s="36"/>
      <c r="K657" s="36"/>
    </row>
    <row r="658" spans="2:11" x14ac:dyDescent="0.25">
      <c r="B658" s="22">
        <v>980000000166</v>
      </c>
      <c r="C658" s="18" t="s">
        <v>907</v>
      </c>
      <c r="D658" s="18"/>
      <c r="E658" s="18">
        <f>IF(C658="","",SUMIFS('Journal entrées et sorties'!D$8:D$400,'Journal entrées et sorties'!C$8:C$400,B658))</f>
        <v>0</v>
      </c>
      <c r="F658" s="18">
        <f>IF(B658="","",SUMIFS('Journal entrées et sorties'!E$8:E$500,'Journal entrées et sorties'!C$8:C$500,B658))</f>
        <v>0</v>
      </c>
      <c r="G658" s="21">
        <f t="shared" si="10"/>
        <v>0</v>
      </c>
      <c r="H658" s="34"/>
      <c r="I658" s="35"/>
      <c r="J658" s="36"/>
      <c r="K658" s="36"/>
    </row>
    <row r="659" spans="2:11" x14ac:dyDescent="0.25">
      <c r="B659" s="22">
        <v>980000000167</v>
      </c>
      <c r="C659" s="18" t="s">
        <v>908</v>
      </c>
      <c r="D659" s="18"/>
      <c r="E659" s="18">
        <f>IF(C659="","",SUMIFS('Journal entrées et sorties'!D$8:D$400,'Journal entrées et sorties'!C$8:C$400,B659))</f>
        <v>0</v>
      </c>
      <c r="F659" s="18">
        <f>IF(B659="","",SUMIFS('Journal entrées et sorties'!E$8:E$500,'Journal entrées et sorties'!C$8:C$500,B659))</f>
        <v>0</v>
      </c>
      <c r="G659" s="21">
        <f t="shared" si="10"/>
        <v>0</v>
      </c>
      <c r="H659" s="34"/>
      <c r="I659" s="35"/>
      <c r="J659" s="36"/>
      <c r="K659" s="36"/>
    </row>
    <row r="660" spans="2:11" x14ac:dyDescent="0.25">
      <c r="B660" s="22">
        <v>980000000168</v>
      </c>
      <c r="C660" s="18" t="s">
        <v>909</v>
      </c>
      <c r="D660" s="18"/>
      <c r="E660" s="18">
        <f>IF(C660="","",SUMIFS('Journal entrées et sorties'!D$8:D$400,'Journal entrées et sorties'!C$8:C$400,B660))</f>
        <v>0</v>
      </c>
      <c r="F660" s="18">
        <f>IF(B660="","",SUMIFS('Journal entrées et sorties'!E$8:E$500,'Journal entrées et sorties'!C$8:C$500,B660))</f>
        <v>0</v>
      </c>
      <c r="G660" s="21">
        <f t="shared" si="10"/>
        <v>0</v>
      </c>
      <c r="H660" s="34"/>
      <c r="I660" s="35"/>
      <c r="J660" s="36"/>
      <c r="K660" s="36"/>
    </row>
    <row r="661" spans="2:11" x14ac:dyDescent="0.25">
      <c r="B661" s="22">
        <v>980000000169</v>
      </c>
      <c r="C661" s="18" t="s">
        <v>910</v>
      </c>
      <c r="D661" s="18"/>
      <c r="E661" s="18">
        <f>IF(C661="","",SUMIFS('Journal entrées et sorties'!D$8:D$400,'Journal entrées et sorties'!C$8:C$400,B661))</f>
        <v>0</v>
      </c>
      <c r="F661" s="18">
        <f>IF(B661="","",SUMIFS('Journal entrées et sorties'!E$8:E$500,'Journal entrées et sorties'!C$8:C$500,B661))</f>
        <v>0</v>
      </c>
      <c r="G661" s="21">
        <f t="shared" si="10"/>
        <v>0</v>
      </c>
      <c r="H661" s="34"/>
      <c r="I661" s="35"/>
      <c r="J661" s="36"/>
      <c r="K661" s="36"/>
    </row>
    <row r="662" spans="2:11" x14ac:dyDescent="0.25">
      <c r="B662" s="22">
        <v>980000000170</v>
      </c>
      <c r="C662" s="18" t="s">
        <v>912</v>
      </c>
      <c r="D662" s="18"/>
      <c r="E662" s="18">
        <f>IF(C662="","",SUMIFS('Journal entrées et sorties'!D$8:D$400,'Journal entrées et sorties'!C$8:C$400,B662))</f>
        <v>0</v>
      </c>
      <c r="F662" s="18">
        <f>IF(B662="","",SUMIFS('Journal entrées et sorties'!E$8:E$500,'Journal entrées et sorties'!C$8:C$500,B662))</f>
        <v>0</v>
      </c>
      <c r="G662" s="21">
        <f t="shared" si="10"/>
        <v>0</v>
      </c>
      <c r="H662" s="34"/>
      <c r="I662" s="35"/>
      <c r="J662" s="36"/>
      <c r="K662" s="36"/>
    </row>
    <row r="663" spans="2:11" x14ac:dyDescent="0.25">
      <c r="B663" s="22">
        <v>980000000171</v>
      </c>
      <c r="C663" s="18" t="s">
        <v>913</v>
      </c>
      <c r="D663" s="18"/>
      <c r="E663" s="18">
        <f>IF(C663="","",SUMIFS('Journal entrées et sorties'!D$8:D$400,'Journal entrées et sorties'!C$8:C$400,B663))</f>
        <v>0</v>
      </c>
      <c r="F663" s="18">
        <f>IF(B663="","",SUMIFS('Journal entrées et sorties'!E$8:E$500,'Journal entrées et sorties'!C$8:C$500,B663))</f>
        <v>0</v>
      </c>
      <c r="G663" s="21">
        <f t="shared" si="10"/>
        <v>0</v>
      </c>
      <c r="H663" s="34"/>
      <c r="I663" s="35"/>
      <c r="J663" s="36"/>
      <c r="K663" s="36"/>
    </row>
    <row r="664" spans="2:11" x14ac:dyDescent="0.25">
      <c r="B664" s="22">
        <v>980000000172</v>
      </c>
      <c r="C664" s="18" t="s">
        <v>914</v>
      </c>
      <c r="D664" s="18"/>
      <c r="E664" s="18">
        <f>IF(C664="","",SUMIFS('Journal entrées et sorties'!D$8:D$400,'Journal entrées et sorties'!C$8:C$400,B664))</f>
        <v>0</v>
      </c>
      <c r="F664" s="18">
        <f>IF(B664="","",SUMIFS('Journal entrées et sorties'!E$8:E$500,'Journal entrées et sorties'!C$8:C$500,B664))</f>
        <v>0</v>
      </c>
      <c r="G664" s="21">
        <f t="shared" si="10"/>
        <v>0</v>
      </c>
      <c r="H664" s="34"/>
      <c r="I664" s="35"/>
      <c r="J664" s="36"/>
      <c r="K664" s="36"/>
    </row>
    <row r="665" spans="2:11" x14ac:dyDescent="0.25">
      <c r="B665" s="22">
        <v>980000000173</v>
      </c>
      <c r="C665" s="18" t="s">
        <v>915</v>
      </c>
      <c r="D665" s="18"/>
      <c r="E665" s="18">
        <f>IF(C665="","",SUMIFS('Journal entrées et sorties'!D$8:D$400,'Journal entrées et sorties'!C$8:C$400,B665))</f>
        <v>0</v>
      </c>
      <c r="F665" s="18">
        <f>IF(B665="","",SUMIFS('Journal entrées et sorties'!E$8:E$500,'Journal entrées et sorties'!C$8:C$500,B665))</f>
        <v>0</v>
      </c>
      <c r="G665" s="21">
        <f t="shared" si="10"/>
        <v>0</v>
      </c>
      <c r="H665" s="34"/>
      <c r="I665" s="35"/>
      <c r="J665" s="36"/>
      <c r="K665" s="36"/>
    </row>
    <row r="666" spans="2:11" x14ac:dyDescent="0.25">
      <c r="B666" s="22">
        <v>980000000174</v>
      </c>
      <c r="C666" s="18" t="s">
        <v>916</v>
      </c>
      <c r="D666" s="18"/>
      <c r="E666" s="18">
        <f>IF(C666="","",SUMIFS('Journal entrées et sorties'!D$8:D$400,'Journal entrées et sorties'!C$8:C$400,B666))</f>
        <v>0</v>
      </c>
      <c r="F666" s="18">
        <f>IF(B666="","",SUMIFS('Journal entrées et sorties'!E$8:E$500,'Journal entrées et sorties'!C$8:C$500,B666))</f>
        <v>0</v>
      </c>
      <c r="G666" s="21">
        <f t="shared" si="10"/>
        <v>0</v>
      </c>
      <c r="H666" s="34"/>
      <c r="I666" s="35"/>
      <c r="J666" s="36"/>
      <c r="K666" s="36"/>
    </row>
    <row r="667" spans="2:11" x14ac:dyDescent="0.25">
      <c r="B667" s="22">
        <v>980000000175</v>
      </c>
      <c r="C667" s="18" t="s">
        <v>917</v>
      </c>
      <c r="D667" s="18"/>
      <c r="E667" s="18">
        <f>IF(C667="","",SUMIFS('Journal entrées et sorties'!D$8:D$400,'Journal entrées et sorties'!C$8:C$400,B667))</f>
        <v>0</v>
      </c>
      <c r="F667" s="18">
        <f>IF(B667="","",SUMIFS('Journal entrées et sorties'!E$8:E$500,'Journal entrées et sorties'!C$8:C$500,B667))</f>
        <v>0</v>
      </c>
      <c r="G667" s="21">
        <f t="shared" si="10"/>
        <v>0</v>
      </c>
      <c r="H667" s="34"/>
      <c r="I667" s="35"/>
      <c r="J667" s="36"/>
      <c r="K667" s="36"/>
    </row>
    <row r="668" spans="2:11" x14ac:dyDescent="0.25">
      <c r="B668" s="22">
        <v>980000000176</v>
      </c>
      <c r="C668" s="18" t="s">
        <v>918</v>
      </c>
      <c r="D668" s="18"/>
      <c r="E668" s="18">
        <f>IF(C668="","",SUMIFS('Journal entrées et sorties'!D$8:D$400,'Journal entrées et sorties'!C$8:C$400,B668))</f>
        <v>0</v>
      </c>
      <c r="F668" s="18">
        <f>IF(B668="","",SUMIFS('Journal entrées et sorties'!E$8:E$500,'Journal entrées et sorties'!C$8:C$500,B668))</f>
        <v>0</v>
      </c>
      <c r="G668" s="21">
        <f t="shared" si="10"/>
        <v>0</v>
      </c>
      <c r="H668" s="34"/>
      <c r="I668" s="35"/>
      <c r="J668" s="36"/>
      <c r="K668" s="36"/>
    </row>
    <row r="669" spans="2:11" x14ac:dyDescent="0.25">
      <c r="B669" s="22">
        <v>980000000177</v>
      </c>
      <c r="C669" s="18" t="s">
        <v>919</v>
      </c>
      <c r="D669" s="18"/>
      <c r="E669" s="18">
        <f>IF(C669="","",SUMIFS('Journal entrées et sorties'!D$8:D$400,'Journal entrées et sorties'!C$8:C$400,B669))</f>
        <v>0</v>
      </c>
      <c r="F669" s="18">
        <f>IF(B669="","",SUMIFS('Journal entrées et sorties'!E$8:E$500,'Journal entrées et sorties'!C$8:C$500,B669))</f>
        <v>0</v>
      </c>
      <c r="G669" s="21">
        <f t="shared" si="10"/>
        <v>0</v>
      </c>
      <c r="H669" s="34"/>
      <c r="I669" s="35"/>
      <c r="J669" s="36"/>
      <c r="K669" s="36"/>
    </row>
    <row r="670" spans="2:11" x14ac:dyDescent="0.25">
      <c r="B670" s="22">
        <v>980000000178</v>
      </c>
      <c r="C670" s="18" t="s">
        <v>920</v>
      </c>
      <c r="D670" s="18"/>
      <c r="E670" s="18">
        <f>IF(C670="","",SUMIFS('Journal entrées et sorties'!D$8:D$400,'Journal entrées et sorties'!C$8:C$400,B670))</f>
        <v>0</v>
      </c>
      <c r="F670" s="18">
        <f>IF(B670="","",SUMIFS('Journal entrées et sorties'!E$8:E$500,'Journal entrées et sorties'!C$8:C$500,B670))</f>
        <v>0</v>
      </c>
      <c r="G670" s="21">
        <f t="shared" si="10"/>
        <v>0</v>
      </c>
      <c r="H670" s="34"/>
      <c r="I670" s="35"/>
      <c r="J670" s="36"/>
      <c r="K670" s="36"/>
    </row>
    <row r="671" spans="2:11" x14ac:dyDescent="0.25">
      <c r="B671" s="22">
        <v>980000000179</v>
      </c>
      <c r="C671" s="18" t="s">
        <v>921</v>
      </c>
      <c r="D671" s="18"/>
      <c r="E671" s="18">
        <f>IF(C671="","",SUMIFS('Journal entrées et sorties'!D$8:D$400,'Journal entrées et sorties'!C$8:C$400,B671))</f>
        <v>0</v>
      </c>
      <c r="F671" s="18">
        <f>IF(B671="","",SUMIFS('Journal entrées et sorties'!E$8:E$500,'Journal entrées et sorties'!C$8:C$500,B671))</f>
        <v>0</v>
      </c>
      <c r="G671" s="21">
        <f t="shared" si="10"/>
        <v>0</v>
      </c>
      <c r="H671" s="34"/>
      <c r="I671" s="35"/>
      <c r="J671" s="36"/>
      <c r="K671" s="36"/>
    </row>
    <row r="672" spans="2:11" x14ac:dyDescent="0.25">
      <c r="B672" s="22">
        <v>980000000180</v>
      </c>
      <c r="C672" s="18" t="s">
        <v>923</v>
      </c>
      <c r="D672" s="18"/>
      <c r="E672" s="18">
        <f>IF(C672="","",SUMIFS('Journal entrées et sorties'!D$8:D$400,'Journal entrées et sorties'!C$8:C$400,B672))</f>
        <v>0</v>
      </c>
      <c r="F672" s="18">
        <f>IF(B672="","",SUMIFS('Journal entrées et sorties'!E$8:E$500,'Journal entrées et sorties'!C$8:C$500,B672))</f>
        <v>0</v>
      </c>
      <c r="G672" s="21">
        <f t="shared" si="10"/>
        <v>0</v>
      </c>
      <c r="H672" s="34"/>
      <c r="I672" s="35"/>
      <c r="J672" s="36"/>
      <c r="K672" s="36"/>
    </row>
    <row r="673" spans="2:11" x14ac:dyDescent="0.25">
      <c r="B673" s="22">
        <v>980000000181</v>
      </c>
      <c r="C673" s="18" t="s">
        <v>924</v>
      </c>
      <c r="D673" s="18"/>
      <c r="E673" s="18">
        <f>IF(C673="","",SUMIFS('Journal entrées et sorties'!D$8:D$400,'Journal entrées et sorties'!C$8:C$400,B673))</f>
        <v>0</v>
      </c>
      <c r="F673" s="18">
        <f>IF(B673="","",SUMIFS('Journal entrées et sorties'!E$8:E$500,'Journal entrées et sorties'!C$8:C$500,B673))</f>
        <v>0</v>
      </c>
      <c r="G673" s="21">
        <f t="shared" si="10"/>
        <v>0</v>
      </c>
      <c r="H673" s="34"/>
      <c r="I673" s="35"/>
      <c r="J673" s="36"/>
      <c r="K673" s="36"/>
    </row>
    <row r="674" spans="2:11" x14ac:dyDescent="0.25">
      <c r="B674" s="22">
        <v>980000000182</v>
      </c>
      <c r="C674" s="18" t="s">
        <v>925</v>
      </c>
      <c r="D674" s="18"/>
      <c r="E674" s="18">
        <f>IF(C674="","",SUMIFS('Journal entrées et sorties'!D$8:D$400,'Journal entrées et sorties'!C$8:C$400,B674))</f>
        <v>0</v>
      </c>
      <c r="F674" s="18">
        <f>IF(B674="","",SUMIFS('Journal entrées et sorties'!E$8:E$500,'Journal entrées et sorties'!C$8:C$500,B674))</f>
        <v>0</v>
      </c>
      <c r="G674" s="21">
        <f t="shared" si="10"/>
        <v>0</v>
      </c>
      <c r="H674" s="34"/>
      <c r="I674" s="35"/>
      <c r="J674" s="36"/>
      <c r="K674" s="36"/>
    </row>
    <row r="675" spans="2:11" x14ac:dyDescent="0.25">
      <c r="B675" s="22">
        <v>980000000183</v>
      </c>
      <c r="C675" s="18" t="s">
        <v>926</v>
      </c>
      <c r="D675" s="18"/>
      <c r="E675" s="18">
        <f>IF(C675="","",SUMIFS('Journal entrées et sorties'!D$8:D$400,'Journal entrées et sorties'!C$8:C$400,B675))</f>
        <v>0</v>
      </c>
      <c r="F675" s="18">
        <f>IF(B675="","",SUMIFS('Journal entrées et sorties'!E$8:E$500,'Journal entrées et sorties'!C$8:C$500,B675))</f>
        <v>0</v>
      </c>
      <c r="G675" s="21">
        <f t="shared" si="10"/>
        <v>0</v>
      </c>
      <c r="H675" s="34"/>
      <c r="I675" s="35"/>
      <c r="J675" s="36"/>
      <c r="K675" s="36"/>
    </row>
    <row r="676" spans="2:11" x14ac:dyDescent="0.25">
      <c r="B676" s="22">
        <v>980000000184</v>
      </c>
      <c r="C676" s="18" t="s">
        <v>927</v>
      </c>
      <c r="D676" s="18"/>
      <c r="E676" s="18">
        <f>IF(C676="","",SUMIFS('Journal entrées et sorties'!D$8:D$400,'Journal entrées et sorties'!C$8:C$400,B676))</f>
        <v>0</v>
      </c>
      <c r="F676" s="18">
        <f>IF(B676="","",SUMIFS('Journal entrées et sorties'!E$8:E$500,'Journal entrées et sorties'!C$8:C$500,B676))</f>
        <v>0</v>
      </c>
      <c r="G676" s="21">
        <f t="shared" si="10"/>
        <v>0</v>
      </c>
      <c r="H676" s="34"/>
      <c r="I676" s="35"/>
      <c r="J676" s="36"/>
      <c r="K676" s="36"/>
    </row>
    <row r="677" spans="2:11" x14ac:dyDescent="0.25">
      <c r="B677" s="22">
        <v>980000000185</v>
      </c>
      <c r="C677" s="18" t="s">
        <v>928</v>
      </c>
      <c r="D677" s="18"/>
      <c r="E677" s="18">
        <f>IF(C677="","",SUMIFS('Journal entrées et sorties'!D$8:D$400,'Journal entrées et sorties'!C$8:C$400,B677))</f>
        <v>0</v>
      </c>
      <c r="F677" s="18">
        <f>IF(B677="","",SUMIFS('Journal entrées et sorties'!E$8:E$500,'Journal entrées et sorties'!C$8:C$500,B677))</f>
        <v>0</v>
      </c>
      <c r="G677" s="21">
        <f t="shared" si="10"/>
        <v>0</v>
      </c>
      <c r="H677" s="34"/>
      <c r="I677" s="35"/>
      <c r="J677" s="36"/>
      <c r="K677" s="36"/>
    </row>
    <row r="678" spans="2:11" x14ac:dyDescent="0.25">
      <c r="B678" s="22">
        <v>980000000186</v>
      </c>
      <c r="C678" s="18" t="s">
        <v>929</v>
      </c>
      <c r="D678" s="18"/>
      <c r="E678" s="18">
        <f>IF(C678="","",SUMIFS('Journal entrées et sorties'!D$8:D$400,'Journal entrées et sorties'!C$8:C$400,B678))</f>
        <v>0</v>
      </c>
      <c r="F678" s="18">
        <f>IF(B678="","",SUMIFS('Journal entrées et sorties'!E$8:E$500,'Journal entrées et sorties'!C$8:C$500,B678))</f>
        <v>0</v>
      </c>
      <c r="G678" s="21">
        <f t="shared" si="10"/>
        <v>0</v>
      </c>
      <c r="H678" s="34"/>
      <c r="I678" s="35"/>
      <c r="J678" s="36"/>
      <c r="K678" s="36"/>
    </row>
    <row r="679" spans="2:11" x14ac:dyDescent="0.25">
      <c r="B679" s="22">
        <v>980000000187</v>
      </c>
      <c r="C679" s="18" t="s">
        <v>930</v>
      </c>
      <c r="D679" s="18"/>
      <c r="E679" s="18">
        <f>IF(C679="","",SUMIFS('Journal entrées et sorties'!D$8:D$400,'Journal entrées et sorties'!C$8:C$400,B679))</f>
        <v>0</v>
      </c>
      <c r="F679" s="18">
        <f>IF(B679="","",SUMIFS('Journal entrées et sorties'!E$8:E$500,'Journal entrées et sorties'!C$8:C$500,B679))</f>
        <v>0</v>
      </c>
      <c r="G679" s="21">
        <f t="shared" si="10"/>
        <v>0</v>
      </c>
      <c r="H679" s="34"/>
      <c r="I679" s="35"/>
      <c r="J679" s="36"/>
      <c r="K679" s="36"/>
    </row>
    <row r="680" spans="2:11" x14ac:dyDescent="0.25">
      <c r="B680" s="22">
        <v>980000000188</v>
      </c>
      <c r="C680" s="18" t="s">
        <v>931</v>
      </c>
      <c r="D680" s="18"/>
      <c r="E680" s="18">
        <f>IF(C680="","",SUMIFS('Journal entrées et sorties'!D$8:D$400,'Journal entrées et sorties'!C$8:C$400,B680))</f>
        <v>0</v>
      </c>
      <c r="F680" s="18">
        <f>IF(B680="","",SUMIFS('Journal entrées et sorties'!E$8:E$500,'Journal entrées et sorties'!C$8:C$500,B680))</f>
        <v>0</v>
      </c>
      <c r="G680" s="21">
        <f t="shared" si="10"/>
        <v>0</v>
      </c>
      <c r="H680" s="34"/>
      <c r="I680" s="35"/>
      <c r="J680" s="36"/>
      <c r="K680" s="36"/>
    </row>
    <row r="681" spans="2:11" x14ac:dyDescent="0.25">
      <c r="B681" s="22">
        <v>980000000189</v>
      </c>
      <c r="C681" s="18" t="s">
        <v>932</v>
      </c>
      <c r="D681" s="18"/>
      <c r="E681" s="18">
        <f>IF(C681="","",SUMIFS('Journal entrées et sorties'!D$8:D$400,'Journal entrées et sorties'!C$8:C$400,B681))</f>
        <v>0</v>
      </c>
      <c r="F681" s="18">
        <f>IF(B681="","",SUMIFS('Journal entrées et sorties'!E$8:E$500,'Journal entrées et sorties'!C$8:C$500,B681))</f>
        <v>0</v>
      </c>
      <c r="G681" s="21">
        <f t="shared" si="10"/>
        <v>0</v>
      </c>
      <c r="H681" s="34"/>
      <c r="I681" s="35"/>
      <c r="J681" s="36"/>
      <c r="K681" s="36"/>
    </row>
    <row r="682" spans="2:11" x14ac:dyDescent="0.25">
      <c r="B682" s="22">
        <v>980000000190</v>
      </c>
      <c r="C682" s="18" t="s">
        <v>934</v>
      </c>
      <c r="D682" s="18"/>
      <c r="E682" s="18">
        <f>IF(C682="","",SUMIFS('Journal entrées et sorties'!D$8:D$400,'Journal entrées et sorties'!C$8:C$400,B682))</f>
        <v>0</v>
      </c>
      <c r="F682" s="18">
        <f>IF(B682="","",SUMIFS('Journal entrées et sorties'!E$8:E$500,'Journal entrées et sorties'!C$8:C$500,B682))</f>
        <v>0</v>
      </c>
      <c r="G682" s="21">
        <f t="shared" si="10"/>
        <v>0</v>
      </c>
      <c r="H682" s="34"/>
      <c r="I682" s="35"/>
      <c r="J682" s="36"/>
      <c r="K682" s="36"/>
    </row>
    <row r="683" spans="2:11" x14ac:dyDescent="0.25">
      <c r="B683" s="22">
        <v>980000000191</v>
      </c>
      <c r="C683" s="18" t="s">
        <v>935</v>
      </c>
      <c r="D683" s="18"/>
      <c r="E683" s="18">
        <f>IF(C683="","",SUMIFS('Journal entrées et sorties'!D$8:D$400,'Journal entrées et sorties'!C$8:C$400,B683))</f>
        <v>0</v>
      </c>
      <c r="F683" s="18">
        <f>IF(B683="","",SUMIFS('Journal entrées et sorties'!E$8:E$500,'Journal entrées et sorties'!C$8:C$500,B683))</f>
        <v>0</v>
      </c>
      <c r="G683" s="21">
        <f t="shared" si="10"/>
        <v>0</v>
      </c>
      <c r="H683" s="34"/>
      <c r="I683" s="35"/>
      <c r="J683" s="36"/>
      <c r="K683" s="36"/>
    </row>
    <row r="684" spans="2:11" x14ac:dyDescent="0.25">
      <c r="B684" s="22">
        <v>980000000192</v>
      </c>
      <c r="C684" s="18" t="s">
        <v>936</v>
      </c>
      <c r="D684" s="18"/>
      <c r="E684" s="18">
        <f>IF(C684="","",SUMIFS('Journal entrées et sorties'!D$8:D$400,'Journal entrées et sorties'!C$8:C$400,B684))</f>
        <v>0</v>
      </c>
      <c r="F684" s="18">
        <f>IF(B684="","",SUMIFS('Journal entrées et sorties'!E$8:E$500,'Journal entrées et sorties'!C$8:C$500,B684))</f>
        <v>0</v>
      </c>
      <c r="G684" s="21">
        <f t="shared" si="10"/>
        <v>0</v>
      </c>
      <c r="H684" s="34"/>
      <c r="I684" s="35"/>
      <c r="J684" s="36"/>
      <c r="K684" s="36"/>
    </row>
    <row r="685" spans="2:11" x14ac:dyDescent="0.25">
      <c r="B685" s="22">
        <v>980000000193</v>
      </c>
      <c r="C685" s="18" t="s">
        <v>937</v>
      </c>
      <c r="D685" s="18"/>
      <c r="E685" s="18">
        <f>IF(C685="","",SUMIFS('Journal entrées et sorties'!D$8:D$400,'Journal entrées et sorties'!C$8:C$400,B685))</f>
        <v>0</v>
      </c>
      <c r="F685" s="18">
        <f>IF(B685="","",SUMIFS('Journal entrées et sorties'!E$8:E$500,'Journal entrées et sorties'!C$8:C$500,B685))</f>
        <v>0</v>
      </c>
      <c r="G685" s="21">
        <f t="shared" si="10"/>
        <v>0</v>
      </c>
      <c r="H685" s="34"/>
      <c r="I685" s="35"/>
      <c r="J685" s="36"/>
      <c r="K685" s="36"/>
    </row>
    <row r="686" spans="2:11" x14ac:dyDescent="0.25">
      <c r="B686" s="22">
        <v>980000000194</v>
      </c>
      <c r="C686" s="18" t="s">
        <v>938</v>
      </c>
      <c r="D686" s="18"/>
      <c r="E686" s="18">
        <f>IF(C686="","",SUMIFS('Journal entrées et sorties'!D$8:D$400,'Journal entrées et sorties'!C$8:C$400,B686))</f>
        <v>0</v>
      </c>
      <c r="F686" s="18">
        <f>IF(B686="","",SUMIFS('Journal entrées et sorties'!E$8:E$500,'Journal entrées et sorties'!C$8:C$500,B686))</f>
        <v>0</v>
      </c>
      <c r="G686" s="21">
        <f t="shared" si="10"/>
        <v>0</v>
      </c>
      <c r="H686" s="34"/>
      <c r="I686" s="35"/>
      <c r="J686" s="36"/>
      <c r="K686" s="36"/>
    </row>
    <row r="687" spans="2:11" x14ac:dyDescent="0.25">
      <c r="B687" s="22">
        <v>980000000195</v>
      </c>
      <c r="C687" s="18" t="s">
        <v>939</v>
      </c>
      <c r="D687" s="18"/>
      <c r="E687" s="18">
        <f>IF(C687="","",SUMIFS('Journal entrées et sorties'!D$8:D$400,'Journal entrées et sorties'!C$8:C$400,B687))</f>
        <v>0</v>
      </c>
      <c r="F687" s="18">
        <f>IF(B687="","",SUMIFS('Journal entrées et sorties'!E$8:E$500,'Journal entrées et sorties'!C$8:C$500,B687))</f>
        <v>0</v>
      </c>
      <c r="G687" s="21">
        <f t="shared" si="10"/>
        <v>0</v>
      </c>
      <c r="H687" s="34"/>
      <c r="I687" s="35"/>
      <c r="J687" s="36"/>
      <c r="K687" s="36"/>
    </row>
    <row r="688" spans="2:11" x14ac:dyDescent="0.25">
      <c r="B688" s="22">
        <v>980000000196</v>
      </c>
      <c r="C688" s="18" t="s">
        <v>940</v>
      </c>
      <c r="D688" s="18"/>
      <c r="E688" s="18">
        <f>IF(C688="","",SUMIFS('Journal entrées et sorties'!D$8:D$400,'Journal entrées et sorties'!C$8:C$400,B688))</f>
        <v>0</v>
      </c>
      <c r="F688" s="18">
        <f>IF(B688="","",SUMIFS('Journal entrées et sorties'!E$8:E$500,'Journal entrées et sorties'!C$8:C$500,B688))</f>
        <v>0</v>
      </c>
      <c r="G688" s="21">
        <f t="shared" si="10"/>
        <v>0</v>
      </c>
      <c r="H688" s="34"/>
      <c r="I688" s="35"/>
      <c r="J688" s="36"/>
      <c r="K688" s="36"/>
    </row>
    <row r="689" spans="2:11" x14ac:dyDescent="0.25">
      <c r="B689" s="22">
        <v>980000000197</v>
      </c>
      <c r="C689" s="18" t="s">
        <v>941</v>
      </c>
      <c r="D689" s="18"/>
      <c r="E689" s="18">
        <f>IF(C689="","",SUMIFS('Journal entrées et sorties'!D$8:D$400,'Journal entrées et sorties'!C$8:C$400,B689))</f>
        <v>0</v>
      </c>
      <c r="F689" s="18">
        <f>IF(B689="","",SUMIFS('Journal entrées et sorties'!E$8:E$500,'Journal entrées et sorties'!C$8:C$500,B689))</f>
        <v>0</v>
      </c>
      <c r="G689" s="21">
        <f t="shared" si="10"/>
        <v>0</v>
      </c>
      <c r="H689" s="34"/>
      <c r="I689" s="35"/>
      <c r="J689" s="36"/>
      <c r="K689" s="36"/>
    </row>
    <row r="690" spans="2:11" x14ac:dyDescent="0.25">
      <c r="B690" s="22">
        <v>980000000198</v>
      </c>
      <c r="C690" s="18" t="s">
        <v>942</v>
      </c>
      <c r="D690" s="18"/>
      <c r="E690" s="18">
        <f>IF(C690="","",SUMIFS('Journal entrées et sorties'!D$8:D$400,'Journal entrées et sorties'!C$8:C$400,B690))</f>
        <v>0</v>
      </c>
      <c r="F690" s="18">
        <f>IF(B690="","",SUMIFS('Journal entrées et sorties'!E$8:E$500,'Journal entrées et sorties'!C$8:C$500,B690))</f>
        <v>0</v>
      </c>
      <c r="G690" s="21">
        <f t="shared" si="10"/>
        <v>0</v>
      </c>
      <c r="H690" s="34"/>
      <c r="I690" s="35"/>
      <c r="J690" s="36"/>
      <c r="K690" s="36"/>
    </row>
    <row r="691" spans="2:11" x14ac:dyDescent="0.25">
      <c r="B691" s="22">
        <v>980000000199</v>
      </c>
      <c r="C691" s="18" t="s">
        <v>943</v>
      </c>
      <c r="D691" s="18"/>
      <c r="E691" s="18">
        <f>IF(C691="","",SUMIFS('Journal entrées et sorties'!D$8:D$400,'Journal entrées et sorties'!C$8:C$400,B691))</f>
        <v>0</v>
      </c>
      <c r="F691" s="18">
        <f>IF(B691="","",SUMIFS('Journal entrées et sorties'!E$8:E$500,'Journal entrées et sorties'!C$8:C$500,B691))</f>
        <v>0</v>
      </c>
      <c r="G691" s="21">
        <f t="shared" si="10"/>
        <v>0</v>
      </c>
      <c r="H691" s="34"/>
      <c r="I691" s="35"/>
      <c r="J691" s="36"/>
      <c r="K691" s="36"/>
    </row>
    <row r="692" spans="2:11" x14ac:dyDescent="0.25">
      <c r="B692" s="22">
        <v>980000000201</v>
      </c>
      <c r="C692" s="18" t="s">
        <v>944</v>
      </c>
      <c r="D692" s="18"/>
      <c r="E692" s="18">
        <f>IF(C692="","",SUMIFS('Journal entrées et sorties'!D$8:D$400,'Journal entrées et sorties'!C$8:C$400,B692))</f>
        <v>0</v>
      </c>
      <c r="F692" s="18">
        <f>IF(B692="","",SUMIFS('Journal entrées et sorties'!E$8:E$500,'Journal entrées et sorties'!C$8:C$500,B692))</f>
        <v>0</v>
      </c>
      <c r="G692" s="21">
        <f t="shared" si="10"/>
        <v>0</v>
      </c>
      <c r="H692" s="34"/>
      <c r="I692" s="35"/>
      <c r="J692" s="36"/>
      <c r="K692" s="36"/>
    </row>
    <row r="693" spans="2:11" x14ac:dyDescent="0.25">
      <c r="B693" s="22">
        <v>980000000202</v>
      </c>
      <c r="C693" s="18" t="s">
        <v>945</v>
      </c>
      <c r="D693" s="18"/>
      <c r="E693" s="18">
        <f>IF(C693="","",SUMIFS('Journal entrées et sorties'!D$8:D$400,'Journal entrées et sorties'!C$8:C$400,B693))</f>
        <v>0</v>
      </c>
      <c r="F693" s="18">
        <f>IF(B693="","",SUMIFS('Journal entrées et sorties'!E$8:E$500,'Journal entrées et sorties'!C$8:C$500,B693))</f>
        <v>0</v>
      </c>
      <c r="G693" s="21">
        <f t="shared" si="10"/>
        <v>0</v>
      </c>
      <c r="H693" s="34"/>
      <c r="I693" s="35"/>
      <c r="J693" s="36"/>
      <c r="K693" s="36"/>
    </row>
    <row r="694" spans="2:11" x14ac:dyDescent="0.25">
      <c r="B694" s="22">
        <v>980000000203</v>
      </c>
      <c r="C694" s="18" t="s">
        <v>946</v>
      </c>
      <c r="D694" s="18"/>
      <c r="E694" s="18">
        <f>IF(C694="","",SUMIFS('Journal entrées et sorties'!D$8:D$400,'Journal entrées et sorties'!C$8:C$400,B694))</f>
        <v>0</v>
      </c>
      <c r="F694" s="18">
        <f>IF(B694="","",SUMIFS('Journal entrées et sorties'!E$8:E$500,'Journal entrées et sorties'!C$8:C$500,B694))</f>
        <v>0</v>
      </c>
      <c r="G694" s="21">
        <f t="shared" si="10"/>
        <v>0</v>
      </c>
      <c r="H694" s="34"/>
      <c r="I694" s="35"/>
      <c r="J694" s="36"/>
      <c r="K694" s="36"/>
    </row>
    <row r="695" spans="2:11" x14ac:dyDescent="0.25">
      <c r="B695" s="22">
        <v>980000000204</v>
      </c>
      <c r="C695" s="18" t="s">
        <v>947</v>
      </c>
      <c r="D695" s="18"/>
      <c r="E695" s="18">
        <f>IF(C695="","",SUMIFS('Journal entrées et sorties'!D$8:D$400,'Journal entrées et sorties'!C$8:C$400,B695))</f>
        <v>0</v>
      </c>
      <c r="F695" s="18">
        <f>IF(B695="","",SUMIFS('Journal entrées et sorties'!E$8:E$500,'Journal entrées et sorties'!C$8:C$500,B695))</f>
        <v>0</v>
      </c>
      <c r="G695" s="21">
        <f t="shared" si="10"/>
        <v>0</v>
      </c>
      <c r="H695" s="34"/>
      <c r="I695" s="35"/>
      <c r="J695" s="36"/>
      <c r="K695" s="36"/>
    </row>
    <row r="696" spans="2:11" x14ac:dyDescent="0.25">
      <c r="B696" s="22">
        <v>980000000205</v>
      </c>
      <c r="C696" s="18" t="s">
        <v>948</v>
      </c>
      <c r="D696" s="18"/>
      <c r="E696" s="18">
        <f>IF(C696="","",SUMIFS('Journal entrées et sorties'!D$8:D$400,'Journal entrées et sorties'!C$8:C$400,B696))</f>
        <v>0</v>
      </c>
      <c r="F696" s="18">
        <f>IF(B696="","",SUMIFS('Journal entrées et sorties'!E$8:E$500,'Journal entrées et sorties'!C$8:C$500,B696))</f>
        <v>0</v>
      </c>
      <c r="G696" s="21">
        <f t="shared" si="10"/>
        <v>0</v>
      </c>
      <c r="H696" s="34"/>
      <c r="I696" s="35"/>
      <c r="J696" s="36"/>
      <c r="K696" s="36"/>
    </row>
    <row r="697" spans="2:11" x14ac:dyDescent="0.25">
      <c r="B697" s="22">
        <v>980000000206</v>
      </c>
      <c r="C697" s="18" t="s">
        <v>949</v>
      </c>
      <c r="D697" s="18"/>
      <c r="E697" s="18">
        <f>IF(C697="","",SUMIFS('Journal entrées et sorties'!D$8:D$400,'Journal entrées et sorties'!C$8:C$400,B697))</f>
        <v>0</v>
      </c>
      <c r="F697" s="18">
        <f>IF(B697="","",SUMIFS('Journal entrées et sorties'!E$8:E$500,'Journal entrées et sorties'!C$8:C$500,B697))</f>
        <v>0</v>
      </c>
      <c r="G697" s="21">
        <f t="shared" si="10"/>
        <v>0</v>
      </c>
      <c r="H697" s="34"/>
      <c r="I697" s="35"/>
      <c r="J697" s="36"/>
      <c r="K697" s="36"/>
    </row>
    <row r="698" spans="2:11" x14ac:dyDescent="0.25">
      <c r="B698" s="22">
        <v>980000000207</v>
      </c>
      <c r="C698" s="18" t="s">
        <v>950</v>
      </c>
      <c r="D698" s="18"/>
      <c r="E698" s="18">
        <f>IF(C698="","",SUMIFS('Journal entrées et sorties'!D$8:D$400,'Journal entrées et sorties'!C$8:C$400,B698))</f>
        <v>0</v>
      </c>
      <c r="F698" s="18">
        <f>IF(B698="","",SUMIFS('Journal entrées et sorties'!E$8:E$500,'Journal entrées et sorties'!C$8:C$500,B698))</f>
        <v>0</v>
      </c>
      <c r="G698" s="21">
        <f t="shared" si="10"/>
        <v>0</v>
      </c>
      <c r="H698" s="34"/>
      <c r="I698" s="35"/>
      <c r="J698" s="36"/>
      <c r="K698" s="36"/>
    </row>
    <row r="699" spans="2:11" x14ac:dyDescent="0.25">
      <c r="B699" s="22">
        <v>980000000208</v>
      </c>
      <c r="C699" s="18" t="s">
        <v>951</v>
      </c>
      <c r="D699" s="18"/>
      <c r="E699" s="18">
        <f>IF(C699="","",SUMIFS('Journal entrées et sorties'!D$8:D$400,'Journal entrées et sorties'!C$8:C$400,B699))</f>
        <v>0</v>
      </c>
      <c r="F699" s="18">
        <f>IF(B699="","",SUMIFS('Journal entrées et sorties'!E$8:E$500,'Journal entrées et sorties'!C$8:C$500,B699))</f>
        <v>0</v>
      </c>
      <c r="G699" s="21">
        <f t="shared" si="10"/>
        <v>0</v>
      </c>
      <c r="H699" s="34"/>
      <c r="I699" s="35"/>
      <c r="J699" s="36"/>
      <c r="K699" s="36"/>
    </row>
    <row r="700" spans="2:11" x14ac:dyDescent="0.25">
      <c r="B700" s="22">
        <v>980000000209</v>
      </c>
      <c r="C700" s="18" t="s">
        <v>952</v>
      </c>
      <c r="D700" s="18"/>
      <c r="E700" s="18">
        <f>IF(C700="","",SUMIFS('Journal entrées et sorties'!D$8:D$400,'Journal entrées et sorties'!C$8:C$400,B700))</f>
        <v>0</v>
      </c>
      <c r="F700" s="18">
        <f>IF(B700="","",SUMIFS('Journal entrées et sorties'!E$8:E$500,'Journal entrées et sorties'!C$8:C$500,B700))</f>
        <v>0</v>
      </c>
      <c r="G700" s="21">
        <f t="shared" si="10"/>
        <v>0</v>
      </c>
      <c r="H700" s="34"/>
      <c r="I700" s="35"/>
      <c r="J700" s="36"/>
      <c r="K700" s="36"/>
    </row>
    <row r="701" spans="2:11" x14ac:dyDescent="0.25">
      <c r="B701" s="22">
        <v>980000000213</v>
      </c>
      <c r="C701" s="18" t="s">
        <v>953</v>
      </c>
      <c r="D701" s="18"/>
      <c r="E701" s="18">
        <f>IF(C701="","",SUMIFS('Journal entrées et sorties'!D$8:D$400,'Journal entrées et sorties'!C$8:C$400,B701))</f>
        <v>0</v>
      </c>
      <c r="F701" s="18">
        <f>IF(B701="","",SUMIFS('Journal entrées et sorties'!E$8:E$500,'Journal entrées et sorties'!C$8:C$500,B701))</f>
        <v>0</v>
      </c>
      <c r="G701" s="21">
        <f t="shared" si="10"/>
        <v>0</v>
      </c>
      <c r="H701" s="34"/>
      <c r="I701" s="35"/>
      <c r="J701" s="36"/>
      <c r="K701" s="36"/>
    </row>
    <row r="702" spans="2:11" x14ac:dyDescent="0.25">
      <c r="B702" s="22">
        <v>980000000214</v>
      </c>
      <c r="C702" s="18" t="s">
        <v>954</v>
      </c>
      <c r="D702" s="18"/>
      <c r="E702" s="18">
        <f>IF(C702="","",SUMIFS('Journal entrées et sorties'!D$8:D$400,'Journal entrées et sorties'!C$8:C$400,B702))</f>
        <v>0</v>
      </c>
      <c r="F702" s="18">
        <f>IF(B702="","",SUMIFS('Journal entrées et sorties'!E$8:E$500,'Journal entrées et sorties'!C$8:C$500,B702))</f>
        <v>0</v>
      </c>
      <c r="G702" s="21">
        <f t="shared" si="10"/>
        <v>0</v>
      </c>
      <c r="H702" s="34"/>
      <c r="I702" s="35"/>
      <c r="J702" s="36"/>
      <c r="K702" s="36"/>
    </row>
    <row r="703" spans="2:11" x14ac:dyDescent="0.25">
      <c r="B703" s="22">
        <v>980000000215</v>
      </c>
      <c r="C703" s="18" t="s">
        <v>955</v>
      </c>
      <c r="D703" s="18"/>
      <c r="E703" s="18">
        <f>IF(C703="","",SUMIFS('Journal entrées et sorties'!D$8:D$400,'Journal entrées et sorties'!C$8:C$400,B703))</f>
        <v>0</v>
      </c>
      <c r="F703" s="18">
        <f>IF(B703="","",SUMIFS('Journal entrées et sorties'!E$8:E$500,'Journal entrées et sorties'!C$8:C$500,B703))</f>
        <v>0</v>
      </c>
      <c r="G703" s="21">
        <f t="shared" si="10"/>
        <v>0</v>
      </c>
      <c r="H703" s="34"/>
      <c r="I703" s="35"/>
      <c r="J703" s="36"/>
      <c r="K703" s="36"/>
    </row>
    <row r="704" spans="2:11" x14ac:dyDescent="0.25">
      <c r="B704" s="22">
        <v>980000000216</v>
      </c>
      <c r="C704" s="18" t="s">
        <v>956</v>
      </c>
      <c r="D704" s="18"/>
      <c r="E704" s="18">
        <f>IF(C704="","",SUMIFS('Journal entrées et sorties'!D$8:D$400,'Journal entrées et sorties'!C$8:C$400,B704))</f>
        <v>0</v>
      </c>
      <c r="F704" s="18">
        <f>IF(B704="","",SUMIFS('Journal entrées et sorties'!E$8:E$500,'Journal entrées et sorties'!C$8:C$500,B704))</f>
        <v>0</v>
      </c>
      <c r="G704" s="21">
        <f t="shared" si="10"/>
        <v>0</v>
      </c>
      <c r="H704" s="34"/>
      <c r="I704" s="35"/>
      <c r="J704" s="36"/>
      <c r="K704" s="36"/>
    </row>
    <row r="705" spans="2:11" x14ac:dyDescent="0.25">
      <c r="B705" s="22">
        <v>980000000217</v>
      </c>
      <c r="C705" s="18" t="s">
        <v>957</v>
      </c>
      <c r="D705" s="18"/>
      <c r="E705" s="18">
        <f>IF(C705="","",SUMIFS('Journal entrées et sorties'!D$8:D$400,'Journal entrées et sorties'!C$8:C$400,B705))</f>
        <v>0</v>
      </c>
      <c r="F705" s="18">
        <f>IF(B705="","",SUMIFS('Journal entrées et sorties'!E$8:E$500,'Journal entrées et sorties'!C$8:C$500,B705))</f>
        <v>0</v>
      </c>
      <c r="G705" s="21">
        <f t="shared" si="10"/>
        <v>0</v>
      </c>
      <c r="H705" s="34"/>
      <c r="I705" s="35"/>
      <c r="J705" s="36"/>
      <c r="K705" s="36"/>
    </row>
    <row r="706" spans="2:11" x14ac:dyDescent="0.25">
      <c r="B706" s="22">
        <v>980000000218</v>
      </c>
      <c r="C706" s="18" t="s">
        <v>958</v>
      </c>
      <c r="D706" s="18"/>
      <c r="E706" s="18">
        <f>IF(C706="","",SUMIFS('Journal entrées et sorties'!D$8:D$400,'Journal entrées et sorties'!C$8:C$400,B706))</f>
        <v>0</v>
      </c>
      <c r="F706" s="18">
        <f>IF(B706="","",SUMIFS('Journal entrées et sorties'!E$8:E$500,'Journal entrées et sorties'!C$8:C$500,B706))</f>
        <v>0</v>
      </c>
      <c r="G706" s="21">
        <f t="shared" si="10"/>
        <v>0</v>
      </c>
      <c r="H706" s="34"/>
      <c r="I706" s="35"/>
      <c r="J706" s="36"/>
      <c r="K706" s="36"/>
    </row>
    <row r="707" spans="2:11" x14ac:dyDescent="0.25">
      <c r="B707" s="22">
        <v>980000000219</v>
      </c>
      <c r="C707" s="18" t="s">
        <v>959</v>
      </c>
      <c r="D707" s="18"/>
      <c r="E707" s="18">
        <f>IF(C707="","",SUMIFS('Journal entrées et sorties'!D$8:D$400,'Journal entrées et sorties'!C$8:C$400,B707))</f>
        <v>0</v>
      </c>
      <c r="F707" s="18">
        <f>IF(B707="","",SUMIFS('Journal entrées et sorties'!E$8:E$500,'Journal entrées et sorties'!C$8:C$500,B707))</f>
        <v>0</v>
      </c>
      <c r="G707" s="21">
        <f t="shared" si="10"/>
        <v>0</v>
      </c>
      <c r="H707" s="34"/>
      <c r="I707" s="35"/>
      <c r="J707" s="36"/>
      <c r="K707" s="36"/>
    </row>
    <row r="708" spans="2:11" x14ac:dyDescent="0.25">
      <c r="B708" s="22">
        <v>980000000220</v>
      </c>
      <c r="C708" s="18" t="s">
        <v>960</v>
      </c>
      <c r="D708" s="18"/>
      <c r="E708" s="18">
        <f>IF(C708="","",SUMIFS('Journal entrées et sorties'!D$8:D$400,'Journal entrées et sorties'!C$8:C$400,B708))</f>
        <v>0</v>
      </c>
      <c r="F708" s="18">
        <f>IF(B708="","",SUMIFS('Journal entrées et sorties'!E$8:E$500,'Journal entrées et sorties'!C$8:C$500,B708))</f>
        <v>0</v>
      </c>
      <c r="G708" s="21">
        <f t="shared" si="10"/>
        <v>0</v>
      </c>
      <c r="H708" s="34"/>
      <c r="I708" s="35"/>
      <c r="J708" s="36"/>
      <c r="K708" s="36"/>
    </row>
    <row r="709" spans="2:11" x14ac:dyDescent="0.25">
      <c r="B709" s="22">
        <v>980000000221</v>
      </c>
      <c r="C709" s="18" t="s">
        <v>961</v>
      </c>
      <c r="D709" s="18"/>
      <c r="E709" s="18">
        <f>IF(C709="","",SUMIFS('Journal entrées et sorties'!D$8:D$400,'Journal entrées et sorties'!C$8:C$400,B709))</f>
        <v>0</v>
      </c>
      <c r="F709" s="18">
        <f>IF(B709="","",SUMIFS('Journal entrées et sorties'!E$8:E$500,'Journal entrées et sorties'!C$8:C$500,B709))</f>
        <v>0</v>
      </c>
      <c r="G709" s="21">
        <f t="shared" si="10"/>
        <v>0</v>
      </c>
      <c r="H709" s="34"/>
      <c r="I709" s="35"/>
      <c r="J709" s="36"/>
      <c r="K709" s="36"/>
    </row>
    <row r="710" spans="2:11" x14ac:dyDescent="0.25">
      <c r="B710" s="22">
        <v>980000000222</v>
      </c>
      <c r="C710" s="18" t="s">
        <v>962</v>
      </c>
      <c r="D710" s="18"/>
      <c r="E710" s="18">
        <f>IF(C710="","",SUMIFS('Journal entrées et sorties'!D$8:D$400,'Journal entrées et sorties'!C$8:C$400,B710))</f>
        <v>0</v>
      </c>
      <c r="F710" s="18">
        <f>IF(B710="","",SUMIFS('Journal entrées et sorties'!E$8:E$500,'Journal entrées et sorties'!C$8:C$500,B710))</f>
        <v>0</v>
      </c>
      <c r="G710" s="21">
        <f t="shared" si="10"/>
        <v>0</v>
      </c>
      <c r="H710" s="34"/>
      <c r="I710" s="35"/>
      <c r="J710" s="36"/>
      <c r="K710" s="36"/>
    </row>
    <row r="711" spans="2:11" x14ac:dyDescent="0.25">
      <c r="B711" s="22">
        <v>980000000223</v>
      </c>
      <c r="C711" s="18" t="s">
        <v>963</v>
      </c>
      <c r="D711" s="18"/>
      <c r="E711" s="18">
        <f>IF(C711="","",SUMIFS('Journal entrées et sorties'!D$8:D$400,'Journal entrées et sorties'!C$8:C$400,B711))</f>
        <v>0</v>
      </c>
      <c r="F711" s="18">
        <f>IF(B711="","",SUMIFS('Journal entrées et sorties'!E$8:E$500,'Journal entrées et sorties'!C$8:C$500,B711))</f>
        <v>0</v>
      </c>
      <c r="G711" s="21">
        <f t="shared" si="10"/>
        <v>0</v>
      </c>
      <c r="H711" s="34"/>
      <c r="I711" s="35"/>
      <c r="J711" s="36"/>
      <c r="K711" s="36"/>
    </row>
    <row r="712" spans="2:11" x14ac:dyDescent="0.25">
      <c r="B712" s="22">
        <v>980000000224</v>
      </c>
      <c r="C712" s="18" t="s">
        <v>964</v>
      </c>
      <c r="D712" s="18"/>
      <c r="E712" s="18">
        <f>IF(C712="","",SUMIFS('Journal entrées et sorties'!D$8:D$400,'Journal entrées et sorties'!C$8:C$400,B712))</f>
        <v>0</v>
      </c>
      <c r="F712" s="18">
        <f>IF(B712="","",SUMIFS('Journal entrées et sorties'!E$8:E$500,'Journal entrées et sorties'!C$8:C$500,B712))</f>
        <v>0</v>
      </c>
      <c r="G712" s="21">
        <f t="shared" ref="G712:G775" si="11">IF(B712="","",D712+E712-F712)</f>
        <v>0</v>
      </c>
      <c r="H712" s="34"/>
      <c r="I712" s="35"/>
      <c r="J712" s="36"/>
      <c r="K712" s="36"/>
    </row>
    <row r="713" spans="2:11" x14ac:dyDescent="0.25">
      <c r="B713" s="22">
        <v>980000000225</v>
      </c>
      <c r="C713" s="18" t="s">
        <v>965</v>
      </c>
      <c r="D713" s="18"/>
      <c r="E713" s="18">
        <f>IF(C713="","",SUMIFS('Journal entrées et sorties'!D$8:D$400,'Journal entrées et sorties'!C$8:C$400,B713))</f>
        <v>0</v>
      </c>
      <c r="F713" s="18">
        <f>IF(B713="","",SUMIFS('Journal entrées et sorties'!E$8:E$500,'Journal entrées et sorties'!C$8:C$500,B713))</f>
        <v>0</v>
      </c>
      <c r="G713" s="21">
        <f t="shared" si="11"/>
        <v>0</v>
      </c>
      <c r="H713" s="34"/>
      <c r="I713" s="35"/>
      <c r="J713" s="36"/>
      <c r="K713" s="36"/>
    </row>
    <row r="714" spans="2:11" x14ac:dyDescent="0.25">
      <c r="B714" s="22">
        <v>980000000226</v>
      </c>
      <c r="C714" s="18" t="s">
        <v>966</v>
      </c>
      <c r="D714" s="18"/>
      <c r="E714" s="18">
        <f>IF(C714="","",SUMIFS('Journal entrées et sorties'!D$8:D$400,'Journal entrées et sorties'!C$8:C$400,B714))</f>
        <v>0</v>
      </c>
      <c r="F714" s="18">
        <f>IF(B714="","",SUMIFS('Journal entrées et sorties'!E$8:E$500,'Journal entrées et sorties'!C$8:C$500,B714))</f>
        <v>0</v>
      </c>
      <c r="G714" s="21">
        <f t="shared" si="11"/>
        <v>0</v>
      </c>
      <c r="H714" s="34"/>
      <c r="I714" s="35"/>
      <c r="J714" s="36"/>
      <c r="K714" s="36"/>
    </row>
    <row r="715" spans="2:11" x14ac:dyDescent="0.25">
      <c r="B715" s="22">
        <v>980000000227</v>
      </c>
      <c r="C715" s="18" t="s">
        <v>967</v>
      </c>
      <c r="D715" s="18"/>
      <c r="E715" s="18">
        <f>IF(C715="","",SUMIFS('Journal entrées et sorties'!D$8:D$400,'Journal entrées et sorties'!C$8:C$400,B715))</f>
        <v>0</v>
      </c>
      <c r="F715" s="18">
        <f>IF(B715="","",SUMIFS('Journal entrées et sorties'!E$8:E$500,'Journal entrées et sorties'!C$8:C$500,B715))</f>
        <v>0</v>
      </c>
      <c r="G715" s="21">
        <f t="shared" si="11"/>
        <v>0</v>
      </c>
      <c r="H715" s="34"/>
      <c r="I715" s="35"/>
      <c r="J715" s="36"/>
      <c r="K715" s="36"/>
    </row>
    <row r="716" spans="2:11" x14ac:dyDescent="0.25">
      <c r="B716" s="22">
        <v>980000000228</v>
      </c>
      <c r="C716" s="18" t="s">
        <v>968</v>
      </c>
      <c r="D716" s="18"/>
      <c r="E716" s="18">
        <f>IF(C716="","",SUMIFS('Journal entrées et sorties'!D$8:D$400,'Journal entrées et sorties'!C$8:C$400,B716))</f>
        <v>0</v>
      </c>
      <c r="F716" s="18">
        <f>IF(B716="","",SUMIFS('Journal entrées et sorties'!E$8:E$500,'Journal entrées et sorties'!C$8:C$500,B716))</f>
        <v>0</v>
      </c>
      <c r="G716" s="21">
        <f t="shared" si="11"/>
        <v>0</v>
      </c>
      <c r="H716" s="34"/>
      <c r="I716" s="35"/>
      <c r="J716" s="36"/>
      <c r="K716" s="36"/>
    </row>
    <row r="717" spans="2:11" x14ac:dyDescent="0.25">
      <c r="B717" s="22">
        <v>980000000229</v>
      </c>
      <c r="C717" s="18" t="s">
        <v>969</v>
      </c>
      <c r="D717" s="18"/>
      <c r="E717" s="18">
        <f>IF(C717="","",SUMIFS('Journal entrées et sorties'!D$8:D$400,'Journal entrées et sorties'!C$8:C$400,B717))</f>
        <v>0</v>
      </c>
      <c r="F717" s="18">
        <f>IF(B717="","",SUMIFS('Journal entrées et sorties'!E$8:E$500,'Journal entrées et sorties'!C$8:C$500,B717))</f>
        <v>0</v>
      </c>
      <c r="G717" s="21">
        <f t="shared" si="11"/>
        <v>0</v>
      </c>
      <c r="H717" s="34"/>
      <c r="I717" s="35"/>
      <c r="J717" s="36"/>
      <c r="K717" s="36"/>
    </row>
    <row r="718" spans="2:11" x14ac:dyDescent="0.25">
      <c r="B718" s="22">
        <v>980000000230</v>
      </c>
      <c r="C718" s="18" t="s">
        <v>970</v>
      </c>
      <c r="D718" s="18"/>
      <c r="E718" s="18">
        <f>IF(C718="","",SUMIFS('Journal entrées et sorties'!D$8:D$400,'Journal entrées et sorties'!C$8:C$400,B718))</f>
        <v>0</v>
      </c>
      <c r="F718" s="18">
        <f>IF(B718="","",SUMIFS('Journal entrées et sorties'!E$8:E$500,'Journal entrées et sorties'!C$8:C$500,B718))</f>
        <v>0</v>
      </c>
      <c r="G718" s="21">
        <f t="shared" si="11"/>
        <v>0</v>
      </c>
      <c r="H718" s="34"/>
      <c r="I718" s="35"/>
      <c r="J718" s="36"/>
      <c r="K718" s="36"/>
    </row>
    <row r="719" spans="2:11" x14ac:dyDescent="0.25">
      <c r="B719" s="22">
        <v>980000000231</v>
      </c>
      <c r="C719" s="18" t="s">
        <v>971</v>
      </c>
      <c r="D719" s="18"/>
      <c r="E719" s="18">
        <f>IF(C719="","",SUMIFS('Journal entrées et sorties'!D$8:D$400,'Journal entrées et sorties'!C$8:C$400,B719))</f>
        <v>0</v>
      </c>
      <c r="F719" s="18">
        <f>IF(B719="","",SUMIFS('Journal entrées et sorties'!E$8:E$500,'Journal entrées et sorties'!C$8:C$500,B719))</f>
        <v>0</v>
      </c>
      <c r="G719" s="21">
        <f t="shared" si="11"/>
        <v>0</v>
      </c>
      <c r="H719" s="34"/>
      <c r="I719" s="35"/>
      <c r="J719" s="36"/>
      <c r="K719" s="36"/>
    </row>
    <row r="720" spans="2:11" x14ac:dyDescent="0.25">
      <c r="B720" s="22">
        <v>980000000232</v>
      </c>
      <c r="C720" s="18" t="s">
        <v>972</v>
      </c>
      <c r="D720" s="18"/>
      <c r="E720" s="18">
        <f>IF(C720="","",SUMIFS('Journal entrées et sorties'!D$8:D$400,'Journal entrées et sorties'!C$8:C$400,B720))</f>
        <v>0</v>
      </c>
      <c r="F720" s="18">
        <f>IF(B720="","",SUMIFS('Journal entrées et sorties'!E$8:E$500,'Journal entrées et sorties'!C$8:C$500,B720))</f>
        <v>0</v>
      </c>
      <c r="G720" s="21">
        <f t="shared" si="11"/>
        <v>0</v>
      </c>
      <c r="H720" s="34"/>
      <c r="I720" s="35"/>
      <c r="J720" s="36"/>
      <c r="K720" s="36"/>
    </row>
    <row r="721" spans="2:11" x14ac:dyDescent="0.25">
      <c r="B721" s="22">
        <v>980000000233</v>
      </c>
      <c r="C721" s="18" t="s">
        <v>973</v>
      </c>
      <c r="D721" s="18"/>
      <c r="E721" s="18">
        <f>IF(C721="","",SUMIFS('Journal entrées et sorties'!D$8:D$400,'Journal entrées et sorties'!C$8:C$400,B721))</f>
        <v>0</v>
      </c>
      <c r="F721" s="18">
        <f>IF(B721="","",SUMIFS('Journal entrées et sorties'!E$8:E$500,'Journal entrées et sorties'!C$8:C$500,B721))</f>
        <v>0</v>
      </c>
      <c r="G721" s="21">
        <f t="shared" si="11"/>
        <v>0</v>
      </c>
      <c r="H721" s="34"/>
      <c r="I721" s="35"/>
      <c r="J721" s="36"/>
      <c r="K721" s="36"/>
    </row>
    <row r="722" spans="2:11" x14ac:dyDescent="0.25">
      <c r="B722" s="22">
        <v>980000000234</v>
      </c>
      <c r="C722" s="18" t="s">
        <v>974</v>
      </c>
      <c r="D722" s="18"/>
      <c r="E722" s="18">
        <f>IF(C722="","",SUMIFS('Journal entrées et sorties'!D$8:D$400,'Journal entrées et sorties'!C$8:C$400,B722))</f>
        <v>0</v>
      </c>
      <c r="F722" s="18">
        <f>IF(B722="","",SUMIFS('Journal entrées et sorties'!E$8:E$500,'Journal entrées et sorties'!C$8:C$500,B722))</f>
        <v>0</v>
      </c>
      <c r="G722" s="21">
        <f t="shared" si="11"/>
        <v>0</v>
      </c>
      <c r="H722" s="34"/>
      <c r="I722" s="35"/>
      <c r="J722" s="36"/>
      <c r="K722" s="36"/>
    </row>
    <row r="723" spans="2:11" x14ac:dyDescent="0.25">
      <c r="B723" s="22">
        <v>980000000235</v>
      </c>
      <c r="C723" s="18" t="s">
        <v>975</v>
      </c>
      <c r="D723" s="18"/>
      <c r="E723" s="18">
        <f>IF(C723="","",SUMIFS('Journal entrées et sorties'!D$8:D$400,'Journal entrées et sorties'!C$8:C$400,B723))</f>
        <v>0</v>
      </c>
      <c r="F723" s="18">
        <f>IF(B723="","",SUMIFS('Journal entrées et sorties'!E$8:E$500,'Journal entrées et sorties'!C$8:C$500,B723))</f>
        <v>0</v>
      </c>
      <c r="G723" s="21">
        <f t="shared" si="11"/>
        <v>0</v>
      </c>
      <c r="H723" s="34"/>
      <c r="I723" s="35"/>
      <c r="J723" s="36"/>
      <c r="K723" s="36"/>
    </row>
    <row r="724" spans="2:11" x14ac:dyDescent="0.25">
      <c r="B724" s="22">
        <v>980000000236</v>
      </c>
      <c r="C724" s="18" t="s">
        <v>976</v>
      </c>
      <c r="D724" s="18"/>
      <c r="E724" s="18">
        <f>IF(C724="","",SUMIFS('Journal entrées et sorties'!D$8:D$400,'Journal entrées et sorties'!C$8:C$400,B724))</f>
        <v>0</v>
      </c>
      <c r="F724" s="18">
        <f>IF(B724="","",SUMIFS('Journal entrées et sorties'!E$8:E$500,'Journal entrées et sorties'!C$8:C$500,B724))</f>
        <v>0</v>
      </c>
      <c r="G724" s="21">
        <f t="shared" si="11"/>
        <v>0</v>
      </c>
      <c r="H724" s="34"/>
      <c r="I724" s="35"/>
      <c r="J724" s="36"/>
      <c r="K724" s="36"/>
    </row>
    <row r="725" spans="2:11" x14ac:dyDescent="0.25">
      <c r="B725" s="22">
        <v>980000000237</v>
      </c>
      <c r="C725" s="18" t="s">
        <v>977</v>
      </c>
      <c r="D725" s="18"/>
      <c r="E725" s="18">
        <f>IF(C725="","",SUMIFS('Journal entrées et sorties'!D$8:D$400,'Journal entrées et sorties'!C$8:C$400,B725))</f>
        <v>0</v>
      </c>
      <c r="F725" s="18">
        <f>IF(B725="","",SUMIFS('Journal entrées et sorties'!E$8:E$500,'Journal entrées et sorties'!C$8:C$500,B725))</f>
        <v>0</v>
      </c>
      <c r="G725" s="21">
        <f t="shared" si="11"/>
        <v>0</v>
      </c>
      <c r="H725" s="34"/>
      <c r="I725" s="35"/>
      <c r="J725" s="36"/>
      <c r="K725" s="36"/>
    </row>
    <row r="726" spans="2:11" x14ac:dyDescent="0.25">
      <c r="B726" s="22">
        <v>980000000238</v>
      </c>
      <c r="C726" s="18" t="s">
        <v>978</v>
      </c>
      <c r="D726" s="18"/>
      <c r="E726" s="18">
        <f>IF(C726="","",SUMIFS('Journal entrées et sorties'!D$8:D$400,'Journal entrées et sorties'!C$8:C$400,B726))</f>
        <v>0</v>
      </c>
      <c r="F726" s="18">
        <f>IF(B726="","",SUMIFS('Journal entrées et sorties'!E$8:E$500,'Journal entrées et sorties'!C$8:C$500,B726))</f>
        <v>0</v>
      </c>
      <c r="G726" s="21">
        <f t="shared" si="11"/>
        <v>0</v>
      </c>
      <c r="H726" s="34"/>
      <c r="I726" s="35"/>
      <c r="J726" s="36"/>
      <c r="K726" s="36"/>
    </row>
    <row r="727" spans="2:11" x14ac:dyDescent="0.25">
      <c r="B727" s="22">
        <v>980000000239</v>
      </c>
      <c r="C727" s="18" t="s">
        <v>979</v>
      </c>
      <c r="D727" s="18"/>
      <c r="E727" s="18">
        <f>IF(C727="","",SUMIFS('Journal entrées et sorties'!D$8:D$400,'Journal entrées et sorties'!C$8:C$400,B727))</f>
        <v>0</v>
      </c>
      <c r="F727" s="18">
        <f>IF(B727="","",SUMIFS('Journal entrées et sorties'!E$8:E$500,'Journal entrées et sorties'!C$8:C$500,B727))</f>
        <v>0</v>
      </c>
      <c r="G727" s="21">
        <f t="shared" si="11"/>
        <v>0</v>
      </c>
      <c r="H727" s="34"/>
      <c r="I727" s="35"/>
      <c r="J727" s="36"/>
      <c r="K727" s="36"/>
    </row>
    <row r="728" spans="2:11" x14ac:dyDescent="0.25">
      <c r="B728" s="22">
        <v>980000000240</v>
      </c>
      <c r="C728" s="18" t="s">
        <v>980</v>
      </c>
      <c r="D728" s="18"/>
      <c r="E728" s="18">
        <f>IF(C728="","",SUMIFS('Journal entrées et sorties'!D$8:D$400,'Journal entrées et sorties'!C$8:C$400,B728))</f>
        <v>0</v>
      </c>
      <c r="F728" s="18">
        <f>IF(B728="","",SUMIFS('Journal entrées et sorties'!E$8:E$500,'Journal entrées et sorties'!C$8:C$500,B728))</f>
        <v>0</v>
      </c>
      <c r="G728" s="21">
        <f t="shared" si="11"/>
        <v>0</v>
      </c>
      <c r="H728" s="34"/>
      <c r="I728" s="35"/>
      <c r="J728" s="36"/>
      <c r="K728" s="36"/>
    </row>
    <row r="729" spans="2:11" x14ac:dyDescent="0.25">
      <c r="B729" s="22">
        <v>980000000241</v>
      </c>
      <c r="C729" s="18" t="s">
        <v>981</v>
      </c>
      <c r="D729" s="18"/>
      <c r="E729" s="18">
        <f>IF(C729="","",SUMIFS('Journal entrées et sorties'!D$8:D$400,'Journal entrées et sorties'!C$8:C$400,B729))</f>
        <v>0</v>
      </c>
      <c r="F729" s="18">
        <f>IF(B729="","",SUMIFS('Journal entrées et sorties'!E$8:E$500,'Journal entrées et sorties'!C$8:C$500,B729))</f>
        <v>0</v>
      </c>
      <c r="G729" s="21">
        <f t="shared" si="11"/>
        <v>0</v>
      </c>
      <c r="H729" s="34"/>
      <c r="I729" s="35"/>
      <c r="J729" s="36"/>
      <c r="K729" s="36"/>
    </row>
    <row r="730" spans="2:11" x14ac:dyDescent="0.25">
      <c r="B730" s="22">
        <v>980000000242</v>
      </c>
      <c r="C730" s="18" t="s">
        <v>982</v>
      </c>
      <c r="D730" s="18"/>
      <c r="E730" s="18">
        <f>IF(C730="","",SUMIFS('Journal entrées et sorties'!D$8:D$400,'Journal entrées et sorties'!C$8:C$400,B730))</f>
        <v>0</v>
      </c>
      <c r="F730" s="18">
        <f>IF(B730="","",SUMIFS('Journal entrées et sorties'!E$8:E$500,'Journal entrées et sorties'!C$8:C$500,B730))</f>
        <v>0</v>
      </c>
      <c r="G730" s="21">
        <f t="shared" si="11"/>
        <v>0</v>
      </c>
      <c r="H730" s="34"/>
      <c r="I730" s="35"/>
      <c r="J730" s="36"/>
      <c r="K730" s="36"/>
    </row>
    <row r="731" spans="2:11" x14ac:dyDescent="0.25">
      <c r="B731" s="22">
        <v>980000000243</v>
      </c>
      <c r="C731" s="18" t="s">
        <v>983</v>
      </c>
      <c r="D731" s="18"/>
      <c r="E731" s="18">
        <f>IF(C731="","",SUMIFS('Journal entrées et sorties'!D$8:D$400,'Journal entrées et sorties'!C$8:C$400,B731))</f>
        <v>0</v>
      </c>
      <c r="F731" s="18">
        <f>IF(B731="","",SUMIFS('Journal entrées et sorties'!E$8:E$500,'Journal entrées et sorties'!C$8:C$500,B731))</f>
        <v>0</v>
      </c>
      <c r="G731" s="21">
        <f t="shared" si="11"/>
        <v>0</v>
      </c>
      <c r="H731" s="34"/>
      <c r="I731" s="35"/>
      <c r="J731" s="36"/>
      <c r="K731" s="36"/>
    </row>
    <row r="732" spans="2:11" x14ac:dyDescent="0.25">
      <c r="B732" s="22">
        <v>980000000244</v>
      </c>
      <c r="C732" s="18" t="s">
        <v>984</v>
      </c>
      <c r="D732" s="18"/>
      <c r="E732" s="18">
        <f>IF(C732="","",SUMIFS('Journal entrées et sorties'!D$8:D$400,'Journal entrées et sorties'!C$8:C$400,B732))</f>
        <v>0</v>
      </c>
      <c r="F732" s="18">
        <f>IF(B732="","",SUMIFS('Journal entrées et sorties'!E$8:E$500,'Journal entrées et sorties'!C$8:C$500,B732))</f>
        <v>0</v>
      </c>
      <c r="G732" s="21">
        <f t="shared" si="11"/>
        <v>0</v>
      </c>
      <c r="H732" s="34"/>
      <c r="I732" s="35"/>
      <c r="J732" s="36"/>
      <c r="K732" s="36"/>
    </row>
    <row r="733" spans="2:11" x14ac:dyDescent="0.25">
      <c r="B733" s="22">
        <v>980000000245</v>
      </c>
      <c r="C733" s="18" t="s">
        <v>985</v>
      </c>
      <c r="D733" s="18"/>
      <c r="E733" s="18">
        <f>IF(C733="","",SUMIFS('Journal entrées et sorties'!D$8:D$400,'Journal entrées et sorties'!C$8:C$400,B733))</f>
        <v>0</v>
      </c>
      <c r="F733" s="18">
        <f>IF(B733="","",SUMIFS('Journal entrées et sorties'!E$8:E$500,'Journal entrées et sorties'!C$8:C$500,B733))</f>
        <v>0</v>
      </c>
      <c r="G733" s="21">
        <f t="shared" si="11"/>
        <v>0</v>
      </c>
      <c r="H733" s="34"/>
      <c r="I733" s="35"/>
      <c r="J733" s="36"/>
      <c r="K733" s="36"/>
    </row>
    <row r="734" spans="2:11" x14ac:dyDescent="0.25">
      <c r="B734" s="22">
        <v>980000000246</v>
      </c>
      <c r="C734" s="18" t="s">
        <v>986</v>
      </c>
      <c r="D734" s="18"/>
      <c r="E734" s="18">
        <f>IF(C734="","",SUMIFS('Journal entrées et sorties'!D$8:D$400,'Journal entrées et sorties'!C$8:C$400,B734))</f>
        <v>0</v>
      </c>
      <c r="F734" s="18">
        <f>IF(B734="","",SUMIFS('Journal entrées et sorties'!E$8:E$500,'Journal entrées et sorties'!C$8:C$500,B734))</f>
        <v>0</v>
      </c>
      <c r="G734" s="21">
        <f t="shared" si="11"/>
        <v>0</v>
      </c>
      <c r="H734" s="34"/>
      <c r="I734" s="35"/>
      <c r="J734" s="36"/>
      <c r="K734" s="36"/>
    </row>
    <row r="735" spans="2:11" x14ac:dyDescent="0.25">
      <c r="B735" s="22">
        <v>980000000247</v>
      </c>
      <c r="C735" s="18" t="s">
        <v>987</v>
      </c>
      <c r="D735" s="18"/>
      <c r="E735" s="18">
        <f>IF(C735="","",SUMIFS('Journal entrées et sorties'!D$8:D$400,'Journal entrées et sorties'!C$8:C$400,B735))</f>
        <v>0</v>
      </c>
      <c r="F735" s="18">
        <f>IF(B735="","",SUMIFS('Journal entrées et sorties'!E$8:E$500,'Journal entrées et sorties'!C$8:C$500,B735))</f>
        <v>0</v>
      </c>
      <c r="G735" s="21">
        <f t="shared" si="11"/>
        <v>0</v>
      </c>
      <c r="H735" s="34"/>
      <c r="I735" s="35"/>
      <c r="J735" s="36"/>
      <c r="K735" s="36"/>
    </row>
    <row r="736" spans="2:11" x14ac:dyDescent="0.25">
      <c r="B736" s="22">
        <v>980000000254</v>
      </c>
      <c r="C736" s="18" t="s">
        <v>988</v>
      </c>
      <c r="D736" s="18"/>
      <c r="E736" s="18">
        <f>IF(C736="","",SUMIFS('Journal entrées et sorties'!D$8:D$400,'Journal entrées et sorties'!C$8:C$400,B736))</f>
        <v>0</v>
      </c>
      <c r="F736" s="18">
        <f>IF(B736="","",SUMIFS('Journal entrées et sorties'!E$8:E$500,'Journal entrées et sorties'!C$8:C$500,B736))</f>
        <v>0</v>
      </c>
      <c r="G736" s="21">
        <f t="shared" si="11"/>
        <v>0</v>
      </c>
      <c r="H736" s="34"/>
      <c r="I736" s="35"/>
      <c r="J736" s="36"/>
      <c r="K736" s="36"/>
    </row>
    <row r="737" spans="2:11" x14ac:dyDescent="0.25">
      <c r="B737" s="22">
        <v>980000000255</v>
      </c>
      <c r="C737" s="18" t="s">
        <v>989</v>
      </c>
      <c r="D737" s="18"/>
      <c r="E737" s="18">
        <f>IF(C737="","",SUMIFS('Journal entrées et sorties'!D$8:D$400,'Journal entrées et sorties'!C$8:C$400,B737))</f>
        <v>0</v>
      </c>
      <c r="F737" s="18">
        <f>IF(B737="","",SUMIFS('Journal entrées et sorties'!E$8:E$500,'Journal entrées et sorties'!C$8:C$500,B737))</f>
        <v>0</v>
      </c>
      <c r="G737" s="21">
        <f t="shared" si="11"/>
        <v>0</v>
      </c>
      <c r="H737" s="34"/>
      <c r="I737" s="35"/>
      <c r="J737" s="36"/>
      <c r="K737" s="36"/>
    </row>
    <row r="738" spans="2:11" x14ac:dyDescent="0.25">
      <c r="B738" s="22">
        <v>980000000256</v>
      </c>
      <c r="C738" s="18" t="s">
        <v>990</v>
      </c>
      <c r="D738" s="18"/>
      <c r="E738" s="18">
        <f>IF(C738="","",SUMIFS('Journal entrées et sorties'!D$8:D$400,'Journal entrées et sorties'!C$8:C$400,B738))</f>
        <v>0</v>
      </c>
      <c r="F738" s="18">
        <f>IF(B738="","",SUMIFS('Journal entrées et sorties'!E$8:E$500,'Journal entrées et sorties'!C$8:C$500,B738))</f>
        <v>0</v>
      </c>
      <c r="G738" s="21">
        <f t="shared" si="11"/>
        <v>0</v>
      </c>
      <c r="H738" s="34"/>
      <c r="I738" s="35"/>
      <c r="J738" s="36"/>
      <c r="K738" s="36"/>
    </row>
    <row r="739" spans="2:11" x14ac:dyDescent="0.25">
      <c r="B739" s="22">
        <v>980000000257</v>
      </c>
      <c r="C739" s="18" t="s">
        <v>991</v>
      </c>
      <c r="D739" s="18"/>
      <c r="E739" s="18">
        <f>IF(C739="","",SUMIFS('Journal entrées et sorties'!D$8:D$400,'Journal entrées et sorties'!C$8:C$400,B739))</f>
        <v>0</v>
      </c>
      <c r="F739" s="18">
        <f>IF(B739="","",SUMIFS('Journal entrées et sorties'!E$8:E$500,'Journal entrées et sorties'!C$8:C$500,B739))</f>
        <v>0</v>
      </c>
      <c r="G739" s="21">
        <f t="shared" si="11"/>
        <v>0</v>
      </c>
      <c r="H739" s="34"/>
      <c r="I739" s="35"/>
      <c r="J739" s="36"/>
      <c r="K739" s="36"/>
    </row>
    <row r="740" spans="2:11" x14ac:dyDescent="0.25">
      <c r="B740" s="22">
        <v>980000000258</v>
      </c>
      <c r="C740" s="18" t="s">
        <v>992</v>
      </c>
      <c r="D740" s="18"/>
      <c r="E740" s="18">
        <f>IF(C740="","",SUMIFS('Journal entrées et sorties'!D$8:D$400,'Journal entrées et sorties'!C$8:C$400,B740))</f>
        <v>0</v>
      </c>
      <c r="F740" s="18">
        <f>IF(B740="","",SUMIFS('Journal entrées et sorties'!E$8:E$500,'Journal entrées et sorties'!C$8:C$500,B740))</f>
        <v>0</v>
      </c>
      <c r="G740" s="21">
        <f t="shared" si="11"/>
        <v>0</v>
      </c>
      <c r="H740" s="34"/>
      <c r="I740" s="35"/>
      <c r="J740" s="36"/>
      <c r="K740" s="36"/>
    </row>
    <row r="741" spans="2:11" x14ac:dyDescent="0.25">
      <c r="B741" s="22">
        <v>980000000259</v>
      </c>
      <c r="C741" s="18" t="s">
        <v>993</v>
      </c>
      <c r="D741" s="18"/>
      <c r="E741" s="18">
        <f>IF(C741="","",SUMIFS('Journal entrées et sorties'!D$8:D$400,'Journal entrées et sorties'!C$8:C$400,B741))</f>
        <v>0</v>
      </c>
      <c r="F741" s="18">
        <f>IF(B741="","",SUMIFS('Journal entrées et sorties'!E$8:E$500,'Journal entrées et sorties'!C$8:C$500,B741))</f>
        <v>0</v>
      </c>
      <c r="G741" s="21">
        <f t="shared" si="11"/>
        <v>0</v>
      </c>
      <c r="H741" s="34"/>
      <c r="I741" s="35"/>
      <c r="J741" s="36"/>
      <c r="K741" s="36"/>
    </row>
    <row r="742" spans="2:11" x14ac:dyDescent="0.25">
      <c r="B742" s="22">
        <v>980000000260</v>
      </c>
      <c r="C742" s="18" t="s">
        <v>994</v>
      </c>
      <c r="D742" s="18"/>
      <c r="E742" s="18">
        <f>IF(C742="","",SUMIFS('Journal entrées et sorties'!D$8:D$400,'Journal entrées et sorties'!C$8:C$400,B742))</f>
        <v>0</v>
      </c>
      <c r="F742" s="18">
        <f>IF(B742="","",SUMIFS('Journal entrées et sorties'!E$8:E$500,'Journal entrées et sorties'!C$8:C$500,B742))</f>
        <v>0</v>
      </c>
      <c r="G742" s="21">
        <f t="shared" si="11"/>
        <v>0</v>
      </c>
      <c r="H742" s="34"/>
      <c r="I742" s="35"/>
      <c r="J742" s="36"/>
      <c r="K742" s="36"/>
    </row>
    <row r="743" spans="2:11" x14ac:dyDescent="0.25">
      <c r="B743" s="22">
        <v>980000000263</v>
      </c>
      <c r="C743" s="18" t="s">
        <v>995</v>
      </c>
      <c r="D743" s="18"/>
      <c r="E743" s="18">
        <f>IF(C743="","",SUMIFS('Journal entrées et sorties'!D$8:D$400,'Journal entrées et sorties'!C$8:C$400,B743))</f>
        <v>0</v>
      </c>
      <c r="F743" s="18">
        <f>IF(B743="","",SUMIFS('Journal entrées et sorties'!E$8:E$500,'Journal entrées et sorties'!C$8:C$500,B743))</f>
        <v>0</v>
      </c>
      <c r="G743" s="21">
        <f t="shared" si="11"/>
        <v>0</v>
      </c>
      <c r="H743" s="34"/>
      <c r="I743" s="35"/>
      <c r="J743" s="36"/>
      <c r="K743" s="36"/>
    </row>
    <row r="744" spans="2:11" x14ac:dyDescent="0.25">
      <c r="B744" s="22">
        <v>1000000045345</v>
      </c>
      <c r="C744" s="18" t="s">
        <v>24</v>
      </c>
      <c r="D744" s="18"/>
      <c r="E744" s="18">
        <f>IF(C744="","",SUMIFS('Journal entrées et sorties'!D$8:D$400,'Journal entrées et sorties'!C$8:C$400,B744))</f>
        <v>0</v>
      </c>
      <c r="F744" s="18">
        <f>IF(B744="","",SUMIFS('Journal entrées et sorties'!E$8:E$500,'Journal entrées et sorties'!C$8:C$500,B744))</f>
        <v>0</v>
      </c>
      <c r="G744" s="21">
        <f t="shared" si="11"/>
        <v>0</v>
      </c>
      <c r="H744" s="34"/>
      <c r="I744" s="35"/>
      <c r="J744" s="36"/>
      <c r="K744" s="36"/>
    </row>
    <row r="745" spans="2:11" x14ac:dyDescent="0.25">
      <c r="B745" s="22">
        <v>1000000045703</v>
      </c>
      <c r="C745" s="18" t="s">
        <v>25</v>
      </c>
      <c r="D745" s="18"/>
      <c r="E745" s="18">
        <f>IF(C745="","",SUMIFS('Journal entrées et sorties'!D$8:D$400,'Journal entrées et sorties'!C$8:C$400,B745))</f>
        <v>0</v>
      </c>
      <c r="F745" s="18">
        <f>IF(B745="","",SUMIFS('Journal entrées et sorties'!E$8:E$500,'Journal entrées et sorties'!C$8:C$500,B745))</f>
        <v>0</v>
      </c>
      <c r="G745" s="21">
        <f t="shared" si="11"/>
        <v>0</v>
      </c>
      <c r="H745" s="34"/>
      <c r="I745" s="35"/>
      <c r="J745" s="36"/>
      <c r="K745" s="36"/>
    </row>
    <row r="746" spans="2:11" x14ac:dyDescent="0.25">
      <c r="B746" s="22">
        <v>1000000045734</v>
      </c>
      <c r="C746" s="18" t="s">
        <v>26</v>
      </c>
      <c r="D746" s="18"/>
      <c r="E746" s="18">
        <f>IF(C746="","",SUMIFS('Journal entrées et sorties'!D$8:D$400,'Journal entrées et sorties'!C$8:C$400,B746))</f>
        <v>0</v>
      </c>
      <c r="F746" s="18">
        <f>IF(B746="","",SUMIFS('Journal entrées et sorties'!E$8:E$500,'Journal entrées et sorties'!C$8:C$500,B746))</f>
        <v>0</v>
      </c>
      <c r="G746" s="21">
        <f t="shared" si="11"/>
        <v>0</v>
      </c>
      <c r="H746" s="34"/>
      <c r="I746" s="35"/>
      <c r="J746" s="36"/>
      <c r="K746" s="36"/>
    </row>
    <row r="747" spans="2:11" x14ac:dyDescent="0.25">
      <c r="B747" s="22">
        <v>1000000046151</v>
      </c>
      <c r="C747" s="18" t="s">
        <v>27</v>
      </c>
      <c r="D747" s="18"/>
      <c r="E747" s="18">
        <f>IF(C747="","",SUMIFS('Journal entrées et sorties'!D$8:D$400,'Journal entrées et sorties'!C$8:C$400,B747))</f>
        <v>0</v>
      </c>
      <c r="F747" s="18">
        <f>IF(B747="","",SUMIFS('Journal entrées et sorties'!E$8:E$500,'Journal entrées et sorties'!C$8:C$500,B747))</f>
        <v>0</v>
      </c>
      <c r="G747" s="21">
        <f t="shared" si="11"/>
        <v>0</v>
      </c>
      <c r="H747" s="34"/>
      <c r="I747" s="35"/>
      <c r="J747" s="36"/>
      <c r="K747" s="36"/>
    </row>
    <row r="748" spans="2:11" x14ac:dyDescent="0.25">
      <c r="B748" s="22">
        <v>1000000046175</v>
      </c>
      <c r="C748" s="18" t="s">
        <v>28</v>
      </c>
      <c r="D748" s="18"/>
      <c r="E748" s="18">
        <f>IF(C748="","",SUMIFS('Journal entrées et sorties'!D$8:D$400,'Journal entrées et sorties'!C$8:C$400,B748))</f>
        <v>0</v>
      </c>
      <c r="F748" s="18">
        <f>IF(B748="","",SUMIFS('Journal entrées et sorties'!E$8:E$500,'Journal entrées et sorties'!C$8:C$500,B748))</f>
        <v>0</v>
      </c>
      <c r="G748" s="21">
        <f t="shared" si="11"/>
        <v>0</v>
      </c>
      <c r="H748" s="34"/>
      <c r="I748" s="35"/>
      <c r="J748" s="36"/>
      <c r="K748" s="36"/>
    </row>
    <row r="749" spans="2:11" x14ac:dyDescent="0.25">
      <c r="B749" s="22">
        <v>1324003600012</v>
      </c>
      <c r="C749" s="18" t="s">
        <v>77</v>
      </c>
      <c r="D749" s="18"/>
      <c r="E749" s="18">
        <f>IF(C749="","",SUMIFS('Journal entrées et sorties'!D$8:D$400,'Journal entrées et sorties'!C$8:C$400,B749))</f>
        <v>0</v>
      </c>
      <c r="F749" s="18">
        <f>IF(B749="","",SUMIFS('Journal entrées et sorties'!E$8:E$500,'Journal entrées et sorties'!C$8:C$500,B749))</f>
        <v>0</v>
      </c>
      <c r="G749" s="21">
        <f t="shared" si="11"/>
        <v>0</v>
      </c>
      <c r="H749" s="34"/>
      <c r="I749" s="35"/>
      <c r="J749" s="36"/>
      <c r="K749" s="36"/>
    </row>
    <row r="750" spans="2:11" x14ac:dyDescent="0.25">
      <c r="B750" s="22">
        <v>1324005100015</v>
      </c>
      <c r="C750" s="18" t="s">
        <v>78</v>
      </c>
      <c r="D750" s="18"/>
      <c r="E750" s="18">
        <f>IF(C750="","",SUMIFS('Journal entrées et sorties'!D$8:D$400,'Journal entrées et sorties'!C$8:C$400,B750))</f>
        <v>0</v>
      </c>
      <c r="F750" s="18">
        <f>IF(B750="","",SUMIFS('Journal entrées et sorties'!E$8:E$500,'Journal entrées et sorties'!C$8:C$500,B750))</f>
        <v>0</v>
      </c>
      <c r="G750" s="21">
        <f t="shared" si="11"/>
        <v>0</v>
      </c>
      <c r="H750" s="34"/>
      <c r="I750" s="35"/>
      <c r="J750" s="36"/>
      <c r="K750" s="36"/>
    </row>
    <row r="751" spans="2:11" x14ac:dyDescent="0.25">
      <c r="B751" s="22">
        <v>1424002800014</v>
      </c>
      <c r="C751" s="18" t="s">
        <v>80</v>
      </c>
      <c r="D751" s="18"/>
      <c r="E751" s="18">
        <f>IF(C751="","",SUMIFS('Journal entrées et sorties'!D$8:D$400,'Journal entrées et sorties'!C$8:C$400,B751))</f>
        <v>0</v>
      </c>
      <c r="F751" s="18">
        <f>IF(B751="","",SUMIFS('Journal entrées et sorties'!E$8:E$500,'Journal entrées et sorties'!C$8:C$500,B751))</f>
        <v>0</v>
      </c>
      <c r="G751" s="21">
        <f t="shared" si="11"/>
        <v>0</v>
      </c>
      <c r="H751" s="34"/>
      <c r="I751" s="35"/>
      <c r="J751" s="36"/>
      <c r="K751" s="36"/>
    </row>
    <row r="752" spans="2:11" x14ac:dyDescent="0.25">
      <c r="B752" s="22">
        <v>1446000800025</v>
      </c>
      <c r="C752" s="18" t="s">
        <v>82</v>
      </c>
      <c r="D752" s="18"/>
      <c r="E752" s="18">
        <f>IF(C752="","",SUMIFS('Journal entrées et sorties'!D$8:D$400,'Journal entrées et sorties'!C$8:C$400,B752))</f>
        <v>0</v>
      </c>
      <c r="F752" s="18">
        <f>IF(B752="","",SUMIFS('Journal entrées et sorties'!E$8:E$500,'Journal entrées et sorties'!C$8:C$500,B752))</f>
        <v>0</v>
      </c>
      <c r="G752" s="21">
        <f t="shared" si="11"/>
        <v>0</v>
      </c>
      <c r="H752" s="34"/>
      <c r="I752" s="35"/>
      <c r="J752" s="36"/>
      <c r="K752" s="36"/>
    </row>
    <row r="753" spans="2:11" x14ac:dyDescent="0.25">
      <c r="B753" s="22">
        <v>1446001300012</v>
      </c>
      <c r="C753" s="18" t="s">
        <v>83</v>
      </c>
      <c r="D753" s="18"/>
      <c r="E753" s="18">
        <f>IF(C753="","",SUMIFS('Journal entrées et sorties'!D$8:D$400,'Journal entrées et sorties'!C$8:C$400,B753))</f>
        <v>0</v>
      </c>
      <c r="F753" s="18">
        <f>IF(B753="","",SUMIFS('Journal entrées et sorties'!E$8:E$500,'Journal entrées et sorties'!C$8:C$500,B753))</f>
        <v>0</v>
      </c>
      <c r="G753" s="21">
        <f t="shared" si="11"/>
        <v>0</v>
      </c>
      <c r="H753" s="34"/>
      <c r="I753" s="35"/>
      <c r="J753" s="36"/>
      <c r="K753" s="36"/>
    </row>
    <row r="754" spans="2:11" x14ac:dyDescent="0.25">
      <c r="B754" s="22">
        <v>1824003400020</v>
      </c>
      <c r="C754" s="18" t="s">
        <v>97</v>
      </c>
      <c r="D754" s="18"/>
      <c r="E754" s="18">
        <f>IF(C754="","",SUMIFS('Journal entrées et sorties'!D$8:D$400,'Journal entrées et sorties'!C$8:C$400,B754))</f>
        <v>0</v>
      </c>
      <c r="F754" s="18">
        <f>IF(B754="","",SUMIFS('Journal entrées et sorties'!E$8:E$500,'Journal entrées et sorties'!C$8:C$500,B754))</f>
        <v>0</v>
      </c>
      <c r="G754" s="21">
        <f t="shared" si="11"/>
        <v>0</v>
      </c>
      <c r="H754" s="34"/>
      <c r="I754" s="35"/>
      <c r="J754" s="36"/>
      <c r="K754" s="36"/>
    </row>
    <row r="755" spans="2:11" x14ac:dyDescent="0.25">
      <c r="B755" s="22">
        <v>1824003400068</v>
      </c>
      <c r="C755" s="18" t="s">
        <v>98</v>
      </c>
      <c r="D755" s="18"/>
      <c r="E755" s="18">
        <f>IF(C755="","",SUMIFS('Journal entrées et sorties'!D$8:D$400,'Journal entrées et sorties'!C$8:C$400,B755))</f>
        <v>0</v>
      </c>
      <c r="F755" s="18">
        <f>IF(B755="","",SUMIFS('Journal entrées et sorties'!E$8:E$500,'Journal entrées et sorties'!C$8:C$500,B755))</f>
        <v>0</v>
      </c>
      <c r="G755" s="21">
        <f t="shared" si="11"/>
        <v>0</v>
      </c>
      <c r="H755" s="34"/>
      <c r="I755" s="35"/>
      <c r="J755" s="36"/>
      <c r="K755" s="36"/>
    </row>
    <row r="756" spans="2:11" x14ac:dyDescent="0.25">
      <c r="B756" s="22">
        <v>2020101000097</v>
      </c>
      <c r="C756" s="18" t="s">
        <v>100</v>
      </c>
      <c r="D756" s="18"/>
      <c r="E756" s="18">
        <f>IF(C756="","",SUMIFS('Journal entrées et sorties'!D$8:D$400,'Journal entrées et sorties'!C$8:C$400,B756))</f>
        <v>0</v>
      </c>
      <c r="F756" s="18">
        <f>IF(B756="","",SUMIFS('Journal entrées et sorties'!E$8:E$500,'Journal entrées et sorties'!C$8:C$500,B756))</f>
        <v>0</v>
      </c>
      <c r="G756" s="21">
        <f t="shared" si="11"/>
        <v>0</v>
      </c>
      <c r="H756" s="34"/>
      <c r="I756" s="35"/>
      <c r="J756" s="36"/>
      <c r="K756" s="36"/>
    </row>
    <row r="757" spans="2:11" x14ac:dyDescent="0.25">
      <c r="B757" s="22">
        <v>2020101000219</v>
      </c>
      <c r="C757" s="18" t="s">
        <v>101</v>
      </c>
      <c r="D757" s="18"/>
      <c r="E757" s="18">
        <f>IF(C757="","",SUMIFS('Journal entrées et sorties'!D$8:D$400,'Journal entrées et sorties'!C$8:C$400,B757))</f>
        <v>0</v>
      </c>
      <c r="F757" s="18">
        <f>IF(B757="","",SUMIFS('Journal entrées et sorties'!E$8:E$500,'Journal entrées et sorties'!C$8:C$500,B757))</f>
        <v>0</v>
      </c>
      <c r="G757" s="21">
        <f t="shared" si="11"/>
        <v>0</v>
      </c>
      <c r="H757" s="34"/>
      <c r="I757" s="35"/>
      <c r="J757" s="36"/>
      <c r="K757" s="36"/>
    </row>
    <row r="758" spans="2:11" x14ac:dyDescent="0.25">
      <c r="B758" s="22">
        <v>2020101000226</v>
      </c>
      <c r="C758" s="18" t="s">
        <v>102</v>
      </c>
      <c r="D758" s="18"/>
      <c r="E758" s="18">
        <f>IF(C758="","",SUMIFS('Journal entrées et sorties'!D$8:D$400,'Journal entrées et sorties'!C$8:C$400,B758))</f>
        <v>0</v>
      </c>
      <c r="F758" s="18">
        <f>IF(B758="","",SUMIFS('Journal entrées et sorties'!E$8:E$500,'Journal entrées et sorties'!C$8:C$500,B758))</f>
        <v>0</v>
      </c>
      <c r="G758" s="21">
        <f t="shared" si="11"/>
        <v>0</v>
      </c>
      <c r="H758" s="34"/>
      <c r="I758" s="35"/>
      <c r="J758" s="36"/>
      <c r="K758" s="36"/>
    </row>
    <row r="759" spans="2:11" x14ac:dyDescent="0.25">
      <c r="B759" s="22">
        <v>2020101000257</v>
      </c>
      <c r="C759" s="18" t="s">
        <v>103</v>
      </c>
      <c r="D759" s="18"/>
      <c r="E759" s="18">
        <f>IF(C759="","",SUMIFS('Journal entrées et sorties'!D$8:D$400,'Journal entrées et sorties'!C$8:C$400,B759))</f>
        <v>0</v>
      </c>
      <c r="F759" s="18">
        <f>IF(B759="","",SUMIFS('Journal entrées et sorties'!E$8:E$500,'Journal entrées et sorties'!C$8:C$500,B759))</f>
        <v>0</v>
      </c>
      <c r="G759" s="21">
        <f t="shared" si="11"/>
        <v>0</v>
      </c>
      <c r="H759" s="34"/>
      <c r="I759" s="35"/>
      <c r="J759" s="36"/>
      <c r="K759" s="36"/>
    </row>
    <row r="760" spans="2:11" x14ac:dyDescent="0.25">
      <c r="B760" s="22">
        <v>2020101000264</v>
      </c>
      <c r="C760" s="18" t="s">
        <v>104</v>
      </c>
      <c r="D760" s="18"/>
      <c r="E760" s="18">
        <f>IF(C760="","",SUMIFS('Journal entrées et sorties'!D$8:D$400,'Journal entrées et sorties'!C$8:C$400,B760))</f>
        <v>0</v>
      </c>
      <c r="F760" s="18">
        <f>IF(B760="","",SUMIFS('Journal entrées et sorties'!E$8:E$500,'Journal entrées et sorties'!C$8:C$500,B760))</f>
        <v>0</v>
      </c>
      <c r="G760" s="21">
        <f t="shared" si="11"/>
        <v>0</v>
      </c>
      <c r="H760" s="34"/>
      <c r="I760" s="35"/>
      <c r="J760" s="36"/>
      <c r="K760" s="36"/>
    </row>
    <row r="761" spans="2:11" x14ac:dyDescent="0.25">
      <c r="B761" s="22">
        <v>2020101000295</v>
      </c>
      <c r="C761" s="18" t="s">
        <v>105</v>
      </c>
      <c r="D761" s="18"/>
      <c r="E761" s="18">
        <f>IF(C761="","",SUMIFS('Journal entrées et sorties'!D$8:D$400,'Journal entrées et sorties'!C$8:C$400,B761))</f>
        <v>0</v>
      </c>
      <c r="F761" s="18">
        <f>IF(B761="","",SUMIFS('Journal entrées et sorties'!E$8:E$500,'Journal entrées et sorties'!C$8:C$500,B761))</f>
        <v>0</v>
      </c>
      <c r="G761" s="21">
        <f t="shared" si="11"/>
        <v>0</v>
      </c>
      <c r="H761" s="34"/>
      <c r="I761" s="35"/>
      <c r="J761" s="36"/>
      <c r="K761" s="36"/>
    </row>
    <row r="762" spans="2:11" x14ac:dyDescent="0.25">
      <c r="B762" s="22">
        <v>2020101000530</v>
      </c>
      <c r="C762" s="18" t="s">
        <v>106</v>
      </c>
      <c r="D762" s="18"/>
      <c r="E762" s="18">
        <f>IF(C762="","",SUMIFS('Journal entrées et sorties'!D$8:D$400,'Journal entrées et sorties'!C$8:C$400,B762))</f>
        <v>0</v>
      </c>
      <c r="F762" s="18">
        <f>IF(B762="","",SUMIFS('Journal entrées et sorties'!E$8:E$500,'Journal entrées et sorties'!C$8:C$500,B762))</f>
        <v>0</v>
      </c>
      <c r="G762" s="21">
        <f t="shared" si="11"/>
        <v>0</v>
      </c>
      <c r="H762" s="34"/>
      <c r="I762" s="35"/>
      <c r="J762" s="36"/>
      <c r="K762" s="36"/>
    </row>
    <row r="763" spans="2:11" x14ac:dyDescent="0.25">
      <c r="B763" s="22">
        <v>2020101000653</v>
      </c>
      <c r="C763" s="18" t="s">
        <v>107</v>
      </c>
      <c r="D763" s="18"/>
      <c r="E763" s="18">
        <f>IF(C763="","",SUMIFS('Journal entrées et sorties'!D$8:D$400,'Journal entrées et sorties'!C$8:C$400,B763))</f>
        <v>0</v>
      </c>
      <c r="F763" s="18">
        <f>IF(B763="","",SUMIFS('Journal entrées et sorties'!E$8:E$500,'Journal entrées et sorties'!C$8:C$500,B763))</f>
        <v>0</v>
      </c>
      <c r="G763" s="21">
        <f t="shared" si="11"/>
        <v>0</v>
      </c>
      <c r="H763" s="34"/>
      <c r="I763" s="35"/>
      <c r="J763" s="36"/>
      <c r="K763" s="36"/>
    </row>
    <row r="764" spans="2:11" x14ac:dyDescent="0.25">
      <c r="B764" s="22">
        <v>2020101000660</v>
      </c>
      <c r="C764" s="18" t="s">
        <v>108</v>
      </c>
      <c r="D764" s="18"/>
      <c r="E764" s="18">
        <f>IF(C764="","",SUMIFS('Journal entrées et sorties'!D$8:D$400,'Journal entrées et sorties'!C$8:C$400,B764))</f>
        <v>0</v>
      </c>
      <c r="F764" s="18">
        <f>IF(B764="","",SUMIFS('Journal entrées et sorties'!E$8:E$500,'Journal entrées et sorties'!C$8:C$500,B764))</f>
        <v>0</v>
      </c>
      <c r="G764" s="21">
        <f t="shared" si="11"/>
        <v>0</v>
      </c>
      <c r="H764" s="34"/>
      <c r="I764" s="35"/>
      <c r="J764" s="36"/>
      <c r="K764" s="36"/>
    </row>
    <row r="765" spans="2:11" x14ac:dyDescent="0.25">
      <c r="B765" s="22">
        <v>2020101000691</v>
      </c>
      <c r="C765" s="18" t="s">
        <v>109</v>
      </c>
      <c r="D765" s="18"/>
      <c r="E765" s="18">
        <f>IF(C765="","",SUMIFS('Journal entrées et sorties'!D$8:D$400,'Journal entrées et sorties'!C$8:C$400,B765))</f>
        <v>0</v>
      </c>
      <c r="F765" s="18">
        <f>IF(B765="","",SUMIFS('Journal entrées et sorties'!E$8:E$500,'Journal entrées et sorties'!C$8:C$500,B765))</f>
        <v>0</v>
      </c>
      <c r="G765" s="21">
        <f t="shared" si="11"/>
        <v>0</v>
      </c>
      <c r="H765" s="34"/>
      <c r="I765" s="35"/>
      <c r="J765" s="36"/>
      <c r="K765" s="36"/>
    </row>
    <row r="766" spans="2:11" x14ac:dyDescent="0.25">
      <c r="B766" s="22">
        <v>2020101000707</v>
      </c>
      <c r="C766" s="18" t="s">
        <v>110</v>
      </c>
      <c r="D766" s="18"/>
      <c r="E766" s="18">
        <f>IF(C766="","",SUMIFS('Journal entrées et sorties'!D$8:D$400,'Journal entrées et sorties'!C$8:C$400,B766))</f>
        <v>0</v>
      </c>
      <c r="F766" s="18">
        <f>IF(B766="","",SUMIFS('Journal entrées et sorties'!E$8:E$500,'Journal entrées et sorties'!C$8:C$500,B766))</f>
        <v>0</v>
      </c>
      <c r="G766" s="21">
        <f t="shared" si="11"/>
        <v>0</v>
      </c>
      <c r="H766" s="34"/>
      <c r="I766" s="35"/>
      <c r="J766" s="36"/>
      <c r="K766" s="36"/>
    </row>
    <row r="767" spans="2:11" x14ac:dyDescent="0.25">
      <c r="B767" s="22">
        <v>2020101000868</v>
      </c>
      <c r="C767" s="18" t="s">
        <v>111</v>
      </c>
      <c r="D767" s="18"/>
      <c r="E767" s="18">
        <f>IF(C767="","",SUMIFS('Journal entrées et sorties'!D$8:D$400,'Journal entrées et sorties'!C$8:C$400,B767))</f>
        <v>0</v>
      </c>
      <c r="F767" s="18">
        <f>IF(B767="","",SUMIFS('Journal entrées et sorties'!E$8:E$500,'Journal entrées et sorties'!C$8:C$500,B767))</f>
        <v>0</v>
      </c>
      <c r="G767" s="21">
        <f t="shared" si="11"/>
        <v>0</v>
      </c>
      <c r="H767" s="34"/>
      <c r="I767" s="35"/>
      <c r="J767" s="36"/>
      <c r="K767" s="36"/>
    </row>
    <row r="768" spans="2:11" x14ac:dyDescent="0.25">
      <c r="B768" s="22">
        <v>2020101000899</v>
      </c>
      <c r="C768" s="18" t="s">
        <v>112</v>
      </c>
      <c r="D768" s="18"/>
      <c r="E768" s="18">
        <f>IF(C768="","",SUMIFS('Journal entrées et sorties'!D$8:D$400,'Journal entrées et sorties'!C$8:C$400,B768))</f>
        <v>0</v>
      </c>
      <c r="F768" s="18">
        <f>IF(B768="","",SUMIFS('Journal entrées et sorties'!E$8:E$500,'Journal entrées et sorties'!C$8:C$500,B768))</f>
        <v>0</v>
      </c>
      <c r="G768" s="21">
        <f t="shared" si="11"/>
        <v>0</v>
      </c>
      <c r="H768" s="34"/>
      <c r="I768" s="35"/>
      <c r="J768" s="36"/>
      <c r="K768" s="36"/>
    </row>
    <row r="769" spans="2:11" x14ac:dyDescent="0.25">
      <c r="B769" s="22">
        <v>2020101000905</v>
      </c>
      <c r="C769" s="18" t="s">
        <v>113</v>
      </c>
      <c r="D769" s="18"/>
      <c r="E769" s="18">
        <f>IF(C769="","",SUMIFS('Journal entrées et sorties'!D$8:D$400,'Journal entrées et sorties'!C$8:C$400,B769))</f>
        <v>0</v>
      </c>
      <c r="F769" s="18">
        <f>IF(B769="","",SUMIFS('Journal entrées et sorties'!E$8:E$500,'Journal entrées et sorties'!C$8:C$500,B769))</f>
        <v>0</v>
      </c>
      <c r="G769" s="21">
        <f t="shared" si="11"/>
        <v>0</v>
      </c>
      <c r="H769" s="34"/>
      <c r="I769" s="35"/>
      <c r="J769" s="36"/>
      <c r="K769" s="36"/>
    </row>
    <row r="770" spans="2:11" x14ac:dyDescent="0.25">
      <c r="B770" s="22">
        <v>2020101001292</v>
      </c>
      <c r="C770" s="18" t="s">
        <v>114</v>
      </c>
      <c r="D770" s="18"/>
      <c r="E770" s="18">
        <f>IF(C770="","",SUMIFS('Journal entrées et sorties'!D$8:D$400,'Journal entrées et sorties'!C$8:C$400,B770))</f>
        <v>0</v>
      </c>
      <c r="F770" s="18">
        <f>IF(B770="","",SUMIFS('Journal entrées et sorties'!E$8:E$500,'Journal entrées et sorties'!C$8:C$500,B770))</f>
        <v>0</v>
      </c>
      <c r="G770" s="21">
        <f t="shared" si="11"/>
        <v>0</v>
      </c>
      <c r="H770" s="34"/>
      <c r="I770" s="35"/>
      <c r="J770" s="36"/>
      <c r="K770" s="36"/>
    </row>
    <row r="771" spans="2:11" x14ac:dyDescent="0.25">
      <c r="B771" s="22">
        <v>2020101001377</v>
      </c>
      <c r="C771" s="18" t="s">
        <v>115</v>
      </c>
      <c r="D771" s="18"/>
      <c r="E771" s="18">
        <f>IF(C771="","",SUMIFS('Journal entrées et sorties'!D$8:D$400,'Journal entrées et sorties'!C$8:C$400,B771))</f>
        <v>0</v>
      </c>
      <c r="F771" s="18">
        <f>IF(B771="","",SUMIFS('Journal entrées et sorties'!E$8:E$500,'Journal entrées et sorties'!C$8:C$500,B771))</f>
        <v>0</v>
      </c>
      <c r="G771" s="21">
        <f t="shared" si="11"/>
        <v>0</v>
      </c>
      <c r="H771" s="34"/>
      <c r="I771" s="35"/>
      <c r="J771" s="36"/>
      <c r="K771" s="36"/>
    </row>
    <row r="772" spans="2:11" x14ac:dyDescent="0.25">
      <c r="B772" s="22">
        <v>2020101001384</v>
      </c>
      <c r="C772" s="18" t="s">
        <v>116</v>
      </c>
      <c r="D772" s="18"/>
      <c r="E772" s="18">
        <f>IF(C772="","",SUMIFS('Journal entrées et sorties'!D$8:D$400,'Journal entrées et sorties'!C$8:C$400,B772))</f>
        <v>0</v>
      </c>
      <c r="F772" s="18">
        <f>IF(B772="","",SUMIFS('Journal entrées et sorties'!E$8:E$500,'Journal entrées et sorties'!C$8:C$500,B772))</f>
        <v>0</v>
      </c>
      <c r="G772" s="21">
        <f t="shared" si="11"/>
        <v>0</v>
      </c>
      <c r="H772" s="34"/>
      <c r="I772" s="35"/>
      <c r="J772" s="36"/>
      <c r="K772" s="36"/>
    </row>
    <row r="773" spans="2:11" x14ac:dyDescent="0.25">
      <c r="B773" s="22">
        <v>2020101001490</v>
      </c>
      <c r="C773" s="18" t="s">
        <v>117</v>
      </c>
      <c r="D773" s="18"/>
      <c r="E773" s="18">
        <f>IF(C773="","",SUMIFS('Journal entrées et sorties'!D$8:D$400,'Journal entrées et sorties'!C$8:C$400,B773))</f>
        <v>0</v>
      </c>
      <c r="F773" s="18">
        <f>IF(B773="","",SUMIFS('Journal entrées et sorties'!E$8:E$500,'Journal entrées et sorties'!C$8:C$500,B773))</f>
        <v>0</v>
      </c>
      <c r="G773" s="21">
        <f t="shared" si="11"/>
        <v>0</v>
      </c>
      <c r="H773" s="34"/>
      <c r="I773" s="35"/>
      <c r="J773" s="36"/>
      <c r="K773" s="36"/>
    </row>
    <row r="774" spans="2:11" x14ac:dyDescent="0.25">
      <c r="B774" s="22">
        <v>2020101001506</v>
      </c>
      <c r="C774" s="18" t="s">
        <v>118</v>
      </c>
      <c r="D774" s="18"/>
      <c r="E774" s="18">
        <f>IF(C774="","",SUMIFS('Journal entrées et sorties'!D$8:D$400,'Journal entrées et sorties'!C$8:C$400,B774))</f>
        <v>0</v>
      </c>
      <c r="F774" s="18">
        <f>IF(B774="","",SUMIFS('Journal entrées et sorties'!E$8:E$500,'Journal entrées et sorties'!C$8:C$500,B774))</f>
        <v>0</v>
      </c>
      <c r="G774" s="21">
        <f t="shared" si="11"/>
        <v>0</v>
      </c>
      <c r="H774" s="34"/>
      <c r="I774" s="35"/>
      <c r="J774" s="36"/>
      <c r="K774" s="36"/>
    </row>
    <row r="775" spans="2:11" x14ac:dyDescent="0.25">
      <c r="B775" s="22">
        <v>2020101001513</v>
      </c>
      <c r="C775" s="18" t="s">
        <v>119</v>
      </c>
      <c r="D775" s="18"/>
      <c r="E775" s="18">
        <f>IF(C775="","",SUMIFS('Journal entrées et sorties'!D$8:D$400,'Journal entrées et sorties'!C$8:C$400,B775))</f>
        <v>0</v>
      </c>
      <c r="F775" s="18">
        <f>IF(B775="","",SUMIFS('Journal entrées et sorties'!E$8:E$500,'Journal entrées et sorties'!C$8:C$500,B775))</f>
        <v>0</v>
      </c>
      <c r="G775" s="21">
        <f t="shared" si="11"/>
        <v>0</v>
      </c>
      <c r="H775" s="34"/>
      <c r="I775" s="35"/>
      <c r="J775" s="36"/>
      <c r="K775" s="36"/>
    </row>
    <row r="776" spans="2:11" x14ac:dyDescent="0.25">
      <c r="B776" s="22">
        <v>2020101001575</v>
      </c>
      <c r="C776" s="18" t="s">
        <v>120</v>
      </c>
      <c r="D776" s="18"/>
      <c r="E776" s="18">
        <f>IF(C776="","",SUMIFS('Journal entrées et sorties'!D$8:D$400,'Journal entrées et sorties'!C$8:C$400,B776))</f>
        <v>0</v>
      </c>
      <c r="F776" s="18">
        <f>IF(B776="","",SUMIFS('Journal entrées et sorties'!E$8:E$500,'Journal entrées et sorties'!C$8:C$500,B776))</f>
        <v>0</v>
      </c>
      <c r="G776" s="21">
        <f t="shared" ref="G776:G839" si="12">IF(B776="","",D776+E776-F776)</f>
        <v>0</v>
      </c>
      <c r="H776" s="34"/>
      <c r="I776" s="35"/>
      <c r="J776" s="36"/>
      <c r="K776" s="36"/>
    </row>
    <row r="777" spans="2:11" x14ac:dyDescent="0.25">
      <c r="B777" s="22">
        <v>2020101001605</v>
      </c>
      <c r="C777" s="18" t="s">
        <v>121</v>
      </c>
      <c r="D777" s="18"/>
      <c r="E777" s="18">
        <f>IF(C777="","",SUMIFS('Journal entrées et sorties'!D$8:D$400,'Journal entrées et sorties'!C$8:C$400,B777))</f>
        <v>0</v>
      </c>
      <c r="F777" s="18">
        <f>IF(B777="","",SUMIFS('Journal entrées et sorties'!E$8:E$500,'Journal entrées et sorties'!C$8:C$500,B777))</f>
        <v>0</v>
      </c>
      <c r="G777" s="21">
        <f t="shared" si="12"/>
        <v>0</v>
      </c>
      <c r="H777" s="34"/>
      <c r="I777" s="35"/>
      <c r="J777" s="36"/>
      <c r="K777" s="36"/>
    </row>
    <row r="778" spans="2:11" x14ac:dyDescent="0.25">
      <c r="B778" s="22">
        <v>2020101001612</v>
      </c>
      <c r="C778" s="18" t="s">
        <v>122</v>
      </c>
      <c r="D778" s="18"/>
      <c r="E778" s="18">
        <f>IF(C778="","",SUMIFS('Journal entrées et sorties'!D$8:D$400,'Journal entrées et sorties'!C$8:C$400,B778))</f>
        <v>0</v>
      </c>
      <c r="F778" s="18">
        <f>IF(B778="","",SUMIFS('Journal entrées et sorties'!E$8:E$500,'Journal entrées et sorties'!C$8:C$500,B778))</f>
        <v>0</v>
      </c>
      <c r="G778" s="21">
        <f t="shared" si="12"/>
        <v>0</v>
      </c>
      <c r="H778" s="34"/>
      <c r="I778" s="35"/>
      <c r="J778" s="36"/>
      <c r="K778" s="36"/>
    </row>
    <row r="779" spans="2:11" x14ac:dyDescent="0.25">
      <c r="B779" s="22">
        <v>2020101001650</v>
      </c>
      <c r="C779" s="18" t="s">
        <v>123</v>
      </c>
      <c r="D779" s="18"/>
      <c r="E779" s="18">
        <f>IF(C779="","",SUMIFS('Journal entrées et sorties'!D$8:D$400,'Journal entrées et sorties'!C$8:C$400,B779))</f>
        <v>0</v>
      </c>
      <c r="F779" s="18">
        <f>IF(B779="","",SUMIFS('Journal entrées et sorties'!E$8:E$500,'Journal entrées et sorties'!C$8:C$500,B779))</f>
        <v>0</v>
      </c>
      <c r="G779" s="21">
        <f t="shared" si="12"/>
        <v>0</v>
      </c>
      <c r="H779" s="34"/>
      <c r="I779" s="35"/>
      <c r="J779" s="36"/>
      <c r="K779" s="36"/>
    </row>
    <row r="780" spans="2:11" x14ac:dyDescent="0.25">
      <c r="B780" s="22">
        <v>2020101001667</v>
      </c>
      <c r="C780" s="18" t="s">
        <v>124</v>
      </c>
      <c r="D780" s="18"/>
      <c r="E780" s="18">
        <f>IF(C780="","",SUMIFS('Journal entrées et sorties'!D$8:D$400,'Journal entrées et sorties'!C$8:C$400,B780))</f>
        <v>0</v>
      </c>
      <c r="F780" s="18">
        <f>IF(B780="","",SUMIFS('Journal entrées et sorties'!E$8:E$500,'Journal entrées et sorties'!C$8:C$500,B780))</f>
        <v>0</v>
      </c>
      <c r="G780" s="21">
        <f t="shared" si="12"/>
        <v>0</v>
      </c>
      <c r="H780" s="34"/>
      <c r="I780" s="35"/>
      <c r="J780" s="36"/>
      <c r="K780" s="36"/>
    </row>
    <row r="781" spans="2:11" x14ac:dyDescent="0.25">
      <c r="B781" s="22">
        <v>2020101001766</v>
      </c>
      <c r="C781" s="18" t="s">
        <v>125</v>
      </c>
      <c r="D781" s="18"/>
      <c r="E781" s="18">
        <f>IF(C781="","",SUMIFS('Journal entrées et sorties'!D$8:D$400,'Journal entrées et sorties'!C$8:C$400,B781))</f>
        <v>0</v>
      </c>
      <c r="F781" s="18">
        <f>IF(B781="","",SUMIFS('Journal entrées et sorties'!E$8:E$500,'Journal entrées et sorties'!C$8:C$500,B781))</f>
        <v>0</v>
      </c>
      <c r="G781" s="21">
        <f t="shared" si="12"/>
        <v>0</v>
      </c>
      <c r="H781" s="34"/>
      <c r="I781" s="35"/>
      <c r="J781" s="36"/>
      <c r="K781" s="36"/>
    </row>
    <row r="782" spans="2:11" x14ac:dyDescent="0.25">
      <c r="B782" s="22">
        <v>2020101001780</v>
      </c>
      <c r="C782" s="18" t="s">
        <v>126</v>
      </c>
      <c r="D782" s="18"/>
      <c r="E782" s="18">
        <f>IF(C782="","",SUMIFS('Journal entrées et sorties'!D$8:D$400,'Journal entrées et sorties'!C$8:C$400,B782))</f>
        <v>0</v>
      </c>
      <c r="F782" s="18">
        <f>IF(B782="","",SUMIFS('Journal entrées et sorties'!E$8:E$500,'Journal entrées et sorties'!C$8:C$500,B782))</f>
        <v>0</v>
      </c>
      <c r="G782" s="21">
        <f t="shared" si="12"/>
        <v>0</v>
      </c>
      <c r="H782" s="34"/>
      <c r="I782" s="35"/>
      <c r="J782" s="36"/>
      <c r="K782" s="36"/>
    </row>
    <row r="783" spans="2:11" x14ac:dyDescent="0.25">
      <c r="B783" s="22">
        <v>2020301000101</v>
      </c>
      <c r="C783" s="18" t="s">
        <v>127</v>
      </c>
      <c r="D783" s="18"/>
      <c r="E783" s="18">
        <f>IF(C783="","",SUMIFS('Journal entrées et sorties'!D$8:D$400,'Journal entrées et sorties'!C$8:C$400,B783))</f>
        <v>0</v>
      </c>
      <c r="F783" s="18">
        <f>IF(B783="","",SUMIFS('Journal entrées et sorties'!E$8:E$500,'Journal entrées et sorties'!C$8:C$500,B783))</f>
        <v>0</v>
      </c>
      <c r="G783" s="21">
        <f t="shared" si="12"/>
        <v>0</v>
      </c>
      <c r="H783" s="34"/>
      <c r="I783" s="35"/>
      <c r="J783" s="36"/>
      <c r="K783" s="36"/>
    </row>
    <row r="784" spans="2:11" x14ac:dyDescent="0.25">
      <c r="B784" s="22">
        <v>2020301000859</v>
      </c>
      <c r="C784" s="18" t="s">
        <v>128</v>
      </c>
      <c r="D784" s="18"/>
      <c r="E784" s="18">
        <f>IF(C784="","",SUMIFS('Journal entrées et sorties'!D$8:D$400,'Journal entrées et sorties'!C$8:C$400,B784))</f>
        <v>0</v>
      </c>
      <c r="F784" s="18">
        <f>IF(B784="","",SUMIFS('Journal entrées et sorties'!E$8:E$500,'Journal entrées et sorties'!C$8:C$500,B784))</f>
        <v>0</v>
      </c>
      <c r="G784" s="21">
        <f t="shared" si="12"/>
        <v>0</v>
      </c>
      <c r="H784" s="34"/>
      <c r="I784" s="35"/>
      <c r="J784" s="36"/>
      <c r="K784" s="36"/>
    </row>
    <row r="785" spans="2:11" x14ac:dyDescent="0.25">
      <c r="B785" s="22">
        <v>2020301001306</v>
      </c>
      <c r="C785" s="18" t="s">
        <v>129</v>
      </c>
      <c r="D785" s="18"/>
      <c r="E785" s="18">
        <f>IF(C785="","",SUMIFS('Journal entrées et sorties'!D$8:D$400,'Journal entrées et sorties'!C$8:C$400,B785))</f>
        <v>0</v>
      </c>
      <c r="F785" s="18">
        <f>IF(B785="","",SUMIFS('Journal entrées et sorties'!E$8:E$500,'Journal entrées et sorties'!C$8:C$500,B785))</f>
        <v>0</v>
      </c>
      <c r="G785" s="21">
        <f t="shared" si="12"/>
        <v>0</v>
      </c>
      <c r="H785" s="34"/>
      <c r="I785" s="35"/>
      <c r="J785" s="36"/>
      <c r="K785" s="36"/>
    </row>
    <row r="786" spans="2:11" x14ac:dyDescent="0.25">
      <c r="B786" s="22">
        <v>2020301001467</v>
      </c>
      <c r="C786" s="18" t="s">
        <v>130</v>
      </c>
      <c r="D786" s="18"/>
      <c r="E786" s="18">
        <f>IF(C786="","",SUMIFS('Journal entrées et sorties'!D$8:D$400,'Journal entrées et sorties'!C$8:C$400,B786))</f>
        <v>0</v>
      </c>
      <c r="F786" s="18">
        <f>IF(B786="","",SUMIFS('Journal entrées et sorties'!E$8:E$500,'Journal entrées et sorties'!C$8:C$500,B786))</f>
        <v>0</v>
      </c>
      <c r="G786" s="21">
        <f t="shared" si="12"/>
        <v>0</v>
      </c>
      <c r="H786" s="34"/>
      <c r="I786" s="35"/>
      <c r="J786" s="36"/>
      <c r="K786" s="36"/>
    </row>
    <row r="787" spans="2:11" x14ac:dyDescent="0.25">
      <c r="B787" s="22">
        <v>3010203802353</v>
      </c>
      <c r="C787" s="18" t="s">
        <v>187</v>
      </c>
      <c r="D787" s="18"/>
      <c r="E787" s="18">
        <f>IF(C787="","",SUMIFS('Journal entrées et sorties'!D$8:D$400,'Journal entrées et sorties'!C$8:C$400,B787))</f>
        <v>0</v>
      </c>
      <c r="F787" s="18">
        <f>IF(B787="","",SUMIFS('Journal entrées et sorties'!E$8:E$500,'Journal entrées et sorties'!C$8:C$500,B787))</f>
        <v>0</v>
      </c>
      <c r="G787" s="21">
        <f t="shared" si="12"/>
        <v>0</v>
      </c>
      <c r="H787" s="34"/>
      <c r="I787" s="35"/>
      <c r="J787" s="36"/>
      <c r="K787" s="36"/>
    </row>
    <row r="788" spans="2:11" x14ac:dyDescent="0.25">
      <c r="B788" s="22">
        <v>3029331007837</v>
      </c>
      <c r="C788" s="18" t="s">
        <v>188</v>
      </c>
      <c r="D788" s="18"/>
      <c r="E788" s="18">
        <f>IF(C788="","",SUMIFS('Journal entrées et sorties'!D$8:D$400,'Journal entrées et sorties'!C$8:C$400,B788))</f>
        <v>0</v>
      </c>
      <c r="F788" s="18">
        <f>IF(B788="","",SUMIFS('Journal entrées et sorties'!E$8:E$500,'Journal entrées et sorties'!C$8:C$500,B788))</f>
        <v>0</v>
      </c>
      <c r="G788" s="21">
        <f t="shared" si="12"/>
        <v>0</v>
      </c>
      <c r="H788" s="34"/>
      <c r="I788" s="35"/>
      <c r="J788" s="36"/>
      <c r="K788" s="36"/>
    </row>
    <row r="789" spans="2:11" x14ac:dyDescent="0.25">
      <c r="B789" s="22">
        <v>3029331008636</v>
      </c>
      <c r="C789" s="18" t="s">
        <v>189</v>
      </c>
      <c r="D789" s="18"/>
      <c r="E789" s="18">
        <f>IF(C789="","",SUMIFS('Journal entrées et sorties'!D$8:D$400,'Journal entrées et sorties'!C$8:C$400,B789))</f>
        <v>0</v>
      </c>
      <c r="F789" s="18">
        <f>IF(B789="","",SUMIFS('Journal entrées et sorties'!E$8:E$500,'Journal entrées et sorties'!C$8:C$500,B789))</f>
        <v>0</v>
      </c>
      <c r="G789" s="21">
        <f t="shared" si="12"/>
        <v>0</v>
      </c>
      <c r="H789" s="34"/>
      <c r="I789" s="35"/>
      <c r="J789" s="36"/>
      <c r="K789" s="36"/>
    </row>
    <row r="790" spans="2:11" x14ac:dyDescent="0.25">
      <c r="B790" s="22">
        <v>3029331009428</v>
      </c>
      <c r="C790" s="18" t="s">
        <v>190</v>
      </c>
      <c r="D790" s="18"/>
      <c r="E790" s="18">
        <f>IF(C790="","",SUMIFS('Journal entrées et sorties'!D$8:D$400,'Journal entrées et sorties'!C$8:C$400,B790))</f>
        <v>0</v>
      </c>
      <c r="F790" s="18">
        <f>IF(B790="","",SUMIFS('Journal entrées et sorties'!E$8:E$500,'Journal entrées et sorties'!C$8:C$500,B790))</f>
        <v>0</v>
      </c>
      <c r="G790" s="21">
        <f t="shared" si="12"/>
        <v>0</v>
      </c>
      <c r="H790" s="34"/>
      <c r="I790" s="35"/>
      <c r="J790" s="36"/>
      <c r="K790" s="36"/>
    </row>
    <row r="791" spans="2:11" x14ac:dyDescent="0.25">
      <c r="B791" s="22">
        <v>3029331009435</v>
      </c>
      <c r="C791" s="18" t="s">
        <v>191</v>
      </c>
      <c r="D791" s="18"/>
      <c r="E791" s="18">
        <f>IF(C791="","",SUMIFS('Journal entrées et sorties'!D$8:D$400,'Journal entrées et sorties'!C$8:C$400,B791))</f>
        <v>0</v>
      </c>
      <c r="F791" s="18">
        <f>IF(B791="","",SUMIFS('Journal entrées et sorties'!E$8:E$500,'Journal entrées et sorties'!C$8:C$500,B791))</f>
        <v>0</v>
      </c>
      <c r="G791" s="21">
        <f t="shared" si="12"/>
        <v>0</v>
      </c>
      <c r="H791" s="34"/>
      <c r="I791" s="35"/>
      <c r="J791" s="36"/>
      <c r="K791" s="36"/>
    </row>
    <row r="792" spans="2:11" x14ac:dyDescent="0.25">
      <c r="B792" s="22">
        <v>3029331009626</v>
      </c>
      <c r="C792" s="18" t="s">
        <v>192</v>
      </c>
      <c r="D792" s="18"/>
      <c r="E792" s="18">
        <f>IF(C792="","",SUMIFS('Journal entrées et sorties'!D$8:D$400,'Journal entrées et sorties'!C$8:C$400,B792))</f>
        <v>0</v>
      </c>
      <c r="F792" s="18">
        <f>IF(B792="","",SUMIFS('Journal entrées et sorties'!E$8:E$500,'Journal entrées et sorties'!C$8:C$500,B792))</f>
        <v>0</v>
      </c>
      <c r="G792" s="21">
        <f t="shared" si="12"/>
        <v>0</v>
      </c>
      <c r="H792" s="34"/>
      <c r="I792" s="35"/>
      <c r="J792" s="36"/>
      <c r="K792" s="36"/>
    </row>
    <row r="793" spans="2:11" x14ac:dyDescent="0.25">
      <c r="B793" s="22">
        <v>3029331009633</v>
      </c>
      <c r="C793" s="18" t="s">
        <v>193</v>
      </c>
      <c r="D793" s="18"/>
      <c r="E793" s="18">
        <f>IF(C793="","",SUMIFS('Journal entrées et sorties'!D$8:D$400,'Journal entrées et sorties'!C$8:C$400,B793))</f>
        <v>0</v>
      </c>
      <c r="F793" s="18">
        <f>IF(B793="","",SUMIFS('Journal entrées et sorties'!E$8:E$500,'Journal entrées et sorties'!C$8:C$500,B793))</f>
        <v>0</v>
      </c>
      <c r="G793" s="21">
        <f t="shared" si="12"/>
        <v>0</v>
      </c>
      <c r="H793" s="34"/>
      <c r="I793" s="35"/>
      <c r="J793" s="36"/>
      <c r="K793" s="36"/>
    </row>
    <row r="794" spans="2:11" x14ac:dyDescent="0.25">
      <c r="B794" s="22">
        <v>3029333005466</v>
      </c>
      <c r="C794" s="18" t="s">
        <v>194</v>
      </c>
      <c r="D794" s="18"/>
      <c r="E794" s="18">
        <f>IF(C794="","",SUMIFS('Journal entrées et sorties'!D$8:D$400,'Journal entrées et sorties'!C$8:C$400,B794))</f>
        <v>0</v>
      </c>
      <c r="F794" s="18">
        <f>IF(B794="","",SUMIFS('Journal entrées et sorties'!E$8:E$500,'Journal entrées et sorties'!C$8:C$500,B794))</f>
        <v>0</v>
      </c>
      <c r="G794" s="21">
        <f t="shared" si="12"/>
        <v>0</v>
      </c>
      <c r="H794" s="34"/>
      <c r="I794" s="35"/>
      <c r="J794" s="36"/>
      <c r="K794" s="36"/>
    </row>
    <row r="795" spans="2:11" x14ac:dyDescent="0.25">
      <c r="B795" s="22">
        <v>3029333005473</v>
      </c>
      <c r="C795" s="18" t="s">
        <v>195</v>
      </c>
      <c r="D795" s="18"/>
      <c r="E795" s="18">
        <f>IF(C795="","",SUMIFS('Journal entrées et sorties'!D$8:D$400,'Journal entrées et sorties'!C$8:C$400,B795))</f>
        <v>0</v>
      </c>
      <c r="F795" s="18">
        <f>IF(B795="","",SUMIFS('Journal entrées et sorties'!E$8:E$500,'Journal entrées et sorties'!C$8:C$500,B795))</f>
        <v>0</v>
      </c>
      <c r="G795" s="21">
        <f t="shared" si="12"/>
        <v>0</v>
      </c>
      <c r="H795" s="34"/>
      <c r="I795" s="35"/>
      <c r="J795" s="36"/>
      <c r="K795" s="36"/>
    </row>
    <row r="796" spans="2:11" x14ac:dyDescent="0.25">
      <c r="B796" s="22">
        <v>3029333005480</v>
      </c>
      <c r="C796" s="18" t="s">
        <v>196</v>
      </c>
      <c r="D796" s="18"/>
      <c r="E796" s="18">
        <f>IF(C796="","",SUMIFS('Journal entrées et sorties'!D$8:D$400,'Journal entrées et sorties'!C$8:C$400,B796))</f>
        <v>0</v>
      </c>
      <c r="F796" s="18">
        <f>IF(B796="","",SUMIFS('Journal entrées et sorties'!E$8:E$500,'Journal entrées et sorties'!C$8:C$500,B796))</f>
        <v>0</v>
      </c>
      <c r="G796" s="21">
        <f t="shared" si="12"/>
        <v>0</v>
      </c>
      <c r="H796" s="34"/>
      <c r="I796" s="35"/>
      <c r="J796" s="36"/>
      <c r="K796" s="36"/>
    </row>
    <row r="797" spans="2:11" x14ac:dyDescent="0.25">
      <c r="B797" s="22">
        <v>3029333005497</v>
      </c>
      <c r="C797" s="18" t="s">
        <v>197</v>
      </c>
      <c r="D797" s="18"/>
      <c r="E797" s="18">
        <f>IF(C797="","",SUMIFS('Journal entrées et sorties'!D$8:D$400,'Journal entrées et sorties'!C$8:C$400,B797))</f>
        <v>0</v>
      </c>
      <c r="F797" s="18">
        <f>IF(B797="","",SUMIFS('Journal entrées et sorties'!E$8:E$500,'Journal entrées et sorties'!C$8:C$500,B797))</f>
        <v>0</v>
      </c>
      <c r="G797" s="21">
        <f t="shared" si="12"/>
        <v>0</v>
      </c>
      <c r="H797" s="34"/>
      <c r="I797" s="35"/>
      <c r="J797" s="36"/>
      <c r="K797" s="36"/>
    </row>
    <row r="798" spans="2:11" x14ac:dyDescent="0.25">
      <c r="B798" s="22">
        <v>3029333005503</v>
      </c>
      <c r="C798" s="18" t="s">
        <v>198</v>
      </c>
      <c r="D798" s="18"/>
      <c r="E798" s="18">
        <f>IF(C798="","",SUMIFS('Journal entrées et sorties'!D$8:D$400,'Journal entrées et sorties'!C$8:C$400,B798))</f>
        <v>0</v>
      </c>
      <c r="F798" s="18">
        <f>IF(B798="","",SUMIFS('Journal entrées et sorties'!E$8:E$500,'Journal entrées et sorties'!C$8:C$500,B798))</f>
        <v>0</v>
      </c>
      <c r="G798" s="21">
        <f t="shared" si="12"/>
        <v>0</v>
      </c>
      <c r="H798" s="34"/>
      <c r="I798" s="35"/>
      <c r="J798" s="36"/>
      <c r="K798" s="36"/>
    </row>
    <row r="799" spans="2:11" x14ac:dyDescent="0.25">
      <c r="B799" s="22">
        <v>3029333005510</v>
      </c>
      <c r="C799" s="18" t="s">
        <v>199</v>
      </c>
      <c r="D799" s="18"/>
      <c r="E799" s="18">
        <f>IF(C799="","",SUMIFS('Journal entrées et sorties'!D$8:D$400,'Journal entrées et sorties'!C$8:C$400,B799))</f>
        <v>0</v>
      </c>
      <c r="F799" s="18">
        <f>IF(B799="","",SUMIFS('Journal entrées et sorties'!E$8:E$500,'Journal entrées et sorties'!C$8:C$500,B799))</f>
        <v>0</v>
      </c>
      <c r="G799" s="21">
        <f t="shared" si="12"/>
        <v>0</v>
      </c>
      <c r="H799" s="34"/>
      <c r="I799" s="35"/>
      <c r="J799" s="36"/>
      <c r="K799" s="36"/>
    </row>
    <row r="800" spans="2:11" x14ac:dyDescent="0.25">
      <c r="B800" s="22">
        <v>3029333005527</v>
      </c>
      <c r="C800" s="18" t="s">
        <v>200</v>
      </c>
      <c r="D800" s="18"/>
      <c r="E800" s="18">
        <f>IF(C800="","",SUMIFS('Journal entrées et sorties'!D$8:D$400,'Journal entrées et sorties'!C$8:C$400,B800))</f>
        <v>0</v>
      </c>
      <c r="F800" s="18">
        <f>IF(B800="","",SUMIFS('Journal entrées et sorties'!E$8:E$500,'Journal entrées et sorties'!C$8:C$500,B800))</f>
        <v>0</v>
      </c>
      <c r="G800" s="21">
        <f t="shared" si="12"/>
        <v>0</v>
      </c>
      <c r="H800" s="34"/>
      <c r="I800" s="35"/>
      <c r="J800" s="36"/>
      <c r="K800" s="36"/>
    </row>
    <row r="801" spans="2:11" x14ac:dyDescent="0.25">
      <c r="B801" s="22">
        <v>3029333005534</v>
      </c>
      <c r="C801" s="18" t="s">
        <v>201</v>
      </c>
      <c r="D801" s="18"/>
      <c r="E801" s="18">
        <f>IF(C801="","",SUMIFS('Journal entrées et sorties'!D$8:D$400,'Journal entrées et sorties'!C$8:C$400,B801))</f>
        <v>0</v>
      </c>
      <c r="F801" s="18">
        <f>IF(B801="","",SUMIFS('Journal entrées et sorties'!E$8:E$500,'Journal entrées et sorties'!C$8:C$500,B801))</f>
        <v>0</v>
      </c>
      <c r="G801" s="21">
        <f t="shared" si="12"/>
        <v>0</v>
      </c>
      <c r="H801" s="34"/>
      <c r="I801" s="35"/>
      <c r="J801" s="36"/>
      <c r="K801" s="36"/>
    </row>
    <row r="802" spans="2:11" x14ac:dyDescent="0.25">
      <c r="B802" s="22">
        <v>3029333005541</v>
      </c>
      <c r="C802" s="18" t="s">
        <v>202</v>
      </c>
      <c r="D802" s="18"/>
      <c r="E802" s="18">
        <f>IF(C802="","",SUMIFS('Journal entrées et sorties'!D$8:D$400,'Journal entrées et sorties'!C$8:C$400,B802))</f>
        <v>0</v>
      </c>
      <c r="F802" s="18">
        <f>IF(B802="","",SUMIFS('Journal entrées et sorties'!E$8:E$500,'Journal entrées et sorties'!C$8:C$500,B802))</f>
        <v>0</v>
      </c>
      <c r="G802" s="21">
        <f t="shared" si="12"/>
        <v>0</v>
      </c>
      <c r="H802" s="34"/>
      <c r="I802" s="35"/>
      <c r="J802" s="36"/>
      <c r="K802" s="36"/>
    </row>
    <row r="803" spans="2:11" x14ac:dyDescent="0.25">
      <c r="B803" s="22">
        <v>3029333005558</v>
      </c>
      <c r="C803" s="18" t="s">
        <v>203</v>
      </c>
      <c r="D803" s="18"/>
      <c r="E803" s="18">
        <f>IF(C803="","",SUMIFS('Journal entrées et sorties'!D$8:D$400,'Journal entrées et sorties'!C$8:C$400,B803))</f>
        <v>0</v>
      </c>
      <c r="F803" s="18">
        <f>IF(B803="","",SUMIFS('Journal entrées et sorties'!E$8:E$500,'Journal entrées et sorties'!C$8:C$500,B803))</f>
        <v>0</v>
      </c>
      <c r="G803" s="21">
        <f t="shared" si="12"/>
        <v>0</v>
      </c>
      <c r="H803" s="34"/>
      <c r="I803" s="35"/>
      <c r="J803" s="36"/>
      <c r="K803" s="36"/>
    </row>
    <row r="804" spans="2:11" x14ac:dyDescent="0.25">
      <c r="B804" s="22">
        <v>3029333006104</v>
      </c>
      <c r="C804" s="18" t="s">
        <v>204</v>
      </c>
      <c r="D804" s="18"/>
      <c r="E804" s="18">
        <f>IF(C804="","",SUMIFS('Journal entrées et sorties'!D$8:D$400,'Journal entrées et sorties'!C$8:C$400,B804))</f>
        <v>0</v>
      </c>
      <c r="F804" s="18">
        <f>IF(B804="","",SUMIFS('Journal entrées et sorties'!E$8:E$500,'Journal entrées et sorties'!C$8:C$500,B804))</f>
        <v>0</v>
      </c>
      <c r="G804" s="21">
        <f t="shared" si="12"/>
        <v>0</v>
      </c>
      <c r="H804" s="34"/>
      <c r="I804" s="35"/>
      <c r="J804" s="36"/>
      <c r="K804" s="36"/>
    </row>
    <row r="805" spans="2:11" x14ac:dyDescent="0.25">
      <c r="B805" s="22">
        <v>3029333008306</v>
      </c>
      <c r="C805" s="18" t="s">
        <v>205</v>
      </c>
      <c r="D805" s="18"/>
      <c r="E805" s="18">
        <f>IF(C805="","",SUMIFS('Journal entrées et sorties'!D$8:D$400,'Journal entrées et sorties'!C$8:C$400,B805))</f>
        <v>0</v>
      </c>
      <c r="F805" s="18">
        <f>IF(B805="","",SUMIFS('Journal entrées et sorties'!E$8:E$500,'Journal entrées et sorties'!C$8:C$500,B805))</f>
        <v>0</v>
      </c>
      <c r="G805" s="21">
        <f t="shared" si="12"/>
        <v>0</v>
      </c>
      <c r="H805" s="34"/>
      <c r="I805" s="35"/>
      <c r="J805" s="36"/>
      <c r="K805" s="36"/>
    </row>
    <row r="806" spans="2:11" x14ac:dyDescent="0.25">
      <c r="B806" s="22">
        <v>3029333008320</v>
      </c>
      <c r="C806" s="18" t="s">
        <v>206</v>
      </c>
      <c r="D806" s="18"/>
      <c r="E806" s="18">
        <f>IF(C806="","",SUMIFS('Journal entrées et sorties'!D$8:D$400,'Journal entrées et sorties'!C$8:C$400,B806))</f>
        <v>0</v>
      </c>
      <c r="F806" s="18">
        <f>IF(B806="","",SUMIFS('Journal entrées et sorties'!E$8:E$500,'Journal entrées et sorties'!C$8:C$500,B806))</f>
        <v>0</v>
      </c>
      <c r="G806" s="21">
        <f t="shared" si="12"/>
        <v>0</v>
      </c>
      <c r="H806" s="34"/>
      <c r="I806" s="35"/>
      <c r="J806" s="36"/>
      <c r="K806" s="36"/>
    </row>
    <row r="807" spans="2:11" x14ac:dyDescent="0.25">
      <c r="B807" s="22">
        <v>3029333008337</v>
      </c>
      <c r="C807" s="18" t="s">
        <v>207</v>
      </c>
      <c r="D807" s="18"/>
      <c r="E807" s="18">
        <f>IF(C807="","",SUMIFS('Journal entrées et sorties'!D$8:D$400,'Journal entrées et sorties'!C$8:C$400,B807))</f>
        <v>0</v>
      </c>
      <c r="F807" s="18">
        <f>IF(B807="","",SUMIFS('Journal entrées et sorties'!E$8:E$500,'Journal entrées et sorties'!C$8:C$500,B807))</f>
        <v>0</v>
      </c>
      <c r="G807" s="21">
        <f t="shared" si="12"/>
        <v>0</v>
      </c>
      <c r="H807" s="34"/>
      <c r="I807" s="35"/>
      <c r="J807" s="36"/>
      <c r="K807" s="36"/>
    </row>
    <row r="808" spans="2:11" x14ac:dyDescent="0.25">
      <c r="B808" s="22">
        <v>3029333008351</v>
      </c>
      <c r="C808" s="18" t="s">
        <v>208</v>
      </c>
      <c r="D808" s="18"/>
      <c r="E808" s="18">
        <f>IF(C808="","",SUMIFS('Journal entrées et sorties'!D$8:D$400,'Journal entrées et sorties'!C$8:C$400,B808))</f>
        <v>0</v>
      </c>
      <c r="F808" s="18">
        <f>IF(B808="","",SUMIFS('Journal entrées et sorties'!E$8:E$500,'Journal entrées et sorties'!C$8:C$500,B808))</f>
        <v>0</v>
      </c>
      <c r="G808" s="21">
        <f t="shared" si="12"/>
        <v>0</v>
      </c>
      <c r="H808" s="34"/>
      <c r="I808" s="35"/>
      <c r="J808" s="36"/>
      <c r="K808" s="36"/>
    </row>
    <row r="809" spans="2:11" x14ac:dyDescent="0.25">
      <c r="B809" s="22">
        <v>3029333008368</v>
      </c>
      <c r="C809" s="18" t="s">
        <v>209</v>
      </c>
      <c r="D809" s="18"/>
      <c r="E809" s="18">
        <f>IF(C809="","",SUMIFS('Journal entrées et sorties'!D$8:D$400,'Journal entrées et sorties'!C$8:C$400,B809))</f>
        <v>0</v>
      </c>
      <c r="F809" s="18">
        <f>IF(B809="","",SUMIFS('Journal entrées et sorties'!E$8:E$500,'Journal entrées et sorties'!C$8:C$500,B809))</f>
        <v>0</v>
      </c>
      <c r="G809" s="21">
        <f t="shared" si="12"/>
        <v>0</v>
      </c>
      <c r="H809" s="34"/>
      <c r="I809" s="35"/>
      <c r="J809" s="36"/>
      <c r="K809" s="36"/>
    </row>
    <row r="810" spans="2:11" x14ac:dyDescent="0.25">
      <c r="B810" s="22">
        <v>3760029812622</v>
      </c>
      <c r="C810" s="18" t="s">
        <v>218</v>
      </c>
      <c r="D810" s="18"/>
      <c r="E810" s="18">
        <f>IF(C810="","",SUMIFS('Journal entrées et sorties'!D$8:D$400,'Journal entrées et sorties'!C$8:C$400,B810))</f>
        <v>0</v>
      </c>
      <c r="F810" s="18">
        <f>IF(B810="","",SUMIFS('Journal entrées et sorties'!E$8:E$500,'Journal entrées et sorties'!C$8:C$500,B810))</f>
        <v>0</v>
      </c>
      <c r="G810" s="21">
        <f t="shared" si="12"/>
        <v>0</v>
      </c>
      <c r="H810" s="34"/>
      <c r="I810" s="35"/>
      <c r="J810" s="36"/>
      <c r="K810" s="36"/>
    </row>
    <row r="811" spans="2:11" x14ac:dyDescent="0.25">
      <c r="B811" s="22">
        <v>3760029812646</v>
      </c>
      <c r="C811" s="18" t="s">
        <v>219</v>
      </c>
      <c r="D811" s="18"/>
      <c r="E811" s="18">
        <f>IF(C811="","",SUMIFS('Journal entrées et sorties'!D$8:D$400,'Journal entrées et sorties'!C$8:C$400,B811))</f>
        <v>0</v>
      </c>
      <c r="F811" s="18">
        <f>IF(B811="","",SUMIFS('Journal entrées et sorties'!E$8:E$500,'Journal entrées et sorties'!C$8:C$500,B811))</f>
        <v>0</v>
      </c>
      <c r="G811" s="21">
        <f t="shared" si="12"/>
        <v>0</v>
      </c>
      <c r="H811" s="34"/>
      <c r="I811" s="35"/>
      <c r="J811" s="36"/>
      <c r="K811" s="36"/>
    </row>
    <row r="812" spans="2:11" x14ac:dyDescent="0.25">
      <c r="B812" s="22">
        <v>3760029812677</v>
      </c>
      <c r="C812" s="18" t="s">
        <v>220</v>
      </c>
      <c r="D812" s="18"/>
      <c r="E812" s="18">
        <f>IF(C812="","",SUMIFS('Journal entrées et sorties'!D$8:D$400,'Journal entrées et sorties'!C$8:C$400,B812))</f>
        <v>0</v>
      </c>
      <c r="F812" s="18">
        <f>IF(B812="","",SUMIFS('Journal entrées et sorties'!E$8:E$500,'Journal entrées et sorties'!C$8:C$500,B812))</f>
        <v>0</v>
      </c>
      <c r="G812" s="21">
        <f t="shared" si="12"/>
        <v>0</v>
      </c>
      <c r="H812" s="34"/>
      <c r="I812" s="35"/>
      <c r="J812" s="36"/>
      <c r="K812" s="36"/>
    </row>
    <row r="813" spans="2:11" x14ac:dyDescent="0.25">
      <c r="B813" s="22">
        <v>3760029812790</v>
      </c>
      <c r="C813" s="18" t="s">
        <v>221</v>
      </c>
      <c r="D813" s="18"/>
      <c r="E813" s="18">
        <f>IF(C813="","",SUMIFS('Journal entrées et sorties'!D$8:D$400,'Journal entrées et sorties'!C$8:C$400,B813))</f>
        <v>0</v>
      </c>
      <c r="F813" s="18">
        <f>IF(B813="","",SUMIFS('Journal entrées et sorties'!E$8:E$500,'Journal entrées et sorties'!C$8:C$500,B813))</f>
        <v>0</v>
      </c>
      <c r="G813" s="21">
        <f t="shared" si="12"/>
        <v>0</v>
      </c>
      <c r="H813" s="34"/>
      <c r="I813" s="35"/>
      <c r="J813" s="36"/>
      <c r="K813" s="36"/>
    </row>
    <row r="814" spans="2:11" x14ac:dyDescent="0.25">
      <c r="B814" s="22">
        <v>3760029813070</v>
      </c>
      <c r="C814" s="18" t="s">
        <v>222</v>
      </c>
      <c r="D814" s="18"/>
      <c r="E814" s="18">
        <f>IF(C814="","",SUMIFS('Journal entrées et sorties'!D$8:D$400,'Journal entrées et sorties'!C$8:C$400,B814))</f>
        <v>0</v>
      </c>
      <c r="F814" s="18">
        <f>IF(B814="","",SUMIFS('Journal entrées et sorties'!E$8:E$500,'Journal entrées et sorties'!C$8:C$500,B814))</f>
        <v>0</v>
      </c>
      <c r="G814" s="21">
        <f t="shared" si="12"/>
        <v>0</v>
      </c>
      <c r="H814" s="34"/>
      <c r="I814" s="35"/>
      <c r="J814" s="36"/>
      <c r="K814" s="36"/>
    </row>
    <row r="815" spans="2:11" x14ac:dyDescent="0.25">
      <c r="B815" s="22">
        <v>3760029813087</v>
      </c>
      <c r="C815" s="18" t="s">
        <v>223</v>
      </c>
      <c r="D815" s="18"/>
      <c r="E815" s="18">
        <f>IF(C815="","",SUMIFS('Journal entrées et sorties'!D$8:D$400,'Journal entrées et sorties'!C$8:C$400,B815))</f>
        <v>0</v>
      </c>
      <c r="F815" s="18">
        <f>IF(B815="","",SUMIFS('Journal entrées et sorties'!E$8:E$500,'Journal entrées et sorties'!C$8:C$500,B815))</f>
        <v>0</v>
      </c>
      <c r="G815" s="21">
        <f t="shared" si="12"/>
        <v>0</v>
      </c>
      <c r="H815" s="34"/>
      <c r="I815" s="35"/>
      <c r="J815" s="36"/>
      <c r="K815" s="36"/>
    </row>
    <row r="816" spans="2:11" x14ac:dyDescent="0.25">
      <c r="B816" s="22">
        <v>3760029813094</v>
      </c>
      <c r="C816" s="18" t="s">
        <v>224</v>
      </c>
      <c r="D816" s="18"/>
      <c r="E816" s="18">
        <f>IF(C816="","",SUMIFS('Journal entrées et sorties'!D$8:D$400,'Journal entrées et sorties'!C$8:C$400,B816))</f>
        <v>0</v>
      </c>
      <c r="F816" s="18">
        <f>IF(B816="","",SUMIFS('Journal entrées et sorties'!E$8:E$500,'Journal entrées et sorties'!C$8:C$500,B816))</f>
        <v>0</v>
      </c>
      <c r="G816" s="21">
        <f t="shared" si="12"/>
        <v>0</v>
      </c>
      <c r="H816" s="34"/>
      <c r="I816" s="35"/>
      <c r="J816" s="36"/>
      <c r="K816" s="36"/>
    </row>
    <row r="817" spans="2:11" x14ac:dyDescent="0.25">
      <c r="B817" s="22">
        <v>3760029814909</v>
      </c>
      <c r="C817" s="18" t="s">
        <v>225</v>
      </c>
      <c r="D817" s="18"/>
      <c r="E817" s="18">
        <f>IF(C817="","",SUMIFS('Journal entrées et sorties'!D$8:D$400,'Journal entrées et sorties'!C$8:C$400,B817))</f>
        <v>0</v>
      </c>
      <c r="F817" s="18">
        <f>IF(B817="","",SUMIFS('Journal entrées et sorties'!E$8:E$500,'Journal entrées et sorties'!C$8:C$500,B817))</f>
        <v>0</v>
      </c>
      <c r="G817" s="21">
        <f t="shared" si="12"/>
        <v>0</v>
      </c>
      <c r="H817" s="34"/>
      <c r="I817" s="35"/>
      <c r="J817" s="36"/>
      <c r="K817" s="36"/>
    </row>
    <row r="818" spans="2:11" x14ac:dyDescent="0.25">
      <c r="B818" s="22">
        <v>3760029815050</v>
      </c>
      <c r="C818" s="18" t="s">
        <v>226</v>
      </c>
      <c r="D818" s="18"/>
      <c r="E818" s="18">
        <f>IF(C818="","",SUMIFS('Journal entrées et sorties'!D$8:D$400,'Journal entrées et sorties'!C$8:C$400,B818))</f>
        <v>0</v>
      </c>
      <c r="F818" s="18">
        <f>IF(B818="","",SUMIFS('Journal entrées et sorties'!E$8:E$500,'Journal entrées et sorties'!C$8:C$500,B818))</f>
        <v>0</v>
      </c>
      <c r="G818" s="21">
        <f t="shared" si="12"/>
        <v>0</v>
      </c>
      <c r="H818" s="34"/>
      <c r="I818" s="35"/>
      <c r="J818" s="36"/>
      <c r="K818" s="36"/>
    </row>
    <row r="819" spans="2:11" x14ac:dyDescent="0.25">
      <c r="B819" s="22">
        <v>3760029815067</v>
      </c>
      <c r="C819" s="18" t="s">
        <v>227</v>
      </c>
      <c r="D819" s="18"/>
      <c r="E819" s="18">
        <f>IF(C819="","",SUMIFS('Journal entrées et sorties'!D$8:D$400,'Journal entrées et sorties'!C$8:C$400,B819))</f>
        <v>0</v>
      </c>
      <c r="F819" s="18">
        <f>IF(B819="","",SUMIFS('Journal entrées et sorties'!E$8:E$500,'Journal entrées et sorties'!C$8:C$500,B819))</f>
        <v>0</v>
      </c>
      <c r="G819" s="21">
        <f t="shared" si="12"/>
        <v>0</v>
      </c>
      <c r="H819" s="34"/>
      <c r="I819" s="35"/>
      <c r="J819" s="36"/>
      <c r="K819" s="36"/>
    </row>
    <row r="820" spans="2:11" x14ac:dyDescent="0.25">
      <c r="B820" s="22">
        <v>3760029815074</v>
      </c>
      <c r="C820" s="18" t="s">
        <v>228</v>
      </c>
      <c r="D820" s="18"/>
      <c r="E820" s="18">
        <f>IF(C820="","",SUMIFS('Journal entrées et sorties'!D$8:D$400,'Journal entrées et sorties'!C$8:C$400,B820))</f>
        <v>0</v>
      </c>
      <c r="F820" s="18">
        <f>IF(B820="","",SUMIFS('Journal entrées et sorties'!E$8:E$500,'Journal entrées et sorties'!C$8:C$500,B820))</f>
        <v>0</v>
      </c>
      <c r="G820" s="21">
        <f t="shared" si="12"/>
        <v>0</v>
      </c>
      <c r="H820" s="34"/>
      <c r="I820" s="35"/>
      <c r="J820" s="36"/>
      <c r="K820" s="36"/>
    </row>
    <row r="821" spans="2:11" x14ac:dyDescent="0.25">
      <c r="B821" s="22">
        <v>3760029815135</v>
      </c>
      <c r="C821" s="18" t="s">
        <v>229</v>
      </c>
      <c r="D821" s="18"/>
      <c r="E821" s="18">
        <f>IF(C821="","",SUMIFS('Journal entrées et sorties'!D$8:D$400,'Journal entrées et sorties'!C$8:C$400,B821))</f>
        <v>0</v>
      </c>
      <c r="F821" s="18">
        <f>IF(B821="","",SUMIFS('Journal entrées et sorties'!E$8:E$500,'Journal entrées et sorties'!C$8:C$500,B821))</f>
        <v>0</v>
      </c>
      <c r="G821" s="21">
        <f t="shared" si="12"/>
        <v>0</v>
      </c>
      <c r="H821" s="34"/>
      <c r="I821" s="35"/>
      <c r="J821" s="36"/>
      <c r="K821" s="36"/>
    </row>
    <row r="822" spans="2:11" x14ac:dyDescent="0.25">
      <c r="B822" s="22">
        <v>3760029815142</v>
      </c>
      <c r="C822" s="18" t="s">
        <v>230</v>
      </c>
      <c r="D822" s="18"/>
      <c r="E822" s="18">
        <f>IF(C822="","",SUMIFS('Journal entrées et sorties'!D$8:D$400,'Journal entrées et sorties'!C$8:C$400,B822))</f>
        <v>0</v>
      </c>
      <c r="F822" s="18">
        <f>IF(B822="","",SUMIFS('Journal entrées et sorties'!E$8:E$500,'Journal entrées et sorties'!C$8:C$500,B822))</f>
        <v>0</v>
      </c>
      <c r="G822" s="21">
        <f t="shared" si="12"/>
        <v>0</v>
      </c>
      <c r="H822" s="34"/>
      <c r="I822" s="35"/>
      <c r="J822" s="36"/>
      <c r="K822" s="36"/>
    </row>
    <row r="823" spans="2:11" x14ac:dyDescent="0.25">
      <c r="B823" s="22">
        <v>3760029815159</v>
      </c>
      <c r="C823" s="18" t="s">
        <v>231</v>
      </c>
      <c r="D823" s="18"/>
      <c r="E823" s="18">
        <f>IF(C823="","",SUMIFS('Journal entrées et sorties'!D$8:D$400,'Journal entrées et sorties'!C$8:C$400,B823))</f>
        <v>0</v>
      </c>
      <c r="F823" s="18">
        <f>IF(B823="","",SUMIFS('Journal entrées et sorties'!E$8:E$500,'Journal entrées et sorties'!C$8:C$500,B823))</f>
        <v>0</v>
      </c>
      <c r="G823" s="21">
        <f t="shared" si="12"/>
        <v>0</v>
      </c>
      <c r="H823" s="34"/>
      <c r="I823" s="35"/>
      <c r="J823" s="36"/>
      <c r="K823" s="36"/>
    </row>
    <row r="824" spans="2:11" x14ac:dyDescent="0.25">
      <c r="B824" s="22">
        <v>3760029815173</v>
      </c>
      <c r="C824" s="18" t="s">
        <v>232</v>
      </c>
      <c r="D824" s="18"/>
      <c r="E824" s="18">
        <f>IF(C824="","",SUMIFS('Journal entrées et sorties'!D$8:D$400,'Journal entrées et sorties'!C$8:C$400,B824))</f>
        <v>0</v>
      </c>
      <c r="F824" s="18">
        <f>IF(B824="","",SUMIFS('Journal entrées et sorties'!E$8:E$500,'Journal entrées et sorties'!C$8:C$500,B824))</f>
        <v>0</v>
      </c>
      <c r="G824" s="21">
        <f t="shared" si="12"/>
        <v>0</v>
      </c>
      <c r="H824" s="34"/>
      <c r="I824" s="35"/>
      <c r="J824" s="36"/>
      <c r="K824" s="36"/>
    </row>
    <row r="825" spans="2:11" x14ac:dyDescent="0.25">
      <c r="B825" s="22">
        <v>3760029815180</v>
      </c>
      <c r="C825" s="18" t="s">
        <v>233</v>
      </c>
      <c r="D825" s="18"/>
      <c r="E825" s="18">
        <f>IF(C825="","",SUMIFS('Journal entrées et sorties'!D$8:D$400,'Journal entrées et sorties'!C$8:C$400,B825))</f>
        <v>0</v>
      </c>
      <c r="F825" s="18">
        <f>IF(B825="","",SUMIFS('Journal entrées et sorties'!E$8:E$500,'Journal entrées et sorties'!C$8:C$500,B825))</f>
        <v>0</v>
      </c>
      <c r="G825" s="21">
        <f t="shared" si="12"/>
        <v>0</v>
      </c>
      <c r="H825" s="34"/>
      <c r="I825" s="35"/>
      <c r="J825" s="36"/>
      <c r="K825" s="36"/>
    </row>
    <row r="826" spans="2:11" x14ac:dyDescent="0.25">
      <c r="B826" s="22">
        <v>3760029815197</v>
      </c>
      <c r="C826" s="18" t="s">
        <v>234</v>
      </c>
      <c r="D826" s="18"/>
      <c r="E826" s="18">
        <f>IF(C826="","",SUMIFS('Journal entrées et sorties'!D$8:D$400,'Journal entrées et sorties'!C$8:C$400,B826))</f>
        <v>0</v>
      </c>
      <c r="F826" s="18">
        <f>IF(B826="","",SUMIFS('Journal entrées et sorties'!E$8:E$500,'Journal entrées et sorties'!C$8:C$500,B826))</f>
        <v>0</v>
      </c>
      <c r="G826" s="21">
        <f t="shared" si="12"/>
        <v>0</v>
      </c>
      <c r="H826" s="34"/>
      <c r="I826" s="35"/>
      <c r="J826" s="36"/>
      <c r="K826" s="36"/>
    </row>
    <row r="827" spans="2:11" x14ac:dyDescent="0.25">
      <c r="B827" s="22">
        <v>3760029815210</v>
      </c>
      <c r="C827" s="18" t="s">
        <v>235</v>
      </c>
      <c r="D827" s="18"/>
      <c r="E827" s="18">
        <f>IF(C827="","",SUMIFS('Journal entrées et sorties'!D$8:D$400,'Journal entrées et sorties'!C$8:C$400,B827))</f>
        <v>0</v>
      </c>
      <c r="F827" s="18">
        <f>IF(B827="","",SUMIFS('Journal entrées et sorties'!E$8:E$500,'Journal entrées et sorties'!C$8:C$500,B827))</f>
        <v>0</v>
      </c>
      <c r="G827" s="21">
        <f t="shared" si="12"/>
        <v>0</v>
      </c>
      <c r="H827" s="34"/>
      <c r="I827" s="35"/>
      <c r="J827" s="36"/>
      <c r="K827" s="36"/>
    </row>
    <row r="828" spans="2:11" x14ac:dyDescent="0.25">
      <c r="B828" s="22">
        <v>3760029815227</v>
      </c>
      <c r="C828" s="18" t="s">
        <v>236</v>
      </c>
      <c r="D828" s="18"/>
      <c r="E828" s="18">
        <f>IF(C828="","",SUMIFS('Journal entrées et sorties'!D$8:D$400,'Journal entrées et sorties'!C$8:C$400,B828))</f>
        <v>0</v>
      </c>
      <c r="F828" s="18">
        <f>IF(B828="","",SUMIFS('Journal entrées et sorties'!E$8:E$500,'Journal entrées et sorties'!C$8:C$500,B828))</f>
        <v>0</v>
      </c>
      <c r="G828" s="21">
        <f t="shared" si="12"/>
        <v>0</v>
      </c>
      <c r="H828" s="34"/>
      <c r="I828" s="35"/>
      <c r="J828" s="36"/>
      <c r="K828" s="36"/>
    </row>
    <row r="829" spans="2:11" x14ac:dyDescent="0.25">
      <c r="B829" s="22">
        <v>3760029815234</v>
      </c>
      <c r="C829" s="18" t="s">
        <v>237</v>
      </c>
      <c r="D829" s="18"/>
      <c r="E829" s="18">
        <f>IF(C829="","",SUMIFS('Journal entrées et sorties'!D$8:D$400,'Journal entrées et sorties'!C$8:C$400,B829))</f>
        <v>0</v>
      </c>
      <c r="F829" s="18">
        <f>IF(B829="","",SUMIFS('Journal entrées et sorties'!E$8:E$500,'Journal entrées et sorties'!C$8:C$500,B829))</f>
        <v>0</v>
      </c>
      <c r="G829" s="21">
        <f t="shared" si="12"/>
        <v>0</v>
      </c>
      <c r="H829" s="34"/>
      <c r="I829" s="35"/>
      <c r="J829" s="36"/>
      <c r="K829" s="36"/>
    </row>
    <row r="830" spans="2:11" x14ac:dyDescent="0.25">
      <c r="B830" s="22">
        <v>3760029815272</v>
      </c>
      <c r="C830" s="18" t="s">
        <v>238</v>
      </c>
      <c r="D830" s="18"/>
      <c r="E830" s="18">
        <f>IF(C830="","",SUMIFS('Journal entrées et sorties'!D$8:D$400,'Journal entrées et sorties'!C$8:C$400,B830))</f>
        <v>0</v>
      </c>
      <c r="F830" s="18">
        <f>IF(B830="","",SUMIFS('Journal entrées et sorties'!E$8:E$500,'Journal entrées et sorties'!C$8:C$500,B830))</f>
        <v>0</v>
      </c>
      <c r="G830" s="21">
        <f t="shared" si="12"/>
        <v>0</v>
      </c>
      <c r="H830" s="34"/>
      <c r="I830" s="35"/>
      <c r="J830" s="36"/>
      <c r="K830" s="36"/>
    </row>
    <row r="831" spans="2:11" x14ac:dyDescent="0.25">
      <c r="B831" s="22">
        <v>3760029818983</v>
      </c>
      <c r="C831" s="18" t="s">
        <v>239</v>
      </c>
      <c r="D831" s="18"/>
      <c r="E831" s="18">
        <f>IF(C831="","",SUMIFS('Journal entrées et sorties'!D$8:D$400,'Journal entrées et sorties'!C$8:C$400,B831))</f>
        <v>0</v>
      </c>
      <c r="F831" s="18">
        <f>IF(B831="","",SUMIFS('Journal entrées et sorties'!E$8:E$500,'Journal entrées et sorties'!C$8:C$500,B831))</f>
        <v>0</v>
      </c>
      <c r="G831" s="21">
        <f t="shared" si="12"/>
        <v>0</v>
      </c>
      <c r="H831" s="34"/>
      <c r="I831" s="35"/>
      <c r="J831" s="36"/>
      <c r="K831" s="36"/>
    </row>
    <row r="832" spans="2:11" x14ac:dyDescent="0.25">
      <c r="B832" s="22">
        <v>3760029818990</v>
      </c>
      <c r="C832" s="18" t="s">
        <v>240</v>
      </c>
      <c r="D832" s="18"/>
      <c r="E832" s="18">
        <f>IF(C832="","",SUMIFS('Journal entrées et sorties'!D$8:D$400,'Journal entrées et sorties'!C$8:C$400,B832))</f>
        <v>0</v>
      </c>
      <c r="F832" s="18">
        <f>IF(B832="","",SUMIFS('Journal entrées et sorties'!E$8:E$500,'Journal entrées et sorties'!C$8:C$500,B832))</f>
        <v>0</v>
      </c>
      <c r="G832" s="21">
        <f t="shared" si="12"/>
        <v>0</v>
      </c>
      <c r="H832" s="34"/>
      <c r="I832" s="35"/>
      <c r="J832" s="36"/>
      <c r="K832" s="36"/>
    </row>
    <row r="833" spans="2:11" x14ac:dyDescent="0.25">
      <c r="B833" s="22">
        <v>3760029819003</v>
      </c>
      <c r="C833" s="18" t="s">
        <v>241</v>
      </c>
      <c r="D833" s="18"/>
      <c r="E833" s="18">
        <f>IF(C833="","",SUMIFS('Journal entrées et sorties'!D$8:D$400,'Journal entrées et sorties'!C$8:C$400,B833))</f>
        <v>0</v>
      </c>
      <c r="F833" s="18">
        <f>IF(B833="","",SUMIFS('Journal entrées et sorties'!E$8:E$500,'Journal entrées et sorties'!C$8:C$500,B833))</f>
        <v>0</v>
      </c>
      <c r="G833" s="21">
        <f t="shared" si="12"/>
        <v>0</v>
      </c>
      <c r="H833" s="34"/>
      <c r="I833" s="35"/>
      <c r="J833" s="36"/>
      <c r="K833" s="36"/>
    </row>
    <row r="834" spans="2:11" x14ac:dyDescent="0.25">
      <c r="B834" s="22">
        <v>3760029819027</v>
      </c>
      <c r="C834" s="18" t="s">
        <v>242</v>
      </c>
      <c r="D834" s="18"/>
      <c r="E834" s="18">
        <f>IF(C834="","",SUMIFS('Journal entrées et sorties'!D$8:D$400,'Journal entrées et sorties'!C$8:C$400,B834))</f>
        <v>0</v>
      </c>
      <c r="F834" s="18">
        <f>IF(B834="","",SUMIFS('Journal entrées et sorties'!E$8:E$500,'Journal entrées et sorties'!C$8:C$500,B834))</f>
        <v>0</v>
      </c>
      <c r="G834" s="21">
        <f t="shared" si="12"/>
        <v>0</v>
      </c>
      <c r="H834" s="34"/>
      <c r="I834" s="35"/>
      <c r="J834" s="36"/>
      <c r="K834" s="36"/>
    </row>
    <row r="835" spans="2:11" x14ac:dyDescent="0.25">
      <c r="B835" s="22">
        <v>3760029819034</v>
      </c>
      <c r="C835" s="18" t="s">
        <v>243</v>
      </c>
      <c r="D835" s="18"/>
      <c r="E835" s="18">
        <f>IF(C835="","",SUMIFS('Journal entrées et sorties'!D$8:D$400,'Journal entrées et sorties'!C$8:C$400,B835))</f>
        <v>0</v>
      </c>
      <c r="F835" s="18">
        <f>IF(B835="","",SUMIFS('Journal entrées et sorties'!E$8:E$500,'Journal entrées et sorties'!C$8:C$500,B835))</f>
        <v>0</v>
      </c>
      <c r="G835" s="21">
        <f t="shared" si="12"/>
        <v>0</v>
      </c>
      <c r="H835" s="34"/>
      <c r="I835" s="35"/>
      <c r="J835" s="36"/>
      <c r="K835" s="36"/>
    </row>
    <row r="836" spans="2:11" x14ac:dyDescent="0.25">
      <c r="B836" s="22">
        <v>3760029819041</v>
      </c>
      <c r="C836" s="18" t="s">
        <v>244</v>
      </c>
      <c r="D836" s="18"/>
      <c r="E836" s="18">
        <f>IF(C836="","",SUMIFS('Journal entrées et sorties'!D$8:D$400,'Journal entrées et sorties'!C$8:C$400,B836))</f>
        <v>0</v>
      </c>
      <c r="F836" s="18">
        <f>IF(B836="","",SUMIFS('Journal entrées et sorties'!E$8:E$500,'Journal entrées et sorties'!C$8:C$500,B836))</f>
        <v>0</v>
      </c>
      <c r="G836" s="21">
        <f t="shared" si="12"/>
        <v>0</v>
      </c>
      <c r="H836" s="34"/>
      <c r="I836" s="35"/>
      <c r="J836" s="36"/>
      <c r="K836" s="36"/>
    </row>
    <row r="837" spans="2:11" x14ac:dyDescent="0.25">
      <c r="B837" s="22">
        <v>3760057223506</v>
      </c>
      <c r="C837" s="18" t="s">
        <v>245</v>
      </c>
      <c r="D837" s="18"/>
      <c r="E837" s="18">
        <f>IF(C837="","",SUMIFS('Journal entrées et sorties'!D$8:D$400,'Journal entrées et sorties'!C$8:C$400,B837))</f>
        <v>0</v>
      </c>
      <c r="F837" s="18">
        <f>IF(B837="","",SUMIFS('Journal entrées et sorties'!E$8:E$500,'Journal entrées et sorties'!C$8:C$500,B837))</f>
        <v>0</v>
      </c>
      <c r="G837" s="21">
        <f t="shared" si="12"/>
        <v>0</v>
      </c>
      <c r="H837" s="34"/>
      <c r="I837" s="35"/>
      <c r="J837" s="36"/>
      <c r="K837" s="36"/>
    </row>
    <row r="838" spans="2:11" x14ac:dyDescent="0.25">
      <c r="B838" s="22">
        <v>3760057223513</v>
      </c>
      <c r="C838" s="18" t="s">
        <v>246</v>
      </c>
      <c r="D838" s="18"/>
      <c r="E838" s="18">
        <f>IF(C838="","",SUMIFS('Journal entrées et sorties'!D$8:D$400,'Journal entrées et sorties'!C$8:C$400,B838))</f>
        <v>0</v>
      </c>
      <c r="F838" s="18">
        <f>IF(B838="","",SUMIFS('Journal entrées et sorties'!E$8:E$500,'Journal entrées et sorties'!C$8:C$500,B838))</f>
        <v>0</v>
      </c>
      <c r="G838" s="21">
        <f t="shared" si="12"/>
        <v>0</v>
      </c>
      <c r="H838" s="34"/>
      <c r="I838" s="35"/>
      <c r="J838" s="36"/>
      <c r="K838" s="36"/>
    </row>
    <row r="839" spans="2:11" x14ac:dyDescent="0.25">
      <c r="B839" s="22">
        <v>3760057223520</v>
      </c>
      <c r="C839" s="18" t="s">
        <v>247</v>
      </c>
      <c r="D839" s="18"/>
      <c r="E839" s="18">
        <f>IF(C839="","",SUMIFS('Journal entrées et sorties'!D$8:D$400,'Journal entrées et sorties'!C$8:C$400,B839))</f>
        <v>0</v>
      </c>
      <c r="F839" s="18">
        <f>IF(B839="","",SUMIFS('Journal entrées et sorties'!E$8:E$500,'Journal entrées et sorties'!C$8:C$500,B839))</f>
        <v>0</v>
      </c>
      <c r="G839" s="21">
        <f t="shared" si="12"/>
        <v>0</v>
      </c>
      <c r="H839" s="34"/>
      <c r="I839" s="35"/>
      <c r="J839" s="36"/>
      <c r="K839" s="36"/>
    </row>
    <row r="840" spans="2:11" x14ac:dyDescent="0.25">
      <c r="B840" s="22">
        <v>3760057223537</v>
      </c>
      <c r="C840" s="18" t="s">
        <v>248</v>
      </c>
      <c r="D840" s="18"/>
      <c r="E840" s="18">
        <f>IF(C840="","",SUMIFS('Journal entrées et sorties'!D$8:D$400,'Journal entrées et sorties'!C$8:C$400,B840))</f>
        <v>0</v>
      </c>
      <c r="F840" s="18">
        <f>IF(B840="","",SUMIFS('Journal entrées et sorties'!E$8:E$500,'Journal entrées et sorties'!C$8:C$500,B840))</f>
        <v>0</v>
      </c>
      <c r="G840" s="21">
        <f t="shared" ref="G840:G903" si="13">IF(B840="","",D840+E840-F840)</f>
        <v>0</v>
      </c>
      <c r="H840" s="34"/>
      <c r="I840" s="35"/>
      <c r="J840" s="36"/>
      <c r="K840" s="36"/>
    </row>
    <row r="841" spans="2:11" x14ac:dyDescent="0.25">
      <c r="B841" s="22">
        <v>3760057223551</v>
      </c>
      <c r="C841" s="18" t="s">
        <v>249</v>
      </c>
      <c r="D841" s="18"/>
      <c r="E841" s="18">
        <f>IF(C841="","",SUMIFS('Journal entrées et sorties'!D$8:D$400,'Journal entrées et sorties'!C$8:C$400,B841))</f>
        <v>0</v>
      </c>
      <c r="F841" s="18">
        <f>IF(B841="","",SUMIFS('Journal entrées et sorties'!E$8:E$500,'Journal entrées et sorties'!C$8:C$500,B841))</f>
        <v>0</v>
      </c>
      <c r="G841" s="21">
        <f t="shared" si="13"/>
        <v>0</v>
      </c>
      <c r="H841" s="34"/>
      <c r="I841" s="35"/>
      <c r="J841" s="36"/>
      <c r="K841" s="36"/>
    </row>
    <row r="842" spans="2:11" x14ac:dyDescent="0.25">
      <c r="B842" s="22">
        <v>3760057223575</v>
      </c>
      <c r="C842" s="18" t="s">
        <v>250</v>
      </c>
      <c r="D842" s="18"/>
      <c r="E842" s="18">
        <f>IF(C842="","",SUMIFS('Journal entrées et sorties'!D$8:D$400,'Journal entrées et sorties'!C$8:C$400,B842))</f>
        <v>0</v>
      </c>
      <c r="F842" s="18">
        <f>IF(B842="","",SUMIFS('Journal entrées et sorties'!E$8:E$500,'Journal entrées et sorties'!C$8:C$500,B842))</f>
        <v>0</v>
      </c>
      <c r="G842" s="21">
        <f t="shared" si="13"/>
        <v>0</v>
      </c>
      <c r="H842" s="34"/>
      <c r="I842" s="35"/>
      <c r="J842" s="36"/>
      <c r="K842" s="36"/>
    </row>
    <row r="843" spans="2:11" x14ac:dyDescent="0.25">
      <c r="B843" s="22">
        <v>3760057223582</v>
      </c>
      <c r="C843" s="18" t="s">
        <v>251</v>
      </c>
      <c r="D843" s="18"/>
      <c r="E843" s="18">
        <f>IF(C843="","",SUMIFS('Journal entrées et sorties'!D$8:D$400,'Journal entrées et sorties'!C$8:C$400,B843))</f>
        <v>0</v>
      </c>
      <c r="F843" s="18">
        <f>IF(B843="","",SUMIFS('Journal entrées et sorties'!E$8:E$500,'Journal entrées et sorties'!C$8:C$500,B843))</f>
        <v>0</v>
      </c>
      <c r="G843" s="21">
        <f t="shared" si="13"/>
        <v>0</v>
      </c>
      <c r="H843" s="34"/>
      <c r="I843" s="35"/>
      <c r="J843" s="36"/>
      <c r="K843" s="36"/>
    </row>
    <row r="844" spans="2:11" x14ac:dyDescent="0.25">
      <c r="B844" s="22">
        <v>3760057223629</v>
      </c>
      <c r="C844" s="18" t="s">
        <v>252</v>
      </c>
      <c r="D844" s="18"/>
      <c r="E844" s="18">
        <f>IF(C844="","",SUMIFS('Journal entrées et sorties'!D$8:D$400,'Journal entrées et sorties'!C$8:C$400,B844))</f>
        <v>0</v>
      </c>
      <c r="F844" s="18">
        <f>IF(B844="","",SUMIFS('Journal entrées et sorties'!E$8:E$500,'Journal entrées et sorties'!C$8:C$500,B844))</f>
        <v>0</v>
      </c>
      <c r="G844" s="21">
        <f t="shared" si="13"/>
        <v>0</v>
      </c>
      <c r="H844" s="34"/>
      <c r="I844" s="35"/>
      <c r="J844" s="36"/>
      <c r="K844" s="36"/>
    </row>
    <row r="845" spans="2:11" x14ac:dyDescent="0.25">
      <c r="B845" s="22">
        <v>3760057223636</v>
      </c>
      <c r="C845" s="18" t="s">
        <v>253</v>
      </c>
      <c r="D845" s="18"/>
      <c r="E845" s="18">
        <f>IF(C845="","",SUMIFS('Journal entrées et sorties'!D$8:D$400,'Journal entrées et sorties'!C$8:C$400,B845))</f>
        <v>0</v>
      </c>
      <c r="F845" s="18">
        <f>IF(B845="","",SUMIFS('Journal entrées et sorties'!E$8:E$500,'Journal entrées et sorties'!C$8:C$500,B845))</f>
        <v>0</v>
      </c>
      <c r="G845" s="21">
        <f t="shared" si="13"/>
        <v>0</v>
      </c>
      <c r="H845" s="34"/>
      <c r="I845" s="35"/>
      <c r="J845" s="36"/>
      <c r="K845" s="36"/>
    </row>
    <row r="846" spans="2:11" x14ac:dyDescent="0.25">
      <c r="B846" s="22">
        <v>3760057223650</v>
      </c>
      <c r="C846" s="18" t="s">
        <v>254</v>
      </c>
      <c r="D846" s="18"/>
      <c r="E846" s="18">
        <f>IF(C846="","",SUMIFS('Journal entrées et sorties'!D$8:D$400,'Journal entrées et sorties'!C$8:C$400,B846))</f>
        <v>0</v>
      </c>
      <c r="F846" s="18">
        <f>IF(B846="","",SUMIFS('Journal entrées et sorties'!E$8:E$500,'Journal entrées et sorties'!C$8:C$500,B846))</f>
        <v>0</v>
      </c>
      <c r="G846" s="21">
        <f t="shared" si="13"/>
        <v>0</v>
      </c>
      <c r="H846" s="34"/>
      <c r="I846" s="35"/>
      <c r="J846" s="36"/>
      <c r="K846" s="36"/>
    </row>
    <row r="847" spans="2:11" x14ac:dyDescent="0.25">
      <c r="B847" s="22">
        <v>3760057223681</v>
      </c>
      <c r="C847" s="18" t="s">
        <v>255</v>
      </c>
      <c r="D847" s="18"/>
      <c r="E847" s="18">
        <f>IF(C847="","",SUMIFS('Journal entrées et sorties'!D$8:D$400,'Journal entrées et sorties'!C$8:C$400,B847))</f>
        <v>0</v>
      </c>
      <c r="F847" s="18">
        <f>IF(B847="","",SUMIFS('Journal entrées et sorties'!E$8:E$500,'Journal entrées et sorties'!C$8:C$500,B847))</f>
        <v>0</v>
      </c>
      <c r="G847" s="21">
        <f t="shared" si="13"/>
        <v>0</v>
      </c>
      <c r="H847" s="34"/>
      <c r="I847" s="35"/>
      <c r="J847" s="36"/>
      <c r="K847" s="36"/>
    </row>
    <row r="848" spans="2:11" x14ac:dyDescent="0.25">
      <c r="B848" s="22">
        <v>3760057223711</v>
      </c>
      <c r="C848" s="18" t="s">
        <v>256</v>
      </c>
      <c r="D848" s="18"/>
      <c r="E848" s="18">
        <f>IF(C848="","",SUMIFS('Journal entrées et sorties'!D$8:D$400,'Journal entrées et sorties'!C$8:C$400,B848))</f>
        <v>0</v>
      </c>
      <c r="F848" s="18">
        <f>IF(B848="","",SUMIFS('Journal entrées et sorties'!E$8:E$500,'Journal entrées et sorties'!C$8:C$500,B848))</f>
        <v>0</v>
      </c>
      <c r="G848" s="21">
        <f t="shared" si="13"/>
        <v>0</v>
      </c>
      <c r="H848" s="34"/>
      <c r="I848" s="35"/>
      <c r="J848" s="36"/>
      <c r="K848" s="36"/>
    </row>
    <row r="849" spans="2:11" x14ac:dyDescent="0.25">
      <c r="B849" s="22">
        <v>3760057223728</v>
      </c>
      <c r="C849" s="18" t="s">
        <v>257</v>
      </c>
      <c r="D849" s="18"/>
      <c r="E849" s="18">
        <f>IF(C849="","",SUMIFS('Journal entrées et sorties'!D$8:D$400,'Journal entrées et sorties'!C$8:C$400,B849))</f>
        <v>0</v>
      </c>
      <c r="F849" s="18">
        <f>IF(B849="","",SUMIFS('Journal entrées et sorties'!E$8:E$500,'Journal entrées et sorties'!C$8:C$500,B849))</f>
        <v>0</v>
      </c>
      <c r="G849" s="21">
        <f t="shared" si="13"/>
        <v>0</v>
      </c>
      <c r="H849" s="34"/>
      <c r="I849" s="35"/>
      <c r="J849" s="36"/>
      <c r="K849" s="36"/>
    </row>
    <row r="850" spans="2:11" x14ac:dyDescent="0.25">
      <c r="B850" s="22">
        <v>3760057224787</v>
      </c>
      <c r="C850" s="18" t="s">
        <v>258</v>
      </c>
      <c r="D850" s="18"/>
      <c r="E850" s="18">
        <f>IF(C850="","",SUMIFS('Journal entrées et sorties'!D$8:D$400,'Journal entrées et sorties'!C$8:C$400,B850))</f>
        <v>0</v>
      </c>
      <c r="F850" s="18">
        <f>IF(B850="","",SUMIFS('Journal entrées et sorties'!E$8:E$500,'Journal entrées et sorties'!C$8:C$500,B850))</f>
        <v>0</v>
      </c>
      <c r="G850" s="21">
        <f t="shared" si="13"/>
        <v>0</v>
      </c>
      <c r="H850" s="34"/>
      <c r="I850" s="35"/>
      <c r="J850" s="36"/>
      <c r="K850" s="36"/>
    </row>
    <row r="851" spans="2:11" x14ac:dyDescent="0.25">
      <c r="B851" s="22">
        <v>3760057224794</v>
      </c>
      <c r="C851" s="18" t="s">
        <v>259</v>
      </c>
      <c r="D851" s="18"/>
      <c r="E851" s="18">
        <f>IF(C851="","",SUMIFS('Journal entrées et sorties'!D$8:D$400,'Journal entrées et sorties'!C$8:C$400,B851))</f>
        <v>0</v>
      </c>
      <c r="F851" s="18">
        <f>IF(B851="","",SUMIFS('Journal entrées et sorties'!E$8:E$500,'Journal entrées et sorties'!C$8:C$500,B851))</f>
        <v>0</v>
      </c>
      <c r="G851" s="21">
        <f t="shared" si="13"/>
        <v>0</v>
      </c>
      <c r="H851" s="34"/>
      <c r="I851" s="35"/>
      <c r="J851" s="36"/>
      <c r="K851" s="36"/>
    </row>
    <row r="852" spans="2:11" x14ac:dyDescent="0.25">
      <c r="B852" s="22">
        <v>3760057224800</v>
      </c>
      <c r="C852" s="18" t="s">
        <v>260</v>
      </c>
      <c r="D852" s="18"/>
      <c r="E852" s="18">
        <f>IF(C852="","",SUMIFS('Journal entrées et sorties'!D$8:D$400,'Journal entrées et sorties'!C$8:C$400,B852))</f>
        <v>0</v>
      </c>
      <c r="F852" s="18">
        <f>IF(B852="","",SUMIFS('Journal entrées et sorties'!E$8:E$500,'Journal entrées et sorties'!C$8:C$500,B852))</f>
        <v>0</v>
      </c>
      <c r="G852" s="21">
        <f t="shared" si="13"/>
        <v>0</v>
      </c>
      <c r="H852" s="34"/>
      <c r="I852" s="35"/>
      <c r="J852" s="36"/>
      <c r="K852" s="36"/>
    </row>
    <row r="853" spans="2:11" x14ac:dyDescent="0.25">
      <c r="B853" s="22">
        <v>3760057224817</v>
      </c>
      <c r="C853" s="18" t="s">
        <v>261</v>
      </c>
      <c r="D853" s="18"/>
      <c r="E853" s="18">
        <f>IF(C853="","",SUMIFS('Journal entrées et sorties'!D$8:D$400,'Journal entrées et sorties'!C$8:C$400,B853))</f>
        <v>0</v>
      </c>
      <c r="F853" s="18">
        <f>IF(B853="","",SUMIFS('Journal entrées et sorties'!E$8:E$500,'Journal entrées et sorties'!C$8:C$500,B853))</f>
        <v>0</v>
      </c>
      <c r="G853" s="21">
        <f t="shared" si="13"/>
        <v>0</v>
      </c>
      <c r="H853" s="34"/>
      <c r="I853" s="35"/>
      <c r="J853" s="36"/>
      <c r="K853" s="36"/>
    </row>
    <row r="854" spans="2:11" x14ac:dyDescent="0.25">
      <c r="B854" s="22">
        <v>3760057224824</v>
      </c>
      <c r="C854" s="18" t="s">
        <v>262</v>
      </c>
      <c r="D854" s="18"/>
      <c r="E854" s="18">
        <f>IF(C854="","",SUMIFS('Journal entrées et sorties'!D$8:D$400,'Journal entrées et sorties'!C$8:C$400,B854))</f>
        <v>0</v>
      </c>
      <c r="F854" s="18">
        <f>IF(B854="","",SUMIFS('Journal entrées et sorties'!E$8:E$500,'Journal entrées et sorties'!C$8:C$500,B854))</f>
        <v>0</v>
      </c>
      <c r="G854" s="21">
        <f t="shared" si="13"/>
        <v>0</v>
      </c>
      <c r="H854" s="34"/>
      <c r="I854" s="35"/>
      <c r="J854" s="36"/>
      <c r="K854" s="36"/>
    </row>
    <row r="855" spans="2:11" x14ac:dyDescent="0.25">
      <c r="B855" s="22">
        <v>3760057224831</v>
      </c>
      <c r="C855" s="18" t="s">
        <v>263</v>
      </c>
      <c r="D855" s="18"/>
      <c r="E855" s="18">
        <f>IF(C855="","",SUMIFS('Journal entrées et sorties'!D$8:D$400,'Journal entrées et sorties'!C$8:C$400,B855))</f>
        <v>0</v>
      </c>
      <c r="F855" s="18">
        <f>IF(B855="","",SUMIFS('Journal entrées et sorties'!E$8:E$500,'Journal entrées et sorties'!C$8:C$500,B855))</f>
        <v>0</v>
      </c>
      <c r="G855" s="21">
        <f t="shared" si="13"/>
        <v>0</v>
      </c>
      <c r="H855" s="34"/>
      <c r="I855" s="35"/>
      <c r="J855" s="36"/>
      <c r="K855" s="36"/>
    </row>
    <row r="856" spans="2:11" x14ac:dyDescent="0.25">
      <c r="B856" s="22">
        <v>3760057226538</v>
      </c>
      <c r="C856" s="18" t="s">
        <v>264</v>
      </c>
      <c r="D856" s="18"/>
      <c r="E856" s="18">
        <f>IF(C856="","",SUMIFS('Journal entrées et sorties'!D$8:D$400,'Journal entrées et sorties'!C$8:C$400,B856))</f>
        <v>0</v>
      </c>
      <c r="F856" s="18">
        <f>IF(B856="","",SUMIFS('Journal entrées et sorties'!E$8:E$500,'Journal entrées et sorties'!C$8:C$500,B856))</f>
        <v>0</v>
      </c>
      <c r="G856" s="21">
        <f t="shared" si="13"/>
        <v>0</v>
      </c>
      <c r="H856" s="34"/>
      <c r="I856" s="35"/>
      <c r="J856" s="36"/>
      <c r="K856" s="36"/>
    </row>
    <row r="857" spans="2:11" x14ac:dyDescent="0.25">
      <c r="B857" s="22">
        <v>3760057226545</v>
      </c>
      <c r="C857" s="18" t="s">
        <v>265</v>
      </c>
      <c r="D857" s="18"/>
      <c r="E857" s="18">
        <f>IF(C857="","",SUMIFS('Journal entrées et sorties'!D$8:D$400,'Journal entrées et sorties'!C$8:C$400,B857))</f>
        <v>0</v>
      </c>
      <c r="F857" s="18">
        <f>IF(B857="","",SUMIFS('Journal entrées et sorties'!E$8:E$500,'Journal entrées et sorties'!C$8:C$500,B857))</f>
        <v>0</v>
      </c>
      <c r="G857" s="21">
        <f t="shared" si="13"/>
        <v>0</v>
      </c>
      <c r="H857" s="34"/>
      <c r="I857" s="35"/>
      <c r="J857" s="36"/>
      <c r="K857" s="36"/>
    </row>
    <row r="858" spans="2:11" x14ac:dyDescent="0.25">
      <c r="B858" s="22">
        <v>3760057226552</v>
      </c>
      <c r="C858" s="18" t="s">
        <v>266</v>
      </c>
      <c r="D858" s="18"/>
      <c r="E858" s="18">
        <f>IF(C858="","",SUMIFS('Journal entrées et sorties'!D$8:D$400,'Journal entrées et sorties'!C$8:C$400,B858))</f>
        <v>0</v>
      </c>
      <c r="F858" s="18">
        <f>IF(B858="","",SUMIFS('Journal entrées et sorties'!E$8:E$500,'Journal entrées et sorties'!C$8:C$500,B858))</f>
        <v>0</v>
      </c>
      <c r="G858" s="21">
        <f t="shared" si="13"/>
        <v>0</v>
      </c>
      <c r="H858" s="34"/>
      <c r="I858" s="35"/>
      <c r="J858" s="36"/>
      <c r="K858" s="36"/>
    </row>
    <row r="859" spans="2:11" x14ac:dyDescent="0.25">
      <c r="B859" s="22">
        <v>3760057226569</v>
      </c>
      <c r="C859" s="18" t="s">
        <v>267</v>
      </c>
      <c r="D859" s="18"/>
      <c r="E859" s="18">
        <f>IF(C859="","",SUMIFS('Journal entrées et sorties'!D$8:D$400,'Journal entrées et sorties'!C$8:C$400,B859))</f>
        <v>0</v>
      </c>
      <c r="F859" s="18">
        <f>IF(B859="","",SUMIFS('Journal entrées et sorties'!E$8:E$500,'Journal entrées et sorties'!C$8:C$500,B859))</f>
        <v>0</v>
      </c>
      <c r="G859" s="21">
        <f t="shared" si="13"/>
        <v>0</v>
      </c>
      <c r="H859" s="34"/>
      <c r="I859" s="35"/>
      <c r="J859" s="36"/>
      <c r="K859" s="36"/>
    </row>
    <row r="860" spans="2:11" x14ac:dyDescent="0.25">
      <c r="B860" s="22">
        <v>3760057226576</v>
      </c>
      <c r="C860" s="18" t="s">
        <v>268</v>
      </c>
      <c r="D860" s="18"/>
      <c r="E860" s="18">
        <f>IF(C860="","",SUMIFS('Journal entrées et sorties'!D$8:D$400,'Journal entrées et sorties'!C$8:C$400,B860))</f>
        <v>0</v>
      </c>
      <c r="F860" s="18">
        <f>IF(B860="","",SUMIFS('Journal entrées et sorties'!E$8:E$500,'Journal entrées et sorties'!C$8:C$500,B860))</f>
        <v>0</v>
      </c>
      <c r="G860" s="21">
        <f t="shared" si="13"/>
        <v>0</v>
      </c>
      <c r="H860" s="34"/>
      <c r="I860" s="35"/>
      <c r="J860" s="36"/>
      <c r="K860" s="36"/>
    </row>
    <row r="861" spans="2:11" x14ac:dyDescent="0.25">
      <c r="B861" s="22">
        <v>3760057226590</v>
      </c>
      <c r="C861" s="18" t="s">
        <v>269</v>
      </c>
      <c r="D861" s="18"/>
      <c r="E861" s="18">
        <f>IF(C861="","",SUMIFS('Journal entrées et sorties'!D$8:D$400,'Journal entrées et sorties'!C$8:C$400,B861))</f>
        <v>0</v>
      </c>
      <c r="F861" s="18">
        <f>IF(B861="","",SUMIFS('Journal entrées et sorties'!E$8:E$500,'Journal entrées et sorties'!C$8:C$500,B861))</f>
        <v>0</v>
      </c>
      <c r="G861" s="21">
        <f t="shared" si="13"/>
        <v>0</v>
      </c>
      <c r="H861" s="34"/>
      <c r="I861" s="35"/>
      <c r="J861" s="36"/>
      <c r="K861" s="36"/>
    </row>
    <row r="862" spans="2:11" x14ac:dyDescent="0.25">
      <c r="B862" s="22">
        <v>3760057226606</v>
      </c>
      <c r="C862" s="18" t="s">
        <v>270</v>
      </c>
      <c r="D862" s="18"/>
      <c r="E862" s="18">
        <f>IF(C862="","",SUMIFS('Journal entrées et sorties'!D$8:D$400,'Journal entrées et sorties'!C$8:C$400,B862))</f>
        <v>0</v>
      </c>
      <c r="F862" s="18">
        <f>IF(B862="","",SUMIFS('Journal entrées et sorties'!E$8:E$500,'Journal entrées et sorties'!C$8:C$500,B862))</f>
        <v>0</v>
      </c>
      <c r="G862" s="21">
        <f t="shared" si="13"/>
        <v>0</v>
      </c>
      <c r="H862" s="34"/>
      <c r="I862" s="35"/>
      <c r="J862" s="36"/>
      <c r="K862" s="36"/>
    </row>
    <row r="863" spans="2:11" x14ac:dyDescent="0.25">
      <c r="B863" s="22">
        <v>3760057226613</v>
      </c>
      <c r="C863" s="18" t="s">
        <v>271</v>
      </c>
      <c r="D863" s="18"/>
      <c r="E863" s="18">
        <f>IF(C863="","",SUMIFS('Journal entrées et sorties'!D$8:D$400,'Journal entrées et sorties'!C$8:C$400,B863))</f>
        <v>0</v>
      </c>
      <c r="F863" s="18">
        <f>IF(B863="","",SUMIFS('Journal entrées et sorties'!E$8:E$500,'Journal entrées et sorties'!C$8:C$500,B863))</f>
        <v>0</v>
      </c>
      <c r="G863" s="21">
        <f t="shared" si="13"/>
        <v>0</v>
      </c>
      <c r="H863" s="34"/>
      <c r="I863" s="35"/>
      <c r="J863" s="36"/>
      <c r="K863" s="36"/>
    </row>
    <row r="864" spans="2:11" x14ac:dyDescent="0.25">
      <c r="B864" s="22">
        <v>3760057226620</v>
      </c>
      <c r="C864" s="18" t="s">
        <v>272</v>
      </c>
      <c r="D864" s="18"/>
      <c r="E864" s="18">
        <f>IF(C864="","",SUMIFS('Journal entrées et sorties'!D$8:D$400,'Journal entrées et sorties'!C$8:C$400,B864))</f>
        <v>0</v>
      </c>
      <c r="F864" s="18">
        <f>IF(B864="","",SUMIFS('Journal entrées et sorties'!E$8:E$500,'Journal entrées et sorties'!C$8:C$500,B864))</f>
        <v>0</v>
      </c>
      <c r="G864" s="21">
        <f t="shared" si="13"/>
        <v>0</v>
      </c>
      <c r="H864" s="34"/>
      <c r="I864" s="35"/>
      <c r="J864" s="36"/>
      <c r="K864" s="36"/>
    </row>
    <row r="865" spans="2:11" x14ac:dyDescent="0.25">
      <c r="B865" s="22">
        <v>3760057226637</v>
      </c>
      <c r="C865" s="18" t="s">
        <v>273</v>
      </c>
      <c r="D865" s="18"/>
      <c r="E865" s="18">
        <f>IF(C865="","",SUMIFS('Journal entrées et sorties'!D$8:D$400,'Journal entrées et sorties'!C$8:C$400,B865))</f>
        <v>0</v>
      </c>
      <c r="F865" s="18">
        <f>IF(B865="","",SUMIFS('Journal entrées et sorties'!E$8:E$500,'Journal entrées et sorties'!C$8:C$500,B865))</f>
        <v>0</v>
      </c>
      <c r="G865" s="21">
        <f t="shared" si="13"/>
        <v>0</v>
      </c>
      <c r="H865" s="34"/>
      <c r="I865" s="35"/>
      <c r="J865" s="36"/>
      <c r="K865" s="36"/>
    </row>
    <row r="866" spans="2:11" x14ac:dyDescent="0.25">
      <c r="B866" s="22">
        <v>3760057226644</v>
      </c>
      <c r="C866" s="18" t="s">
        <v>274</v>
      </c>
      <c r="D866" s="18"/>
      <c r="E866" s="18">
        <f>IF(C866="","",SUMIFS('Journal entrées et sorties'!D$8:D$400,'Journal entrées et sorties'!C$8:C$400,B866))</f>
        <v>0</v>
      </c>
      <c r="F866" s="18">
        <f>IF(B866="","",SUMIFS('Journal entrées et sorties'!E$8:E$500,'Journal entrées et sorties'!C$8:C$500,B866))</f>
        <v>0</v>
      </c>
      <c r="G866" s="21">
        <f t="shared" si="13"/>
        <v>0</v>
      </c>
      <c r="H866" s="34"/>
      <c r="I866" s="35"/>
      <c r="J866" s="36"/>
      <c r="K866" s="36"/>
    </row>
    <row r="867" spans="2:11" x14ac:dyDescent="0.25">
      <c r="B867" s="22">
        <v>3760057226651</v>
      </c>
      <c r="C867" s="18" t="s">
        <v>275</v>
      </c>
      <c r="D867" s="18"/>
      <c r="E867" s="18">
        <f>IF(C867="","",SUMIFS('Journal entrées et sorties'!D$8:D$400,'Journal entrées et sorties'!C$8:C$400,B867))</f>
        <v>0</v>
      </c>
      <c r="F867" s="18">
        <f>IF(B867="","",SUMIFS('Journal entrées et sorties'!E$8:E$500,'Journal entrées et sorties'!C$8:C$500,B867))</f>
        <v>0</v>
      </c>
      <c r="G867" s="21">
        <f t="shared" si="13"/>
        <v>0</v>
      </c>
      <c r="H867" s="34"/>
      <c r="I867" s="35"/>
      <c r="J867" s="36"/>
      <c r="K867" s="36"/>
    </row>
    <row r="868" spans="2:11" x14ac:dyDescent="0.25">
      <c r="B868" s="22">
        <v>3760057226668</v>
      </c>
      <c r="C868" s="18" t="s">
        <v>276</v>
      </c>
      <c r="D868" s="18"/>
      <c r="E868" s="18">
        <f>IF(C868="","",SUMIFS('Journal entrées et sorties'!D$8:D$400,'Journal entrées et sorties'!C$8:C$400,B868))</f>
        <v>0</v>
      </c>
      <c r="F868" s="18">
        <f>IF(B868="","",SUMIFS('Journal entrées et sorties'!E$8:E$500,'Journal entrées et sorties'!C$8:C$500,B868))</f>
        <v>0</v>
      </c>
      <c r="G868" s="21">
        <f t="shared" si="13"/>
        <v>0</v>
      </c>
      <c r="H868" s="34"/>
      <c r="I868" s="35"/>
      <c r="J868" s="36"/>
      <c r="K868" s="36"/>
    </row>
    <row r="869" spans="2:11" x14ac:dyDescent="0.25">
      <c r="B869" s="22">
        <v>3760057226675</v>
      </c>
      <c r="C869" s="18" t="s">
        <v>277</v>
      </c>
      <c r="D869" s="18"/>
      <c r="E869" s="18">
        <f>IF(C869="","",SUMIFS('Journal entrées et sorties'!D$8:D$400,'Journal entrées et sorties'!C$8:C$400,B869))</f>
        <v>0</v>
      </c>
      <c r="F869" s="18">
        <f>IF(B869="","",SUMIFS('Journal entrées et sorties'!E$8:E$500,'Journal entrées et sorties'!C$8:C$500,B869))</f>
        <v>0</v>
      </c>
      <c r="G869" s="21">
        <f t="shared" si="13"/>
        <v>0</v>
      </c>
      <c r="H869" s="34"/>
      <c r="I869" s="35"/>
      <c r="J869" s="36"/>
      <c r="K869" s="36"/>
    </row>
    <row r="870" spans="2:11" x14ac:dyDescent="0.25">
      <c r="B870" s="22">
        <v>3760057226712</v>
      </c>
      <c r="C870" s="18" t="s">
        <v>278</v>
      </c>
      <c r="D870" s="18"/>
      <c r="E870" s="18">
        <f>IF(C870="","",SUMIFS('Journal entrées et sorties'!D$8:D$400,'Journal entrées et sorties'!C$8:C$400,B870))</f>
        <v>0</v>
      </c>
      <c r="F870" s="18">
        <f>IF(B870="","",SUMIFS('Journal entrées et sorties'!E$8:E$500,'Journal entrées et sorties'!C$8:C$500,B870))</f>
        <v>0</v>
      </c>
      <c r="G870" s="21">
        <f t="shared" si="13"/>
        <v>0</v>
      </c>
      <c r="H870" s="34"/>
      <c r="I870" s="35"/>
      <c r="J870" s="36"/>
      <c r="K870" s="36"/>
    </row>
    <row r="871" spans="2:11" x14ac:dyDescent="0.25">
      <c r="B871" s="22">
        <v>3760057226729</v>
      </c>
      <c r="C871" s="18" t="s">
        <v>279</v>
      </c>
      <c r="D871" s="18"/>
      <c r="E871" s="18">
        <f>IF(C871="","",SUMIFS('Journal entrées et sorties'!D$8:D$400,'Journal entrées et sorties'!C$8:C$400,B871))</f>
        <v>0</v>
      </c>
      <c r="F871" s="18">
        <f>IF(B871="","",SUMIFS('Journal entrées et sorties'!E$8:E$500,'Journal entrées et sorties'!C$8:C$500,B871))</f>
        <v>0</v>
      </c>
      <c r="G871" s="21">
        <f t="shared" si="13"/>
        <v>0</v>
      </c>
      <c r="H871" s="34"/>
      <c r="I871" s="35"/>
      <c r="J871" s="36"/>
      <c r="K871" s="36"/>
    </row>
    <row r="872" spans="2:11" x14ac:dyDescent="0.25">
      <c r="B872" s="22">
        <v>3760057226736</v>
      </c>
      <c r="C872" s="18" t="s">
        <v>280</v>
      </c>
      <c r="D872" s="18"/>
      <c r="E872" s="18">
        <f>IF(C872="","",SUMIFS('Journal entrées et sorties'!D$8:D$400,'Journal entrées et sorties'!C$8:C$400,B872))</f>
        <v>0</v>
      </c>
      <c r="F872" s="18">
        <f>IF(B872="","",SUMIFS('Journal entrées et sorties'!E$8:E$500,'Journal entrées et sorties'!C$8:C$500,B872))</f>
        <v>0</v>
      </c>
      <c r="G872" s="21">
        <f t="shared" si="13"/>
        <v>0</v>
      </c>
      <c r="H872" s="34"/>
      <c r="I872" s="35"/>
      <c r="J872" s="36"/>
      <c r="K872" s="36"/>
    </row>
    <row r="873" spans="2:11" x14ac:dyDescent="0.25">
      <c r="B873" s="22">
        <v>3760057226750</v>
      </c>
      <c r="C873" s="18" t="s">
        <v>281</v>
      </c>
      <c r="D873" s="18"/>
      <c r="E873" s="18">
        <f>IF(C873="","",SUMIFS('Journal entrées et sorties'!D$8:D$400,'Journal entrées et sorties'!C$8:C$400,B873))</f>
        <v>0</v>
      </c>
      <c r="F873" s="18">
        <f>IF(B873="","",SUMIFS('Journal entrées et sorties'!E$8:E$500,'Journal entrées et sorties'!C$8:C$500,B873))</f>
        <v>0</v>
      </c>
      <c r="G873" s="21">
        <f t="shared" si="13"/>
        <v>0</v>
      </c>
      <c r="H873" s="34"/>
      <c r="I873" s="35"/>
      <c r="J873" s="36"/>
      <c r="K873" s="36"/>
    </row>
    <row r="874" spans="2:11" x14ac:dyDescent="0.25">
      <c r="B874" s="22">
        <v>3760057226767</v>
      </c>
      <c r="C874" s="18" t="s">
        <v>282</v>
      </c>
      <c r="D874" s="18"/>
      <c r="E874" s="18">
        <f>IF(C874="","",SUMIFS('Journal entrées et sorties'!D$8:D$400,'Journal entrées et sorties'!C$8:C$400,B874))</f>
        <v>0</v>
      </c>
      <c r="F874" s="18">
        <f>IF(B874="","",SUMIFS('Journal entrées et sorties'!E$8:E$500,'Journal entrées et sorties'!C$8:C$500,B874))</f>
        <v>0</v>
      </c>
      <c r="G874" s="21">
        <f t="shared" si="13"/>
        <v>0</v>
      </c>
      <c r="H874" s="34"/>
      <c r="I874" s="35"/>
      <c r="J874" s="36"/>
      <c r="K874" s="36"/>
    </row>
    <row r="875" spans="2:11" x14ac:dyDescent="0.25">
      <c r="B875" s="22">
        <v>3760057226781</v>
      </c>
      <c r="C875" s="18" t="s">
        <v>283</v>
      </c>
      <c r="D875" s="18"/>
      <c r="E875" s="18">
        <f>IF(C875="","",SUMIFS('Journal entrées et sorties'!D$8:D$400,'Journal entrées et sorties'!C$8:C$400,B875))</f>
        <v>0</v>
      </c>
      <c r="F875" s="18">
        <f>IF(B875="","",SUMIFS('Journal entrées et sorties'!E$8:E$500,'Journal entrées et sorties'!C$8:C$500,B875))</f>
        <v>0</v>
      </c>
      <c r="G875" s="21">
        <f t="shared" si="13"/>
        <v>0</v>
      </c>
      <c r="H875" s="34"/>
      <c r="I875" s="35"/>
      <c r="J875" s="36"/>
      <c r="K875" s="36"/>
    </row>
    <row r="876" spans="2:11" x14ac:dyDescent="0.25">
      <c r="B876" s="22">
        <v>3760057226804</v>
      </c>
      <c r="C876" s="18" t="s">
        <v>284</v>
      </c>
      <c r="D876" s="18"/>
      <c r="E876" s="18">
        <f>IF(C876="","",SUMIFS('Journal entrées et sorties'!D$8:D$400,'Journal entrées et sorties'!C$8:C$400,B876))</f>
        <v>0</v>
      </c>
      <c r="F876" s="18">
        <f>IF(B876="","",SUMIFS('Journal entrées et sorties'!E$8:E$500,'Journal entrées et sorties'!C$8:C$500,B876))</f>
        <v>0</v>
      </c>
      <c r="G876" s="21">
        <f t="shared" si="13"/>
        <v>0</v>
      </c>
      <c r="H876" s="34"/>
      <c r="I876" s="35"/>
      <c r="J876" s="36"/>
      <c r="K876" s="36"/>
    </row>
    <row r="877" spans="2:11" x14ac:dyDescent="0.25">
      <c r="B877" s="22">
        <v>3760057226842</v>
      </c>
      <c r="C877" s="18" t="s">
        <v>285</v>
      </c>
      <c r="D877" s="18"/>
      <c r="E877" s="18">
        <f>IF(C877="","",SUMIFS('Journal entrées et sorties'!D$8:D$400,'Journal entrées et sorties'!C$8:C$400,B877))</f>
        <v>0</v>
      </c>
      <c r="F877" s="18">
        <f>IF(B877="","",SUMIFS('Journal entrées et sorties'!E$8:E$500,'Journal entrées et sorties'!C$8:C$500,B877))</f>
        <v>0</v>
      </c>
      <c r="G877" s="21">
        <f t="shared" si="13"/>
        <v>0</v>
      </c>
      <c r="H877" s="34"/>
      <c r="I877" s="35"/>
      <c r="J877" s="36"/>
      <c r="K877" s="36"/>
    </row>
    <row r="878" spans="2:11" x14ac:dyDescent="0.25">
      <c r="B878" s="22">
        <v>3760057226866</v>
      </c>
      <c r="C878" s="18" t="s">
        <v>286</v>
      </c>
      <c r="D878" s="18"/>
      <c r="E878" s="18">
        <f>IF(C878="","",SUMIFS('Journal entrées et sorties'!D$8:D$400,'Journal entrées et sorties'!C$8:C$400,B878))</f>
        <v>0</v>
      </c>
      <c r="F878" s="18">
        <f>IF(B878="","",SUMIFS('Journal entrées et sorties'!E$8:E$500,'Journal entrées et sorties'!C$8:C$500,B878))</f>
        <v>0</v>
      </c>
      <c r="G878" s="21">
        <f t="shared" si="13"/>
        <v>0</v>
      </c>
      <c r="H878" s="34"/>
      <c r="I878" s="35"/>
      <c r="J878" s="36"/>
      <c r="K878" s="36"/>
    </row>
    <row r="879" spans="2:11" x14ac:dyDescent="0.25">
      <c r="B879" s="22">
        <v>3760057226873</v>
      </c>
      <c r="C879" s="18" t="s">
        <v>287</v>
      </c>
      <c r="D879" s="18"/>
      <c r="E879" s="18">
        <f>IF(C879="","",SUMIFS('Journal entrées et sorties'!D$8:D$400,'Journal entrées et sorties'!C$8:C$400,B879))</f>
        <v>0</v>
      </c>
      <c r="F879" s="18">
        <f>IF(B879="","",SUMIFS('Journal entrées et sorties'!E$8:E$500,'Journal entrées et sorties'!C$8:C$500,B879))</f>
        <v>0</v>
      </c>
      <c r="G879" s="21">
        <f t="shared" si="13"/>
        <v>0</v>
      </c>
      <c r="H879" s="34"/>
      <c r="I879" s="35"/>
      <c r="J879" s="36"/>
      <c r="K879" s="36"/>
    </row>
    <row r="880" spans="2:11" x14ac:dyDescent="0.25">
      <c r="B880" s="22">
        <v>3760057226897</v>
      </c>
      <c r="C880" s="18" t="s">
        <v>288</v>
      </c>
      <c r="D880" s="18"/>
      <c r="E880" s="18">
        <f>IF(C880="","",SUMIFS('Journal entrées et sorties'!D$8:D$400,'Journal entrées et sorties'!C$8:C$400,B880))</f>
        <v>0</v>
      </c>
      <c r="F880" s="18">
        <f>IF(B880="","",SUMIFS('Journal entrées et sorties'!E$8:E$500,'Journal entrées et sorties'!C$8:C$500,B880))</f>
        <v>0</v>
      </c>
      <c r="G880" s="21">
        <f t="shared" si="13"/>
        <v>0</v>
      </c>
      <c r="H880" s="34"/>
      <c r="I880" s="35"/>
      <c r="J880" s="36"/>
      <c r="K880" s="36"/>
    </row>
    <row r="881" spans="2:11" x14ac:dyDescent="0.25">
      <c r="B881" s="22">
        <v>3760057226941</v>
      </c>
      <c r="C881" s="18" t="s">
        <v>289</v>
      </c>
      <c r="D881" s="18"/>
      <c r="E881" s="18">
        <f>IF(C881="","",SUMIFS('Journal entrées et sorties'!D$8:D$400,'Journal entrées et sorties'!C$8:C$400,B881))</f>
        <v>0</v>
      </c>
      <c r="F881" s="18">
        <f>IF(B881="","",SUMIFS('Journal entrées et sorties'!E$8:E$500,'Journal entrées et sorties'!C$8:C$500,B881))</f>
        <v>0</v>
      </c>
      <c r="G881" s="21">
        <f t="shared" si="13"/>
        <v>0</v>
      </c>
      <c r="H881" s="34"/>
      <c r="I881" s="35"/>
      <c r="J881" s="36"/>
      <c r="K881" s="36"/>
    </row>
    <row r="882" spans="2:11" x14ac:dyDescent="0.25">
      <c r="B882" s="22">
        <v>3760057226972</v>
      </c>
      <c r="C882" s="18" t="s">
        <v>290</v>
      </c>
      <c r="D882" s="18"/>
      <c r="E882" s="18">
        <f>IF(C882="","",SUMIFS('Journal entrées et sorties'!D$8:D$400,'Journal entrées et sorties'!C$8:C$400,B882))</f>
        <v>0</v>
      </c>
      <c r="F882" s="18">
        <f>IF(B882="","",SUMIFS('Journal entrées et sorties'!E$8:E$500,'Journal entrées et sorties'!C$8:C$500,B882))</f>
        <v>0</v>
      </c>
      <c r="G882" s="21">
        <f t="shared" si="13"/>
        <v>0</v>
      </c>
      <c r="H882" s="34"/>
      <c r="I882" s="35"/>
      <c r="J882" s="36"/>
      <c r="K882" s="36"/>
    </row>
    <row r="883" spans="2:11" x14ac:dyDescent="0.25">
      <c r="B883" s="22">
        <v>3760057226989</v>
      </c>
      <c r="C883" s="18" t="s">
        <v>291</v>
      </c>
      <c r="D883" s="18"/>
      <c r="E883" s="18">
        <f>IF(C883="","",SUMIFS('Journal entrées et sorties'!D$8:D$400,'Journal entrées et sorties'!C$8:C$400,B883))</f>
        <v>0</v>
      </c>
      <c r="F883" s="18">
        <f>IF(B883="","",SUMIFS('Journal entrées et sorties'!E$8:E$500,'Journal entrées et sorties'!C$8:C$500,B883))</f>
        <v>0</v>
      </c>
      <c r="G883" s="21">
        <f t="shared" si="13"/>
        <v>0</v>
      </c>
      <c r="H883" s="34"/>
      <c r="I883" s="35"/>
      <c r="J883" s="36"/>
      <c r="K883" s="36"/>
    </row>
    <row r="884" spans="2:11" x14ac:dyDescent="0.25">
      <c r="B884" s="22">
        <v>3760057227009</v>
      </c>
      <c r="C884" s="18" t="s">
        <v>292</v>
      </c>
      <c r="D884" s="18"/>
      <c r="E884" s="18">
        <f>IF(C884="","",SUMIFS('Journal entrées et sorties'!D$8:D$400,'Journal entrées et sorties'!C$8:C$400,B884))</f>
        <v>0</v>
      </c>
      <c r="F884" s="18">
        <f>IF(B884="","",SUMIFS('Journal entrées et sorties'!E$8:E$500,'Journal entrées et sorties'!C$8:C$500,B884))</f>
        <v>0</v>
      </c>
      <c r="G884" s="21">
        <f t="shared" si="13"/>
        <v>0</v>
      </c>
      <c r="H884" s="34"/>
      <c r="I884" s="35"/>
      <c r="J884" s="36"/>
      <c r="K884" s="36"/>
    </row>
    <row r="885" spans="2:11" x14ac:dyDescent="0.25">
      <c r="B885" s="22">
        <v>5060479515295</v>
      </c>
      <c r="C885" s="18" t="s">
        <v>297</v>
      </c>
      <c r="D885" s="18"/>
      <c r="E885" s="18">
        <f>IF(C885="","",SUMIFS('Journal entrées et sorties'!D$8:D$400,'Journal entrées et sorties'!C$8:C$400,B885))</f>
        <v>0</v>
      </c>
      <c r="F885" s="18">
        <f>IF(B885="","",SUMIFS('Journal entrées et sorties'!E$8:E$500,'Journal entrées et sorties'!C$8:C$500,B885))</f>
        <v>0</v>
      </c>
      <c r="G885" s="21">
        <f t="shared" si="13"/>
        <v>0</v>
      </c>
      <c r="H885" s="34"/>
      <c r="I885" s="35"/>
      <c r="J885" s="36"/>
      <c r="K885" s="36"/>
    </row>
    <row r="886" spans="2:11" x14ac:dyDescent="0.25">
      <c r="B886" s="22">
        <v>5060479515301</v>
      </c>
      <c r="C886" s="18" t="s">
        <v>298</v>
      </c>
      <c r="D886" s="18"/>
      <c r="E886" s="18">
        <f>IF(C886="","",SUMIFS('Journal entrées et sorties'!D$8:D$400,'Journal entrées et sorties'!C$8:C$400,B886))</f>
        <v>0</v>
      </c>
      <c r="F886" s="18">
        <f>IF(B886="","",SUMIFS('Journal entrées et sorties'!E$8:E$500,'Journal entrées et sorties'!C$8:C$500,B886))</f>
        <v>0</v>
      </c>
      <c r="G886" s="21">
        <f t="shared" si="13"/>
        <v>0</v>
      </c>
      <c r="H886" s="34"/>
      <c r="I886" s="35"/>
      <c r="J886" s="36"/>
      <c r="K886" s="36"/>
    </row>
    <row r="887" spans="2:11" x14ac:dyDescent="0.25">
      <c r="B887" s="22">
        <v>5060479515332</v>
      </c>
      <c r="C887" s="18" t="s">
        <v>299</v>
      </c>
      <c r="D887" s="18"/>
      <c r="E887" s="18">
        <f>IF(C887="","",SUMIFS('Journal entrées et sorties'!D$8:D$400,'Journal entrées et sorties'!C$8:C$400,B887))</f>
        <v>0</v>
      </c>
      <c r="F887" s="18">
        <f>IF(B887="","",SUMIFS('Journal entrées et sorties'!E$8:E$500,'Journal entrées et sorties'!C$8:C$500,B887))</f>
        <v>0</v>
      </c>
      <c r="G887" s="21">
        <f t="shared" si="13"/>
        <v>0</v>
      </c>
      <c r="H887" s="34"/>
      <c r="I887" s="35"/>
      <c r="J887" s="36"/>
      <c r="K887" s="36"/>
    </row>
    <row r="888" spans="2:11" x14ac:dyDescent="0.25">
      <c r="B888" s="22">
        <v>5060479515349</v>
      </c>
      <c r="C888" s="18" t="s">
        <v>300</v>
      </c>
      <c r="D888" s="18"/>
      <c r="E888" s="18">
        <f>IF(C888="","",SUMIFS('Journal entrées et sorties'!D$8:D$400,'Journal entrées et sorties'!C$8:C$400,B888))</f>
        <v>0</v>
      </c>
      <c r="F888" s="18">
        <f>IF(B888="","",SUMIFS('Journal entrées et sorties'!E$8:E$500,'Journal entrées et sorties'!C$8:C$500,B888))</f>
        <v>0</v>
      </c>
      <c r="G888" s="21">
        <f t="shared" si="13"/>
        <v>0</v>
      </c>
      <c r="H888" s="34"/>
      <c r="I888" s="35"/>
      <c r="J888" s="36"/>
      <c r="K888" s="36"/>
    </row>
    <row r="889" spans="2:11" x14ac:dyDescent="0.25">
      <c r="B889" s="22">
        <v>5060479515370</v>
      </c>
      <c r="C889" s="18" t="s">
        <v>301</v>
      </c>
      <c r="D889" s="18"/>
      <c r="E889" s="18">
        <f>IF(C889="","",SUMIFS('Journal entrées et sorties'!D$8:D$400,'Journal entrées et sorties'!C$8:C$400,B889))</f>
        <v>0</v>
      </c>
      <c r="F889" s="18">
        <f>IF(B889="","",SUMIFS('Journal entrées et sorties'!E$8:E$500,'Journal entrées et sorties'!C$8:C$500,B889))</f>
        <v>0</v>
      </c>
      <c r="G889" s="21">
        <f t="shared" si="13"/>
        <v>0</v>
      </c>
      <c r="H889" s="34"/>
      <c r="I889" s="35"/>
      <c r="J889" s="36"/>
      <c r="K889" s="36"/>
    </row>
    <row r="890" spans="2:11" x14ac:dyDescent="0.25">
      <c r="B890" s="22">
        <v>5060479515387</v>
      </c>
      <c r="C890" s="18" t="s">
        <v>300</v>
      </c>
      <c r="D890" s="18"/>
      <c r="E890" s="18">
        <f>IF(C890="","",SUMIFS('Journal entrées et sorties'!D$8:D$400,'Journal entrées et sorties'!C$8:C$400,B890))</f>
        <v>0</v>
      </c>
      <c r="F890" s="18">
        <f>IF(B890="","",SUMIFS('Journal entrées et sorties'!E$8:E$500,'Journal entrées et sorties'!C$8:C$500,B890))</f>
        <v>0</v>
      </c>
      <c r="G890" s="21">
        <f t="shared" si="13"/>
        <v>0</v>
      </c>
      <c r="H890" s="34"/>
      <c r="I890" s="35"/>
      <c r="J890" s="36"/>
      <c r="K890" s="36"/>
    </row>
    <row r="891" spans="2:11" x14ac:dyDescent="0.25">
      <c r="B891" s="22">
        <v>5060479515417</v>
      </c>
      <c r="C891" s="18" t="s">
        <v>302</v>
      </c>
      <c r="D891" s="18"/>
      <c r="E891" s="18">
        <f>IF(C891="","",SUMIFS('Journal entrées et sorties'!D$8:D$400,'Journal entrées et sorties'!C$8:C$400,B891))</f>
        <v>0</v>
      </c>
      <c r="F891" s="18">
        <f>IF(B891="","",SUMIFS('Journal entrées et sorties'!E$8:E$500,'Journal entrées et sorties'!C$8:C$500,B891))</f>
        <v>0</v>
      </c>
      <c r="G891" s="21">
        <f t="shared" si="13"/>
        <v>0</v>
      </c>
      <c r="H891" s="34"/>
      <c r="I891" s="35"/>
      <c r="J891" s="36"/>
      <c r="K891" s="36"/>
    </row>
    <row r="892" spans="2:11" x14ac:dyDescent="0.25">
      <c r="B892" s="22">
        <v>5060479515424</v>
      </c>
      <c r="C892" s="18" t="s">
        <v>303</v>
      </c>
      <c r="D892" s="18"/>
      <c r="E892" s="18">
        <f>IF(C892="","",SUMIFS('Journal entrées et sorties'!D$8:D$400,'Journal entrées et sorties'!C$8:C$400,B892))</f>
        <v>0</v>
      </c>
      <c r="F892" s="18">
        <f>IF(B892="","",SUMIFS('Journal entrées et sorties'!E$8:E$500,'Journal entrées et sorties'!C$8:C$500,B892))</f>
        <v>0</v>
      </c>
      <c r="G892" s="21">
        <f t="shared" si="13"/>
        <v>0</v>
      </c>
      <c r="H892" s="34"/>
      <c r="I892" s="35"/>
      <c r="J892" s="36"/>
      <c r="K892" s="36"/>
    </row>
    <row r="893" spans="2:11" x14ac:dyDescent="0.25">
      <c r="B893" s="22">
        <v>5060479519316</v>
      </c>
      <c r="C893" s="18" t="s">
        <v>304</v>
      </c>
      <c r="D893" s="18"/>
      <c r="E893" s="18">
        <f>IF(C893="","",SUMIFS('Journal entrées et sorties'!D$8:D$400,'Journal entrées et sorties'!C$8:C$400,B893))</f>
        <v>0</v>
      </c>
      <c r="F893" s="18">
        <f>IF(B893="","",SUMIFS('Journal entrées et sorties'!E$8:E$500,'Journal entrées et sorties'!C$8:C$500,B893))</f>
        <v>0</v>
      </c>
      <c r="G893" s="21">
        <f t="shared" si="13"/>
        <v>0</v>
      </c>
      <c r="H893" s="34"/>
      <c r="I893" s="35"/>
      <c r="J893" s="36"/>
      <c r="K893" s="36"/>
    </row>
    <row r="894" spans="2:11" x14ac:dyDescent="0.25">
      <c r="B894" s="22">
        <v>5060479519323</v>
      </c>
      <c r="C894" s="18" t="s">
        <v>305</v>
      </c>
      <c r="D894" s="18"/>
      <c r="E894" s="18">
        <f>IF(C894="","",SUMIFS('Journal entrées et sorties'!D$8:D$400,'Journal entrées et sorties'!C$8:C$400,B894))</f>
        <v>0</v>
      </c>
      <c r="F894" s="18">
        <f>IF(B894="","",SUMIFS('Journal entrées et sorties'!E$8:E$500,'Journal entrées et sorties'!C$8:C$500,B894))</f>
        <v>0</v>
      </c>
      <c r="G894" s="21">
        <f t="shared" si="13"/>
        <v>0</v>
      </c>
      <c r="H894" s="34"/>
      <c r="I894" s="35"/>
      <c r="J894" s="36"/>
      <c r="K894" s="36"/>
    </row>
    <row r="895" spans="2:11" x14ac:dyDescent="0.25">
      <c r="B895" s="22">
        <v>5060479519330</v>
      </c>
      <c r="C895" s="18" t="s">
        <v>306</v>
      </c>
      <c r="D895" s="18"/>
      <c r="E895" s="18">
        <f>IF(C895="","",SUMIFS('Journal entrées et sorties'!D$8:D$400,'Journal entrées et sorties'!C$8:C$400,B895))</f>
        <v>0</v>
      </c>
      <c r="F895" s="18">
        <f>IF(B895="","",SUMIFS('Journal entrées et sorties'!E$8:E$500,'Journal entrées et sorties'!C$8:C$500,B895))</f>
        <v>0</v>
      </c>
      <c r="G895" s="21">
        <f t="shared" si="13"/>
        <v>0</v>
      </c>
      <c r="H895" s="34"/>
      <c r="I895" s="35"/>
      <c r="J895" s="36"/>
      <c r="K895" s="36"/>
    </row>
    <row r="896" spans="2:11" x14ac:dyDescent="0.25">
      <c r="B896" s="22">
        <v>5060479519347</v>
      </c>
      <c r="C896" s="18" t="s">
        <v>307</v>
      </c>
      <c r="D896" s="18"/>
      <c r="E896" s="18">
        <f>IF(C896="","",SUMIFS('Journal entrées et sorties'!D$8:D$400,'Journal entrées et sorties'!C$8:C$400,B896))</f>
        <v>0</v>
      </c>
      <c r="F896" s="18">
        <f>IF(B896="","",SUMIFS('Journal entrées et sorties'!E$8:E$500,'Journal entrées et sorties'!C$8:C$500,B896))</f>
        <v>0</v>
      </c>
      <c r="G896" s="21">
        <f t="shared" si="13"/>
        <v>0</v>
      </c>
      <c r="H896" s="34"/>
      <c r="I896" s="35"/>
      <c r="J896" s="36"/>
      <c r="K896" s="36"/>
    </row>
    <row r="897" spans="2:11" x14ac:dyDescent="0.25">
      <c r="B897" s="22">
        <v>6923641311608</v>
      </c>
      <c r="C897" s="18" t="s">
        <v>362</v>
      </c>
      <c r="D897" s="18"/>
      <c r="E897" s="18">
        <f>IF(C897="","",SUMIFS('Journal entrées et sorties'!D$8:D$400,'Journal entrées et sorties'!C$8:C$400,B897))</f>
        <v>0</v>
      </c>
      <c r="F897" s="18">
        <f>IF(B897="","",SUMIFS('Journal entrées et sorties'!E$8:E$500,'Journal entrées et sorties'!C$8:C$500,B897))</f>
        <v>0</v>
      </c>
      <c r="G897" s="21">
        <f t="shared" si="13"/>
        <v>0</v>
      </c>
      <c r="H897" s="34"/>
      <c r="I897" s="35"/>
      <c r="J897" s="36"/>
      <c r="K897" s="36"/>
    </row>
    <row r="898" spans="2:11" x14ac:dyDescent="0.25">
      <c r="B898" s="22">
        <v>6923641312292</v>
      </c>
      <c r="C898" s="18" t="s">
        <v>363</v>
      </c>
      <c r="D898" s="18"/>
      <c r="E898" s="18">
        <f>IF(C898="","",SUMIFS('Journal entrées et sorties'!D$8:D$400,'Journal entrées et sorties'!C$8:C$400,B898))</f>
        <v>0</v>
      </c>
      <c r="F898" s="18">
        <f>IF(B898="","",SUMIFS('Journal entrées et sorties'!E$8:E$500,'Journal entrées et sorties'!C$8:C$500,B898))</f>
        <v>0</v>
      </c>
      <c r="G898" s="21">
        <f t="shared" si="13"/>
        <v>0</v>
      </c>
      <c r="H898" s="34"/>
      <c r="I898" s="35"/>
      <c r="J898" s="36"/>
      <c r="K898" s="36"/>
    </row>
    <row r="899" spans="2:11" x14ac:dyDescent="0.25">
      <c r="B899" s="22">
        <v>6923641316535</v>
      </c>
      <c r="C899" s="18" t="s">
        <v>364</v>
      </c>
      <c r="D899" s="18"/>
      <c r="E899" s="18">
        <f>IF(C899="","",SUMIFS('Journal entrées et sorties'!D$8:D$400,'Journal entrées et sorties'!C$8:C$400,B899))</f>
        <v>0</v>
      </c>
      <c r="F899" s="18">
        <f>IF(B899="","",SUMIFS('Journal entrées et sorties'!E$8:E$500,'Journal entrées et sorties'!C$8:C$500,B899))</f>
        <v>0</v>
      </c>
      <c r="G899" s="21">
        <f t="shared" si="13"/>
        <v>0</v>
      </c>
      <c r="H899" s="34"/>
      <c r="I899" s="35"/>
      <c r="J899" s="36"/>
      <c r="K899" s="36"/>
    </row>
    <row r="900" spans="2:11" x14ac:dyDescent="0.25">
      <c r="B900" s="22">
        <v>6923641316542</v>
      </c>
      <c r="C900" s="18" t="s">
        <v>365</v>
      </c>
      <c r="D900" s="18"/>
      <c r="E900" s="18">
        <f>IF(C900="","",SUMIFS('Journal entrées et sorties'!D$8:D$400,'Journal entrées et sorties'!C$8:C$400,B900))</f>
        <v>0</v>
      </c>
      <c r="F900" s="18">
        <f>IF(B900="","",SUMIFS('Journal entrées et sorties'!E$8:E$500,'Journal entrées et sorties'!C$8:C$500,B900))</f>
        <v>0</v>
      </c>
      <c r="G900" s="21">
        <f t="shared" si="13"/>
        <v>0</v>
      </c>
      <c r="H900" s="34"/>
      <c r="I900" s="35"/>
      <c r="J900" s="36"/>
      <c r="K900" s="36"/>
    </row>
    <row r="901" spans="2:11" x14ac:dyDescent="0.25">
      <c r="B901" s="22">
        <v>6923641316559</v>
      </c>
      <c r="C901" s="18" t="s">
        <v>366</v>
      </c>
      <c r="D901" s="18"/>
      <c r="E901" s="18">
        <f>IF(C901="","",SUMIFS('Journal entrées et sorties'!D$8:D$400,'Journal entrées et sorties'!C$8:C$400,B901))</f>
        <v>0</v>
      </c>
      <c r="F901" s="18">
        <f>IF(B901="","",SUMIFS('Journal entrées et sorties'!E$8:E$500,'Journal entrées et sorties'!C$8:C$500,B901))</f>
        <v>0</v>
      </c>
      <c r="G901" s="21">
        <f t="shared" si="13"/>
        <v>0</v>
      </c>
      <c r="H901" s="34"/>
      <c r="I901" s="35"/>
      <c r="J901" s="36"/>
      <c r="K901" s="36"/>
    </row>
    <row r="902" spans="2:11" x14ac:dyDescent="0.25">
      <c r="B902" s="22">
        <v>6923641316566</v>
      </c>
      <c r="C902" s="18" t="s">
        <v>367</v>
      </c>
      <c r="D902" s="18"/>
      <c r="E902" s="18">
        <f>IF(C902="","",SUMIFS('Journal entrées et sorties'!D$8:D$400,'Journal entrées et sorties'!C$8:C$400,B902))</f>
        <v>0</v>
      </c>
      <c r="F902" s="18">
        <f>IF(B902="","",SUMIFS('Journal entrées et sorties'!E$8:E$500,'Journal entrées et sorties'!C$8:C$500,B902))</f>
        <v>0</v>
      </c>
      <c r="G902" s="21">
        <f t="shared" si="13"/>
        <v>0</v>
      </c>
      <c r="H902" s="34"/>
      <c r="I902" s="35"/>
      <c r="J902" s="36"/>
      <c r="K902" s="36"/>
    </row>
    <row r="903" spans="2:11" x14ac:dyDescent="0.25">
      <c r="B903" s="22">
        <v>6923641316573</v>
      </c>
      <c r="C903" s="18" t="s">
        <v>368</v>
      </c>
      <c r="D903" s="18"/>
      <c r="E903" s="18">
        <f>IF(C903="","",SUMIFS('Journal entrées et sorties'!D$8:D$400,'Journal entrées et sorties'!C$8:C$400,B903))</f>
        <v>0</v>
      </c>
      <c r="F903" s="18">
        <f>IF(B903="","",SUMIFS('Journal entrées et sorties'!E$8:E$500,'Journal entrées et sorties'!C$8:C$500,B903))</f>
        <v>0</v>
      </c>
      <c r="G903" s="21">
        <f t="shared" si="13"/>
        <v>0</v>
      </c>
      <c r="H903" s="34"/>
      <c r="I903" s="35"/>
      <c r="J903" s="36"/>
      <c r="K903" s="36"/>
    </row>
    <row r="904" spans="2:11" x14ac:dyDescent="0.25">
      <c r="B904" s="22">
        <v>6923641316580</v>
      </c>
      <c r="C904" s="18" t="s">
        <v>369</v>
      </c>
      <c r="D904" s="18"/>
      <c r="E904" s="18">
        <f>IF(C904="","",SUMIFS('Journal entrées et sorties'!D$8:D$400,'Journal entrées et sorties'!C$8:C$400,B904))</f>
        <v>0</v>
      </c>
      <c r="F904" s="18">
        <f>IF(B904="","",SUMIFS('Journal entrées et sorties'!E$8:E$500,'Journal entrées et sorties'!C$8:C$500,B904))</f>
        <v>0</v>
      </c>
      <c r="G904" s="21">
        <f t="shared" ref="G904:G967" si="14">IF(B904="","",D904+E904-F904)</f>
        <v>0</v>
      </c>
      <c r="H904" s="34"/>
      <c r="I904" s="35"/>
      <c r="J904" s="36"/>
      <c r="K904" s="36"/>
    </row>
    <row r="905" spans="2:11" x14ac:dyDescent="0.25">
      <c r="B905" s="22">
        <v>6923641316658</v>
      </c>
      <c r="C905" s="18" t="s">
        <v>370</v>
      </c>
      <c r="D905" s="18"/>
      <c r="E905" s="18">
        <f>IF(C905="","",SUMIFS('Journal entrées et sorties'!D$8:D$400,'Journal entrées et sorties'!C$8:C$400,B905))</f>
        <v>0</v>
      </c>
      <c r="F905" s="18">
        <f>IF(B905="","",SUMIFS('Journal entrées et sorties'!E$8:E$500,'Journal entrées et sorties'!C$8:C$500,B905))</f>
        <v>0</v>
      </c>
      <c r="G905" s="21">
        <f t="shared" si="14"/>
        <v>0</v>
      </c>
      <c r="H905" s="34"/>
      <c r="I905" s="35"/>
      <c r="J905" s="36"/>
      <c r="K905" s="36"/>
    </row>
    <row r="906" spans="2:11" x14ac:dyDescent="0.25">
      <c r="B906" s="22">
        <v>6923641316764</v>
      </c>
      <c r="C906" s="18" t="s">
        <v>371</v>
      </c>
      <c r="D906" s="18"/>
      <c r="E906" s="18">
        <f>IF(C906="","",SUMIFS('Journal entrées et sorties'!D$8:D$400,'Journal entrées et sorties'!C$8:C$400,B906))</f>
        <v>0</v>
      </c>
      <c r="F906" s="18">
        <f>IF(B906="","",SUMIFS('Journal entrées et sorties'!E$8:E$500,'Journal entrées et sorties'!C$8:C$500,B906))</f>
        <v>0</v>
      </c>
      <c r="G906" s="21">
        <f t="shared" si="14"/>
        <v>0</v>
      </c>
      <c r="H906" s="34"/>
      <c r="I906" s="35"/>
      <c r="J906" s="36"/>
      <c r="K906" s="36"/>
    </row>
    <row r="907" spans="2:11" x14ac:dyDescent="0.25">
      <c r="B907" s="22">
        <v>6923641362075</v>
      </c>
      <c r="C907" s="18" t="s">
        <v>372</v>
      </c>
      <c r="D907" s="18"/>
      <c r="E907" s="18">
        <f>IF(C907="","",SUMIFS('Journal entrées et sorties'!D$8:D$400,'Journal entrées et sorties'!C$8:C$400,B907))</f>
        <v>0</v>
      </c>
      <c r="F907" s="18">
        <f>IF(B907="","",SUMIFS('Journal entrées et sorties'!E$8:E$500,'Journal entrées et sorties'!C$8:C$500,B907))</f>
        <v>0</v>
      </c>
      <c r="G907" s="21">
        <f t="shared" si="14"/>
        <v>0</v>
      </c>
      <c r="H907" s="34"/>
      <c r="I907" s="35"/>
      <c r="J907" s="36"/>
      <c r="K907" s="36"/>
    </row>
    <row r="908" spans="2:11" x14ac:dyDescent="0.25">
      <c r="B908" s="22">
        <v>6923641362792</v>
      </c>
      <c r="C908" s="18" t="s">
        <v>373</v>
      </c>
      <c r="D908" s="18"/>
      <c r="E908" s="18">
        <f>IF(C908="","",SUMIFS('Journal entrées et sorties'!D$8:D$400,'Journal entrées et sorties'!C$8:C$400,B908))</f>
        <v>0</v>
      </c>
      <c r="F908" s="18">
        <f>IF(B908="","",SUMIFS('Journal entrées et sorties'!E$8:E$500,'Journal entrées et sorties'!C$8:C$500,B908))</f>
        <v>0</v>
      </c>
      <c r="G908" s="21">
        <f t="shared" si="14"/>
        <v>0</v>
      </c>
      <c r="H908" s="34"/>
      <c r="I908" s="35"/>
      <c r="J908" s="36"/>
      <c r="K908" s="36"/>
    </row>
    <row r="909" spans="2:11" x14ac:dyDescent="0.25">
      <c r="B909" s="22">
        <v>6923641364796</v>
      </c>
      <c r="C909" s="18" t="s">
        <v>374</v>
      </c>
      <c r="D909" s="18"/>
      <c r="E909" s="18">
        <f>IF(C909="","",SUMIFS('Journal entrées et sorties'!D$8:D$400,'Journal entrées et sorties'!C$8:C$400,B909))</f>
        <v>0</v>
      </c>
      <c r="F909" s="18">
        <f>IF(B909="","",SUMIFS('Journal entrées et sorties'!E$8:E$500,'Journal entrées et sorties'!C$8:C$500,B909))</f>
        <v>0</v>
      </c>
      <c r="G909" s="21">
        <f t="shared" si="14"/>
        <v>0</v>
      </c>
      <c r="H909" s="34"/>
      <c r="I909" s="35"/>
      <c r="J909" s="36"/>
      <c r="K909" s="36"/>
    </row>
    <row r="910" spans="2:11" x14ac:dyDescent="0.25">
      <c r="B910" s="22">
        <v>6923641364956</v>
      </c>
      <c r="C910" s="18" t="s">
        <v>375</v>
      </c>
      <c r="D910" s="18"/>
      <c r="E910" s="18">
        <f>IF(C910="","",SUMIFS('Journal entrées et sorties'!D$8:D$400,'Journal entrées et sorties'!C$8:C$400,B910))</f>
        <v>0</v>
      </c>
      <c r="F910" s="18">
        <f>IF(B910="","",SUMIFS('Journal entrées et sorties'!E$8:E$500,'Journal entrées et sorties'!C$8:C$500,B910))</f>
        <v>0</v>
      </c>
      <c r="G910" s="21">
        <f t="shared" si="14"/>
        <v>0</v>
      </c>
      <c r="H910" s="34"/>
      <c r="I910" s="35"/>
      <c r="J910" s="36"/>
      <c r="K910" s="36"/>
    </row>
    <row r="911" spans="2:11" x14ac:dyDescent="0.25">
      <c r="B911" s="22">
        <v>6923641365298</v>
      </c>
      <c r="C911" s="18" t="s">
        <v>376</v>
      </c>
      <c r="D911" s="18"/>
      <c r="E911" s="18">
        <f>IF(C911="","",SUMIFS('Journal entrées et sorties'!D$8:D$400,'Journal entrées et sorties'!C$8:C$400,B911))</f>
        <v>0</v>
      </c>
      <c r="F911" s="18">
        <f>IF(B911="","",SUMIFS('Journal entrées et sorties'!E$8:E$500,'Journal entrées et sorties'!C$8:C$500,B911))</f>
        <v>0</v>
      </c>
      <c r="G911" s="21">
        <f t="shared" si="14"/>
        <v>0</v>
      </c>
      <c r="H911" s="34"/>
      <c r="I911" s="35"/>
      <c r="J911" s="36"/>
      <c r="K911" s="36"/>
    </row>
    <row r="912" spans="2:11" x14ac:dyDescent="0.25">
      <c r="B912" s="22">
        <v>6923641365427</v>
      </c>
      <c r="C912" s="18" t="s">
        <v>377</v>
      </c>
      <c r="D912" s="18"/>
      <c r="E912" s="18">
        <f>IF(C912="","",SUMIFS('Journal entrées et sorties'!D$8:D$400,'Journal entrées et sorties'!C$8:C$400,B912))</f>
        <v>0</v>
      </c>
      <c r="F912" s="18">
        <f>IF(B912="","",SUMIFS('Journal entrées et sorties'!E$8:E$500,'Journal entrées et sorties'!C$8:C$500,B912))</f>
        <v>0</v>
      </c>
      <c r="G912" s="21">
        <f t="shared" si="14"/>
        <v>0</v>
      </c>
      <c r="H912" s="34"/>
      <c r="I912" s="35"/>
      <c r="J912" s="36"/>
      <c r="K912" s="36"/>
    </row>
    <row r="913" spans="2:11" x14ac:dyDescent="0.25">
      <c r="B913" s="22">
        <v>6938077700612</v>
      </c>
      <c r="C913" s="18" t="s">
        <v>378</v>
      </c>
      <c r="D913" s="18"/>
      <c r="E913" s="18">
        <f>IF(C913="","",SUMIFS('Journal entrées et sorties'!D$8:D$400,'Journal entrées et sorties'!C$8:C$400,B913))</f>
        <v>0</v>
      </c>
      <c r="F913" s="18">
        <f>IF(B913="","",SUMIFS('Journal entrées et sorties'!E$8:E$500,'Journal entrées et sorties'!C$8:C$500,B913))</f>
        <v>0</v>
      </c>
      <c r="G913" s="21">
        <f t="shared" si="14"/>
        <v>0</v>
      </c>
      <c r="H913" s="34"/>
      <c r="I913" s="35"/>
      <c r="J913" s="36"/>
      <c r="K913" s="36"/>
    </row>
    <row r="914" spans="2:11" x14ac:dyDescent="0.25">
      <c r="B914" s="22">
        <v>6938077750846</v>
      </c>
      <c r="C914" s="18" t="s">
        <v>379</v>
      </c>
      <c r="D914" s="18"/>
      <c r="E914" s="18">
        <f>IF(C914="","",SUMIFS('Journal entrées et sorties'!D$8:D$400,'Journal entrées et sorties'!C$8:C$400,B914))</f>
        <v>0</v>
      </c>
      <c r="F914" s="18">
        <f>IF(B914="","",SUMIFS('Journal entrées et sorties'!E$8:E$500,'Journal entrées et sorties'!C$8:C$500,B914))</f>
        <v>0</v>
      </c>
      <c r="G914" s="21">
        <f t="shared" si="14"/>
        <v>0</v>
      </c>
      <c r="H914" s="34"/>
      <c r="I914" s="35"/>
      <c r="J914" s="36"/>
      <c r="K914" s="36"/>
    </row>
    <row r="915" spans="2:11" x14ac:dyDescent="0.25">
      <c r="B915" s="22">
        <v>6938077750853</v>
      </c>
      <c r="C915" s="18" t="s">
        <v>380</v>
      </c>
      <c r="D915" s="18"/>
      <c r="E915" s="18">
        <f>IF(C915="","",SUMIFS('Journal entrées et sorties'!D$8:D$400,'Journal entrées et sorties'!C$8:C$400,B915))</f>
        <v>0</v>
      </c>
      <c r="F915" s="18">
        <f>IF(B915="","",SUMIFS('Journal entrées et sorties'!E$8:E$500,'Journal entrées et sorties'!C$8:C$500,B915))</f>
        <v>0</v>
      </c>
      <c r="G915" s="21">
        <f t="shared" si="14"/>
        <v>0</v>
      </c>
      <c r="H915" s="34"/>
      <c r="I915" s="35"/>
      <c r="J915" s="36"/>
      <c r="K915" s="36"/>
    </row>
    <row r="916" spans="2:11" x14ac:dyDescent="0.25">
      <c r="B916" s="22">
        <v>6952918320180</v>
      </c>
      <c r="C916" s="18" t="s">
        <v>381</v>
      </c>
      <c r="D916" s="18"/>
      <c r="E916" s="18">
        <f>IF(C916="","",SUMIFS('Journal entrées et sorties'!D$8:D$400,'Journal entrées et sorties'!C$8:C$400,B916))</f>
        <v>0</v>
      </c>
      <c r="F916" s="18">
        <f>IF(B916="","",SUMIFS('Journal entrées et sorties'!E$8:E$500,'Journal entrées et sorties'!C$8:C$500,B916))</f>
        <v>0</v>
      </c>
      <c r="G916" s="21">
        <f t="shared" si="14"/>
        <v>0</v>
      </c>
      <c r="H916" s="34"/>
      <c r="I916" s="35"/>
      <c r="J916" s="36"/>
      <c r="K916" s="36"/>
    </row>
    <row r="917" spans="2:11" x14ac:dyDescent="0.25">
      <c r="B917" s="22">
        <v>6952918320364</v>
      </c>
      <c r="C917" s="18" t="s">
        <v>382</v>
      </c>
      <c r="D917" s="18"/>
      <c r="E917" s="18">
        <f>IF(C917="","",SUMIFS('Journal entrées et sorties'!D$8:D$400,'Journal entrées et sorties'!C$8:C$400,B917))</f>
        <v>0</v>
      </c>
      <c r="F917" s="18">
        <f>IF(B917="","",SUMIFS('Journal entrées et sorties'!E$8:E$500,'Journal entrées et sorties'!C$8:C$500,B917))</f>
        <v>0</v>
      </c>
      <c r="G917" s="21">
        <f t="shared" si="14"/>
        <v>0</v>
      </c>
      <c r="H917" s="34"/>
      <c r="I917" s="35"/>
      <c r="J917" s="36"/>
      <c r="K917" s="36"/>
    </row>
    <row r="918" spans="2:11" x14ac:dyDescent="0.25">
      <c r="B918" s="22">
        <v>6952918320388</v>
      </c>
      <c r="C918" s="18" t="s">
        <v>383</v>
      </c>
      <c r="D918" s="18"/>
      <c r="E918" s="18">
        <f>IF(C918="","",SUMIFS('Journal entrées et sorties'!D$8:D$400,'Journal entrées et sorties'!C$8:C$400,B918))</f>
        <v>0</v>
      </c>
      <c r="F918" s="18">
        <f>IF(B918="","",SUMIFS('Journal entrées et sorties'!E$8:E$500,'Journal entrées et sorties'!C$8:C$500,B918))</f>
        <v>0</v>
      </c>
      <c r="G918" s="21">
        <f t="shared" si="14"/>
        <v>0</v>
      </c>
      <c r="H918" s="34"/>
      <c r="I918" s="35"/>
      <c r="J918" s="36"/>
      <c r="K918" s="36"/>
    </row>
    <row r="919" spans="2:11" x14ac:dyDescent="0.25">
      <c r="B919" s="22">
        <v>6952918326489</v>
      </c>
      <c r="C919" s="18" t="s">
        <v>384</v>
      </c>
      <c r="D919" s="18"/>
      <c r="E919" s="18">
        <f>IF(C919="","",SUMIFS('Journal entrées et sorties'!D$8:D$400,'Journal entrées et sorties'!C$8:C$400,B919))</f>
        <v>0</v>
      </c>
      <c r="F919" s="18">
        <f>IF(B919="","",SUMIFS('Journal entrées et sorties'!E$8:E$500,'Journal entrées et sorties'!C$8:C$500,B919))</f>
        <v>0</v>
      </c>
      <c r="G919" s="21">
        <f t="shared" si="14"/>
        <v>0</v>
      </c>
      <c r="H919" s="34"/>
      <c r="I919" s="35"/>
      <c r="J919" s="36"/>
      <c r="K919" s="36"/>
    </row>
    <row r="920" spans="2:11" x14ac:dyDescent="0.25">
      <c r="B920" s="22">
        <v>6956916403012</v>
      </c>
      <c r="C920" s="18" t="s">
        <v>385</v>
      </c>
      <c r="D920" s="18"/>
      <c r="E920" s="18">
        <f>IF(C920="","",SUMIFS('Journal entrées et sorties'!D$8:D$400,'Journal entrées et sorties'!C$8:C$400,B920))</f>
        <v>0</v>
      </c>
      <c r="F920" s="18">
        <f>IF(B920="","",SUMIFS('Journal entrées et sorties'!E$8:E$500,'Journal entrées et sorties'!C$8:C$500,B920))</f>
        <v>0</v>
      </c>
      <c r="G920" s="21">
        <f t="shared" si="14"/>
        <v>0</v>
      </c>
      <c r="H920" s="34"/>
      <c r="I920" s="35"/>
      <c r="J920" s="36"/>
      <c r="K920" s="36"/>
    </row>
    <row r="921" spans="2:11" x14ac:dyDescent="0.25">
      <c r="B921" s="22">
        <v>6956916406488</v>
      </c>
      <c r="C921" s="18" t="s">
        <v>386</v>
      </c>
      <c r="D921" s="18"/>
      <c r="E921" s="18">
        <f>IF(C921="","",SUMIFS('Journal entrées et sorties'!D$8:D$400,'Journal entrées et sorties'!C$8:C$400,B921))</f>
        <v>0</v>
      </c>
      <c r="F921" s="18">
        <f>IF(B921="","",SUMIFS('Journal entrées et sorties'!E$8:E$500,'Journal entrées et sorties'!C$8:C$500,B921))</f>
        <v>0</v>
      </c>
      <c r="G921" s="21">
        <f t="shared" si="14"/>
        <v>0</v>
      </c>
      <c r="H921" s="34"/>
      <c r="I921" s="35"/>
      <c r="J921" s="36"/>
      <c r="K921" s="36"/>
    </row>
    <row r="922" spans="2:11" x14ac:dyDescent="0.25">
      <c r="B922" s="22">
        <v>6956916406495</v>
      </c>
      <c r="C922" s="18" t="s">
        <v>387</v>
      </c>
      <c r="D922" s="18"/>
      <c r="E922" s="18">
        <f>IF(C922="","",SUMIFS('Journal entrées et sorties'!D$8:D$400,'Journal entrées et sorties'!C$8:C$400,B922))</f>
        <v>0</v>
      </c>
      <c r="F922" s="18">
        <f>IF(B922="","",SUMIFS('Journal entrées et sorties'!E$8:E$500,'Journal entrées et sorties'!C$8:C$500,B922))</f>
        <v>0</v>
      </c>
      <c r="G922" s="21">
        <f t="shared" si="14"/>
        <v>0</v>
      </c>
      <c r="H922" s="34"/>
      <c r="I922" s="35"/>
      <c r="J922" s="36"/>
      <c r="K922" s="36"/>
    </row>
    <row r="923" spans="2:11" x14ac:dyDescent="0.25">
      <c r="B923" s="22">
        <v>6956916406501</v>
      </c>
      <c r="C923" s="18" t="s">
        <v>388</v>
      </c>
      <c r="D923" s="18"/>
      <c r="E923" s="18">
        <f>IF(C923="","",SUMIFS('Journal entrées et sorties'!D$8:D$400,'Journal entrées et sorties'!C$8:C$400,B923))</f>
        <v>0</v>
      </c>
      <c r="F923" s="18">
        <f>IF(B923="","",SUMIFS('Journal entrées et sorties'!E$8:E$500,'Journal entrées et sorties'!C$8:C$500,B923))</f>
        <v>0</v>
      </c>
      <c r="G923" s="21">
        <f t="shared" si="14"/>
        <v>0</v>
      </c>
      <c r="H923" s="34"/>
      <c r="I923" s="35"/>
      <c r="J923" s="36"/>
      <c r="K923" s="36"/>
    </row>
    <row r="924" spans="2:11" x14ac:dyDescent="0.25">
      <c r="B924" s="22">
        <v>6956916406532</v>
      </c>
      <c r="C924" s="18" t="s">
        <v>389</v>
      </c>
      <c r="D924" s="18"/>
      <c r="E924" s="18">
        <f>IF(C924="","",SUMIFS('Journal entrées et sorties'!D$8:D$400,'Journal entrées et sorties'!C$8:C$400,B924))</f>
        <v>0</v>
      </c>
      <c r="F924" s="18">
        <f>IF(B924="","",SUMIFS('Journal entrées et sorties'!E$8:E$500,'Journal entrées et sorties'!C$8:C$500,B924))</f>
        <v>0</v>
      </c>
      <c r="G924" s="21">
        <f t="shared" si="14"/>
        <v>0</v>
      </c>
      <c r="H924" s="34"/>
      <c r="I924" s="35"/>
      <c r="J924" s="36"/>
      <c r="K924" s="36"/>
    </row>
    <row r="925" spans="2:11" x14ac:dyDescent="0.25">
      <c r="B925" s="22">
        <v>6956916406587</v>
      </c>
      <c r="C925" s="18" t="s">
        <v>390</v>
      </c>
      <c r="D925" s="18"/>
      <c r="E925" s="18">
        <f>IF(C925="","",SUMIFS('Journal entrées et sorties'!D$8:D$400,'Journal entrées et sorties'!C$8:C$400,B925))</f>
        <v>0</v>
      </c>
      <c r="F925" s="18">
        <f>IF(B925="","",SUMIFS('Journal entrées et sorties'!E$8:E$500,'Journal entrées et sorties'!C$8:C$500,B925))</f>
        <v>0</v>
      </c>
      <c r="G925" s="21">
        <f t="shared" si="14"/>
        <v>0</v>
      </c>
      <c r="H925" s="34"/>
      <c r="I925" s="35"/>
      <c r="J925" s="36"/>
      <c r="K925" s="36"/>
    </row>
    <row r="926" spans="2:11" x14ac:dyDescent="0.25">
      <c r="B926" s="22">
        <v>6956916407966</v>
      </c>
      <c r="C926" s="18" t="s">
        <v>392</v>
      </c>
      <c r="D926" s="18"/>
      <c r="E926" s="18">
        <f>IF(C926="","",SUMIFS('Journal entrées et sorties'!D$8:D$400,'Journal entrées et sorties'!C$8:C$400,B926))</f>
        <v>0</v>
      </c>
      <c r="F926" s="18">
        <f>IF(B926="","",SUMIFS('Journal entrées et sorties'!E$8:E$500,'Journal entrées et sorties'!C$8:C$500,B926))</f>
        <v>0</v>
      </c>
      <c r="G926" s="21">
        <f t="shared" si="14"/>
        <v>0</v>
      </c>
      <c r="H926" s="34"/>
      <c r="I926" s="35"/>
      <c r="J926" s="36"/>
      <c r="K926" s="36"/>
    </row>
    <row r="927" spans="2:11" x14ac:dyDescent="0.25">
      <c r="B927" s="22">
        <v>6956916407997</v>
      </c>
      <c r="C927" s="18" t="s">
        <v>393</v>
      </c>
      <c r="D927" s="18"/>
      <c r="E927" s="18">
        <f>IF(C927="","",SUMIFS('Journal entrées et sorties'!D$8:D$400,'Journal entrées et sorties'!C$8:C$400,B927))</f>
        <v>0</v>
      </c>
      <c r="F927" s="18">
        <f>IF(B927="","",SUMIFS('Journal entrées et sorties'!E$8:E$500,'Journal entrées et sorties'!C$8:C$500,B927))</f>
        <v>0</v>
      </c>
      <c r="G927" s="21">
        <f t="shared" si="14"/>
        <v>0</v>
      </c>
      <c r="H927" s="34"/>
      <c r="I927" s="35"/>
      <c r="J927" s="36"/>
      <c r="K927" s="36"/>
    </row>
    <row r="928" spans="2:11" x14ac:dyDescent="0.25">
      <c r="B928" s="22">
        <v>6956916408215</v>
      </c>
      <c r="C928" s="18" t="s">
        <v>394</v>
      </c>
      <c r="D928" s="18"/>
      <c r="E928" s="18">
        <f>IF(C928="","",SUMIFS('Journal entrées et sorties'!D$8:D$400,'Journal entrées et sorties'!C$8:C$400,B928))</f>
        <v>0</v>
      </c>
      <c r="F928" s="18">
        <f>IF(B928="","",SUMIFS('Journal entrées et sorties'!E$8:E$500,'Journal entrées et sorties'!C$8:C$500,B928))</f>
        <v>0</v>
      </c>
      <c r="G928" s="21">
        <f t="shared" si="14"/>
        <v>0</v>
      </c>
      <c r="H928" s="34"/>
      <c r="I928" s="35"/>
      <c r="J928" s="36"/>
      <c r="K928" s="36"/>
    </row>
    <row r="929" spans="2:11" x14ac:dyDescent="0.25">
      <c r="B929" s="22">
        <v>6956916408239</v>
      </c>
      <c r="C929" s="18" t="s">
        <v>395</v>
      </c>
      <c r="D929" s="18"/>
      <c r="E929" s="18">
        <f>IF(C929="","",SUMIFS('Journal entrées et sorties'!D$8:D$400,'Journal entrées et sorties'!C$8:C$400,B929))</f>
        <v>0</v>
      </c>
      <c r="F929" s="18">
        <f>IF(B929="","",SUMIFS('Journal entrées et sorties'!E$8:E$500,'Journal entrées et sorties'!C$8:C$500,B929))</f>
        <v>0</v>
      </c>
      <c r="G929" s="21">
        <f t="shared" si="14"/>
        <v>0</v>
      </c>
      <c r="H929" s="34"/>
      <c r="I929" s="35"/>
      <c r="J929" s="36"/>
      <c r="K929" s="36"/>
    </row>
    <row r="930" spans="2:11" x14ac:dyDescent="0.25">
      <c r="B930" s="22">
        <v>6956916408253</v>
      </c>
      <c r="C930" s="18" t="s">
        <v>396</v>
      </c>
      <c r="D930" s="18"/>
      <c r="E930" s="18">
        <f>IF(C930="","",SUMIFS('Journal entrées et sorties'!D$8:D$400,'Journal entrées et sorties'!C$8:C$400,B930))</f>
        <v>0</v>
      </c>
      <c r="F930" s="18">
        <f>IF(B930="","",SUMIFS('Journal entrées et sorties'!E$8:E$500,'Journal entrées et sorties'!C$8:C$500,B930))</f>
        <v>0</v>
      </c>
      <c r="G930" s="21">
        <f t="shared" si="14"/>
        <v>0</v>
      </c>
      <c r="H930" s="34"/>
      <c r="I930" s="35"/>
      <c r="J930" s="36"/>
      <c r="K930" s="36"/>
    </row>
    <row r="931" spans="2:11" x14ac:dyDescent="0.25">
      <c r="B931" s="22">
        <v>6956916408475</v>
      </c>
      <c r="C931" s="18" t="s">
        <v>397</v>
      </c>
      <c r="D931" s="18"/>
      <c r="E931" s="18">
        <f>IF(C931="","",SUMIFS('Journal entrées et sorties'!D$8:D$400,'Journal entrées et sorties'!C$8:C$400,B931))</f>
        <v>0</v>
      </c>
      <c r="F931" s="18">
        <f>IF(B931="","",SUMIFS('Journal entrées et sorties'!E$8:E$500,'Journal entrées et sorties'!C$8:C$500,B931))</f>
        <v>0</v>
      </c>
      <c r="G931" s="21">
        <f t="shared" si="14"/>
        <v>0</v>
      </c>
      <c r="H931" s="34"/>
      <c r="I931" s="35"/>
      <c r="J931" s="36"/>
      <c r="K931" s="36"/>
    </row>
    <row r="932" spans="2:11" x14ac:dyDescent="0.25">
      <c r="B932" s="22">
        <v>6956916408482</v>
      </c>
      <c r="C932" s="18" t="s">
        <v>398</v>
      </c>
      <c r="D932" s="18"/>
      <c r="E932" s="18">
        <f>IF(C932="","",SUMIFS('Journal entrées et sorties'!D$8:D$400,'Journal entrées et sorties'!C$8:C$400,B932))</f>
        <v>0</v>
      </c>
      <c r="F932" s="18">
        <f>IF(B932="","",SUMIFS('Journal entrées et sorties'!E$8:E$500,'Journal entrées et sorties'!C$8:C$500,B932))</f>
        <v>0</v>
      </c>
      <c r="G932" s="21">
        <f t="shared" si="14"/>
        <v>0</v>
      </c>
      <c r="H932" s="34"/>
      <c r="I932" s="35"/>
      <c r="J932" s="36"/>
      <c r="K932" s="36"/>
    </row>
    <row r="933" spans="2:11" x14ac:dyDescent="0.25">
      <c r="B933" s="22">
        <v>6958946200609</v>
      </c>
      <c r="C933" s="18" t="s">
        <v>399</v>
      </c>
      <c r="D933" s="18"/>
      <c r="E933" s="18">
        <f>IF(C933="","",SUMIFS('Journal entrées et sorties'!D$8:D$400,'Journal entrées et sorties'!C$8:C$400,B933))</f>
        <v>0</v>
      </c>
      <c r="F933" s="18">
        <f>IF(B933="","",SUMIFS('Journal entrées et sorties'!E$8:E$500,'Journal entrées et sorties'!C$8:C$500,B933))</f>
        <v>0</v>
      </c>
      <c r="G933" s="21">
        <f t="shared" si="14"/>
        <v>0</v>
      </c>
      <c r="H933" s="34"/>
      <c r="I933" s="35"/>
      <c r="J933" s="36"/>
      <c r="K933" s="36"/>
    </row>
    <row r="934" spans="2:11" x14ac:dyDescent="0.25">
      <c r="B934" s="22">
        <v>6958946200654</v>
      </c>
      <c r="C934" s="18" t="s">
        <v>400</v>
      </c>
      <c r="D934" s="18"/>
      <c r="E934" s="18">
        <f>IF(C934="","",SUMIFS('Journal entrées et sorties'!D$8:D$400,'Journal entrées et sorties'!C$8:C$400,B934))</f>
        <v>0</v>
      </c>
      <c r="F934" s="18">
        <f>IF(B934="","",SUMIFS('Journal entrées et sorties'!E$8:E$500,'Journal entrées et sorties'!C$8:C$500,B934))</f>
        <v>0</v>
      </c>
      <c r="G934" s="21">
        <f t="shared" si="14"/>
        <v>0</v>
      </c>
      <c r="H934" s="34"/>
      <c r="I934" s="35"/>
      <c r="J934" s="36"/>
      <c r="K934" s="36"/>
    </row>
    <row r="935" spans="2:11" x14ac:dyDescent="0.25">
      <c r="B935" s="22">
        <v>6970186230581</v>
      </c>
      <c r="C935" s="18" t="s">
        <v>401</v>
      </c>
      <c r="D935" s="18"/>
      <c r="E935" s="18">
        <f>IF(C935="","",SUMIFS('Journal entrées et sorties'!D$8:D$400,'Journal entrées et sorties'!C$8:C$400,B935))</f>
        <v>0</v>
      </c>
      <c r="F935" s="18">
        <f>IF(B935="","",SUMIFS('Journal entrées et sorties'!E$8:E$500,'Journal entrées et sorties'!C$8:C$500,B935))</f>
        <v>0</v>
      </c>
      <c r="G935" s="21">
        <f t="shared" si="14"/>
        <v>0</v>
      </c>
      <c r="H935" s="34"/>
      <c r="I935" s="35"/>
      <c r="J935" s="36"/>
      <c r="K935" s="36"/>
    </row>
    <row r="936" spans="2:11" x14ac:dyDescent="0.25">
      <c r="B936" s="22">
        <v>6970186231786</v>
      </c>
      <c r="C936" s="18" t="s">
        <v>402</v>
      </c>
      <c r="D936" s="18"/>
      <c r="E936" s="18">
        <f>IF(C936="","",SUMIFS('Journal entrées et sorties'!D$8:D$400,'Journal entrées et sorties'!C$8:C$400,B936))</f>
        <v>0</v>
      </c>
      <c r="F936" s="18">
        <f>IF(B936="","",SUMIFS('Journal entrées et sorties'!E$8:E$500,'Journal entrées et sorties'!C$8:C$500,B936))</f>
        <v>0</v>
      </c>
      <c r="G936" s="21">
        <f t="shared" si="14"/>
        <v>0</v>
      </c>
      <c r="H936" s="34"/>
      <c r="I936" s="35"/>
      <c r="J936" s="36"/>
      <c r="K936" s="36"/>
    </row>
    <row r="937" spans="2:11" x14ac:dyDescent="0.25">
      <c r="B937" s="22">
        <v>6970186231809</v>
      </c>
      <c r="C937" s="18" t="s">
        <v>403</v>
      </c>
      <c r="D937" s="18"/>
      <c r="E937" s="18">
        <f>IF(C937="","",SUMIFS('Journal entrées et sorties'!D$8:D$400,'Journal entrées et sorties'!C$8:C$400,B937))</f>
        <v>0</v>
      </c>
      <c r="F937" s="18">
        <f>IF(B937="","",SUMIFS('Journal entrées et sorties'!E$8:E$500,'Journal entrées et sorties'!C$8:C$500,B937))</f>
        <v>0</v>
      </c>
      <c r="G937" s="21">
        <f t="shared" si="14"/>
        <v>0</v>
      </c>
      <c r="H937" s="34"/>
      <c r="I937" s="35"/>
      <c r="J937" s="36"/>
      <c r="K937" s="36"/>
    </row>
    <row r="938" spans="2:11" x14ac:dyDescent="0.25">
      <c r="B938" s="22">
        <v>6970186231823</v>
      </c>
      <c r="C938" s="18" t="s">
        <v>404</v>
      </c>
      <c r="D938" s="18"/>
      <c r="E938" s="18">
        <f>IF(C938="","",SUMIFS('Journal entrées et sorties'!D$8:D$400,'Journal entrées et sorties'!C$8:C$400,B938))</f>
        <v>0</v>
      </c>
      <c r="F938" s="18">
        <f>IF(B938="","",SUMIFS('Journal entrées et sorties'!E$8:E$500,'Journal entrées et sorties'!C$8:C$500,B938))</f>
        <v>0</v>
      </c>
      <c r="G938" s="21">
        <f t="shared" si="14"/>
        <v>0</v>
      </c>
      <c r="H938" s="34"/>
      <c r="I938" s="35"/>
      <c r="J938" s="36"/>
      <c r="K938" s="36"/>
    </row>
    <row r="939" spans="2:11" x14ac:dyDescent="0.25">
      <c r="B939" s="22">
        <v>6970186231878</v>
      </c>
      <c r="C939" s="18" t="s">
        <v>405</v>
      </c>
      <c r="D939" s="18"/>
      <c r="E939" s="18">
        <f>IF(C939="","",SUMIFS('Journal entrées et sorties'!D$8:D$400,'Journal entrées et sorties'!C$8:C$400,B939))</f>
        <v>0</v>
      </c>
      <c r="F939" s="18">
        <f>IF(B939="","",SUMIFS('Journal entrées et sorties'!E$8:E$500,'Journal entrées et sorties'!C$8:C$500,B939))</f>
        <v>0</v>
      </c>
      <c r="G939" s="21">
        <f t="shared" si="14"/>
        <v>0</v>
      </c>
      <c r="H939" s="34"/>
      <c r="I939" s="35"/>
      <c r="J939" s="36"/>
      <c r="K939" s="36"/>
    </row>
    <row r="940" spans="2:11" x14ac:dyDescent="0.25">
      <c r="B940" s="22">
        <v>6970186231885</v>
      </c>
      <c r="C940" s="18" t="s">
        <v>406</v>
      </c>
      <c r="D940" s="18"/>
      <c r="E940" s="18">
        <f>IF(C940="","",SUMIFS('Journal entrées et sorties'!D$8:D$400,'Journal entrées et sorties'!C$8:C$400,B940))</f>
        <v>0</v>
      </c>
      <c r="F940" s="18">
        <f>IF(B940="","",SUMIFS('Journal entrées et sorties'!E$8:E$500,'Journal entrées et sorties'!C$8:C$500,B940))</f>
        <v>0</v>
      </c>
      <c r="G940" s="21">
        <f t="shared" si="14"/>
        <v>0</v>
      </c>
      <c r="H940" s="34"/>
      <c r="I940" s="35"/>
      <c r="J940" s="36"/>
      <c r="K940" s="36"/>
    </row>
    <row r="941" spans="2:11" x14ac:dyDescent="0.25">
      <c r="B941" s="22">
        <v>6970186231892</v>
      </c>
      <c r="C941" s="18" t="s">
        <v>407</v>
      </c>
      <c r="D941" s="18"/>
      <c r="E941" s="18">
        <f>IF(C941="","",SUMIFS('Journal entrées et sorties'!D$8:D$400,'Journal entrées et sorties'!C$8:C$400,B941))</f>
        <v>0</v>
      </c>
      <c r="F941" s="18">
        <f>IF(B941="","",SUMIFS('Journal entrées et sorties'!E$8:E$500,'Journal entrées et sorties'!C$8:C$500,B941))</f>
        <v>0</v>
      </c>
      <c r="G941" s="21">
        <f t="shared" si="14"/>
        <v>0</v>
      </c>
      <c r="H941" s="34"/>
      <c r="I941" s="35"/>
      <c r="J941" s="36"/>
      <c r="K941" s="36"/>
    </row>
    <row r="942" spans="2:11" x14ac:dyDescent="0.25">
      <c r="B942" s="22">
        <v>6970232210673</v>
      </c>
      <c r="C942" s="18" t="s">
        <v>408</v>
      </c>
      <c r="D942" s="18"/>
      <c r="E942" s="18">
        <f>IF(C942="","",SUMIFS('Journal entrées et sorties'!D$8:D$400,'Journal entrées et sorties'!C$8:C$400,B942))</f>
        <v>0</v>
      </c>
      <c r="F942" s="18">
        <f>IF(B942="","",SUMIFS('Journal entrées et sorties'!E$8:E$500,'Journal entrées et sorties'!C$8:C$500,B942))</f>
        <v>0</v>
      </c>
      <c r="G942" s="21">
        <f t="shared" si="14"/>
        <v>0</v>
      </c>
      <c r="H942" s="34"/>
      <c r="I942" s="35"/>
      <c r="J942" s="36"/>
      <c r="K942" s="36"/>
    </row>
    <row r="943" spans="2:11" x14ac:dyDescent="0.25">
      <c r="B943" s="22">
        <v>6970232210680</v>
      </c>
      <c r="C943" s="18" t="s">
        <v>409</v>
      </c>
      <c r="D943" s="18"/>
      <c r="E943" s="18">
        <f>IF(C943="","",SUMIFS('Journal entrées et sorties'!D$8:D$400,'Journal entrées et sorties'!C$8:C$400,B943))</f>
        <v>0</v>
      </c>
      <c r="F943" s="18">
        <f>IF(B943="","",SUMIFS('Journal entrées et sorties'!E$8:E$500,'Journal entrées et sorties'!C$8:C$500,B943))</f>
        <v>0</v>
      </c>
      <c r="G943" s="21">
        <f t="shared" si="14"/>
        <v>0</v>
      </c>
      <c r="H943" s="34"/>
      <c r="I943" s="35"/>
      <c r="J943" s="36"/>
      <c r="K943" s="36"/>
    </row>
    <row r="944" spans="2:11" x14ac:dyDescent="0.25">
      <c r="B944" s="22">
        <v>6970232210932</v>
      </c>
      <c r="C944" s="18" t="s">
        <v>410</v>
      </c>
      <c r="D944" s="18"/>
      <c r="E944" s="18">
        <f>IF(C944="","",SUMIFS('Journal entrées et sorties'!D$8:D$400,'Journal entrées et sorties'!C$8:C$400,B944))</f>
        <v>0</v>
      </c>
      <c r="F944" s="18">
        <f>IF(B944="","",SUMIFS('Journal entrées et sorties'!E$8:E$500,'Journal entrées et sorties'!C$8:C$500,B944))</f>
        <v>0</v>
      </c>
      <c r="G944" s="21">
        <f t="shared" si="14"/>
        <v>0</v>
      </c>
      <c r="H944" s="34"/>
      <c r="I944" s="35"/>
      <c r="J944" s="36"/>
      <c r="K944" s="36"/>
    </row>
    <row r="945" spans="2:11" x14ac:dyDescent="0.25">
      <c r="B945" s="22">
        <v>6970232211434</v>
      </c>
      <c r="C945" s="18" t="s">
        <v>411</v>
      </c>
      <c r="D945" s="18"/>
      <c r="E945" s="18">
        <f>IF(C945="","",SUMIFS('Journal entrées et sorties'!D$8:D$400,'Journal entrées et sorties'!C$8:C$400,B945))</f>
        <v>0</v>
      </c>
      <c r="F945" s="18">
        <f>IF(B945="","",SUMIFS('Journal entrées et sorties'!E$8:E$500,'Journal entrées et sorties'!C$8:C$500,B945))</f>
        <v>0</v>
      </c>
      <c r="G945" s="21">
        <f t="shared" si="14"/>
        <v>0</v>
      </c>
      <c r="H945" s="34"/>
      <c r="I945" s="35"/>
      <c r="J945" s="36"/>
      <c r="K945" s="36"/>
    </row>
    <row r="946" spans="2:11" x14ac:dyDescent="0.25">
      <c r="B946" s="22">
        <v>6970232212202</v>
      </c>
      <c r="C946" s="18" t="s">
        <v>412</v>
      </c>
      <c r="D946" s="18"/>
      <c r="E946" s="18">
        <f>IF(C946="","",SUMIFS('Journal entrées et sorties'!D$8:D$400,'Journal entrées et sorties'!C$8:C$400,B946))</f>
        <v>0</v>
      </c>
      <c r="F946" s="18">
        <f>IF(B946="","",SUMIFS('Journal entrées et sorties'!E$8:E$500,'Journal entrées et sorties'!C$8:C$500,B946))</f>
        <v>0</v>
      </c>
      <c r="G946" s="21">
        <f t="shared" si="14"/>
        <v>0</v>
      </c>
      <c r="H946" s="34"/>
      <c r="I946" s="35"/>
      <c r="J946" s="36"/>
      <c r="K946" s="36"/>
    </row>
    <row r="947" spans="2:11" x14ac:dyDescent="0.25">
      <c r="B947" s="22">
        <v>6970232212226</v>
      </c>
      <c r="C947" s="18" t="s">
        <v>413</v>
      </c>
      <c r="D947" s="18"/>
      <c r="E947" s="18">
        <f>IF(C947="","",SUMIFS('Journal entrées et sorties'!D$8:D$400,'Journal entrées et sorties'!C$8:C$400,B947))</f>
        <v>0</v>
      </c>
      <c r="F947" s="18">
        <f>IF(B947="","",SUMIFS('Journal entrées et sorties'!E$8:E$500,'Journal entrées et sorties'!C$8:C$500,B947))</f>
        <v>0</v>
      </c>
      <c r="G947" s="21">
        <f t="shared" si="14"/>
        <v>0</v>
      </c>
      <c r="H947" s="34"/>
      <c r="I947" s="35"/>
      <c r="J947" s="36"/>
      <c r="K947" s="36"/>
    </row>
    <row r="948" spans="2:11" x14ac:dyDescent="0.25">
      <c r="B948" s="22">
        <v>6970232212547</v>
      </c>
      <c r="C948" s="18" t="s">
        <v>414</v>
      </c>
      <c r="D948" s="18"/>
      <c r="E948" s="18">
        <f>IF(C948="","",SUMIFS('Journal entrées et sorties'!D$8:D$400,'Journal entrées et sorties'!C$8:C$400,B948))</f>
        <v>0</v>
      </c>
      <c r="F948" s="18">
        <f>IF(B948="","",SUMIFS('Journal entrées et sorties'!E$8:E$500,'Journal entrées et sorties'!C$8:C$500,B948))</f>
        <v>0</v>
      </c>
      <c r="G948" s="21">
        <f t="shared" si="14"/>
        <v>0</v>
      </c>
      <c r="H948" s="34"/>
      <c r="I948" s="35"/>
      <c r="J948" s="36"/>
      <c r="K948" s="36"/>
    </row>
    <row r="949" spans="2:11" x14ac:dyDescent="0.25">
      <c r="B949" s="22">
        <v>6970232212806</v>
      </c>
      <c r="C949" s="18" t="s">
        <v>415</v>
      </c>
      <c r="D949" s="18"/>
      <c r="E949" s="18">
        <f>IF(C949="","",SUMIFS('Journal entrées et sorties'!D$8:D$400,'Journal entrées et sorties'!C$8:C$400,B949))</f>
        <v>0</v>
      </c>
      <c r="F949" s="18">
        <f>IF(B949="","",SUMIFS('Journal entrées et sorties'!E$8:E$500,'Journal entrées et sorties'!C$8:C$500,B949))</f>
        <v>0</v>
      </c>
      <c r="G949" s="21">
        <f t="shared" si="14"/>
        <v>0</v>
      </c>
      <c r="H949" s="34"/>
      <c r="I949" s="35"/>
      <c r="J949" s="36"/>
      <c r="K949" s="36"/>
    </row>
    <row r="950" spans="2:11" x14ac:dyDescent="0.25">
      <c r="B950" s="22">
        <v>6970232212813</v>
      </c>
      <c r="C950" s="18" t="s">
        <v>416</v>
      </c>
      <c r="D950" s="18"/>
      <c r="E950" s="18">
        <f>IF(C950="","",SUMIFS('Journal entrées et sorties'!D$8:D$400,'Journal entrées et sorties'!C$8:C$400,B950))</f>
        <v>0</v>
      </c>
      <c r="F950" s="18">
        <f>IF(B950="","",SUMIFS('Journal entrées et sorties'!E$8:E$500,'Journal entrées et sorties'!C$8:C$500,B950))</f>
        <v>0</v>
      </c>
      <c r="G950" s="21">
        <f t="shared" si="14"/>
        <v>0</v>
      </c>
      <c r="H950" s="34"/>
      <c r="I950" s="35"/>
      <c r="J950" s="36"/>
      <c r="K950" s="36"/>
    </row>
    <row r="951" spans="2:11" x14ac:dyDescent="0.25">
      <c r="B951" s="22">
        <v>6970232212905</v>
      </c>
      <c r="C951" s="18" t="s">
        <v>417</v>
      </c>
      <c r="D951" s="18"/>
      <c r="E951" s="18">
        <f>IF(C951="","",SUMIFS('Journal entrées et sorties'!D$8:D$400,'Journal entrées et sorties'!C$8:C$400,B951))</f>
        <v>0</v>
      </c>
      <c r="F951" s="18">
        <f>IF(B951="","",SUMIFS('Journal entrées et sorties'!E$8:E$500,'Journal entrées et sorties'!C$8:C$500,B951))</f>
        <v>0</v>
      </c>
      <c r="G951" s="21">
        <f t="shared" si="14"/>
        <v>0</v>
      </c>
      <c r="H951" s="34"/>
      <c r="I951" s="35"/>
      <c r="J951" s="36"/>
      <c r="K951" s="36"/>
    </row>
    <row r="952" spans="2:11" x14ac:dyDescent="0.25">
      <c r="B952" s="22">
        <v>6970232213032</v>
      </c>
      <c r="C952" s="18" t="s">
        <v>418</v>
      </c>
      <c r="D952" s="18"/>
      <c r="E952" s="18">
        <f>IF(C952="","",SUMIFS('Journal entrées et sorties'!D$8:D$400,'Journal entrées et sorties'!C$8:C$400,B952))</f>
        <v>0</v>
      </c>
      <c r="F952" s="18">
        <f>IF(B952="","",SUMIFS('Journal entrées et sorties'!E$8:E$500,'Journal entrées et sorties'!C$8:C$500,B952))</f>
        <v>0</v>
      </c>
      <c r="G952" s="21">
        <f t="shared" si="14"/>
        <v>0</v>
      </c>
      <c r="H952" s="34"/>
      <c r="I952" s="35"/>
      <c r="J952" s="36"/>
      <c r="K952" s="36"/>
    </row>
    <row r="953" spans="2:11" x14ac:dyDescent="0.25">
      <c r="B953" s="22">
        <v>6970232214626</v>
      </c>
      <c r="C953" s="18" t="s">
        <v>419</v>
      </c>
      <c r="D953" s="18"/>
      <c r="E953" s="18">
        <f>IF(C953="","",SUMIFS('Journal entrées et sorties'!D$8:D$400,'Journal entrées et sorties'!C$8:C$400,B953))</f>
        <v>0</v>
      </c>
      <c r="F953" s="18">
        <f>IF(B953="","",SUMIFS('Journal entrées et sorties'!E$8:E$500,'Journal entrées et sorties'!C$8:C$500,B953))</f>
        <v>0</v>
      </c>
      <c r="G953" s="21">
        <f t="shared" si="14"/>
        <v>0</v>
      </c>
      <c r="H953" s="34"/>
      <c r="I953" s="35"/>
      <c r="J953" s="36"/>
      <c r="K953" s="36"/>
    </row>
    <row r="954" spans="2:11" x14ac:dyDescent="0.25">
      <c r="B954" s="22">
        <v>6970232215210</v>
      </c>
      <c r="C954" s="18" t="s">
        <v>420</v>
      </c>
      <c r="D954" s="18"/>
      <c r="E954" s="18">
        <f>IF(C954="","",SUMIFS('Journal entrées et sorties'!D$8:D$400,'Journal entrées et sorties'!C$8:C$400,B954))</f>
        <v>0</v>
      </c>
      <c r="F954" s="18">
        <f>IF(B954="","",SUMIFS('Journal entrées et sorties'!E$8:E$500,'Journal entrées et sorties'!C$8:C$500,B954))</f>
        <v>0</v>
      </c>
      <c r="G954" s="21">
        <f t="shared" si="14"/>
        <v>0</v>
      </c>
      <c r="H954" s="34"/>
      <c r="I954" s="35"/>
      <c r="J954" s="36"/>
      <c r="K954" s="36"/>
    </row>
    <row r="955" spans="2:11" x14ac:dyDescent="0.25">
      <c r="B955" s="22">
        <v>6970232215586</v>
      </c>
      <c r="C955" s="18" t="s">
        <v>421</v>
      </c>
      <c r="D955" s="18"/>
      <c r="E955" s="18">
        <f>IF(C955="","",SUMIFS('Journal entrées et sorties'!D$8:D$400,'Journal entrées et sorties'!C$8:C$400,B955))</f>
        <v>0</v>
      </c>
      <c r="F955" s="18">
        <f>IF(B955="","",SUMIFS('Journal entrées et sorties'!E$8:E$500,'Journal entrées et sorties'!C$8:C$500,B955))</f>
        <v>0</v>
      </c>
      <c r="G955" s="21">
        <f t="shared" si="14"/>
        <v>0</v>
      </c>
      <c r="H955" s="34"/>
      <c r="I955" s="35"/>
      <c r="J955" s="36"/>
      <c r="K955" s="36"/>
    </row>
    <row r="956" spans="2:11" x14ac:dyDescent="0.25">
      <c r="B956" s="22">
        <v>6970232215593</v>
      </c>
      <c r="C956" s="18" t="s">
        <v>422</v>
      </c>
      <c r="D956" s="18"/>
      <c r="E956" s="18">
        <f>IF(C956="","",SUMIFS('Journal entrées et sorties'!D$8:D$400,'Journal entrées et sorties'!C$8:C$400,B956))</f>
        <v>0</v>
      </c>
      <c r="F956" s="18">
        <f>IF(B956="","",SUMIFS('Journal entrées et sorties'!E$8:E$500,'Journal entrées et sorties'!C$8:C$500,B956))</f>
        <v>0</v>
      </c>
      <c r="G956" s="21">
        <f t="shared" si="14"/>
        <v>0</v>
      </c>
      <c r="H956" s="34"/>
      <c r="I956" s="35"/>
      <c r="J956" s="36"/>
      <c r="K956" s="36"/>
    </row>
    <row r="957" spans="2:11" x14ac:dyDescent="0.25">
      <c r="B957" s="22">
        <v>6970232215609</v>
      </c>
      <c r="C957" s="18" t="s">
        <v>423</v>
      </c>
      <c r="D957" s="18"/>
      <c r="E957" s="18">
        <f>IF(C957="","",SUMIFS('Journal entrées et sorties'!D$8:D$400,'Journal entrées et sorties'!C$8:C$400,B957))</f>
        <v>0</v>
      </c>
      <c r="F957" s="18">
        <f>IF(B957="","",SUMIFS('Journal entrées et sorties'!E$8:E$500,'Journal entrées et sorties'!C$8:C$500,B957))</f>
        <v>0</v>
      </c>
      <c r="G957" s="21">
        <f t="shared" si="14"/>
        <v>0</v>
      </c>
      <c r="H957" s="34"/>
      <c r="I957" s="35"/>
      <c r="J957" s="36"/>
      <c r="K957" s="36"/>
    </row>
    <row r="958" spans="2:11" x14ac:dyDescent="0.25">
      <c r="B958" s="22">
        <v>6970232219096</v>
      </c>
      <c r="C958" s="18" t="s">
        <v>424</v>
      </c>
      <c r="D958" s="18"/>
      <c r="E958" s="18">
        <f>IF(C958="","",SUMIFS('Journal entrées et sorties'!D$8:D$400,'Journal entrées et sorties'!C$8:C$400,B958))</f>
        <v>0</v>
      </c>
      <c r="F958" s="18">
        <f>IF(B958="","",SUMIFS('Journal entrées et sorties'!E$8:E$500,'Journal entrées et sorties'!C$8:C$500,B958))</f>
        <v>0</v>
      </c>
      <c r="G958" s="21">
        <f t="shared" si="14"/>
        <v>0</v>
      </c>
      <c r="H958" s="34"/>
      <c r="I958" s="35"/>
      <c r="J958" s="36"/>
      <c r="K958" s="36"/>
    </row>
    <row r="959" spans="2:11" x14ac:dyDescent="0.25">
      <c r="B959" s="22">
        <v>6970232219133</v>
      </c>
      <c r="C959" s="18" t="s">
        <v>425</v>
      </c>
      <c r="D959" s="18"/>
      <c r="E959" s="18">
        <f>IF(C959="","",SUMIFS('Journal entrées et sorties'!D$8:D$400,'Journal entrées et sorties'!C$8:C$400,B959))</f>
        <v>0</v>
      </c>
      <c r="F959" s="18">
        <f>IF(B959="","",SUMIFS('Journal entrées et sorties'!E$8:E$500,'Journal entrées et sorties'!C$8:C$500,B959))</f>
        <v>0</v>
      </c>
      <c r="G959" s="21">
        <f t="shared" si="14"/>
        <v>0</v>
      </c>
      <c r="H959" s="34"/>
      <c r="I959" s="35"/>
      <c r="J959" s="36"/>
      <c r="K959" s="36"/>
    </row>
    <row r="960" spans="2:11" x14ac:dyDescent="0.25">
      <c r="B960" s="22">
        <v>6970232244619</v>
      </c>
      <c r="C960" s="18" t="s">
        <v>426</v>
      </c>
      <c r="D960" s="18"/>
      <c r="E960" s="18">
        <f>IF(C960="","",SUMIFS('Journal entrées et sorties'!D$8:D$400,'Journal entrées et sorties'!C$8:C$400,B960))</f>
        <v>0</v>
      </c>
      <c r="F960" s="18">
        <f>IF(B960="","",SUMIFS('Journal entrées et sorties'!E$8:E$500,'Journal entrées et sorties'!C$8:C$500,B960))</f>
        <v>0</v>
      </c>
      <c r="G960" s="21">
        <f t="shared" si="14"/>
        <v>0</v>
      </c>
      <c r="H960" s="34"/>
      <c r="I960" s="35"/>
      <c r="J960" s="36"/>
      <c r="K960" s="36"/>
    </row>
    <row r="961" spans="2:11" x14ac:dyDescent="0.25">
      <c r="B961" s="22">
        <v>6970313643895</v>
      </c>
      <c r="C961" s="18" t="s">
        <v>427</v>
      </c>
      <c r="D961" s="18"/>
      <c r="E961" s="18">
        <f>IF(C961="","",SUMIFS('Journal entrées et sorties'!D$8:D$400,'Journal entrées et sorties'!C$8:C$400,B961))</f>
        <v>0</v>
      </c>
      <c r="F961" s="18">
        <f>IF(B961="","",SUMIFS('Journal entrées et sorties'!E$8:E$500,'Journal entrées et sorties'!C$8:C$500,B961))</f>
        <v>0</v>
      </c>
      <c r="G961" s="21">
        <f t="shared" si="14"/>
        <v>0</v>
      </c>
      <c r="H961" s="34"/>
      <c r="I961" s="35"/>
      <c r="J961" s="36"/>
      <c r="K961" s="36"/>
    </row>
    <row r="962" spans="2:11" x14ac:dyDescent="0.25">
      <c r="B962" s="22">
        <v>6970313644014</v>
      </c>
      <c r="C962" s="18" t="s">
        <v>428</v>
      </c>
      <c r="D962" s="18"/>
      <c r="E962" s="18">
        <f>IF(C962="","",SUMIFS('Journal entrées et sorties'!D$8:D$400,'Journal entrées et sorties'!C$8:C$400,B962))</f>
        <v>0</v>
      </c>
      <c r="F962" s="18">
        <f>IF(B962="","",SUMIFS('Journal entrées et sorties'!E$8:E$500,'Journal entrées et sorties'!C$8:C$500,B962))</f>
        <v>0</v>
      </c>
      <c r="G962" s="21">
        <f t="shared" si="14"/>
        <v>0</v>
      </c>
      <c r="H962" s="34"/>
      <c r="I962" s="35"/>
      <c r="J962" s="36"/>
      <c r="K962" s="36"/>
    </row>
    <row r="963" spans="2:11" x14ac:dyDescent="0.25">
      <c r="B963" s="22">
        <v>6970313644021</v>
      </c>
      <c r="C963" s="18" t="s">
        <v>429</v>
      </c>
      <c r="D963" s="18"/>
      <c r="E963" s="18">
        <f>IF(C963="","",SUMIFS('Journal entrées et sorties'!D$8:D$400,'Journal entrées et sorties'!C$8:C$400,B963))</f>
        <v>0</v>
      </c>
      <c r="F963" s="18">
        <f>IF(B963="","",SUMIFS('Journal entrées et sorties'!E$8:E$500,'Journal entrées et sorties'!C$8:C$500,B963))</f>
        <v>0</v>
      </c>
      <c r="G963" s="21">
        <f t="shared" si="14"/>
        <v>0</v>
      </c>
      <c r="H963" s="34"/>
      <c r="I963" s="35"/>
      <c r="J963" s="36"/>
      <c r="K963" s="36"/>
    </row>
    <row r="964" spans="2:11" x14ac:dyDescent="0.25">
      <c r="B964" s="22">
        <v>6970313644083</v>
      </c>
      <c r="C964" s="18" t="s">
        <v>430</v>
      </c>
      <c r="D964" s="18"/>
      <c r="E964" s="18">
        <f>IF(C964="","",SUMIFS('Journal entrées et sorties'!D$8:D$400,'Journal entrées et sorties'!C$8:C$400,B964))</f>
        <v>0</v>
      </c>
      <c r="F964" s="18">
        <f>IF(B964="","",SUMIFS('Journal entrées et sorties'!E$8:E$500,'Journal entrées et sorties'!C$8:C$500,B964))</f>
        <v>0</v>
      </c>
      <c r="G964" s="21">
        <f t="shared" si="14"/>
        <v>0</v>
      </c>
      <c r="H964" s="34"/>
      <c r="I964" s="35"/>
      <c r="J964" s="36"/>
      <c r="K964" s="36"/>
    </row>
    <row r="965" spans="2:11" x14ac:dyDescent="0.25">
      <c r="B965" s="22">
        <v>6970313644113</v>
      </c>
      <c r="C965" s="18" t="s">
        <v>431</v>
      </c>
      <c r="D965" s="18"/>
      <c r="E965" s="18">
        <f>IF(C965="","",SUMIFS('Journal entrées et sorties'!D$8:D$400,'Journal entrées et sorties'!C$8:C$400,B965))</f>
        <v>0</v>
      </c>
      <c r="F965" s="18">
        <f>IF(B965="","",SUMIFS('Journal entrées et sorties'!E$8:E$500,'Journal entrées et sorties'!C$8:C$500,B965))</f>
        <v>0</v>
      </c>
      <c r="G965" s="21">
        <f t="shared" si="14"/>
        <v>0</v>
      </c>
      <c r="H965" s="34"/>
      <c r="I965" s="35"/>
      <c r="J965" s="36"/>
      <c r="K965" s="36"/>
    </row>
    <row r="966" spans="2:11" x14ac:dyDescent="0.25">
      <c r="B966" s="22">
        <v>6970313644342</v>
      </c>
      <c r="C966" s="18" t="s">
        <v>432</v>
      </c>
      <c r="D966" s="18"/>
      <c r="E966" s="18">
        <f>IF(C966="","",SUMIFS('Journal entrées et sorties'!D$8:D$400,'Journal entrées et sorties'!C$8:C$400,B966))</f>
        <v>0</v>
      </c>
      <c r="F966" s="18">
        <f>IF(B966="","",SUMIFS('Journal entrées et sorties'!E$8:E$500,'Journal entrées et sorties'!C$8:C$500,B966))</f>
        <v>0</v>
      </c>
      <c r="G966" s="21">
        <f t="shared" si="14"/>
        <v>0</v>
      </c>
      <c r="H966" s="34"/>
      <c r="I966" s="35"/>
      <c r="J966" s="36"/>
      <c r="K966" s="36"/>
    </row>
    <row r="967" spans="2:11" x14ac:dyDescent="0.25">
      <c r="B967" s="22">
        <v>6970313644359</v>
      </c>
      <c r="C967" s="18" t="s">
        <v>433</v>
      </c>
      <c r="D967" s="18"/>
      <c r="E967" s="18">
        <f>IF(C967="","",SUMIFS('Journal entrées et sorties'!D$8:D$400,'Journal entrées et sorties'!C$8:C$400,B967))</f>
        <v>0</v>
      </c>
      <c r="F967" s="18">
        <f>IF(B967="","",SUMIFS('Journal entrées et sorties'!E$8:E$500,'Journal entrées et sorties'!C$8:C$500,B967))</f>
        <v>0</v>
      </c>
      <c r="G967" s="21">
        <f t="shared" si="14"/>
        <v>0</v>
      </c>
      <c r="H967" s="34"/>
      <c r="I967" s="35"/>
      <c r="J967" s="36"/>
      <c r="K967" s="36"/>
    </row>
    <row r="968" spans="2:11" x14ac:dyDescent="0.25">
      <c r="B968" s="22">
        <v>6970313644458</v>
      </c>
      <c r="C968" s="18" t="s">
        <v>434</v>
      </c>
      <c r="D968" s="18"/>
      <c r="E968" s="18">
        <f>IF(C968="","",SUMIFS('Journal entrées et sorties'!D$8:D$400,'Journal entrées et sorties'!C$8:C$400,B968))</f>
        <v>0</v>
      </c>
      <c r="F968" s="18">
        <f>IF(B968="","",SUMIFS('Journal entrées et sorties'!E$8:E$500,'Journal entrées et sorties'!C$8:C$500,B968))</f>
        <v>0</v>
      </c>
      <c r="G968" s="21">
        <f t="shared" ref="G968:G1031" si="15">IF(B968="","",D968+E968-F968)</f>
        <v>0</v>
      </c>
      <c r="H968" s="34"/>
      <c r="I968" s="35"/>
      <c r="J968" s="36"/>
      <c r="K968" s="36"/>
    </row>
    <row r="969" spans="2:11" x14ac:dyDescent="0.25">
      <c r="B969" s="22">
        <v>6970313644861</v>
      </c>
      <c r="C969" s="18" t="s">
        <v>435</v>
      </c>
      <c r="D969" s="18"/>
      <c r="E969" s="18">
        <f>IF(C969="","",SUMIFS('Journal entrées et sorties'!D$8:D$400,'Journal entrées et sorties'!C$8:C$400,B969))</f>
        <v>0</v>
      </c>
      <c r="F969" s="18">
        <f>IF(B969="","",SUMIFS('Journal entrées et sorties'!E$8:E$500,'Journal entrées et sorties'!C$8:C$500,B969))</f>
        <v>0</v>
      </c>
      <c r="G969" s="21">
        <f t="shared" si="15"/>
        <v>0</v>
      </c>
      <c r="H969" s="34"/>
      <c r="I969" s="35"/>
      <c r="J969" s="36"/>
      <c r="K969" s="36"/>
    </row>
    <row r="970" spans="2:11" x14ac:dyDescent="0.25">
      <c r="B970" s="22">
        <v>6970313644892</v>
      </c>
      <c r="C970" s="18" t="s">
        <v>436</v>
      </c>
      <c r="D970" s="18"/>
      <c r="E970" s="18">
        <f>IF(C970="","",SUMIFS('Journal entrées et sorties'!D$8:D$400,'Journal entrées et sorties'!C$8:C$400,B970))</f>
        <v>0</v>
      </c>
      <c r="F970" s="18">
        <f>IF(B970="","",SUMIFS('Journal entrées et sorties'!E$8:E$500,'Journal entrées et sorties'!C$8:C$500,B970))</f>
        <v>0</v>
      </c>
      <c r="G970" s="21">
        <f t="shared" si="15"/>
        <v>0</v>
      </c>
      <c r="H970" s="34"/>
      <c r="I970" s="35"/>
      <c r="J970" s="36"/>
      <c r="K970" s="36"/>
    </row>
    <row r="971" spans="2:11" x14ac:dyDescent="0.25">
      <c r="B971" s="22">
        <v>6970313644908</v>
      </c>
      <c r="C971" s="18" t="s">
        <v>437</v>
      </c>
      <c r="D971" s="18"/>
      <c r="E971" s="18">
        <f>IF(C971="","",SUMIFS('Journal entrées et sorties'!D$8:D$400,'Journal entrées et sorties'!C$8:C$400,B971))</f>
        <v>0</v>
      </c>
      <c r="F971" s="18">
        <f>IF(B971="","",SUMIFS('Journal entrées et sorties'!E$8:E$500,'Journal entrées et sorties'!C$8:C$500,B971))</f>
        <v>0</v>
      </c>
      <c r="G971" s="21">
        <f t="shared" si="15"/>
        <v>0</v>
      </c>
      <c r="H971" s="34"/>
      <c r="I971" s="35"/>
      <c r="J971" s="36"/>
      <c r="K971" s="36"/>
    </row>
    <row r="972" spans="2:11" x14ac:dyDescent="0.25">
      <c r="B972" s="22">
        <v>6970470011407</v>
      </c>
      <c r="C972" s="18" t="s">
        <v>438</v>
      </c>
      <c r="D972" s="18"/>
      <c r="E972" s="18">
        <f>IF(C972="","",SUMIFS('Journal entrées et sorties'!D$8:D$400,'Journal entrées et sorties'!C$8:C$400,B972))</f>
        <v>0</v>
      </c>
      <c r="F972" s="18">
        <f>IF(B972="","",SUMIFS('Journal entrées et sorties'!E$8:E$500,'Journal entrées et sorties'!C$8:C$500,B972))</f>
        <v>0</v>
      </c>
      <c r="G972" s="21">
        <f t="shared" si="15"/>
        <v>0</v>
      </c>
      <c r="H972" s="34"/>
      <c r="I972" s="35"/>
      <c r="J972" s="36"/>
      <c r="K972" s="36"/>
    </row>
    <row r="973" spans="2:11" x14ac:dyDescent="0.25">
      <c r="B973" s="22">
        <v>6970470011414</v>
      </c>
      <c r="C973" s="18" t="s">
        <v>439</v>
      </c>
      <c r="D973" s="18"/>
      <c r="E973" s="18">
        <f>IF(C973="","",SUMIFS('Journal entrées et sorties'!D$8:D$400,'Journal entrées et sorties'!C$8:C$400,B973))</f>
        <v>0</v>
      </c>
      <c r="F973" s="18">
        <f>IF(B973="","",SUMIFS('Journal entrées et sorties'!E$8:E$500,'Journal entrées et sorties'!C$8:C$500,B973))</f>
        <v>0</v>
      </c>
      <c r="G973" s="21">
        <f t="shared" si="15"/>
        <v>0</v>
      </c>
      <c r="H973" s="34"/>
      <c r="I973" s="35"/>
      <c r="J973" s="36"/>
      <c r="K973" s="36"/>
    </row>
    <row r="974" spans="2:11" x14ac:dyDescent="0.25">
      <c r="B974" s="22">
        <v>6970470011421</v>
      </c>
      <c r="C974" s="18" t="s">
        <v>440</v>
      </c>
      <c r="D974" s="18"/>
      <c r="E974" s="18">
        <f>IF(C974="","",SUMIFS('Journal entrées et sorties'!D$8:D$400,'Journal entrées et sorties'!C$8:C$400,B974))</f>
        <v>0</v>
      </c>
      <c r="F974" s="18">
        <f>IF(B974="","",SUMIFS('Journal entrées et sorties'!E$8:E$500,'Journal entrées et sorties'!C$8:C$500,B974))</f>
        <v>0</v>
      </c>
      <c r="G974" s="21">
        <f t="shared" si="15"/>
        <v>0</v>
      </c>
      <c r="H974" s="34"/>
      <c r="I974" s="35"/>
      <c r="J974" s="36"/>
      <c r="K974" s="36"/>
    </row>
    <row r="975" spans="2:11" x14ac:dyDescent="0.25">
      <c r="B975" s="22">
        <v>6970470011889</v>
      </c>
      <c r="C975" s="18" t="s">
        <v>441</v>
      </c>
      <c r="D975" s="18"/>
      <c r="E975" s="18">
        <f>IF(C975="","",SUMIFS('Journal entrées et sorties'!D$8:D$400,'Journal entrées et sorties'!C$8:C$400,B975))</f>
        <v>0</v>
      </c>
      <c r="F975" s="18">
        <f>IF(B975="","",SUMIFS('Journal entrées et sorties'!E$8:E$500,'Journal entrées et sorties'!C$8:C$500,B975))</f>
        <v>0</v>
      </c>
      <c r="G975" s="21">
        <f t="shared" si="15"/>
        <v>0</v>
      </c>
      <c r="H975" s="34"/>
      <c r="I975" s="35"/>
      <c r="J975" s="36"/>
      <c r="K975" s="36"/>
    </row>
    <row r="976" spans="2:11" x14ac:dyDescent="0.25">
      <c r="B976" s="22">
        <v>6970612600339</v>
      </c>
      <c r="C976" s="18" t="s">
        <v>442</v>
      </c>
      <c r="D976" s="18"/>
      <c r="E976" s="18">
        <f>IF(C976="","",SUMIFS('Journal entrées et sorties'!D$8:D$400,'Journal entrées et sorties'!C$8:C$400,B976))</f>
        <v>0</v>
      </c>
      <c r="F976" s="18">
        <f>IF(B976="","",SUMIFS('Journal entrées et sorties'!E$8:E$500,'Journal entrées et sorties'!C$8:C$500,B976))</f>
        <v>0</v>
      </c>
      <c r="G976" s="21">
        <f t="shared" si="15"/>
        <v>0</v>
      </c>
      <c r="H976" s="34"/>
      <c r="I976" s="35"/>
      <c r="J976" s="36"/>
      <c r="K976" s="36"/>
    </row>
    <row r="977" spans="2:11" x14ac:dyDescent="0.25">
      <c r="B977" s="22">
        <v>6970834001099</v>
      </c>
      <c r="C977" s="18" t="s">
        <v>443</v>
      </c>
      <c r="D977" s="18"/>
      <c r="E977" s="18">
        <f>IF(C977="","",SUMIFS('Journal entrées et sorties'!D$8:D$400,'Journal entrées et sorties'!C$8:C$400,B977))</f>
        <v>0</v>
      </c>
      <c r="F977" s="18">
        <f>IF(B977="","",SUMIFS('Journal entrées et sorties'!E$8:E$500,'Journal entrées et sorties'!C$8:C$500,B977))</f>
        <v>0</v>
      </c>
      <c r="G977" s="21">
        <f t="shared" si="15"/>
        <v>0</v>
      </c>
      <c r="H977" s="34"/>
      <c r="I977" s="35"/>
      <c r="J977" s="36"/>
      <c r="K977" s="36"/>
    </row>
    <row r="978" spans="2:11" x14ac:dyDescent="0.25">
      <c r="B978" s="22">
        <v>6970834001105</v>
      </c>
      <c r="C978" s="18" t="s">
        <v>444</v>
      </c>
      <c r="D978" s="18"/>
      <c r="E978" s="18">
        <f>IF(C978="","",SUMIFS('Journal entrées et sorties'!D$8:D$400,'Journal entrées et sorties'!C$8:C$400,B978))</f>
        <v>0</v>
      </c>
      <c r="F978" s="18">
        <f>IF(B978="","",SUMIFS('Journal entrées et sorties'!E$8:E$500,'Journal entrées et sorties'!C$8:C$500,B978))</f>
        <v>0</v>
      </c>
      <c r="G978" s="21">
        <f t="shared" si="15"/>
        <v>0</v>
      </c>
      <c r="H978" s="34"/>
      <c r="I978" s="35"/>
      <c r="J978" s="36"/>
      <c r="K978" s="36"/>
    </row>
    <row r="979" spans="2:11" x14ac:dyDescent="0.25">
      <c r="B979" s="22">
        <v>6970879590015</v>
      </c>
      <c r="C979" s="18" t="s">
        <v>445</v>
      </c>
      <c r="D979" s="18"/>
      <c r="E979" s="18">
        <f>IF(C979="","",SUMIFS('Journal entrées et sorties'!D$8:D$400,'Journal entrées et sorties'!C$8:C$400,B979))</f>
        <v>0</v>
      </c>
      <c r="F979" s="18">
        <f>IF(B979="","",SUMIFS('Journal entrées et sorties'!E$8:E$500,'Journal entrées et sorties'!C$8:C$500,B979))</f>
        <v>0</v>
      </c>
      <c r="G979" s="21">
        <f t="shared" si="15"/>
        <v>0</v>
      </c>
      <c r="H979" s="34"/>
      <c r="I979" s="35"/>
      <c r="J979" s="36"/>
      <c r="K979" s="36"/>
    </row>
    <row r="980" spans="2:11" x14ac:dyDescent="0.25">
      <c r="B980" s="22">
        <v>6971060680010</v>
      </c>
      <c r="C980" s="18" t="s">
        <v>446</v>
      </c>
      <c r="D980" s="18"/>
      <c r="E980" s="18">
        <f>IF(C980="","",SUMIFS('Journal entrées et sorties'!D$8:D$400,'Journal entrées et sorties'!C$8:C$400,B980))</f>
        <v>0</v>
      </c>
      <c r="F980" s="18">
        <f>IF(B980="","",SUMIFS('Journal entrées et sorties'!E$8:E$500,'Journal entrées et sorties'!C$8:C$500,B980))</f>
        <v>0</v>
      </c>
      <c r="G980" s="21">
        <f t="shared" si="15"/>
        <v>0</v>
      </c>
      <c r="H980" s="34"/>
      <c r="I980" s="35"/>
      <c r="J980" s="36"/>
      <c r="K980" s="36"/>
    </row>
    <row r="981" spans="2:11" x14ac:dyDescent="0.25">
      <c r="B981" s="22">
        <v>9501101530003</v>
      </c>
      <c r="C981" s="18" t="s">
        <v>567</v>
      </c>
      <c r="D981" s="18"/>
      <c r="E981" s="18">
        <f>IF(C981="","",SUMIFS('Journal entrées et sorties'!D$8:D$400,'Journal entrées et sorties'!C$8:C$400,B981))</f>
        <v>0</v>
      </c>
      <c r="F981" s="18">
        <f>IF(B981="","",SUMIFS('Journal entrées et sorties'!E$8:E$500,'Journal entrées et sorties'!C$8:C$500,B981))</f>
        <v>0</v>
      </c>
      <c r="G981" s="21">
        <f t="shared" si="15"/>
        <v>0</v>
      </c>
      <c r="H981" s="34"/>
      <c r="I981" s="35"/>
      <c r="J981" s="36"/>
      <c r="K981" s="36"/>
    </row>
    <row r="982" spans="2:11" x14ac:dyDescent="0.25">
      <c r="B982" s="22">
        <v>9600000001000</v>
      </c>
      <c r="C982" s="18" t="s">
        <v>574</v>
      </c>
      <c r="D982" s="18"/>
      <c r="E982" s="18">
        <f>IF(C982="","",SUMIFS('Journal entrées et sorties'!D$8:D$400,'Journal entrées et sorties'!C$8:C$400,B982))</f>
        <v>0</v>
      </c>
      <c r="F982" s="18">
        <f>IF(B982="","",SUMIFS('Journal entrées et sorties'!E$8:E$500,'Journal entrées et sorties'!C$8:C$500,B982))</f>
        <v>0</v>
      </c>
      <c r="G982" s="21">
        <f t="shared" si="15"/>
        <v>0</v>
      </c>
      <c r="H982" s="34"/>
      <c r="I982" s="35"/>
      <c r="J982" s="36"/>
      <c r="K982" s="36"/>
    </row>
    <row r="983" spans="2:11" x14ac:dyDescent="0.25">
      <c r="B983" s="22">
        <v>9600000001001</v>
      </c>
      <c r="C983" s="18" t="s">
        <v>575</v>
      </c>
      <c r="D983" s="18"/>
      <c r="E983" s="18">
        <f>IF(C983="","",SUMIFS('Journal entrées et sorties'!D$8:D$400,'Journal entrées et sorties'!C$8:C$400,B983))</f>
        <v>0</v>
      </c>
      <c r="F983" s="18">
        <f>IF(B983="","",SUMIFS('Journal entrées et sorties'!E$8:E$500,'Journal entrées et sorties'!C$8:C$500,B983))</f>
        <v>0</v>
      </c>
      <c r="G983" s="21">
        <f t="shared" si="15"/>
        <v>0</v>
      </c>
      <c r="H983" s="34"/>
      <c r="I983" s="35"/>
      <c r="J983" s="36"/>
      <c r="K983" s="36"/>
    </row>
    <row r="984" spans="2:11" x14ac:dyDescent="0.25">
      <c r="B984" s="22">
        <v>9700000001000</v>
      </c>
      <c r="C984" s="18" t="s">
        <v>682</v>
      </c>
      <c r="D984" s="18"/>
      <c r="E984" s="18">
        <f>IF(C984="","",SUMIFS('Journal entrées et sorties'!D$8:D$400,'Journal entrées et sorties'!C$8:C$400,B984))</f>
        <v>0</v>
      </c>
      <c r="F984" s="18">
        <f>IF(B984="","",SUMIFS('Journal entrées et sorties'!E$8:E$500,'Journal entrées et sorties'!C$8:C$500,B984))</f>
        <v>0</v>
      </c>
      <c r="G984" s="21">
        <f t="shared" si="15"/>
        <v>0</v>
      </c>
      <c r="H984" s="34"/>
      <c r="I984" s="35"/>
      <c r="J984" s="36"/>
      <c r="K984" s="36"/>
    </row>
    <row r="985" spans="2:11" x14ac:dyDescent="0.25">
      <c r="B985" s="22">
        <v>9700000001001</v>
      </c>
      <c r="C985" s="18" t="s">
        <v>683</v>
      </c>
      <c r="D985" s="18"/>
      <c r="E985" s="18">
        <f>IF(C985="","",SUMIFS('Journal entrées et sorties'!D$8:D$400,'Journal entrées et sorties'!C$8:C$400,B985))</f>
        <v>0</v>
      </c>
      <c r="F985" s="18">
        <f>IF(B985="","",SUMIFS('Journal entrées et sorties'!E$8:E$500,'Journal entrées et sorties'!C$8:C$500,B985))</f>
        <v>0</v>
      </c>
      <c r="G985" s="21">
        <f t="shared" si="15"/>
        <v>0</v>
      </c>
      <c r="H985" s="34"/>
      <c r="I985" s="35"/>
      <c r="J985" s="36"/>
      <c r="K985" s="36"/>
    </row>
    <row r="986" spans="2:11" x14ac:dyDescent="0.25">
      <c r="B986" s="22">
        <v>9800000001001</v>
      </c>
      <c r="C986" s="18" t="s">
        <v>837</v>
      </c>
      <c r="D986" s="18"/>
      <c r="E986" s="18">
        <f>IF(C986="","",SUMIFS('Journal entrées et sorties'!D$8:D$400,'Journal entrées et sorties'!C$8:C$400,B986))</f>
        <v>0</v>
      </c>
      <c r="F986" s="18">
        <f>IF(B986="","",SUMIFS('Journal entrées et sorties'!E$8:E$500,'Journal entrées et sorties'!C$8:C$500,B986))</f>
        <v>0</v>
      </c>
      <c r="G986" s="21">
        <f t="shared" si="15"/>
        <v>0</v>
      </c>
      <c r="H986" s="34"/>
      <c r="I986" s="35"/>
      <c r="J986" s="36"/>
      <c r="K986" s="36"/>
    </row>
    <row r="987" spans="2:11" x14ac:dyDescent="0.25">
      <c r="B987" s="22">
        <v>9800000001002</v>
      </c>
      <c r="C987" s="18" t="s">
        <v>838</v>
      </c>
      <c r="D987" s="18"/>
      <c r="E987" s="18">
        <f>IF(C987="","",SUMIFS('Journal entrées et sorties'!D$8:D$400,'Journal entrées et sorties'!C$8:C$400,B987))</f>
        <v>0</v>
      </c>
      <c r="F987" s="18">
        <f>IF(B987="","",SUMIFS('Journal entrées et sorties'!E$8:E$500,'Journal entrées et sorties'!C$8:C$500,B987))</f>
        <v>0</v>
      </c>
      <c r="G987" s="21">
        <f t="shared" si="15"/>
        <v>0</v>
      </c>
      <c r="H987" s="34"/>
      <c r="I987" s="35"/>
      <c r="J987" s="36"/>
      <c r="K987" s="36"/>
    </row>
    <row r="988" spans="2:11" x14ac:dyDescent="0.25">
      <c r="B988" s="22">
        <v>9800000001004</v>
      </c>
      <c r="C988" s="18" t="s">
        <v>839</v>
      </c>
      <c r="D988" s="18"/>
      <c r="E988" s="18">
        <f>IF(C988="","",SUMIFS('Journal entrées et sorties'!D$8:D$400,'Journal entrées et sorties'!C$8:C$400,B988))</f>
        <v>0</v>
      </c>
      <c r="F988" s="18">
        <f>IF(B988="","",SUMIFS('Journal entrées et sorties'!E$8:E$500,'Journal entrées et sorties'!C$8:C$500,B988))</f>
        <v>0</v>
      </c>
      <c r="G988" s="21">
        <f t="shared" si="15"/>
        <v>0</v>
      </c>
      <c r="H988" s="34"/>
      <c r="I988" s="35"/>
      <c r="J988" s="36"/>
      <c r="K988" s="36"/>
    </row>
    <row r="989" spans="2:11" x14ac:dyDescent="0.25">
      <c r="B989" s="22">
        <v>9800000001006</v>
      </c>
      <c r="C989" s="18" t="s">
        <v>840</v>
      </c>
      <c r="D989" s="18"/>
      <c r="E989" s="18">
        <f>IF(C989="","",SUMIFS('Journal entrées et sorties'!D$8:D$400,'Journal entrées et sorties'!C$8:C$400,B989))</f>
        <v>0</v>
      </c>
      <c r="F989" s="18">
        <f>IF(B989="","",SUMIFS('Journal entrées et sorties'!E$8:E$500,'Journal entrées et sorties'!C$8:C$500,B989))</f>
        <v>0</v>
      </c>
      <c r="G989" s="21">
        <f t="shared" si="15"/>
        <v>0</v>
      </c>
      <c r="H989" s="34"/>
      <c r="I989" s="35"/>
      <c r="J989" s="36"/>
      <c r="K989" s="36"/>
    </row>
    <row r="990" spans="2:11" x14ac:dyDescent="0.25">
      <c r="B990" s="22">
        <v>9800000001008</v>
      </c>
      <c r="C990" s="18" t="s">
        <v>841</v>
      </c>
      <c r="D990" s="18"/>
      <c r="E990" s="18">
        <f>IF(C990="","",SUMIFS('Journal entrées et sorties'!D$8:D$400,'Journal entrées et sorties'!C$8:C$400,B990))</f>
        <v>0</v>
      </c>
      <c r="F990" s="18">
        <f>IF(B990="","",SUMIFS('Journal entrées et sorties'!E$8:E$500,'Journal entrées et sorties'!C$8:C$500,B990))</f>
        <v>0</v>
      </c>
      <c r="G990" s="21">
        <f t="shared" si="15"/>
        <v>0</v>
      </c>
      <c r="H990" s="34"/>
      <c r="I990" s="35"/>
      <c r="J990" s="36"/>
      <c r="K990" s="36"/>
    </row>
    <row r="991" spans="2:11" x14ac:dyDescent="0.25">
      <c r="B991" s="22">
        <v>9800000001010</v>
      </c>
      <c r="C991" s="18" t="s">
        <v>842</v>
      </c>
      <c r="D991" s="18"/>
      <c r="E991" s="18">
        <f>IF(C991="","",SUMIFS('Journal entrées et sorties'!D$8:D$400,'Journal entrées et sorties'!C$8:C$400,B991))</f>
        <v>0</v>
      </c>
      <c r="F991" s="18">
        <f>IF(B991="","",SUMIFS('Journal entrées et sorties'!E$8:E$500,'Journal entrées et sorties'!C$8:C$500,B991))</f>
        <v>0</v>
      </c>
      <c r="G991" s="21">
        <f t="shared" si="15"/>
        <v>0</v>
      </c>
      <c r="H991" s="34"/>
      <c r="I991" s="35"/>
      <c r="J991" s="36"/>
      <c r="K991" s="36"/>
    </row>
    <row r="992" spans="2:11" x14ac:dyDescent="0.25">
      <c r="B992" s="22">
        <v>9800000001011</v>
      </c>
      <c r="C992" s="18" t="s">
        <v>843</v>
      </c>
      <c r="D992" s="18"/>
      <c r="E992" s="18">
        <f>IF(C992="","",SUMIFS('Journal entrées et sorties'!D$8:D$400,'Journal entrées et sorties'!C$8:C$400,B992))</f>
        <v>0</v>
      </c>
      <c r="F992" s="18">
        <f>IF(B992="","",SUMIFS('Journal entrées et sorties'!E$8:E$500,'Journal entrées et sorties'!C$8:C$500,B992))</f>
        <v>0</v>
      </c>
      <c r="G992" s="21">
        <f t="shared" si="15"/>
        <v>0</v>
      </c>
      <c r="H992" s="34"/>
      <c r="I992" s="35"/>
      <c r="J992" s="36"/>
      <c r="K992" s="36"/>
    </row>
    <row r="993" spans="2:11" x14ac:dyDescent="0.25">
      <c r="B993" s="22">
        <v>9800000001012</v>
      </c>
      <c r="C993" s="18" t="s">
        <v>844</v>
      </c>
      <c r="D993" s="18"/>
      <c r="E993" s="18">
        <f>IF(C993="","",SUMIFS('Journal entrées et sorties'!D$8:D$400,'Journal entrées et sorties'!C$8:C$400,B993))</f>
        <v>0</v>
      </c>
      <c r="F993" s="18">
        <f>IF(B993="","",SUMIFS('Journal entrées et sorties'!E$8:E$500,'Journal entrées et sorties'!C$8:C$500,B993))</f>
        <v>0</v>
      </c>
      <c r="G993" s="21">
        <f t="shared" si="15"/>
        <v>0</v>
      </c>
      <c r="H993" s="34"/>
      <c r="I993" s="35"/>
      <c r="J993" s="36"/>
      <c r="K993" s="36"/>
    </row>
    <row r="994" spans="2:11" x14ac:dyDescent="0.25">
      <c r="B994" s="22">
        <v>9800000001013</v>
      </c>
      <c r="C994" s="18" t="s">
        <v>845</v>
      </c>
      <c r="D994" s="18"/>
      <c r="E994" s="18">
        <f>IF(C994="","",SUMIFS('Journal entrées et sorties'!D$8:D$400,'Journal entrées et sorties'!C$8:C$400,B994))</f>
        <v>0</v>
      </c>
      <c r="F994" s="18">
        <f>IF(B994="","",SUMIFS('Journal entrées et sorties'!E$8:E$500,'Journal entrées et sorties'!C$8:C$500,B994))</f>
        <v>0</v>
      </c>
      <c r="G994" s="21">
        <f t="shared" si="15"/>
        <v>0</v>
      </c>
      <c r="H994" s="34"/>
      <c r="I994" s="35"/>
      <c r="J994" s="36"/>
      <c r="K994" s="36"/>
    </row>
    <row r="995" spans="2:11" x14ac:dyDescent="0.25">
      <c r="B995" s="22">
        <v>9800000001014</v>
      </c>
      <c r="C995" s="18" t="s">
        <v>846</v>
      </c>
      <c r="D995" s="18"/>
      <c r="E995" s="18">
        <f>IF(C995="","",SUMIFS('Journal entrées et sorties'!D$8:D$400,'Journal entrées et sorties'!C$8:C$400,B995))</f>
        <v>0</v>
      </c>
      <c r="F995" s="18">
        <f>IF(B995="","",SUMIFS('Journal entrées et sorties'!E$8:E$500,'Journal entrées et sorties'!C$8:C$500,B995))</f>
        <v>0</v>
      </c>
      <c r="G995" s="21">
        <f t="shared" si="15"/>
        <v>0</v>
      </c>
      <c r="H995" s="34"/>
      <c r="I995" s="35"/>
      <c r="J995" s="36"/>
      <c r="K995" s="36"/>
    </row>
    <row r="996" spans="2:11" x14ac:dyDescent="0.25">
      <c r="B996" s="22">
        <v>9800000001015</v>
      </c>
      <c r="C996" s="18" t="s">
        <v>847</v>
      </c>
      <c r="D996" s="18"/>
      <c r="E996" s="18">
        <f>IF(C996="","",SUMIFS('Journal entrées et sorties'!D$8:D$400,'Journal entrées et sorties'!C$8:C$400,B996))</f>
        <v>0</v>
      </c>
      <c r="F996" s="18">
        <f>IF(B996="","",SUMIFS('Journal entrées et sorties'!E$8:E$500,'Journal entrées et sorties'!C$8:C$500,B996))</f>
        <v>0</v>
      </c>
      <c r="G996" s="21">
        <f t="shared" si="15"/>
        <v>0</v>
      </c>
      <c r="H996" s="34"/>
      <c r="I996" s="35"/>
      <c r="J996" s="36"/>
      <c r="K996" s="36"/>
    </row>
    <row r="997" spans="2:11" x14ac:dyDescent="0.25">
      <c r="B997" s="22">
        <v>9800000001016</v>
      </c>
      <c r="C997" s="18" t="s">
        <v>848</v>
      </c>
      <c r="D997" s="18"/>
      <c r="E997" s="18">
        <f>IF(C997="","",SUMIFS('Journal entrées et sorties'!D$8:D$400,'Journal entrées et sorties'!C$8:C$400,B997))</f>
        <v>0</v>
      </c>
      <c r="F997" s="18">
        <f>IF(B997="","",SUMIFS('Journal entrées et sorties'!E$8:E$500,'Journal entrées et sorties'!C$8:C$500,B997))</f>
        <v>0</v>
      </c>
      <c r="G997" s="21">
        <f t="shared" si="15"/>
        <v>0</v>
      </c>
      <c r="H997" s="34"/>
      <c r="I997" s="35"/>
      <c r="J997" s="36"/>
      <c r="K997" s="36"/>
    </row>
    <row r="998" spans="2:11" x14ac:dyDescent="0.25">
      <c r="B998" s="22">
        <v>9800000001017</v>
      </c>
      <c r="C998" s="18" t="s">
        <v>849</v>
      </c>
      <c r="D998" s="18"/>
      <c r="E998" s="18">
        <f>IF(C998="","",SUMIFS('Journal entrées et sorties'!D$8:D$400,'Journal entrées et sorties'!C$8:C$400,B998))</f>
        <v>0</v>
      </c>
      <c r="F998" s="18">
        <f>IF(B998="","",SUMIFS('Journal entrées et sorties'!E$8:E$500,'Journal entrées et sorties'!C$8:C$500,B998))</f>
        <v>0</v>
      </c>
      <c r="G998" s="21">
        <f t="shared" si="15"/>
        <v>0</v>
      </c>
      <c r="H998" s="34"/>
      <c r="I998" s="35"/>
      <c r="J998" s="36"/>
      <c r="K998" s="36"/>
    </row>
    <row r="999" spans="2:11" x14ac:dyDescent="0.25">
      <c r="B999" s="22">
        <v>9800000001018</v>
      </c>
      <c r="C999" s="18" t="s">
        <v>850</v>
      </c>
      <c r="D999" s="18"/>
      <c r="E999" s="18">
        <f>IF(C999="","",SUMIFS('Journal entrées et sorties'!D$8:D$400,'Journal entrées et sorties'!C$8:C$400,B999))</f>
        <v>0</v>
      </c>
      <c r="F999" s="18">
        <f>IF(B999="","",SUMIFS('Journal entrées et sorties'!E$8:E$500,'Journal entrées et sorties'!C$8:C$500,B999))</f>
        <v>0</v>
      </c>
      <c r="G999" s="21">
        <f t="shared" si="15"/>
        <v>0</v>
      </c>
      <c r="H999" s="34"/>
      <c r="I999" s="35"/>
      <c r="J999" s="36"/>
      <c r="K999" s="36"/>
    </row>
    <row r="1000" spans="2:11" x14ac:dyDescent="0.25">
      <c r="B1000" s="22">
        <v>9800000001019</v>
      </c>
      <c r="C1000" s="18" t="s">
        <v>851</v>
      </c>
      <c r="D1000" s="18"/>
      <c r="E1000" s="18">
        <f>IF(C1000="","",SUMIFS('Journal entrées et sorties'!D$8:D$400,'Journal entrées et sorties'!C$8:C$400,B1000))</f>
        <v>0</v>
      </c>
      <c r="F1000" s="18">
        <f>IF(B1000="","",SUMIFS('Journal entrées et sorties'!E$8:E$500,'Journal entrées et sorties'!C$8:C$500,B1000))</f>
        <v>0</v>
      </c>
      <c r="G1000" s="21">
        <f t="shared" si="15"/>
        <v>0</v>
      </c>
      <c r="H1000" s="34"/>
      <c r="I1000" s="35"/>
      <c r="J1000" s="36"/>
      <c r="K1000" s="36"/>
    </row>
    <row r="1001" spans="2:11" x14ac:dyDescent="0.25">
      <c r="B1001" s="22">
        <v>9800000001020</v>
      </c>
      <c r="C1001" s="18" t="s">
        <v>852</v>
      </c>
      <c r="D1001" s="18"/>
      <c r="E1001" s="18">
        <f>IF(C1001="","",SUMIFS('Journal entrées et sorties'!D$8:D$400,'Journal entrées et sorties'!C$8:C$400,B1001))</f>
        <v>0</v>
      </c>
      <c r="F1001" s="18">
        <f>IF(B1001="","",SUMIFS('Journal entrées et sorties'!E$8:E$500,'Journal entrées et sorties'!C$8:C$500,B1001))</f>
        <v>0</v>
      </c>
      <c r="G1001" s="21">
        <f t="shared" si="15"/>
        <v>0</v>
      </c>
      <c r="H1001" s="34"/>
      <c r="I1001" s="35"/>
      <c r="J1001" s="36"/>
      <c r="K1001" s="36"/>
    </row>
    <row r="1002" spans="2:11" x14ac:dyDescent="0.25">
      <c r="B1002" s="22">
        <v>9800000001021</v>
      </c>
      <c r="C1002" s="18" t="s">
        <v>853</v>
      </c>
      <c r="D1002" s="18"/>
      <c r="E1002" s="18">
        <f>IF(C1002="","",SUMIFS('Journal entrées et sorties'!D$8:D$400,'Journal entrées et sorties'!C$8:C$400,B1002))</f>
        <v>0</v>
      </c>
      <c r="F1002" s="18">
        <f>IF(B1002="","",SUMIFS('Journal entrées et sorties'!E$8:E$500,'Journal entrées et sorties'!C$8:C$500,B1002))</f>
        <v>0</v>
      </c>
      <c r="G1002" s="21">
        <f t="shared" si="15"/>
        <v>0</v>
      </c>
      <c r="H1002" s="34"/>
      <c r="I1002" s="35"/>
      <c r="J1002" s="36"/>
      <c r="K1002" s="36"/>
    </row>
    <row r="1003" spans="2:11" x14ac:dyDescent="0.25">
      <c r="B1003" s="22">
        <v>9800000001022</v>
      </c>
      <c r="C1003" s="18" t="s">
        <v>854</v>
      </c>
      <c r="D1003" s="18"/>
      <c r="E1003" s="18">
        <f>IF(C1003="","",SUMIFS('Journal entrées et sorties'!D$8:D$400,'Journal entrées et sorties'!C$8:C$400,B1003))</f>
        <v>0</v>
      </c>
      <c r="F1003" s="18">
        <f>IF(B1003="","",SUMIFS('Journal entrées et sorties'!E$8:E$500,'Journal entrées et sorties'!C$8:C$500,B1003))</f>
        <v>0</v>
      </c>
      <c r="G1003" s="21">
        <f t="shared" si="15"/>
        <v>0</v>
      </c>
      <c r="H1003" s="34"/>
      <c r="I1003" s="35"/>
      <c r="J1003" s="36"/>
      <c r="K1003" s="36"/>
    </row>
    <row r="1004" spans="2:11" x14ac:dyDescent="0.25">
      <c r="B1004" s="22">
        <v>9800000001023</v>
      </c>
      <c r="C1004" s="18" t="s">
        <v>855</v>
      </c>
      <c r="D1004" s="18"/>
      <c r="E1004" s="18">
        <f>IF(C1004="","",SUMIFS('Journal entrées et sorties'!D$8:D$400,'Journal entrées et sorties'!C$8:C$400,B1004))</f>
        <v>0</v>
      </c>
      <c r="F1004" s="18">
        <f>IF(B1004="","",SUMIFS('Journal entrées et sorties'!E$8:E$500,'Journal entrées et sorties'!C$8:C$500,B1004))</f>
        <v>0</v>
      </c>
      <c r="G1004" s="21">
        <f t="shared" si="15"/>
        <v>0</v>
      </c>
      <c r="H1004" s="34"/>
      <c r="I1004" s="35"/>
      <c r="J1004" s="36"/>
      <c r="K1004" s="36"/>
    </row>
    <row r="1005" spans="2:11" x14ac:dyDescent="0.25">
      <c r="B1005" s="22">
        <v>9800000001024</v>
      </c>
      <c r="C1005" s="18" t="s">
        <v>856</v>
      </c>
      <c r="D1005" s="18"/>
      <c r="E1005" s="18">
        <f>IF(C1005="","",SUMIFS('Journal entrées et sorties'!D$8:D$400,'Journal entrées et sorties'!C$8:C$400,B1005))</f>
        <v>0</v>
      </c>
      <c r="F1005" s="18">
        <f>IF(B1005="","",SUMIFS('Journal entrées et sorties'!E$8:E$500,'Journal entrées et sorties'!C$8:C$500,B1005))</f>
        <v>0</v>
      </c>
      <c r="G1005" s="21">
        <f t="shared" si="15"/>
        <v>0</v>
      </c>
      <c r="H1005" s="34"/>
      <c r="I1005" s="35"/>
      <c r="J1005" s="36"/>
      <c r="K1005" s="36"/>
    </row>
    <row r="1006" spans="2:11" x14ac:dyDescent="0.25">
      <c r="B1006" s="22">
        <v>970000000204667</v>
      </c>
      <c r="C1006" s="18" t="s">
        <v>786</v>
      </c>
      <c r="D1006" s="18"/>
      <c r="E1006" s="18">
        <f>IF(C1006="","",SUMIFS('Journal entrées et sorties'!D$8:D$400,'Journal entrées et sorties'!C$8:C$400,B1006))</f>
        <v>0</v>
      </c>
      <c r="F1006" s="18">
        <f>IF(B1006="","",SUMIFS('Journal entrées et sorties'!E$8:E$500,'Journal entrées et sorties'!C$8:C$500,B1006))</f>
        <v>0</v>
      </c>
      <c r="G1006" s="21">
        <f t="shared" si="15"/>
        <v>0</v>
      </c>
      <c r="H1006" s="34"/>
      <c r="I1006" s="35"/>
      <c r="J1006" s="36"/>
      <c r="K1006" s="36"/>
    </row>
    <row r="1007" spans="2:11" x14ac:dyDescent="0.25">
      <c r="B1007" s="22">
        <v>970000000206167</v>
      </c>
      <c r="C1007" s="18" t="s">
        <v>787</v>
      </c>
      <c r="D1007" s="18"/>
      <c r="E1007" s="18">
        <f>IF(C1007="","",SUMIFS('Journal entrées et sorties'!D$8:D$400,'Journal entrées et sorties'!C$8:C$400,B1007))</f>
        <v>0</v>
      </c>
      <c r="F1007" s="18">
        <f>IF(B1007="","",SUMIFS('Journal entrées et sorties'!E$8:E$500,'Journal entrées et sorties'!C$8:C$500,B1007))</f>
        <v>0</v>
      </c>
      <c r="G1007" s="21">
        <f t="shared" si="15"/>
        <v>0</v>
      </c>
      <c r="H1007" s="34"/>
      <c r="I1007" s="35"/>
      <c r="J1007" s="36"/>
      <c r="K1007" s="36"/>
    </row>
    <row r="1008" spans="2:11" x14ac:dyDescent="0.25">
      <c r="B1008" s="22">
        <v>970000000207778</v>
      </c>
      <c r="C1008" s="18" t="s">
        <v>788</v>
      </c>
      <c r="D1008" s="18"/>
      <c r="E1008" s="18">
        <f>IF(C1008="","",SUMIFS('Journal entrées et sorties'!D$8:D$400,'Journal entrées et sorties'!C$8:C$400,B1008))</f>
        <v>0</v>
      </c>
      <c r="F1008" s="18">
        <f>IF(B1008="","",SUMIFS('Journal entrées et sorties'!E$8:E$500,'Journal entrées et sorties'!C$8:C$500,B1008))</f>
        <v>0</v>
      </c>
      <c r="G1008" s="21">
        <f t="shared" si="15"/>
        <v>0</v>
      </c>
      <c r="H1008" s="34"/>
      <c r="I1008" s="35"/>
      <c r="J1008" s="36"/>
      <c r="K1008" s="36"/>
    </row>
    <row r="1009" spans="2:11" x14ac:dyDescent="0.25">
      <c r="B1009" s="22">
        <v>970000000215696</v>
      </c>
      <c r="C1009" s="18" t="s">
        <v>793</v>
      </c>
      <c r="D1009" s="18"/>
      <c r="E1009" s="18">
        <f>IF(C1009="","",SUMIFS('Journal entrées et sorties'!D$8:D$400,'Journal entrées et sorties'!C$8:C$400,B1009))</f>
        <v>0</v>
      </c>
      <c r="F1009" s="18">
        <f>IF(B1009="","",SUMIFS('Journal entrées et sorties'!E$8:E$500,'Journal entrées et sorties'!C$8:C$500,B1009))</f>
        <v>0</v>
      </c>
      <c r="G1009" s="21">
        <f t="shared" si="15"/>
        <v>0</v>
      </c>
      <c r="H1009" s="34"/>
      <c r="I1009" s="35"/>
      <c r="J1009" s="36"/>
      <c r="K1009" s="36"/>
    </row>
    <row r="1010" spans="2:11" x14ac:dyDescent="0.25">
      <c r="B1010" s="22">
        <v>970000000218863</v>
      </c>
      <c r="C1010" s="18" t="s">
        <v>795</v>
      </c>
      <c r="D1010" s="18"/>
      <c r="E1010" s="18">
        <f>IF(C1010="","",SUMIFS('Journal entrées et sorties'!D$8:D$400,'Journal entrées et sorties'!C$8:C$400,B1010))</f>
        <v>0</v>
      </c>
      <c r="F1010" s="18">
        <f>IF(B1010="","",SUMIFS('Journal entrées et sorties'!E$8:E$500,'Journal entrées et sorties'!C$8:C$500,B1010))</f>
        <v>0</v>
      </c>
      <c r="G1010" s="21">
        <f t="shared" si="15"/>
        <v>0</v>
      </c>
      <c r="H1010" s="34"/>
      <c r="I1010" s="35"/>
      <c r="J1010" s="36"/>
      <c r="K1010" s="36"/>
    </row>
    <row r="1011" spans="2:11" x14ac:dyDescent="0.25">
      <c r="B1011" s="22">
        <v>970000000220446</v>
      </c>
      <c r="C1011" s="18" t="s">
        <v>796</v>
      </c>
      <c r="D1011" s="18"/>
      <c r="E1011" s="18">
        <f>IF(C1011="","",SUMIFS('Journal entrées et sorties'!D$8:D$400,'Journal entrées et sorties'!C$8:C$400,B1011))</f>
        <v>0</v>
      </c>
      <c r="F1011" s="18">
        <f>IF(B1011="","",SUMIFS('Journal entrées et sorties'!E$8:E$500,'Journal entrées et sorties'!C$8:C$500,B1011))</f>
        <v>0</v>
      </c>
      <c r="G1011" s="21">
        <f t="shared" si="15"/>
        <v>0</v>
      </c>
      <c r="H1011" s="34"/>
      <c r="I1011" s="35"/>
      <c r="J1011" s="36"/>
      <c r="K1011" s="36"/>
    </row>
    <row r="1012" spans="2:11" x14ac:dyDescent="0.25">
      <c r="B1012" s="22">
        <v>9700000002093620</v>
      </c>
      <c r="C1012" s="18" t="s">
        <v>789</v>
      </c>
      <c r="D1012" s="18"/>
      <c r="E1012" s="18">
        <f>IF(C1012="","",SUMIFS('Journal entrées et sorties'!D$8:D$400,'Journal entrées et sorties'!C$8:C$400,B1012))</f>
        <v>0</v>
      </c>
      <c r="F1012" s="18">
        <f>IF(B1012="","",SUMIFS('Journal entrées et sorties'!E$8:E$500,'Journal entrées et sorties'!C$8:C$500,B1012))</f>
        <v>0</v>
      </c>
      <c r="G1012" s="21">
        <f t="shared" si="15"/>
        <v>0</v>
      </c>
      <c r="H1012" s="34"/>
      <c r="I1012" s="35"/>
      <c r="J1012" s="36"/>
      <c r="K1012" s="36"/>
    </row>
    <row r="1013" spans="2:11" x14ac:dyDescent="0.25">
      <c r="B1013" s="22">
        <v>9700000002109440</v>
      </c>
      <c r="C1013" s="18" t="s">
        <v>790</v>
      </c>
      <c r="D1013" s="18"/>
      <c r="E1013" s="18">
        <f>IF(C1013="","",SUMIFS('Journal entrées et sorties'!D$8:D$400,'Journal entrées et sorties'!C$8:C$400,B1013))</f>
        <v>0</v>
      </c>
      <c r="F1013" s="18">
        <f>IF(B1013="","",SUMIFS('Journal entrées et sorties'!E$8:E$500,'Journal entrées et sorties'!C$8:C$500,B1013))</f>
        <v>0</v>
      </c>
      <c r="G1013" s="21">
        <f t="shared" si="15"/>
        <v>0</v>
      </c>
      <c r="H1013" s="34"/>
      <c r="I1013" s="35"/>
      <c r="J1013" s="36"/>
      <c r="K1013" s="36"/>
    </row>
    <row r="1014" spans="2:11" x14ac:dyDescent="0.25">
      <c r="B1014" s="22">
        <v>9700000002125290</v>
      </c>
      <c r="C1014" s="18" t="s">
        <v>791</v>
      </c>
      <c r="D1014" s="18"/>
      <c r="E1014" s="18">
        <f>IF(C1014="","",SUMIFS('Journal entrées et sorties'!D$8:D$400,'Journal entrées et sorties'!C$8:C$400,B1014))</f>
        <v>0</v>
      </c>
      <c r="F1014" s="18">
        <f>IF(B1014="","",SUMIFS('Journal entrées et sorties'!E$8:E$500,'Journal entrées et sorties'!C$8:C$500,B1014))</f>
        <v>0</v>
      </c>
      <c r="G1014" s="21">
        <f t="shared" si="15"/>
        <v>0</v>
      </c>
      <c r="H1014" s="34"/>
      <c r="I1014" s="35"/>
      <c r="J1014" s="36"/>
      <c r="K1014" s="36"/>
    </row>
    <row r="1015" spans="2:11" x14ac:dyDescent="0.25">
      <c r="B1015" s="22">
        <v>9700000002141120</v>
      </c>
      <c r="C1015" s="18" t="s">
        <v>792</v>
      </c>
      <c r="D1015" s="18"/>
      <c r="E1015" s="18">
        <f>IF(C1015="","",SUMIFS('Journal entrées et sorties'!D$8:D$400,'Journal entrées et sorties'!C$8:C$400,B1015))</f>
        <v>0</v>
      </c>
      <c r="F1015" s="18">
        <f>IF(B1015="","",SUMIFS('Journal entrées et sorties'!E$8:E$500,'Journal entrées et sorties'!C$8:C$500,B1015))</f>
        <v>0</v>
      </c>
      <c r="G1015" s="21">
        <f t="shared" si="15"/>
        <v>0</v>
      </c>
      <c r="H1015" s="34"/>
      <c r="I1015" s="35"/>
      <c r="J1015" s="36"/>
      <c r="K1015" s="36"/>
    </row>
    <row r="1016" spans="2:11" x14ac:dyDescent="0.25">
      <c r="B1016" s="22">
        <v>9700000002172790</v>
      </c>
      <c r="C1016" s="18" t="s">
        <v>794</v>
      </c>
      <c r="D1016" s="18"/>
      <c r="E1016" s="18">
        <f>IF(C1016="","",SUMIFS('Journal entrées et sorties'!D$8:D$400,'Journal entrées et sorties'!C$8:C$400,B1016))</f>
        <v>0</v>
      </c>
      <c r="F1016" s="18">
        <f>IF(B1016="","",SUMIFS('Journal entrées et sorties'!E$8:E$500,'Journal entrées et sorties'!C$8:C$500,B1016))</f>
        <v>0</v>
      </c>
      <c r="G1016" s="21">
        <f t="shared" si="15"/>
        <v>0</v>
      </c>
      <c r="H1016" s="34"/>
      <c r="I1016" s="35"/>
      <c r="J1016" s="36"/>
      <c r="K1016" s="36"/>
    </row>
    <row r="1017" spans="2:11" x14ac:dyDescent="0.25">
      <c r="B1017" s="22">
        <v>1.61021E+16</v>
      </c>
      <c r="C1017" s="18" t="s">
        <v>90</v>
      </c>
      <c r="D1017" s="18"/>
      <c r="E1017" s="18">
        <f>IF(C1017="","",SUMIFS('Journal entrées et sorties'!D$8:D$400,'Journal entrées et sorties'!C$8:C$400,B1017))</f>
        <v>0</v>
      </c>
      <c r="F1017" s="18">
        <f>IF(B1017="","",SUMIFS('Journal entrées et sorties'!E$8:E$500,'Journal entrées et sorties'!C$8:C$500,B1017))</f>
        <v>0</v>
      </c>
      <c r="G1017" s="21">
        <f t="shared" si="15"/>
        <v>0</v>
      </c>
      <c r="H1017" s="34"/>
      <c r="I1017" s="35"/>
      <c r="J1017" s="36"/>
      <c r="K1017" s="36"/>
    </row>
    <row r="1018" spans="2:11" x14ac:dyDescent="0.25">
      <c r="B1018" s="22" t="s">
        <v>12</v>
      </c>
      <c r="C1018" s="18" t="s">
        <v>391</v>
      </c>
      <c r="D1018" s="18"/>
      <c r="E1018" s="18">
        <f>IF(C1018="","",SUMIFS('Journal entrées et sorties'!D$8:D$400,'Journal entrées et sorties'!C$8:C$400,B1018))</f>
        <v>0</v>
      </c>
      <c r="F1018" s="18">
        <f>IF(B1018="","",SUMIFS('Journal entrées et sorties'!E$8:E$500,'Journal entrées et sorties'!C$8:C$500,B1018))</f>
        <v>0</v>
      </c>
      <c r="G1018" s="21">
        <f t="shared" si="15"/>
        <v>0</v>
      </c>
      <c r="H1018" s="34"/>
      <c r="I1018" s="35"/>
      <c r="J1018" s="36"/>
      <c r="K1018" s="36"/>
    </row>
    <row r="1019" spans="2:11" x14ac:dyDescent="0.25">
      <c r="B1019" s="22" t="s">
        <v>13</v>
      </c>
      <c r="C1019" s="18" t="s">
        <v>556</v>
      </c>
      <c r="D1019" s="18"/>
      <c r="E1019" s="18">
        <f>IF(C1019="","",SUMIFS('Journal entrées et sorties'!D$8:D$400,'Journal entrées et sorties'!C$8:C$400,B1019))</f>
        <v>0</v>
      </c>
      <c r="F1019" s="18">
        <f>IF(B1019="","",SUMIFS('Journal entrées et sorties'!E$8:E$500,'Journal entrées et sorties'!C$8:C$500,B1019))</f>
        <v>0</v>
      </c>
      <c r="G1019" s="21">
        <f t="shared" si="15"/>
        <v>0</v>
      </c>
      <c r="H1019" s="34"/>
      <c r="I1019" s="35"/>
      <c r="J1019" s="36"/>
      <c r="K1019" s="36"/>
    </row>
    <row r="1020" spans="2:11" x14ac:dyDescent="0.25">
      <c r="B1020" s="22" t="s">
        <v>14</v>
      </c>
      <c r="C1020" s="18" t="s">
        <v>1032</v>
      </c>
      <c r="D1020" s="18"/>
      <c r="E1020" s="18">
        <f>IF(C1020="","",SUMIFS('Journal entrées et sorties'!D$8:D$400,'Journal entrées et sorties'!C$8:C$400,B1020))</f>
        <v>0</v>
      </c>
      <c r="F1020" s="18">
        <f>IF(B1020="","",SUMIFS('Journal entrées et sorties'!E$8:E$500,'Journal entrées et sorties'!C$8:C$500,B1020))</f>
        <v>0</v>
      </c>
      <c r="G1020" s="21">
        <f t="shared" si="15"/>
        <v>0</v>
      </c>
      <c r="H1020" s="34"/>
      <c r="I1020" s="35"/>
      <c r="J1020" s="36"/>
      <c r="K1020" s="36"/>
    </row>
    <row r="1021" spans="2:11" x14ac:dyDescent="0.25">
      <c r="B1021" s="22" t="s">
        <v>15</v>
      </c>
      <c r="C1021" s="18" t="s">
        <v>1033</v>
      </c>
      <c r="D1021" s="18"/>
      <c r="E1021" s="18">
        <f>IF(C1021="","",SUMIFS('Journal entrées et sorties'!D$8:D$400,'Journal entrées et sorties'!C$8:C$400,B1021))</f>
        <v>0</v>
      </c>
      <c r="F1021" s="18">
        <f>IF(B1021="","",SUMIFS('Journal entrées et sorties'!E$8:E$500,'Journal entrées et sorties'!C$8:C$500,B1021))</f>
        <v>0</v>
      </c>
      <c r="G1021" s="21">
        <f t="shared" si="15"/>
        <v>0</v>
      </c>
      <c r="H1021" s="34"/>
      <c r="I1021" s="35"/>
      <c r="J1021" s="36"/>
      <c r="K1021" s="36"/>
    </row>
    <row r="1022" spans="2:11" x14ac:dyDescent="0.25">
      <c r="B1022" s="22" t="s">
        <v>16</v>
      </c>
      <c r="C1022" s="18" t="s">
        <v>1034</v>
      </c>
      <c r="D1022" s="18"/>
      <c r="E1022" s="18">
        <f>IF(C1022="","",SUMIFS('Journal entrées et sorties'!D$8:D$400,'Journal entrées et sorties'!C$8:C$400,B1022))</f>
        <v>0</v>
      </c>
      <c r="F1022" s="18">
        <f>IF(B1022="","",SUMIFS('Journal entrées et sorties'!E$8:E$500,'Journal entrées et sorties'!C$8:C$500,B1022))</f>
        <v>0</v>
      </c>
      <c r="G1022" s="21">
        <f t="shared" si="15"/>
        <v>0</v>
      </c>
      <c r="H1022" s="34"/>
      <c r="I1022" s="35"/>
      <c r="J1022" s="36"/>
      <c r="K1022" s="36"/>
    </row>
    <row r="1023" spans="2:11" x14ac:dyDescent="0.25">
      <c r="B1023" s="22" t="s">
        <v>17</v>
      </c>
      <c r="C1023" s="18" t="s">
        <v>1035</v>
      </c>
      <c r="D1023" s="18"/>
      <c r="E1023" s="18">
        <f>IF(C1023="","",SUMIFS('Journal entrées et sorties'!D$8:D$400,'Journal entrées et sorties'!C$8:C$400,B1023))</f>
        <v>0</v>
      </c>
      <c r="F1023" s="18">
        <f>IF(B1023="","",SUMIFS('Journal entrées et sorties'!E$8:E$500,'Journal entrées et sorties'!C$8:C$500,B1023))</f>
        <v>0</v>
      </c>
      <c r="G1023" s="21">
        <f t="shared" si="15"/>
        <v>0</v>
      </c>
      <c r="H1023" s="34"/>
      <c r="I1023" s="35"/>
      <c r="J1023" s="36"/>
      <c r="K1023" s="36"/>
    </row>
    <row r="1024" spans="2:11" x14ac:dyDescent="0.25">
      <c r="B1024" s="22" t="s">
        <v>18</v>
      </c>
      <c r="C1024" s="18" t="s">
        <v>1036</v>
      </c>
      <c r="D1024" s="18"/>
      <c r="E1024" s="18">
        <f>IF(C1024="","",SUMIFS('Journal entrées et sorties'!D$8:D$400,'Journal entrées et sorties'!C$8:C$400,B1024))</f>
        <v>0</v>
      </c>
      <c r="F1024" s="18">
        <f>IF(B1024="","",SUMIFS('Journal entrées et sorties'!E$8:E$500,'Journal entrées et sorties'!C$8:C$500,B1024))</f>
        <v>0</v>
      </c>
      <c r="G1024" s="21">
        <f t="shared" si="15"/>
        <v>0</v>
      </c>
      <c r="H1024" s="34"/>
      <c r="I1024" s="35"/>
      <c r="J1024" s="36"/>
      <c r="K1024" s="36"/>
    </row>
    <row r="1025" spans="2:11" x14ac:dyDescent="0.25">
      <c r="B1025" s="22" t="s">
        <v>19</v>
      </c>
      <c r="C1025" s="18" t="s">
        <v>1037</v>
      </c>
      <c r="D1025" s="18"/>
      <c r="E1025" s="18">
        <f>IF(C1025="","",SUMIFS('Journal entrées et sorties'!D$8:D$400,'Journal entrées et sorties'!C$8:C$400,B1025))</f>
        <v>0</v>
      </c>
      <c r="F1025" s="18">
        <f>IF(B1025="","",SUMIFS('Journal entrées et sorties'!E$8:E$500,'Journal entrées et sorties'!C$8:C$500,B1025))</f>
        <v>0</v>
      </c>
      <c r="G1025" s="21">
        <f t="shared" si="15"/>
        <v>0</v>
      </c>
      <c r="H1025" s="34"/>
      <c r="I1025" s="35"/>
      <c r="J1025" s="36"/>
      <c r="K1025" s="36"/>
    </row>
    <row r="1026" spans="2:11" x14ac:dyDescent="0.25">
      <c r="B1026" s="22" t="s">
        <v>20</v>
      </c>
      <c r="C1026" s="18" t="s">
        <v>1038</v>
      </c>
      <c r="D1026" s="18"/>
      <c r="E1026" s="18">
        <f>IF(C1026="","",SUMIFS('Journal entrées et sorties'!D$8:D$400,'Journal entrées et sorties'!C$8:C$400,B1026))</f>
        <v>0</v>
      </c>
      <c r="F1026" s="18">
        <f>IF(B1026="","",SUMIFS('Journal entrées et sorties'!E$8:E$500,'Journal entrées et sorties'!C$8:C$500,B1026))</f>
        <v>0</v>
      </c>
      <c r="G1026" s="21">
        <f t="shared" si="15"/>
        <v>0</v>
      </c>
      <c r="H1026" s="34"/>
      <c r="I1026" s="35"/>
      <c r="J1026" s="36"/>
      <c r="K1026" s="36"/>
    </row>
    <row r="1027" spans="2:11" x14ac:dyDescent="0.25">
      <c r="B1027" s="22" t="s">
        <v>21</v>
      </c>
      <c r="C1027" s="18" t="s">
        <v>1039</v>
      </c>
      <c r="D1027" s="18"/>
      <c r="E1027" s="18">
        <f>IF(C1027="","",SUMIFS('Journal entrées et sorties'!D$8:D$400,'Journal entrées et sorties'!C$8:C$400,B1027))</f>
        <v>0</v>
      </c>
      <c r="F1027" s="18">
        <f>IF(B1027="","",SUMIFS('Journal entrées et sorties'!E$8:E$500,'Journal entrées et sorties'!C$8:C$500,B1027))</f>
        <v>0</v>
      </c>
      <c r="G1027" s="21">
        <f t="shared" si="15"/>
        <v>0</v>
      </c>
      <c r="H1027" s="34"/>
      <c r="I1027" s="35"/>
      <c r="J1027" s="36"/>
      <c r="K1027" s="36"/>
    </row>
    <row r="1028" spans="2:11" x14ac:dyDescent="0.25">
      <c r="B1028" s="22" t="s">
        <v>22</v>
      </c>
      <c r="C1028" s="18" t="s">
        <v>1040</v>
      </c>
      <c r="D1028" s="18"/>
      <c r="E1028" s="18">
        <f>IF(C1028="","",SUMIFS('Journal entrées et sorties'!D$8:D$400,'Journal entrées et sorties'!C$8:C$400,B1028))</f>
        <v>0</v>
      </c>
      <c r="F1028" s="18">
        <f>IF(B1028="","",SUMIFS('Journal entrées et sorties'!E$8:E$500,'Journal entrées et sorties'!C$8:C$500,B1028))</f>
        <v>0</v>
      </c>
      <c r="G1028" s="21">
        <f t="shared" si="15"/>
        <v>0</v>
      </c>
      <c r="H1028" s="34"/>
      <c r="I1028" s="35"/>
      <c r="J1028" s="36"/>
      <c r="K1028" s="36"/>
    </row>
    <row r="1029" spans="2:11" x14ac:dyDescent="0.25">
      <c r="B1029" s="20" t="s">
        <v>23</v>
      </c>
      <c r="C1029" s="17" t="s">
        <v>1041</v>
      </c>
      <c r="D1029" s="17"/>
      <c r="E1029" s="17">
        <f>IF(C1029="","",SUMIFS('Journal entrées et sorties'!D$8:D$400,'Journal entrées et sorties'!C$8:C$400,B1029))</f>
        <v>0</v>
      </c>
      <c r="F1029" s="17">
        <f>IF(B1029="","",SUMIFS('Journal entrées et sorties'!E$8:E$500,'Journal entrées et sorties'!C$8:C$500,B1029))</f>
        <v>0</v>
      </c>
      <c r="G1029" s="17">
        <f t="shared" si="15"/>
        <v>0</v>
      </c>
      <c r="H1029" s="39"/>
      <c r="I1029" s="39"/>
      <c r="J1029" s="39"/>
      <c r="K1029" s="39"/>
    </row>
    <row r="1030" spans="2:11" x14ac:dyDescent="0.25">
      <c r="D1030" s="17"/>
      <c r="E1030" s="17"/>
    </row>
  </sheetData>
  <mergeCells count="1">
    <mergeCell ref="F2:K2"/>
  </mergeCells>
  <conditionalFormatting sqref="B8:G1029">
    <cfRule type="notContainsBlanks" dxfId="33" priority="4" stopIfTrue="1">
      <formula>LEN(TRIM(B8))&gt;0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O1029"/>
  <sheetViews>
    <sheetView workbookViewId="0">
      <selection activeCell="L3" sqref="L3"/>
    </sheetView>
  </sheetViews>
  <sheetFormatPr baseColWidth="10" defaultColWidth="11.42578125" defaultRowHeight="15" x14ac:dyDescent="0.25"/>
  <cols>
    <col min="1" max="1" width="3" style="17" customWidth="1"/>
    <col min="2" max="2" width="20.5703125" style="17" bestFit="1" customWidth="1"/>
    <col min="3" max="3" width="49.85546875" style="17" bestFit="1" customWidth="1"/>
    <col min="4" max="4" width="9.140625" style="17" bestFit="1" customWidth="1"/>
    <col min="5" max="5" width="31.42578125" style="17" bestFit="1" customWidth="1"/>
    <col min="6" max="6" width="18" style="17" bestFit="1" customWidth="1"/>
    <col min="7" max="7" width="9.140625" style="17" bestFit="1" customWidth="1"/>
    <col min="8" max="8" width="12.5703125" style="17" bestFit="1" customWidth="1"/>
    <col min="9" max="9" width="9.140625" style="17" bestFit="1" customWidth="1"/>
    <col min="10" max="10" width="12.7109375" style="17" bestFit="1" customWidth="1"/>
    <col min="11" max="11" width="13.42578125" style="17" bestFit="1" customWidth="1"/>
    <col min="12" max="12" width="18.42578125" style="17" bestFit="1" customWidth="1"/>
    <col min="13" max="13" width="16.42578125" style="17" bestFit="1" customWidth="1"/>
    <col min="14" max="14" width="17.85546875" style="17" bestFit="1" customWidth="1"/>
    <col min="15" max="15" width="16.42578125" style="17" bestFit="1" customWidth="1"/>
    <col min="16" max="16384" width="11.42578125" style="17"/>
  </cols>
  <sheetData>
    <row r="2" spans="2:15" ht="21" customHeight="1" x14ac:dyDescent="0.25">
      <c r="D2" s="61" t="s">
        <v>10</v>
      </c>
      <c r="E2" s="61"/>
      <c r="F2" s="61"/>
      <c r="G2" s="61"/>
      <c r="H2" s="61"/>
      <c r="I2" s="61"/>
      <c r="J2" s="61"/>
      <c r="K2" s="61"/>
    </row>
    <row r="3" spans="2:15" x14ac:dyDescent="0.25">
      <c r="D3" s="62"/>
      <c r="E3" s="62"/>
      <c r="F3" s="62"/>
      <c r="G3" s="62"/>
      <c r="H3" s="62"/>
      <c r="I3" s="62"/>
      <c r="J3" s="62"/>
      <c r="K3" s="62"/>
    </row>
    <row r="4" spans="2:15" x14ac:dyDescent="0.25">
      <c r="D4" s="62"/>
      <c r="E4" s="62"/>
      <c r="F4" s="62"/>
      <c r="G4" s="62"/>
      <c r="H4" s="62"/>
      <c r="I4" s="62"/>
      <c r="J4" s="62"/>
      <c r="K4" s="62"/>
    </row>
    <row r="7" spans="2:15" x14ac:dyDescent="0.25">
      <c r="B7" s="44" t="s">
        <v>1523</v>
      </c>
      <c r="C7" s="45" t="s">
        <v>1524</v>
      </c>
      <c r="D7" s="45" t="s">
        <v>1525</v>
      </c>
      <c r="E7" s="45" t="s">
        <v>1526</v>
      </c>
      <c r="F7" s="45" t="s">
        <v>1527</v>
      </c>
      <c r="G7" s="45" t="s">
        <v>1528</v>
      </c>
      <c r="H7" s="45" t="s">
        <v>1529</v>
      </c>
      <c r="I7" s="45" t="s">
        <v>1530</v>
      </c>
      <c r="J7" s="45" t="s">
        <v>1531</v>
      </c>
      <c r="K7" s="46" t="s">
        <v>1532</v>
      </c>
      <c r="L7" s="45" t="s">
        <v>1533</v>
      </c>
      <c r="M7" s="45" t="s">
        <v>1534</v>
      </c>
      <c r="N7" s="45" t="s">
        <v>1535</v>
      </c>
      <c r="O7" s="45" t="s">
        <v>1536</v>
      </c>
    </row>
    <row r="8" spans="2:15" x14ac:dyDescent="0.25">
      <c r="B8" s="42">
        <v>17</v>
      </c>
      <c r="C8" s="41" t="s">
        <v>92</v>
      </c>
      <c r="D8" s="48" t="s">
        <v>1061</v>
      </c>
      <c r="E8" s="48" t="s">
        <v>1048</v>
      </c>
      <c r="F8" s="48" t="s">
        <v>1062</v>
      </c>
      <c r="G8" s="48" t="s">
        <v>1063</v>
      </c>
      <c r="H8" s="48" t="s">
        <v>1063</v>
      </c>
      <c r="I8" s="48">
        <v>21</v>
      </c>
      <c r="J8" s="48" t="s">
        <v>1064</v>
      </c>
      <c r="K8" s="49" t="s">
        <v>1065</v>
      </c>
      <c r="L8" s="52" t="str">
        <f>IF(VLOOKUP(Tableau3[[#This Row],[Référence]],ETAT,6,FALSE)&lt;1,"",VLOOKUP(Tableau3[[#This Row],[Référence]],ETAT,6,FALSE))</f>
        <v/>
      </c>
      <c r="M8" s="52" t="str">
        <f>IF(VLOOKUP(Tableau3[[#This Row],[Référence]],ETAT,7,FALSE)&lt;1,"",VLOOKUP(Tableau3[[#This Row],[Référence]],ETAT,7,FALSE))</f>
        <v/>
      </c>
      <c r="N8" s="52" t="str">
        <f>IF(VLOOKUP(Tableau3[[#This Row],[Référence]],ETAT,8,FALSE)&lt;1,"",VLOOKUP(Tableau3[[#This Row],[Référence]],ETAT,8,FALSE))</f>
        <v/>
      </c>
      <c r="O8" s="52" t="str">
        <f>IF(VLOOKUP(Tableau3[[#This Row],[Référence]],ETAT,9,FALSE)&lt;1,"",VLOOKUP(Tableau3[[#This Row],[Référence]],ETAT,9,FALSE))</f>
        <v/>
      </c>
    </row>
    <row r="9" spans="2:15" x14ac:dyDescent="0.25">
      <c r="B9" s="42">
        <v>24</v>
      </c>
      <c r="C9" s="41" t="s">
        <v>135</v>
      </c>
      <c r="D9" s="48" t="s">
        <v>1061</v>
      </c>
      <c r="E9" s="48" t="s">
        <v>1048</v>
      </c>
      <c r="F9" s="48" t="s">
        <v>1062</v>
      </c>
      <c r="G9" s="48" t="s">
        <v>1063</v>
      </c>
      <c r="H9" s="48" t="s">
        <v>1063</v>
      </c>
      <c r="I9" s="48">
        <v>21</v>
      </c>
      <c r="J9" s="48" t="s">
        <v>1064</v>
      </c>
      <c r="K9" s="49" t="s">
        <v>1065</v>
      </c>
      <c r="L9" s="43" t="str">
        <f>IF(VLOOKUP(Tableau3[[#This Row],[Référence]],ETAT,6,FALSE)&lt;1,"",VLOOKUP(Tableau3[[#This Row],[Référence]],ETAT,6,FALSE))</f>
        <v/>
      </c>
      <c r="M9" s="43" t="str">
        <f>IF(VLOOKUP(Tableau3[[#This Row],[Référence]],ETAT,7,FALSE)&lt;1,"",VLOOKUP(Tableau3[[#This Row],[Référence]],ETAT,7,FALSE))</f>
        <v/>
      </c>
      <c r="N9" s="43" t="str">
        <f>IF(VLOOKUP(Tableau3[[#This Row],[Référence]],ETAT,8,FALSE)&lt;1,"",VLOOKUP(Tableau3[[#This Row],[Référence]],ETAT,8,FALSE))</f>
        <v/>
      </c>
      <c r="O9" s="43" t="str">
        <f>IF(VLOOKUP(Tableau3[[#This Row],[Référence]],ETAT,9,FALSE)&lt;1,"",VLOOKUP(Tableau3[[#This Row],[Référence]],ETAT,9,FALSE))</f>
        <v/>
      </c>
    </row>
    <row r="10" spans="2:15" x14ac:dyDescent="0.25">
      <c r="B10" s="42">
        <v>31</v>
      </c>
      <c r="C10" s="41" t="s">
        <v>211</v>
      </c>
      <c r="D10" s="48" t="s">
        <v>1061</v>
      </c>
      <c r="E10" s="48" t="s">
        <v>1048</v>
      </c>
      <c r="F10" s="48" t="s">
        <v>1062</v>
      </c>
      <c r="G10" s="48" t="s">
        <v>1063</v>
      </c>
      <c r="H10" s="48" t="s">
        <v>1063</v>
      </c>
      <c r="I10" s="48">
        <v>21</v>
      </c>
      <c r="J10" s="48" t="s">
        <v>1064</v>
      </c>
      <c r="K10" s="49" t="s">
        <v>1065</v>
      </c>
      <c r="L10" s="43" t="str">
        <f>IF(VLOOKUP(Tableau3[[#This Row],[Référence]],ETAT,6,FALSE)&lt;1,"",VLOOKUP(Tableau3[[#This Row],[Référence]],ETAT,6,FALSE))</f>
        <v/>
      </c>
      <c r="M10" s="43" t="str">
        <f>IF(VLOOKUP(Tableau3[[#This Row],[Référence]],ETAT,7,FALSE)&lt;1,"",VLOOKUP(Tableau3[[#This Row],[Référence]],ETAT,7,FALSE))</f>
        <v/>
      </c>
      <c r="N10" s="43" t="str">
        <f>IF(VLOOKUP(Tableau3[[#This Row],[Référence]],ETAT,8,FALSE)&lt;1,"",VLOOKUP(Tableau3[[#This Row],[Référence]],ETAT,8,FALSE))</f>
        <v/>
      </c>
      <c r="O10" s="43" t="str">
        <f>IF(VLOOKUP(Tableau3[[#This Row],[Référence]],ETAT,9,FALSE)&lt;1,"",VLOOKUP(Tableau3[[#This Row],[Référence]],ETAT,9,FALSE))</f>
        <v/>
      </c>
    </row>
    <row r="11" spans="2:15" x14ac:dyDescent="0.25">
      <c r="B11" s="42">
        <v>48</v>
      </c>
      <c r="C11" s="41" t="s">
        <v>296</v>
      </c>
      <c r="D11" s="48" t="s">
        <v>1061</v>
      </c>
      <c r="E11" s="48" t="s">
        <v>1048</v>
      </c>
      <c r="F11" s="48" t="s">
        <v>1062</v>
      </c>
      <c r="G11" s="48" t="s">
        <v>1063</v>
      </c>
      <c r="H11" s="48" t="s">
        <v>1063</v>
      </c>
      <c r="I11" s="48">
        <v>21</v>
      </c>
      <c r="J11" s="48" t="s">
        <v>1064</v>
      </c>
      <c r="K11" s="49" t="s">
        <v>1065</v>
      </c>
      <c r="L11" s="43" t="str">
        <f>IF(VLOOKUP(Tableau3[[#This Row],[Référence]],ETAT,6,FALSE)&lt;1,"",VLOOKUP(Tableau3[[#This Row],[Référence]],ETAT,6,FALSE))</f>
        <v/>
      </c>
      <c r="M11" s="43" t="str">
        <f>IF(VLOOKUP(Tableau3[[#This Row],[Référence]],ETAT,7,FALSE)&lt;1,"",VLOOKUP(Tableau3[[#This Row],[Référence]],ETAT,7,FALSE))</f>
        <v/>
      </c>
      <c r="N11" s="43" t="str">
        <f>IF(VLOOKUP(Tableau3[[#This Row],[Référence]],ETAT,8,FALSE)&lt;1,"",VLOOKUP(Tableau3[[#This Row],[Référence]],ETAT,8,FALSE))</f>
        <v/>
      </c>
      <c r="O11" s="43" t="str">
        <f>IF(VLOOKUP(Tableau3[[#This Row],[Référence]],ETAT,9,FALSE)&lt;1,"",VLOOKUP(Tableau3[[#This Row],[Référence]],ETAT,9,FALSE))</f>
        <v/>
      </c>
    </row>
    <row r="12" spans="2:15" x14ac:dyDescent="0.25">
      <c r="B12" s="42">
        <v>55</v>
      </c>
      <c r="C12" s="41" t="s">
        <v>310</v>
      </c>
      <c r="D12" s="48" t="s">
        <v>1061</v>
      </c>
      <c r="E12" s="48" t="s">
        <v>1048</v>
      </c>
      <c r="F12" s="48" t="s">
        <v>1062</v>
      </c>
      <c r="G12" s="48" t="s">
        <v>1063</v>
      </c>
      <c r="H12" s="48" t="s">
        <v>1063</v>
      </c>
      <c r="I12" s="48">
        <v>21</v>
      </c>
      <c r="J12" s="48" t="s">
        <v>1064</v>
      </c>
      <c r="K12" s="49" t="s">
        <v>1065</v>
      </c>
      <c r="L12" s="43" t="str">
        <f>IF(VLOOKUP(Tableau3[[#This Row],[Référence]],ETAT,6,FALSE)&lt;1,"",VLOOKUP(Tableau3[[#This Row],[Référence]],ETAT,6,FALSE))</f>
        <v/>
      </c>
      <c r="M12" s="43" t="str">
        <f>IF(VLOOKUP(Tableau3[[#This Row],[Référence]],ETAT,7,FALSE)&lt;1,"",VLOOKUP(Tableau3[[#This Row],[Référence]],ETAT,7,FALSE))</f>
        <v/>
      </c>
      <c r="N12" s="43" t="str">
        <f>IF(VLOOKUP(Tableau3[[#This Row],[Référence]],ETAT,8,FALSE)&lt;1,"",VLOOKUP(Tableau3[[#This Row],[Référence]],ETAT,8,FALSE))</f>
        <v/>
      </c>
      <c r="O12" s="43" t="str">
        <f>IF(VLOOKUP(Tableau3[[#This Row],[Référence]],ETAT,9,FALSE)&lt;1,"",VLOOKUP(Tableau3[[#This Row],[Référence]],ETAT,9,FALSE))</f>
        <v/>
      </c>
    </row>
    <row r="13" spans="2:15" x14ac:dyDescent="0.25">
      <c r="B13" s="42">
        <v>62</v>
      </c>
      <c r="C13" s="41" t="s">
        <v>359</v>
      </c>
      <c r="D13" s="48" t="s">
        <v>1061</v>
      </c>
      <c r="E13" s="48" t="s">
        <v>1048</v>
      </c>
      <c r="F13" s="48" t="s">
        <v>1062</v>
      </c>
      <c r="G13" s="48" t="s">
        <v>1063</v>
      </c>
      <c r="H13" s="48" t="s">
        <v>1063</v>
      </c>
      <c r="I13" s="48">
        <v>21</v>
      </c>
      <c r="J13" s="48" t="s">
        <v>1064</v>
      </c>
      <c r="K13" s="49" t="s">
        <v>1065</v>
      </c>
      <c r="L13" s="43" t="str">
        <f>IF(VLOOKUP(Tableau3[[#This Row],[Référence]],ETAT,6,FALSE)&lt;1,"",VLOOKUP(Tableau3[[#This Row],[Référence]],ETAT,6,FALSE))</f>
        <v/>
      </c>
      <c r="M13" s="43" t="str">
        <f>IF(VLOOKUP(Tableau3[[#This Row],[Référence]],ETAT,7,FALSE)&lt;1,"",VLOOKUP(Tableau3[[#This Row],[Référence]],ETAT,7,FALSE))</f>
        <v/>
      </c>
      <c r="N13" s="43" t="str">
        <f>IF(VLOOKUP(Tableau3[[#This Row],[Référence]],ETAT,8,FALSE)&lt;1,"",VLOOKUP(Tableau3[[#This Row],[Référence]],ETAT,8,FALSE))</f>
        <v/>
      </c>
      <c r="O13" s="43" t="str">
        <f>IF(VLOOKUP(Tableau3[[#This Row],[Référence]],ETAT,9,FALSE)&lt;1,"",VLOOKUP(Tableau3[[#This Row],[Référence]],ETAT,9,FALSE))</f>
        <v/>
      </c>
    </row>
    <row r="14" spans="2:15" ht="15.75" customHeight="1" x14ac:dyDescent="0.25">
      <c r="B14" s="42">
        <v>79</v>
      </c>
      <c r="C14" s="41" t="s">
        <v>457</v>
      </c>
      <c r="D14" s="48" t="s">
        <v>1061</v>
      </c>
      <c r="E14" s="48" t="s">
        <v>1048</v>
      </c>
      <c r="F14" s="48" t="s">
        <v>1062</v>
      </c>
      <c r="G14" s="48" t="s">
        <v>1063</v>
      </c>
      <c r="H14" s="48" t="s">
        <v>1063</v>
      </c>
      <c r="I14" s="48">
        <v>21</v>
      </c>
      <c r="J14" s="48" t="s">
        <v>1064</v>
      </c>
      <c r="K14" s="49" t="s">
        <v>1065</v>
      </c>
      <c r="L14" s="43" t="str">
        <f>IF(VLOOKUP(Tableau3[[#This Row],[Référence]],ETAT,6,FALSE)&lt;1,"",VLOOKUP(Tableau3[[#This Row],[Référence]],ETAT,6,FALSE))</f>
        <v/>
      </c>
      <c r="M14" s="43" t="str">
        <f>IF(VLOOKUP(Tableau3[[#This Row],[Référence]],ETAT,7,FALSE)&lt;1,"",VLOOKUP(Tableau3[[#This Row],[Référence]],ETAT,7,FALSE))</f>
        <v/>
      </c>
      <c r="N14" s="43" t="str">
        <f>IF(VLOOKUP(Tableau3[[#This Row],[Référence]],ETAT,8,FALSE)&lt;1,"",VLOOKUP(Tableau3[[#This Row],[Référence]],ETAT,8,FALSE))</f>
        <v/>
      </c>
      <c r="O14" s="43" t="str">
        <f>IF(VLOOKUP(Tableau3[[#This Row],[Référence]],ETAT,9,FALSE)&lt;1,"",VLOOKUP(Tableau3[[#This Row],[Référence]],ETAT,9,FALSE))</f>
        <v/>
      </c>
    </row>
    <row r="15" spans="2:15" x14ac:dyDescent="0.25">
      <c r="B15" s="42">
        <v>86</v>
      </c>
      <c r="C15" s="41" t="s">
        <v>468</v>
      </c>
      <c r="D15" s="48" t="s">
        <v>1061</v>
      </c>
      <c r="E15" s="48" t="s">
        <v>1048</v>
      </c>
      <c r="F15" s="48" t="s">
        <v>1062</v>
      </c>
      <c r="G15" s="48" t="s">
        <v>1063</v>
      </c>
      <c r="H15" s="48" t="s">
        <v>1063</v>
      </c>
      <c r="I15" s="48">
        <v>21</v>
      </c>
      <c r="J15" s="48" t="s">
        <v>1064</v>
      </c>
      <c r="K15" s="49" t="s">
        <v>1065</v>
      </c>
      <c r="L15" s="43" t="str">
        <f>IF(VLOOKUP(Tableau3[[#This Row],[Référence]],ETAT,6,FALSE)&lt;1,"",VLOOKUP(Tableau3[[#This Row],[Référence]],ETAT,6,FALSE))</f>
        <v/>
      </c>
      <c r="M15" s="43" t="str">
        <f>IF(VLOOKUP(Tableau3[[#This Row],[Référence]],ETAT,7,FALSE)&lt;1,"",VLOOKUP(Tableau3[[#This Row],[Référence]],ETAT,7,FALSE))</f>
        <v/>
      </c>
      <c r="N15" s="43" t="str">
        <f>IF(VLOOKUP(Tableau3[[#This Row],[Référence]],ETAT,8,FALSE)&lt;1,"",VLOOKUP(Tableau3[[#This Row],[Référence]],ETAT,8,FALSE))</f>
        <v/>
      </c>
      <c r="O15" s="43" t="str">
        <f>IF(VLOOKUP(Tableau3[[#This Row],[Référence]],ETAT,9,FALSE)&lt;1,"",VLOOKUP(Tableau3[[#This Row],[Référence]],ETAT,9,FALSE))</f>
        <v/>
      </c>
    </row>
    <row r="16" spans="2:15" x14ac:dyDescent="0.25">
      <c r="B16" s="42">
        <v>93</v>
      </c>
      <c r="C16" s="41" t="s">
        <v>472</v>
      </c>
      <c r="D16" s="48" t="s">
        <v>1061</v>
      </c>
      <c r="E16" s="48" t="s">
        <v>1048</v>
      </c>
      <c r="F16" s="48" t="s">
        <v>1062</v>
      </c>
      <c r="G16" s="48" t="s">
        <v>1063</v>
      </c>
      <c r="H16" s="48" t="s">
        <v>1063</v>
      </c>
      <c r="I16" s="48">
        <v>21</v>
      </c>
      <c r="J16" s="48" t="s">
        <v>1064</v>
      </c>
      <c r="K16" s="49" t="s">
        <v>1065</v>
      </c>
      <c r="L16" s="43" t="str">
        <f>IF(VLOOKUP(Tableau3[[#This Row],[Référence]],ETAT,6,FALSE)&lt;1,"",VLOOKUP(Tableau3[[#This Row],[Référence]],ETAT,6,FALSE))</f>
        <v/>
      </c>
      <c r="M16" s="43" t="str">
        <f>IF(VLOOKUP(Tableau3[[#This Row],[Référence]],ETAT,7,FALSE)&lt;1,"",VLOOKUP(Tableau3[[#This Row],[Référence]],ETAT,7,FALSE))</f>
        <v/>
      </c>
      <c r="N16" s="43" t="str">
        <f>IF(VLOOKUP(Tableau3[[#This Row],[Référence]],ETAT,8,FALSE)&lt;1,"",VLOOKUP(Tableau3[[#This Row],[Référence]],ETAT,8,FALSE))</f>
        <v/>
      </c>
      <c r="O16" s="43" t="str">
        <f>IF(VLOOKUP(Tableau3[[#This Row],[Référence]],ETAT,9,FALSE)&lt;1,"",VLOOKUP(Tableau3[[#This Row],[Référence]],ETAT,9,FALSE))</f>
        <v/>
      </c>
    </row>
    <row r="17" spans="2:15" ht="15.75" customHeight="1" x14ac:dyDescent="0.25">
      <c r="B17" s="42">
        <v>109</v>
      </c>
      <c r="C17" s="41" t="s">
        <v>29</v>
      </c>
      <c r="D17" s="48" t="s">
        <v>1061</v>
      </c>
      <c r="E17" s="48" t="s">
        <v>1048</v>
      </c>
      <c r="F17" s="48" t="s">
        <v>1062</v>
      </c>
      <c r="G17" s="48" t="s">
        <v>1063</v>
      </c>
      <c r="H17" s="48" t="s">
        <v>1063</v>
      </c>
      <c r="I17" s="48">
        <v>21</v>
      </c>
      <c r="J17" s="48" t="s">
        <v>1064</v>
      </c>
      <c r="K17" s="49" t="s">
        <v>1065</v>
      </c>
      <c r="L17" s="43" t="str">
        <f>IF(VLOOKUP(Tableau3[[#This Row],[Référence]],ETAT,6,FALSE)&lt;1,"",VLOOKUP(Tableau3[[#This Row],[Référence]],ETAT,6,FALSE))</f>
        <v/>
      </c>
      <c r="M17" s="43" t="str">
        <f>IF(VLOOKUP(Tableau3[[#This Row],[Référence]],ETAT,7,FALSE)&lt;1,"",VLOOKUP(Tableau3[[#This Row],[Référence]],ETAT,7,FALSE))</f>
        <v/>
      </c>
      <c r="N17" s="43" t="str">
        <f>IF(VLOOKUP(Tableau3[[#This Row],[Référence]],ETAT,8,FALSE)&lt;1,"",VLOOKUP(Tableau3[[#This Row],[Référence]],ETAT,8,FALSE))</f>
        <v/>
      </c>
      <c r="O17" s="43" t="str">
        <f>IF(VLOOKUP(Tableau3[[#This Row],[Référence]],ETAT,9,FALSE)&lt;1,"",VLOOKUP(Tableau3[[#This Row],[Référence]],ETAT,9,FALSE))</f>
        <v/>
      </c>
    </row>
    <row r="18" spans="2:15" ht="15.75" customHeight="1" x14ac:dyDescent="0.25">
      <c r="B18" s="42">
        <v>116</v>
      </c>
      <c r="C18" s="41" t="s">
        <v>30</v>
      </c>
      <c r="D18" s="48" t="s">
        <v>1061</v>
      </c>
      <c r="E18" s="48" t="s">
        <v>1048</v>
      </c>
      <c r="F18" s="48" t="s">
        <v>1062</v>
      </c>
      <c r="G18" s="48" t="s">
        <v>1063</v>
      </c>
      <c r="H18" s="48" t="s">
        <v>1063</v>
      </c>
      <c r="I18" s="48">
        <v>21</v>
      </c>
      <c r="J18" s="48" t="s">
        <v>1064</v>
      </c>
      <c r="K18" s="49" t="s">
        <v>1065</v>
      </c>
      <c r="L18" s="43" t="str">
        <f>IF(VLOOKUP(Tableau3[[#This Row],[Référence]],ETAT,6,FALSE)&lt;1,"",VLOOKUP(Tableau3[[#This Row],[Référence]],ETAT,6,FALSE))</f>
        <v/>
      </c>
      <c r="M18" s="43" t="str">
        <f>IF(VLOOKUP(Tableau3[[#This Row],[Référence]],ETAT,7,FALSE)&lt;1,"",VLOOKUP(Tableau3[[#This Row],[Référence]],ETAT,7,FALSE))</f>
        <v/>
      </c>
      <c r="N18" s="43" t="str">
        <f>IF(VLOOKUP(Tableau3[[#This Row],[Référence]],ETAT,8,FALSE)&lt;1,"",VLOOKUP(Tableau3[[#This Row],[Référence]],ETAT,8,FALSE))</f>
        <v/>
      </c>
      <c r="O18" s="43" t="str">
        <f>IF(VLOOKUP(Tableau3[[#This Row],[Référence]],ETAT,9,FALSE)&lt;1,"",VLOOKUP(Tableau3[[#This Row],[Référence]],ETAT,9,FALSE))</f>
        <v/>
      </c>
    </row>
    <row r="19" spans="2:15" ht="15.75" customHeight="1" x14ac:dyDescent="0.25">
      <c r="B19" s="42">
        <v>123</v>
      </c>
      <c r="C19" s="41" t="s">
        <v>76</v>
      </c>
      <c r="D19" s="48" t="s">
        <v>1061</v>
      </c>
      <c r="E19" s="48" t="s">
        <v>1048</v>
      </c>
      <c r="F19" s="48" t="s">
        <v>1062</v>
      </c>
      <c r="G19" s="48" t="s">
        <v>1063</v>
      </c>
      <c r="H19" s="48" t="s">
        <v>1063</v>
      </c>
      <c r="I19" s="48">
        <v>21</v>
      </c>
      <c r="J19" s="48" t="s">
        <v>1064</v>
      </c>
      <c r="K19" s="49" t="s">
        <v>1065</v>
      </c>
      <c r="L19" s="43" t="str">
        <f>IF(VLOOKUP(Tableau3[[#This Row],[Référence]],ETAT,6,FALSE)&lt;1,"",VLOOKUP(Tableau3[[#This Row],[Référence]],ETAT,6,FALSE))</f>
        <v/>
      </c>
      <c r="M19" s="43" t="str">
        <f>IF(VLOOKUP(Tableau3[[#This Row],[Référence]],ETAT,7,FALSE)&lt;1,"",VLOOKUP(Tableau3[[#This Row],[Référence]],ETAT,7,FALSE))</f>
        <v/>
      </c>
      <c r="N19" s="43" t="str">
        <f>IF(VLOOKUP(Tableau3[[#This Row],[Référence]],ETAT,8,FALSE)&lt;1,"",VLOOKUP(Tableau3[[#This Row],[Référence]],ETAT,8,FALSE))</f>
        <v/>
      </c>
      <c r="O19" s="43" t="str">
        <f>IF(VLOOKUP(Tableau3[[#This Row],[Référence]],ETAT,9,FALSE)&lt;1,"",VLOOKUP(Tableau3[[#This Row],[Référence]],ETAT,9,FALSE))</f>
        <v/>
      </c>
    </row>
    <row r="20" spans="2:15" x14ac:dyDescent="0.25">
      <c r="B20" s="42">
        <v>154</v>
      </c>
      <c r="C20" s="41" t="s">
        <v>87</v>
      </c>
      <c r="D20" s="48" t="s">
        <v>1061</v>
      </c>
      <c r="E20" s="48" t="s">
        <v>1048</v>
      </c>
      <c r="F20" s="48" t="s">
        <v>1062</v>
      </c>
      <c r="G20" s="48" t="s">
        <v>1063</v>
      </c>
      <c r="H20" s="48" t="s">
        <v>1063</v>
      </c>
      <c r="I20" s="48">
        <v>21</v>
      </c>
      <c r="J20" s="48" t="s">
        <v>1064</v>
      </c>
      <c r="K20" s="49" t="s">
        <v>1065</v>
      </c>
      <c r="L20" s="43" t="str">
        <f>IF(VLOOKUP(Tableau3[[#This Row],[Référence]],ETAT,6,FALSE)&lt;1,"",VLOOKUP(Tableau3[[#This Row],[Référence]],ETAT,6,FALSE))</f>
        <v/>
      </c>
      <c r="M20" s="43" t="str">
        <f>IF(VLOOKUP(Tableau3[[#This Row],[Référence]],ETAT,7,FALSE)&lt;1,"",VLOOKUP(Tableau3[[#This Row],[Référence]],ETAT,7,FALSE))</f>
        <v/>
      </c>
      <c r="N20" s="43" t="str">
        <f>IF(VLOOKUP(Tableau3[[#This Row],[Référence]],ETAT,8,FALSE)&lt;1,"",VLOOKUP(Tableau3[[#This Row],[Référence]],ETAT,8,FALSE))</f>
        <v/>
      </c>
      <c r="O20" s="43" t="str">
        <f>IF(VLOOKUP(Tableau3[[#This Row],[Référence]],ETAT,9,FALSE)&lt;1,"",VLOOKUP(Tableau3[[#This Row],[Référence]],ETAT,9,FALSE))</f>
        <v/>
      </c>
    </row>
    <row r="21" spans="2:15" x14ac:dyDescent="0.25">
      <c r="B21" s="42">
        <v>161</v>
      </c>
      <c r="C21" s="41" t="s">
        <v>89</v>
      </c>
      <c r="D21" s="48" t="s">
        <v>1061</v>
      </c>
      <c r="E21" s="48" t="s">
        <v>1048</v>
      </c>
      <c r="F21" s="48" t="s">
        <v>1062</v>
      </c>
      <c r="G21" s="48" t="s">
        <v>1063</v>
      </c>
      <c r="H21" s="48" t="s">
        <v>1063</v>
      </c>
      <c r="I21" s="48">
        <v>21</v>
      </c>
      <c r="J21" s="48" t="s">
        <v>1064</v>
      </c>
      <c r="K21" s="49" t="s">
        <v>1065</v>
      </c>
      <c r="L21" s="43" t="str">
        <f>IF(VLOOKUP(Tableau3[[#This Row],[Référence]],ETAT,6,FALSE)&lt;1,"",VLOOKUP(Tableau3[[#This Row],[Référence]],ETAT,6,FALSE))</f>
        <v/>
      </c>
      <c r="M21" s="43" t="str">
        <f>IF(VLOOKUP(Tableau3[[#This Row],[Référence]],ETAT,7,FALSE)&lt;1,"",VLOOKUP(Tableau3[[#This Row],[Référence]],ETAT,7,FALSE))</f>
        <v/>
      </c>
      <c r="N21" s="43" t="str">
        <f>IF(VLOOKUP(Tableau3[[#This Row],[Référence]],ETAT,8,FALSE)&lt;1,"",VLOOKUP(Tableau3[[#This Row],[Référence]],ETAT,8,FALSE))</f>
        <v/>
      </c>
      <c r="O21" s="43" t="str">
        <f>IF(VLOOKUP(Tableau3[[#This Row],[Référence]],ETAT,9,FALSE)&lt;1,"",VLOOKUP(Tableau3[[#This Row],[Référence]],ETAT,9,FALSE))</f>
        <v/>
      </c>
    </row>
    <row r="22" spans="2:15" x14ac:dyDescent="0.25">
      <c r="B22" s="42">
        <v>178</v>
      </c>
      <c r="C22" s="41" t="s">
        <v>96</v>
      </c>
      <c r="D22" s="48" t="s">
        <v>1061</v>
      </c>
      <c r="E22" s="48" t="s">
        <v>1048</v>
      </c>
      <c r="F22" s="48" t="s">
        <v>1062</v>
      </c>
      <c r="G22" s="48" t="s">
        <v>1063</v>
      </c>
      <c r="H22" s="48" t="s">
        <v>1063</v>
      </c>
      <c r="I22" s="48">
        <v>21</v>
      </c>
      <c r="J22" s="48" t="s">
        <v>1064</v>
      </c>
      <c r="K22" s="49" t="s">
        <v>1065</v>
      </c>
      <c r="L22" s="43" t="str">
        <f>IF(VLOOKUP(Tableau3[[#This Row],[Référence]],ETAT,6,FALSE)&lt;1,"",VLOOKUP(Tableau3[[#This Row],[Référence]],ETAT,6,FALSE))</f>
        <v/>
      </c>
      <c r="M22" s="43" t="str">
        <f>IF(VLOOKUP(Tableau3[[#This Row],[Référence]],ETAT,7,FALSE)&lt;1,"",VLOOKUP(Tableau3[[#This Row],[Référence]],ETAT,7,FALSE))</f>
        <v/>
      </c>
      <c r="N22" s="43" t="str">
        <f>IF(VLOOKUP(Tableau3[[#This Row],[Référence]],ETAT,8,FALSE)&lt;1,"",VLOOKUP(Tableau3[[#This Row],[Référence]],ETAT,8,FALSE))</f>
        <v/>
      </c>
      <c r="O22" s="43" t="str">
        <f>IF(VLOOKUP(Tableau3[[#This Row],[Référence]],ETAT,9,FALSE)&lt;1,"",VLOOKUP(Tableau3[[#This Row],[Référence]],ETAT,9,FALSE))</f>
        <v/>
      </c>
    </row>
    <row r="23" spans="2:15" x14ac:dyDescent="0.25">
      <c r="B23" s="42">
        <v>185</v>
      </c>
      <c r="C23" s="41" t="s">
        <v>99</v>
      </c>
      <c r="D23" s="48" t="s">
        <v>1061</v>
      </c>
      <c r="E23" s="48" t="s">
        <v>1048</v>
      </c>
      <c r="F23" s="48" t="s">
        <v>1062</v>
      </c>
      <c r="G23" s="48" t="s">
        <v>1063</v>
      </c>
      <c r="H23" s="48" t="s">
        <v>1063</v>
      </c>
      <c r="I23" s="48">
        <v>21</v>
      </c>
      <c r="J23" s="48" t="s">
        <v>1064</v>
      </c>
      <c r="K23" s="49" t="s">
        <v>1065</v>
      </c>
      <c r="L23" s="43" t="str">
        <f>IF(VLOOKUP(Tableau3[[#This Row],[Référence]],ETAT,6,FALSE)&lt;1,"",VLOOKUP(Tableau3[[#This Row],[Référence]],ETAT,6,FALSE))</f>
        <v/>
      </c>
      <c r="M23" s="43" t="str">
        <f>IF(VLOOKUP(Tableau3[[#This Row],[Référence]],ETAT,7,FALSE)&lt;1,"",VLOOKUP(Tableau3[[#This Row],[Référence]],ETAT,7,FALSE))</f>
        <v/>
      </c>
      <c r="N23" s="43" t="str">
        <f>IF(VLOOKUP(Tableau3[[#This Row],[Référence]],ETAT,8,FALSE)&lt;1,"",VLOOKUP(Tableau3[[#This Row],[Référence]],ETAT,8,FALSE))</f>
        <v/>
      </c>
      <c r="O23" s="43" t="str">
        <f>IF(VLOOKUP(Tableau3[[#This Row],[Référence]],ETAT,9,FALSE)&lt;1,"",VLOOKUP(Tableau3[[#This Row],[Référence]],ETAT,9,FALSE))</f>
        <v/>
      </c>
    </row>
    <row r="24" spans="2:15" x14ac:dyDescent="0.25">
      <c r="B24" s="42">
        <v>208</v>
      </c>
      <c r="C24" s="41" t="s">
        <v>131</v>
      </c>
      <c r="D24" s="48" t="s">
        <v>1061</v>
      </c>
      <c r="E24" s="48" t="s">
        <v>1048</v>
      </c>
      <c r="F24" s="48" t="s">
        <v>1062</v>
      </c>
      <c r="G24" s="48" t="s">
        <v>1063</v>
      </c>
      <c r="H24" s="48" t="s">
        <v>1063</v>
      </c>
      <c r="I24" s="48">
        <v>21</v>
      </c>
      <c r="J24" s="48" t="s">
        <v>1064</v>
      </c>
      <c r="K24" s="49" t="s">
        <v>1065</v>
      </c>
      <c r="L24" s="43" t="str">
        <f>IF(VLOOKUP(Tableau3[[#This Row],[Référence]],ETAT,6,FALSE)&lt;1,"",VLOOKUP(Tableau3[[#This Row],[Référence]],ETAT,6,FALSE))</f>
        <v/>
      </c>
      <c r="M24" s="43" t="str">
        <f>IF(VLOOKUP(Tableau3[[#This Row],[Référence]],ETAT,7,FALSE)&lt;1,"",VLOOKUP(Tableau3[[#This Row],[Référence]],ETAT,7,FALSE))</f>
        <v/>
      </c>
      <c r="N24" s="43" t="str">
        <f>IF(VLOOKUP(Tableau3[[#This Row],[Référence]],ETAT,8,FALSE)&lt;1,"",VLOOKUP(Tableau3[[#This Row],[Référence]],ETAT,8,FALSE))</f>
        <v/>
      </c>
      <c r="O24" s="43" t="str">
        <f>IF(VLOOKUP(Tableau3[[#This Row],[Référence]],ETAT,9,FALSE)&lt;1,"",VLOOKUP(Tableau3[[#This Row],[Référence]],ETAT,9,FALSE))</f>
        <v/>
      </c>
    </row>
    <row r="25" spans="2:15" x14ac:dyDescent="0.25">
      <c r="B25" s="42">
        <v>215</v>
      </c>
      <c r="C25" s="41" t="s">
        <v>132</v>
      </c>
      <c r="D25" s="48" t="s">
        <v>1061</v>
      </c>
      <c r="E25" s="48" t="s">
        <v>1048</v>
      </c>
      <c r="F25" s="48" t="s">
        <v>1062</v>
      </c>
      <c r="G25" s="48" t="s">
        <v>1063</v>
      </c>
      <c r="H25" s="48" t="s">
        <v>1063</v>
      </c>
      <c r="I25" s="48">
        <v>21</v>
      </c>
      <c r="J25" s="48" t="s">
        <v>1064</v>
      </c>
      <c r="K25" s="49" t="s">
        <v>1065</v>
      </c>
      <c r="L25" s="43" t="str">
        <f>IF(VLOOKUP(Tableau3[[#This Row],[Référence]],ETAT,6,FALSE)&lt;1,"",VLOOKUP(Tableau3[[#This Row],[Référence]],ETAT,6,FALSE))</f>
        <v/>
      </c>
      <c r="M25" s="43" t="str">
        <f>IF(VLOOKUP(Tableau3[[#This Row],[Référence]],ETAT,7,FALSE)&lt;1,"",VLOOKUP(Tableau3[[#This Row],[Référence]],ETAT,7,FALSE))</f>
        <v/>
      </c>
      <c r="N25" s="43" t="str">
        <f>IF(VLOOKUP(Tableau3[[#This Row],[Référence]],ETAT,8,FALSE)&lt;1,"",VLOOKUP(Tableau3[[#This Row],[Référence]],ETAT,8,FALSE))</f>
        <v/>
      </c>
      <c r="O25" s="43" t="str">
        <f>IF(VLOOKUP(Tableau3[[#This Row],[Référence]],ETAT,9,FALSE)&lt;1,"",VLOOKUP(Tableau3[[#This Row],[Référence]],ETAT,9,FALSE))</f>
        <v/>
      </c>
    </row>
    <row r="26" spans="2:15" x14ac:dyDescent="0.25">
      <c r="B26" s="42">
        <v>222</v>
      </c>
      <c r="C26" s="41" t="s">
        <v>133</v>
      </c>
      <c r="D26" s="48" t="s">
        <v>1061</v>
      </c>
      <c r="E26" s="48" t="s">
        <v>1048</v>
      </c>
      <c r="F26" s="48" t="s">
        <v>1062</v>
      </c>
      <c r="G26" s="48" t="s">
        <v>1063</v>
      </c>
      <c r="H26" s="48" t="s">
        <v>1063</v>
      </c>
      <c r="I26" s="48">
        <v>21</v>
      </c>
      <c r="J26" s="48" t="s">
        <v>1064</v>
      </c>
      <c r="K26" s="49" t="s">
        <v>1065</v>
      </c>
      <c r="L26" s="43" t="str">
        <f>IF(VLOOKUP(Tableau3[[#This Row],[Référence]],ETAT,6,FALSE)&lt;1,"",VLOOKUP(Tableau3[[#This Row],[Référence]],ETAT,6,FALSE))</f>
        <v/>
      </c>
      <c r="M26" s="43" t="str">
        <f>IF(VLOOKUP(Tableau3[[#This Row],[Référence]],ETAT,7,FALSE)&lt;1,"",VLOOKUP(Tableau3[[#This Row],[Référence]],ETAT,7,FALSE))</f>
        <v/>
      </c>
      <c r="N26" s="43" t="str">
        <f>IF(VLOOKUP(Tableau3[[#This Row],[Référence]],ETAT,8,FALSE)&lt;1,"",VLOOKUP(Tableau3[[#This Row],[Référence]],ETAT,8,FALSE))</f>
        <v/>
      </c>
      <c r="O26" s="43" t="str">
        <f>IF(VLOOKUP(Tableau3[[#This Row],[Référence]],ETAT,9,FALSE)&lt;1,"",VLOOKUP(Tableau3[[#This Row],[Référence]],ETAT,9,FALSE))</f>
        <v/>
      </c>
    </row>
    <row r="27" spans="2:15" x14ac:dyDescent="0.25">
      <c r="B27" s="42">
        <v>239</v>
      </c>
      <c r="C27" s="41" t="s">
        <v>134</v>
      </c>
      <c r="D27" s="48" t="s">
        <v>1061</v>
      </c>
      <c r="E27" s="48" t="s">
        <v>1048</v>
      </c>
      <c r="F27" s="48" t="s">
        <v>1062</v>
      </c>
      <c r="G27" s="48" t="s">
        <v>1063</v>
      </c>
      <c r="H27" s="48" t="s">
        <v>1063</v>
      </c>
      <c r="I27" s="48">
        <v>21</v>
      </c>
      <c r="J27" s="48" t="s">
        <v>1064</v>
      </c>
      <c r="K27" s="49" t="s">
        <v>1065</v>
      </c>
      <c r="L27" s="43" t="str">
        <f>IF(VLOOKUP(Tableau3[[#This Row],[Référence]],ETAT,6,FALSE)&lt;1,"",VLOOKUP(Tableau3[[#This Row],[Référence]],ETAT,6,FALSE))</f>
        <v/>
      </c>
      <c r="M27" s="43" t="str">
        <f>IF(VLOOKUP(Tableau3[[#This Row],[Référence]],ETAT,7,FALSE)&lt;1,"",VLOOKUP(Tableau3[[#This Row],[Référence]],ETAT,7,FALSE))</f>
        <v/>
      </c>
      <c r="N27" s="43" t="str">
        <f>IF(VLOOKUP(Tableau3[[#This Row],[Référence]],ETAT,8,FALSE)&lt;1,"",VLOOKUP(Tableau3[[#This Row],[Référence]],ETAT,8,FALSE))</f>
        <v/>
      </c>
      <c r="O27" s="43" t="str">
        <f>IF(VLOOKUP(Tableau3[[#This Row],[Référence]],ETAT,9,FALSE)&lt;1,"",VLOOKUP(Tableau3[[#This Row],[Référence]],ETAT,9,FALSE))</f>
        <v/>
      </c>
    </row>
    <row r="28" spans="2:15" x14ac:dyDescent="0.25">
      <c r="B28" s="42">
        <v>246</v>
      </c>
      <c r="C28" s="41" t="s">
        <v>136</v>
      </c>
      <c r="D28" s="48" t="s">
        <v>1061</v>
      </c>
      <c r="E28" s="48" t="s">
        <v>1048</v>
      </c>
      <c r="F28" s="48" t="s">
        <v>1062</v>
      </c>
      <c r="G28" s="48" t="s">
        <v>1063</v>
      </c>
      <c r="H28" s="48" t="s">
        <v>1063</v>
      </c>
      <c r="I28" s="48">
        <v>21</v>
      </c>
      <c r="J28" s="48" t="s">
        <v>1064</v>
      </c>
      <c r="K28" s="49" t="s">
        <v>1065</v>
      </c>
      <c r="L28" s="43" t="str">
        <f>IF(VLOOKUP(Tableau3[[#This Row],[Référence]],ETAT,6,FALSE)&lt;1,"",VLOOKUP(Tableau3[[#This Row],[Référence]],ETAT,6,FALSE))</f>
        <v/>
      </c>
      <c r="M28" s="43" t="str">
        <f>IF(VLOOKUP(Tableau3[[#This Row],[Référence]],ETAT,7,FALSE)&lt;1,"",VLOOKUP(Tableau3[[#This Row],[Référence]],ETAT,7,FALSE))</f>
        <v/>
      </c>
      <c r="N28" s="43" t="str">
        <f>IF(VLOOKUP(Tableau3[[#This Row],[Référence]],ETAT,8,FALSE)&lt;1,"",VLOOKUP(Tableau3[[#This Row],[Référence]],ETAT,8,FALSE))</f>
        <v/>
      </c>
      <c r="O28" s="43" t="str">
        <f>IF(VLOOKUP(Tableau3[[#This Row],[Référence]],ETAT,9,FALSE)&lt;1,"",VLOOKUP(Tableau3[[#This Row],[Référence]],ETAT,9,FALSE))</f>
        <v/>
      </c>
    </row>
    <row r="29" spans="2:15" x14ac:dyDescent="0.25">
      <c r="B29" s="42">
        <v>260</v>
      </c>
      <c r="C29" s="41" t="s">
        <v>137</v>
      </c>
      <c r="D29" s="48" t="s">
        <v>1061</v>
      </c>
      <c r="E29" s="48" t="s">
        <v>1048</v>
      </c>
      <c r="F29" s="48" t="s">
        <v>1062</v>
      </c>
      <c r="G29" s="48" t="s">
        <v>1063</v>
      </c>
      <c r="H29" s="48" t="s">
        <v>1063</v>
      </c>
      <c r="I29" s="48">
        <v>21</v>
      </c>
      <c r="J29" s="48" t="s">
        <v>1064</v>
      </c>
      <c r="K29" s="49" t="s">
        <v>1065</v>
      </c>
      <c r="L29" s="43" t="str">
        <f>IF(VLOOKUP(Tableau3[[#This Row],[Référence]],ETAT,6,FALSE)&lt;1,"",VLOOKUP(Tableau3[[#This Row],[Référence]],ETAT,6,FALSE))</f>
        <v/>
      </c>
      <c r="M29" s="43" t="str">
        <f>IF(VLOOKUP(Tableau3[[#This Row],[Référence]],ETAT,7,FALSE)&lt;1,"",VLOOKUP(Tableau3[[#This Row],[Référence]],ETAT,7,FALSE))</f>
        <v/>
      </c>
      <c r="N29" s="43" t="str">
        <f>IF(VLOOKUP(Tableau3[[#This Row],[Référence]],ETAT,8,FALSE)&lt;1,"",VLOOKUP(Tableau3[[#This Row],[Référence]],ETAT,8,FALSE))</f>
        <v/>
      </c>
      <c r="O29" s="43" t="str">
        <f>IF(VLOOKUP(Tableau3[[#This Row],[Référence]],ETAT,9,FALSE)&lt;1,"",VLOOKUP(Tableau3[[#This Row],[Référence]],ETAT,9,FALSE))</f>
        <v/>
      </c>
    </row>
    <row r="30" spans="2:15" x14ac:dyDescent="0.25">
      <c r="B30" s="42">
        <v>277</v>
      </c>
      <c r="C30" s="41" t="s">
        <v>138</v>
      </c>
      <c r="D30" s="48" t="s">
        <v>1061</v>
      </c>
      <c r="E30" s="48" t="s">
        <v>1048</v>
      </c>
      <c r="F30" s="48" t="s">
        <v>1062</v>
      </c>
      <c r="G30" s="48" t="s">
        <v>1063</v>
      </c>
      <c r="H30" s="48" t="s">
        <v>1063</v>
      </c>
      <c r="I30" s="48">
        <v>21</v>
      </c>
      <c r="J30" s="48" t="s">
        <v>1064</v>
      </c>
      <c r="K30" s="49" t="s">
        <v>1065</v>
      </c>
      <c r="L30" s="43" t="str">
        <f>IF(VLOOKUP(Tableau3[[#This Row],[Référence]],ETAT,6,FALSE)&lt;1,"",VLOOKUP(Tableau3[[#This Row],[Référence]],ETAT,6,FALSE))</f>
        <v/>
      </c>
      <c r="M30" s="43" t="str">
        <f>IF(VLOOKUP(Tableau3[[#This Row],[Référence]],ETAT,7,FALSE)&lt;1,"",VLOOKUP(Tableau3[[#This Row],[Référence]],ETAT,7,FALSE))</f>
        <v/>
      </c>
      <c r="N30" s="43" t="str">
        <f>IF(VLOOKUP(Tableau3[[#This Row],[Référence]],ETAT,8,FALSE)&lt;1,"",VLOOKUP(Tableau3[[#This Row],[Référence]],ETAT,8,FALSE))</f>
        <v/>
      </c>
      <c r="O30" s="43" t="str">
        <f>IF(VLOOKUP(Tableau3[[#This Row],[Référence]],ETAT,9,FALSE)&lt;1,"",VLOOKUP(Tableau3[[#This Row],[Référence]],ETAT,9,FALSE))</f>
        <v/>
      </c>
    </row>
    <row r="31" spans="2:15" x14ac:dyDescent="0.25">
      <c r="B31" s="42">
        <v>284</v>
      </c>
      <c r="C31" s="41" t="s">
        <v>139</v>
      </c>
      <c r="D31" s="48" t="s">
        <v>1061</v>
      </c>
      <c r="E31" s="48" t="s">
        <v>1048</v>
      </c>
      <c r="F31" s="48" t="s">
        <v>1062</v>
      </c>
      <c r="G31" s="48" t="s">
        <v>1063</v>
      </c>
      <c r="H31" s="48" t="s">
        <v>1063</v>
      </c>
      <c r="I31" s="48">
        <v>21</v>
      </c>
      <c r="J31" s="48" t="s">
        <v>1064</v>
      </c>
      <c r="K31" s="49" t="s">
        <v>1065</v>
      </c>
      <c r="L31" s="43" t="str">
        <f>IF(VLOOKUP(Tableau3[[#This Row],[Référence]],ETAT,6,FALSE)&lt;1,"",VLOOKUP(Tableau3[[#This Row],[Référence]],ETAT,6,FALSE))</f>
        <v/>
      </c>
      <c r="M31" s="43" t="str">
        <f>IF(VLOOKUP(Tableau3[[#This Row],[Référence]],ETAT,7,FALSE)&lt;1,"",VLOOKUP(Tableau3[[#This Row],[Référence]],ETAT,7,FALSE))</f>
        <v/>
      </c>
      <c r="N31" s="43" t="str">
        <f>IF(VLOOKUP(Tableau3[[#This Row],[Référence]],ETAT,8,FALSE)&lt;1,"",VLOOKUP(Tableau3[[#This Row],[Référence]],ETAT,8,FALSE))</f>
        <v/>
      </c>
      <c r="O31" s="43" t="str">
        <f>IF(VLOOKUP(Tableau3[[#This Row],[Référence]],ETAT,9,FALSE)&lt;1,"",VLOOKUP(Tableau3[[#This Row],[Référence]],ETAT,9,FALSE))</f>
        <v/>
      </c>
    </row>
    <row r="32" spans="2:15" x14ac:dyDescent="0.25">
      <c r="B32" s="42">
        <v>291</v>
      </c>
      <c r="C32" s="41" t="s">
        <v>140</v>
      </c>
      <c r="D32" s="48" t="s">
        <v>1061</v>
      </c>
      <c r="E32" s="48" t="s">
        <v>1048</v>
      </c>
      <c r="F32" s="48" t="s">
        <v>1062</v>
      </c>
      <c r="G32" s="48" t="s">
        <v>1063</v>
      </c>
      <c r="H32" s="48" t="s">
        <v>1063</v>
      </c>
      <c r="I32" s="48">
        <v>21</v>
      </c>
      <c r="J32" s="48" t="s">
        <v>1064</v>
      </c>
      <c r="K32" s="49" t="s">
        <v>1065</v>
      </c>
      <c r="L32" s="43" t="str">
        <f>IF(VLOOKUP(Tableau3[[#This Row],[Référence]],ETAT,6,FALSE)&lt;1,"",VLOOKUP(Tableau3[[#This Row],[Référence]],ETAT,6,FALSE))</f>
        <v/>
      </c>
      <c r="M32" s="43" t="str">
        <f>IF(VLOOKUP(Tableau3[[#This Row],[Référence]],ETAT,7,FALSE)&lt;1,"",VLOOKUP(Tableau3[[#This Row],[Référence]],ETAT,7,FALSE))</f>
        <v/>
      </c>
      <c r="N32" s="43" t="str">
        <f>IF(VLOOKUP(Tableau3[[#This Row],[Référence]],ETAT,8,FALSE)&lt;1,"",VLOOKUP(Tableau3[[#This Row],[Référence]],ETAT,8,FALSE))</f>
        <v/>
      </c>
      <c r="O32" s="43" t="str">
        <f>IF(VLOOKUP(Tableau3[[#This Row],[Référence]],ETAT,9,FALSE)&lt;1,"",VLOOKUP(Tableau3[[#This Row],[Référence]],ETAT,9,FALSE))</f>
        <v/>
      </c>
    </row>
    <row r="33" spans="2:15" x14ac:dyDescent="0.25">
      <c r="B33" s="42">
        <v>307</v>
      </c>
      <c r="C33" s="41" t="s">
        <v>210</v>
      </c>
      <c r="D33" s="48" t="s">
        <v>1061</v>
      </c>
      <c r="E33" s="48" t="s">
        <v>1048</v>
      </c>
      <c r="F33" s="48" t="s">
        <v>1062</v>
      </c>
      <c r="G33" s="48" t="s">
        <v>1063</v>
      </c>
      <c r="H33" s="48" t="s">
        <v>1063</v>
      </c>
      <c r="I33" s="48">
        <v>21</v>
      </c>
      <c r="J33" s="48" t="s">
        <v>1064</v>
      </c>
      <c r="K33" s="49" t="s">
        <v>1065</v>
      </c>
      <c r="L33" s="43" t="str">
        <f>IF(VLOOKUP(Tableau3[[#This Row],[Référence]],ETAT,6,FALSE)&lt;1,"",VLOOKUP(Tableau3[[#This Row],[Référence]],ETAT,6,FALSE))</f>
        <v/>
      </c>
      <c r="M33" s="43" t="str">
        <f>IF(VLOOKUP(Tableau3[[#This Row],[Référence]],ETAT,7,FALSE)&lt;1,"",VLOOKUP(Tableau3[[#This Row],[Référence]],ETAT,7,FALSE))</f>
        <v/>
      </c>
      <c r="N33" s="43" t="str">
        <f>IF(VLOOKUP(Tableau3[[#This Row],[Référence]],ETAT,8,FALSE)&lt;1,"",VLOOKUP(Tableau3[[#This Row],[Référence]],ETAT,8,FALSE))</f>
        <v/>
      </c>
      <c r="O33" s="43" t="str">
        <f>IF(VLOOKUP(Tableau3[[#This Row],[Référence]],ETAT,9,FALSE)&lt;1,"",VLOOKUP(Tableau3[[#This Row],[Référence]],ETAT,9,FALSE))</f>
        <v/>
      </c>
    </row>
    <row r="34" spans="2:15" x14ac:dyDescent="0.25">
      <c r="B34" s="42">
        <v>314</v>
      </c>
      <c r="C34" s="41" t="s">
        <v>212</v>
      </c>
      <c r="D34" s="48" t="s">
        <v>1061</v>
      </c>
      <c r="E34" s="48" t="s">
        <v>1048</v>
      </c>
      <c r="F34" s="48" t="s">
        <v>1062</v>
      </c>
      <c r="G34" s="48" t="s">
        <v>1063</v>
      </c>
      <c r="H34" s="48" t="s">
        <v>1063</v>
      </c>
      <c r="I34" s="48">
        <v>21</v>
      </c>
      <c r="J34" s="48" t="s">
        <v>1064</v>
      </c>
      <c r="K34" s="49" t="s">
        <v>1065</v>
      </c>
      <c r="L34" s="43" t="str">
        <f>IF(VLOOKUP(Tableau3[[#This Row],[Référence]],ETAT,6,FALSE)&lt;1,"",VLOOKUP(Tableau3[[#This Row],[Référence]],ETAT,6,FALSE))</f>
        <v/>
      </c>
      <c r="M34" s="43" t="str">
        <f>IF(VLOOKUP(Tableau3[[#This Row],[Référence]],ETAT,7,FALSE)&lt;1,"",VLOOKUP(Tableau3[[#This Row],[Référence]],ETAT,7,FALSE))</f>
        <v/>
      </c>
      <c r="N34" s="43" t="str">
        <f>IF(VLOOKUP(Tableau3[[#This Row],[Référence]],ETAT,8,FALSE)&lt;1,"",VLOOKUP(Tableau3[[#This Row],[Référence]],ETAT,8,FALSE))</f>
        <v/>
      </c>
      <c r="O34" s="43" t="str">
        <f>IF(VLOOKUP(Tableau3[[#This Row],[Référence]],ETAT,9,FALSE)&lt;1,"",VLOOKUP(Tableau3[[#This Row],[Référence]],ETAT,9,FALSE))</f>
        <v/>
      </c>
    </row>
    <row r="35" spans="2:15" x14ac:dyDescent="0.25">
      <c r="B35" s="42">
        <v>321</v>
      </c>
      <c r="C35" s="41" t="s">
        <v>213</v>
      </c>
      <c r="D35" s="48" t="s">
        <v>1061</v>
      </c>
      <c r="E35" s="48" t="s">
        <v>1048</v>
      </c>
      <c r="F35" s="48" t="s">
        <v>1062</v>
      </c>
      <c r="G35" s="48" t="s">
        <v>1063</v>
      </c>
      <c r="H35" s="48" t="s">
        <v>1063</v>
      </c>
      <c r="I35" s="48">
        <v>21</v>
      </c>
      <c r="J35" s="48" t="s">
        <v>1064</v>
      </c>
      <c r="K35" s="49" t="s">
        <v>1065</v>
      </c>
      <c r="L35" s="43" t="str">
        <f>IF(VLOOKUP(Tableau3[[#This Row],[Référence]],ETAT,6,FALSE)&lt;1,"",VLOOKUP(Tableau3[[#This Row],[Référence]],ETAT,6,FALSE))</f>
        <v/>
      </c>
      <c r="M35" s="43" t="str">
        <f>IF(VLOOKUP(Tableau3[[#This Row],[Référence]],ETAT,7,FALSE)&lt;1,"",VLOOKUP(Tableau3[[#This Row],[Référence]],ETAT,7,FALSE))</f>
        <v/>
      </c>
      <c r="N35" s="43" t="str">
        <f>IF(VLOOKUP(Tableau3[[#This Row],[Référence]],ETAT,8,FALSE)&lt;1,"",VLOOKUP(Tableau3[[#This Row],[Référence]],ETAT,8,FALSE))</f>
        <v/>
      </c>
      <c r="O35" s="43" t="str">
        <f>IF(VLOOKUP(Tableau3[[#This Row],[Référence]],ETAT,9,FALSE)&lt;1,"",VLOOKUP(Tableau3[[#This Row],[Référence]],ETAT,9,FALSE))</f>
        <v/>
      </c>
    </row>
    <row r="36" spans="2:15" x14ac:dyDescent="0.25">
      <c r="B36" s="42">
        <v>338</v>
      </c>
      <c r="C36" s="41" t="s">
        <v>214</v>
      </c>
      <c r="D36" s="48" t="s">
        <v>1061</v>
      </c>
      <c r="E36" s="48" t="s">
        <v>1048</v>
      </c>
      <c r="F36" s="48" t="s">
        <v>1062</v>
      </c>
      <c r="G36" s="48" t="s">
        <v>1063</v>
      </c>
      <c r="H36" s="48" t="s">
        <v>1063</v>
      </c>
      <c r="I36" s="48">
        <v>21</v>
      </c>
      <c r="J36" s="48" t="s">
        <v>1064</v>
      </c>
      <c r="K36" s="49" t="s">
        <v>1065</v>
      </c>
      <c r="L36" s="43" t="str">
        <f>IF(VLOOKUP(Tableau3[[#This Row],[Référence]],ETAT,6,FALSE)&lt;1,"",VLOOKUP(Tableau3[[#This Row],[Référence]],ETAT,6,FALSE))</f>
        <v/>
      </c>
      <c r="M36" s="43" t="str">
        <f>IF(VLOOKUP(Tableau3[[#This Row],[Référence]],ETAT,7,FALSE)&lt;1,"",VLOOKUP(Tableau3[[#This Row],[Référence]],ETAT,7,FALSE))</f>
        <v/>
      </c>
      <c r="N36" s="43" t="str">
        <f>IF(VLOOKUP(Tableau3[[#This Row],[Référence]],ETAT,8,FALSE)&lt;1,"",VLOOKUP(Tableau3[[#This Row],[Référence]],ETAT,8,FALSE))</f>
        <v/>
      </c>
      <c r="O36" s="43" t="str">
        <f>IF(VLOOKUP(Tableau3[[#This Row],[Référence]],ETAT,9,FALSE)&lt;1,"",VLOOKUP(Tableau3[[#This Row],[Référence]],ETAT,9,FALSE))</f>
        <v/>
      </c>
    </row>
    <row r="37" spans="2:15" x14ac:dyDescent="0.25">
      <c r="B37" s="42">
        <v>345</v>
      </c>
      <c r="C37" s="41" t="s">
        <v>215</v>
      </c>
      <c r="D37" s="48" t="s">
        <v>1061</v>
      </c>
      <c r="E37" s="48" t="s">
        <v>1048</v>
      </c>
      <c r="F37" s="48" t="s">
        <v>1062</v>
      </c>
      <c r="G37" s="48" t="s">
        <v>1063</v>
      </c>
      <c r="H37" s="48" t="s">
        <v>1063</v>
      </c>
      <c r="I37" s="48">
        <v>21</v>
      </c>
      <c r="J37" s="48" t="s">
        <v>1064</v>
      </c>
      <c r="K37" s="49" t="s">
        <v>1065</v>
      </c>
      <c r="L37" s="43" t="str">
        <f>IF(VLOOKUP(Tableau3[[#This Row],[Référence]],ETAT,6,FALSE)&lt;1,"",VLOOKUP(Tableau3[[#This Row],[Référence]],ETAT,6,FALSE))</f>
        <v/>
      </c>
      <c r="M37" s="43" t="str">
        <f>IF(VLOOKUP(Tableau3[[#This Row],[Référence]],ETAT,7,FALSE)&lt;1,"",VLOOKUP(Tableau3[[#This Row],[Référence]],ETAT,7,FALSE))</f>
        <v/>
      </c>
      <c r="N37" s="43" t="str">
        <f>IF(VLOOKUP(Tableau3[[#This Row],[Référence]],ETAT,8,FALSE)&lt;1,"",VLOOKUP(Tableau3[[#This Row],[Référence]],ETAT,8,FALSE))</f>
        <v/>
      </c>
      <c r="O37" s="43" t="str">
        <f>IF(VLOOKUP(Tableau3[[#This Row],[Référence]],ETAT,9,FALSE)&lt;1,"",VLOOKUP(Tableau3[[#This Row],[Référence]],ETAT,9,FALSE))</f>
        <v/>
      </c>
    </row>
    <row r="38" spans="2:15" x14ac:dyDescent="0.25">
      <c r="B38" s="42">
        <v>352</v>
      </c>
      <c r="C38" s="41" t="s">
        <v>216</v>
      </c>
      <c r="D38" s="48" t="s">
        <v>1066</v>
      </c>
      <c r="E38" s="48" t="s">
        <v>1048</v>
      </c>
      <c r="F38" s="48" t="s">
        <v>1067</v>
      </c>
      <c r="G38" s="48" t="s">
        <v>1068</v>
      </c>
      <c r="H38" s="48" t="s">
        <v>1068</v>
      </c>
      <c r="I38" s="48">
        <v>21</v>
      </c>
      <c r="J38" s="48" t="s">
        <v>1064</v>
      </c>
      <c r="K38" s="49" t="s">
        <v>1065</v>
      </c>
      <c r="L38" s="43" t="str">
        <f>IF(VLOOKUP(Tableau3[[#This Row],[Référence]],ETAT,6,FALSE)&lt;1,"",VLOOKUP(Tableau3[[#This Row],[Référence]],ETAT,6,FALSE))</f>
        <v/>
      </c>
      <c r="M38" s="43" t="str">
        <f>IF(VLOOKUP(Tableau3[[#This Row],[Référence]],ETAT,7,FALSE)&lt;1,"",VLOOKUP(Tableau3[[#This Row],[Référence]],ETAT,7,FALSE))</f>
        <v/>
      </c>
      <c r="N38" s="43" t="str">
        <f>IF(VLOOKUP(Tableau3[[#This Row],[Référence]],ETAT,8,FALSE)&lt;1,"",VLOOKUP(Tableau3[[#This Row],[Référence]],ETAT,8,FALSE))</f>
        <v/>
      </c>
      <c r="O38" s="43" t="str">
        <f>IF(VLOOKUP(Tableau3[[#This Row],[Référence]],ETAT,9,FALSE)&lt;1,"",VLOOKUP(Tableau3[[#This Row],[Référence]],ETAT,9,FALSE))</f>
        <v/>
      </c>
    </row>
    <row r="39" spans="2:15" x14ac:dyDescent="0.25">
      <c r="B39" s="42">
        <v>369</v>
      </c>
      <c r="C39" s="41" t="s">
        <v>217</v>
      </c>
      <c r="D39" s="48" t="s">
        <v>1061</v>
      </c>
      <c r="E39" s="48" t="s">
        <v>1048</v>
      </c>
      <c r="F39" s="48" t="s">
        <v>1062</v>
      </c>
      <c r="G39" s="48" t="s">
        <v>1063</v>
      </c>
      <c r="H39" s="48" t="s">
        <v>1063</v>
      </c>
      <c r="I39" s="48">
        <v>21</v>
      </c>
      <c r="J39" s="48" t="s">
        <v>1064</v>
      </c>
      <c r="K39" s="49" t="s">
        <v>1065</v>
      </c>
      <c r="L39" s="43" t="str">
        <f>IF(VLOOKUP(Tableau3[[#This Row],[Référence]],ETAT,6,FALSE)&lt;1,"",VLOOKUP(Tableau3[[#This Row],[Référence]],ETAT,6,FALSE))</f>
        <v/>
      </c>
      <c r="M39" s="43" t="str">
        <f>IF(VLOOKUP(Tableau3[[#This Row],[Référence]],ETAT,7,FALSE)&lt;1,"",VLOOKUP(Tableau3[[#This Row],[Référence]],ETAT,7,FALSE))</f>
        <v/>
      </c>
      <c r="N39" s="43" t="str">
        <f>IF(VLOOKUP(Tableau3[[#This Row],[Référence]],ETAT,8,FALSE)&lt;1,"",VLOOKUP(Tableau3[[#This Row],[Référence]],ETAT,8,FALSE))</f>
        <v/>
      </c>
      <c r="O39" s="43" t="str">
        <f>IF(VLOOKUP(Tableau3[[#This Row],[Référence]],ETAT,9,FALSE)&lt;1,"",VLOOKUP(Tableau3[[#This Row],[Référence]],ETAT,9,FALSE))</f>
        <v/>
      </c>
    </row>
    <row r="40" spans="2:15" x14ac:dyDescent="0.25">
      <c r="B40" s="42">
        <v>383</v>
      </c>
      <c r="C40" s="41" t="s">
        <v>293</v>
      </c>
      <c r="D40" s="48" t="s">
        <v>1061</v>
      </c>
      <c r="E40" s="48" t="s">
        <v>1048</v>
      </c>
      <c r="F40" s="48" t="s">
        <v>1062</v>
      </c>
      <c r="G40" s="48" t="s">
        <v>1063</v>
      </c>
      <c r="H40" s="48" t="s">
        <v>1063</v>
      </c>
      <c r="I40" s="48">
        <v>21</v>
      </c>
      <c r="J40" s="48" t="s">
        <v>1064</v>
      </c>
      <c r="K40" s="49" t="s">
        <v>1065</v>
      </c>
      <c r="L40" s="43" t="str">
        <f>IF(VLOOKUP(Tableau3[[#This Row],[Référence]],ETAT,6,FALSE)&lt;1,"",VLOOKUP(Tableau3[[#This Row],[Référence]],ETAT,6,FALSE))</f>
        <v/>
      </c>
      <c r="M40" s="43" t="str">
        <f>IF(VLOOKUP(Tableau3[[#This Row],[Référence]],ETAT,7,FALSE)&lt;1,"",VLOOKUP(Tableau3[[#This Row],[Référence]],ETAT,7,FALSE))</f>
        <v/>
      </c>
      <c r="N40" s="43" t="str">
        <f>IF(VLOOKUP(Tableau3[[#This Row],[Référence]],ETAT,8,FALSE)&lt;1,"",VLOOKUP(Tableau3[[#This Row],[Référence]],ETAT,8,FALSE))</f>
        <v/>
      </c>
      <c r="O40" s="43" t="str">
        <f>IF(VLOOKUP(Tableau3[[#This Row],[Référence]],ETAT,9,FALSE)&lt;1,"",VLOOKUP(Tableau3[[#This Row],[Référence]],ETAT,9,FALSE))</f>
        <v/>
      </c>
    </row>
    <row r="41" spans="2:15" x14ac:dyDescent="0.25">
      <c r="B41" s="42">
        <v>390</v>
      </c>
      <c r="C41" s="41" t="s">
        <v>294</v>
      </c>
      <c r="D41" s="48" t="s">
        <v>1061</v>
      </c>
      <c r="E41" s="48" t="s">
        <v>1048</v>
      </c>
      <c r="F41" s="48" t="s">
        <v>1062</v>
      </c>
      <c r="G41" s="48" t="s">
        <v>1063</v>
      </c>
      <c r="H41" s="48" t="s">
        <v>1063</v>
      </c>
      <c r="I41" s="48">
        <v>21</v>
      </c>
      <c r="J41" s="48" t="s">
        <v>1064</v>
      </c>
      <c r="K41" s="49" t="s">
        <v>1065</v>
      </c>
      <c r="L41" s="43" t="str">
        <f>IF(VLOOKUP(Tableau3[[#This Row],[Référence]],ETAT,6,FALSE)&lt;1,"",VLOOKUP(Tableau3[[#This Row],[Référence]],ETAT,6,FALSE))</f>
        <v/>
      </c>
      <c r="M41" s="43" t="str">
        <f>IF(VLOOKUP(Tableau3[[#This Row],[Référence]],ETAT,7,FALSE)&lt;1,"",VLOOKUP(Tableau3[[#This Row],[Référence]],ETAT,7,FALSE))</f>
        <v/>
      </c>
      <c r="N41" s="43" t="str">
        <f>IF(VLOOKUP(Tableau3[[#This Row],[Référence]],ETAT,8,FALSE)&lt;1,"",VLOOKUP(Tableau3[[#This Row],[Référence]],ETAT,8,FALSE))</f>
        <v/>
      </c>
      <c r="O41" s="43" t="str">
        <f>IF(VLOOKUP(Tableau3[[#This Row],[Référence]],ETAT,9,FALSE)&lt;1,"",VLOOKUP(Tableau3[[#This Row],[Référence]],ETAT,9,FALSE))</f>
        <v/>
      </c>
    </row>
    <row r="42" spans="2:15" x14ac:dyDescent="0.25">
      <c r="B42" s="42">
        <v>406</v>
      </c>
      <c r="C42" s="41" t="s">
        <v>295</v>
      </c>
      <c r="D42" s="48" t="s">
        <v>1061</v>
      </c>
      <c r="E42" s="48" t="s">
        <v>1048</v>
      </c>
      <c r="F42" s="48" t="s">
        <v>1062</v>
      </c>
      <c r="G42" s="48" t="s">
        <v>1063</v>
      </c>
      <c r="H42" s="48" t="s">
        <v>1063</v>
      </c>
      <c r="I42" s="48">
        <v>21</v>
      </c>
      <c r="J42" s="48" t="s">
        <v>1064</v>
      </c>
      <c r="K42" s="49" t="s">
        <v>1065</v>
      </c>
      <c r="L42" s="43" t="str">
        <f>IF(VLOOKUP(Tableau3[[#This Row],[Référence]],ETAT,6,FALSE)&lt;1,"",VLOOKUP(Tableau3[[#This Row],[Référence]],ETAT,6,FALSE))</f>
        <v/>
      </c>
      <c r="M42" s="43" t="str">
        <f>IF(VLOOKUP(Tableau3[[#This Row],[Référence]],ETAT,7,FALSE)&lt;1,"",VLOOKUP(Tableau3[[#This Row],[Référence]],ETAT,7,FALSE))</f>
        <v/>
      </c>
      <c r="N42" s="43" t="str">
        <f>IF(VLOOKUP(Tableau3[[#This Row],[Référence]],ETAT,8,FALSE)&lt;1,"",VLOOKUP(Tableau3[[#This Row],[Référence]],ETAT,8,FALSE))</f>
        <v/>
      </c>
      <c r="O42" s="43" t="str">
        <f>IF(VLOOKUP(Tableau3[[#This Row],[Référence]],ETAT,9,FALSE)&lt;1,"",VLOOKUP(Tableau3[[#This Row],[Référence]],ETAT,9,FALSE))</f>
        <v/>
      </c>
    </row>
    <row r="43" spans="2:15" x14ac:dyDescent="0.25">
      <c r="B43" s="42">
        <v>536</v>
      </c>
      <c r="C43" s="41" t="s">
        <v>308</v>
      </c>
      <c r="D43" s="48" t="s">
        <v>1061</v>
      </c>
      <c r="E43" s="48" t="s">
        <v>1048</v>
      </c>
      <c r="F43" s="48" t="s">
        <v>1062</v>
      </c>
      <c r="G43" s="48" t="s">
        <v>1063</v>
      </c>
      <c r="H43" s="48" t="s">
        <v>1063</v>
      </c>
      <c r="I43" s="48">
        <v>21</v>
      </c>
      <c r="J43" s="48" t="s">
        <v>1064</v>
      </c>
      <c r="K43" s="49" t="s">
        <v>1065</v>
      </c>
      <c r="L43" s="43" t="str">
        <f>IF(VLOOKUP(Tableau3[[#This Row],[Référence]],ETAT,6,FALSE)&lt;1,"",VLOOKUP(Tableau3[[#This Row],[Référence]],ETAT,6,FALSE))</f>
        <v/>
      </c>
      <c r="M43" s="43" t="str">
        <f>IF(VLOOKUP(Tableau3[[#This Row],[Référence]],ETAT,7,FALSE)&lt;1,"",VLOOKUP(Tableau3[[#This Row],[Référence]],ETAT,7,FALSE))</f>
        <v/>
      </c>
      <c r="N43" s="43" t="str">
        <f>IF(VLOOKUP(Tableau3[[#This Row],[Référence]],ETAT,8,FALSE)&lt;1,"",VLOOKUP(Tableau3[[#This Row],[Référence]],ETAT,8,FALSE))</f>
        <v/>
      </c>
      <c r="O43" s="43" t="str">
        <f>IF(VLOOKUP(Tableau3[[#This Row],[Référence]],ETAT,9,FALSE)&lt;1,"",VLOOKUP(Tableau3[[#This Row],[Référence]],ETAT,9,FALSE))</f>
        <v/>
      </c>
    </row>
    <row r="44" spans="2:15" x14ac:dyDescent="0.25">
      <c r="B44" s="42">
        <v>543</v>
      </c>
      <c r="C44" s="41" t="s">
        <v>309</v>
      </c>
      <c r="D44" s="48" t="s">
        <v>1061</v>
      </c>
      <c r="E44" s="48" t="s">
        <v>1048</v>
      </c>
      <c r="F44" s="48" t="s">
        <v>1062</v>
      </c>
      <c r="G44" s="48" t="s">
        <v>1063</v>
      </c>
      <c r="H44" s="48" t="s">
        <v>1063</v>
      </c>
      <c r="I44" s="48">
        <v>21</v>
      </c>
      <c r="J44" s="48" t="s">
        <v>1064</v>
      </c>
      <c r="K44" s="49" t="s">
        <v>1065</v>
      </c>
      <c r="L44" s="43" t="str">
        <f>IF(VLOOKUP(Tableau3[[#This Row],[Référence]],ETAT,6,FALSE)&lt;1,"",VLOOKUP(Tableau3[[#This Row],[Référence]],ETAT,6,FALSE))</f>
        <v/>
      </c>
      <c r="M44" s="43" t="str">
        <f>IF(VLOOKUP(Tableau3[[#This Row],[Référence]],ETAT,7,FALSE)&lt;1,"",VLOOKUP(Tableau3[[#This Row],[Référence]],ETAT,7,FALSE))</f>
        <v/>
      </c>
      <c r="N44" s="43" t="str">
        <f>IF(VLOOKUP(Tableau3[[#This Row],[Référence]],ETAT,8,FALSE)&lt;1,"",VLOOKUP(Tableau3[[#This Row],[Référence]],ETAT,8,FALSE))</f>
        <v/>
      </c>
      <c r="O44" s="43" t="str">
        <f>IF(VLOOKUP(Tableau3[[#This Row],[Référence]],ETAT,9,FALSE)&lt;1,"",VLOOKUP(Tableau3[[#This Row],[Référence]],ETAT,9,FALSE))</f>
        <v/>
      </c>
    </row>
    <row r="45" spans="2:15" x14ac:dyDescent="0.25">
      <c r="B45" s="42">
        <v>1168</v>
      </c>
      <c r="C45" s="41" t="s">
        <v>31</v>
      </c>
      <c r="D45" s="48" t="s">
        <v>1066</v>
      </c>
      <c r="E45" s="48" t="s">
        <v>1048</v>
      </c>
      <c r="F45" s="48" t="s">
        <v>1067</v>
      </c>
      <c r="G45" s="48" t="s">
        <v>1068</v>
      </c>
      <c r="H45" s="48" t="s">
        <v>1068</v>
      </c>
      <c r="I45" s="48">
        <v>21</v>
      </c>
      <c r="J45" s="48" t="s">
        <v>1064</v>
      </c>
      <c r="K45" s="49" t="s">
        <v>1065</v>
      </c>
      <c r="L45" s="43" t="str">
        <f>IF(VLOOKUP(Tableau3[[#This Row],[Référence]],ETAT,6,FALSE)&lt;1,"",VLOOKUP(Tableau3[[#This Row],[Référence]],ETAT,6,FALSE))</f>
        <v/>
      </c>
      <c r="M45" s="43" t="str">
        <f>IF(VLOOKUP(Tableau3[[#This Row],[Référence]],ETAT,7,FALSE)&lt;1,"",VLOOKUP(Tableau3[[#This Row],[Référence]],ETAT,7,FALSE))</f>
        <v/>
      </c>
      <c r="N45" s="43" t="str">
        <f>IF(VLOOKUP(Tableau3[[#This Row],[Référence]],ETAT,8,FALSE)&lt;1,"",VLOOKUP(Tableau3[[#This Row],[Référence]],ETAT,8,FALSE))</f>
        <v/>
      </c>
      <c r="O45" s="43" t="str">
        <f>IF(VLOOKUP(Tableau3[[#This Row],[Référence]],ETAT,9,FALSE)&lt;1,"",VLOOKUP(Tableau3[[#This Row],[Référence]],ETAT,9,FALSE))</f>
        <v/>
      </c>
    </row>
    <row r="46" spans="2:15" x14ac:dyDescent="0.25">
      <c r="B46" s="42">
        <v>1175</v>
      </c>
      <c r="C46" s="41" t="s">
        <v>32</v>
      </c>
      <c r="D46" s="48" t="s">
        <v>1066</v>
      </c>
      <c r="E46" s="48" t="s">
        <v>1048</v>
      </c>
      <c r="F46" s="48" t="s">
        <v>1067</v>
      </c>
      <c r="G46" s="48" t="s">
        <v>1068</v>
      </c>
      <c r="H46" s="48" t="s">
        <v>1068</v>
      </c>
      <c r="I46" s="48">
        <v>21</v>
      </c>
      <c r="J46" s="48" t="s">
        <v>1064</v>
      </c>
      <c r="K46" s="49" t="s">
        <v>1065</v>
      </c>
      <c r="L46" s="43" t="str">
        <f>IF(VLOOKUP(Tableau3[[#This Row],[Référence]],ETAT,6,FALSE)&lt;1,"",VLOOKUP(Tableau3[[#This Row],[Référence]],ETAT,6,FALSE))</f>
        <v/>
      </c>
      <c r="M46" s="43" t="str">
        <f>IF(VLOOKUP(Tableau3[[#This Row],[Référence]],ETAT,7,FALSE)&lt;1,"",VLOOKUP(Tableau3[[#This Row],[Référence]],ETAT,7,FALSE))</f>
        <v/>
      </c>
      <c r="N46" s="43" t="str">
        <f>IF(VLOOKUP(Tableau3[[#This Row],[Référence]],ETAT,8,FALSE)&lt;1,"",VLOOKUP(Tableau3[[#This Row],[Référence]],ETAT,8,FALSE))</f>
        <v/>
      </c>
      <c r="O46" s="43" t="str">
        <f>IF(VLOOKUP(Tableau3[[#This Row],[Référence]],ETAT,9,FALSE)&lt;1,"",VLOOKUP(Tableau3[[#This Row],[Référence]],ETAT,9,FALSE))</f>
        <v/>
      </c>
    </row>
    <row r="47" spans="2:15" x14ac:dyDescent="0.25">
      <c r="B47" s="42">
        <v>1199</v>
      </c>
      <c r="C47" s="41" t="s">
        <v>33</v>
      </c>
      <c r="D47" s="48" t="s">
        <v>1066</v>
      </c>
      <c r="E47" s="48" t="s">
        <v>1048</v>
      </c>
      <c r="F47" s="48" t="s">
        <v>1067</v>
      </c>
      <c r="G47" s="48" t="s">
        <v>1068</v>
      </c>
      <c r="H47" s="48" t="s">
        <v>1068</v>
      </c>
      <c r="I47" s="48">
        <v>21</v>
      </c>
      <c r="J47" s="48" t="s">
        <v>1064</v>
      </c>
      <c r="K47" s="49" t="s">
        <v>1065</v>
      </c>
      <c r="L47" s="43" t="str">
        <f>IF(VLOOKUP(Tableau3[[#This Row],[Référence]],ETAT,6,FALSE)&lt;1,"",VLOOKUP(Tableau3[[#This Row],[Référence]],ETAT,6,FALSE))</f>
        <v/>
      </c>
      <c r="M47" s="43" t="str">
        <f>IF(VLOOKUP(Tableau3[[#This Row],[Référence]],ETAT,7,FALSE)&lt;1,"",VLOOKUP(Tableau3[[#This Row],[Référence]],ETAT,7,FALSE))</f>
        <v/>
      </c>
      <c r="N47" s="43" t="str">
        <f>IF(VLOOKUP(Tableau3[[#This Row],[Référence]],ETAT,8,FALSE)&lt;1,"",VLOOKUP(Tableau3[[#This Row],[Référence]],ETAT,8,FALSE))</f>
        <v/>
      </c>
      <c r="O47" s="43" t="str">
        <f>IF(VLOOKUP(Tableau3[[#This Row],[Référence]],ETAT,9,FALSE)&lt;1,"",VLOOKUP(Tableau3[[#This Row],[Référence]],ETAT,9,FALSE))</f>
        <v/>
      </c>
    </row>
    <row r="48" spans="2:15" x14ac:dyDescent="0.25">
      <c r="B48" s="42">
        <v>1205</v>
      </c>
      <c r="C48" s="41" t="s">
        <v>75</v>
      </c>
      <c r="D48" s="48" t="s">
        <v>1066</v>
      </c>
      <c r="E48" s="48" t="s">
        <v>1048</v>
      </c>
      <c r="F48" s="48" t="s">
        <v>1067</v>
      </c>
      <c r="G48" s="48" t="s">
        <v>1068</v>
      </c>
      <c r="H48" s="48" t="s">
        <v>1068</v>
      </c>
      <c r="I48" s="48">
        <v>21</v>
      </c>
      <c r="J48" s="48" t="s">
        <v>1064</v>
      </c>
      <c r="K48" s="49" t="s">
        <v>1065</v>
      </c>
      <c r="L48" s="43" t="str">
        <f>IF(VLOOKUP(Tableau3[[#This Row],[Référence]],ETAT,6,FALSE)&lt;1,"",VLOOKUP(Tableau3[[#This Row],[Référence]],ETAT,6,FALSE))</f>
        <v/>
      </c>
      <c r="M48" s="43" t="str">
        <f>IF(VLOOKUP(Tableau3[[#This Row],[Référence]],ETAT,7,FALSE)&lt;1,"",VLOOKUP(Tableau3[[#This Row],[Référence]],ETAT,7,FALSE))</f>
        <v/>
      </c>
      <c r="N48" s="43" t="str">
        <f>IF(VLOOKUP(Tableau3[[#This Row],[Référence]],ETAT,8,FALSE)&lt;1,"",VLOOKUP(Tableau3[[#This Row],[Référence]],ETAT,8,FALSE))</f>
        <v/>
      </c>
      <c r="O48" s="43" t="str">
        <f>IF(VLOOKUP(Tableau3[[#This Row],[Référence]],ETAT,9,FALSE)&lt;1,"",VLOOKUP(Tableau3[[#This Row],[Référence]],ETAT,9,FALSE))</f>
        <v/>
      </c>
    </row>
    <row r="49" spans="2:15" x14ac:dyDescent="0.25">
      <c r="B49" s="42">
        <v>1373</v>
      </c>
      <c r="C49" s="41" t="s">
        <v>79</v>
      </c>
      <c r="D49" s="48" t="s">
        <v>1061</v>
      </c>
      <c r="E49" s="48" t="s">
        <v>1048</v>
      </c>
      <c r="F49" s="48" t="s">
        <v>1062</v>
      </c>
      <c r="G49" s="48" t="s">
        <v>1063</v>
      </c>
      <c r="H49" s="48" t="s">
        <v>1063</v>
      </c>
      <c r="I49" s="48">
        <v>21</v>
      </c>
      <c r="J49" s="48" t="s">
        <v>1064</v>
      </c>
      <c r="K49" s="49" t="s">
        <v>1065</v>
      </c>
      <c r="L49" s="43" t="str">
        <f>IF(VLOOKUP(Tableau3[[#This Row],[Référence]],ETAT,6,FALSE)&lt;1,"",VLOOKUP(Tableau3[[#This Row],[Référence]],ETAT,6,FALSE))</f>
        <v/>
      </c>
      <c r="M49" s="43" t="str">
        <f>IF(VLOOKUP(Tableau3[[#This Row],[Référence]],ETAT,7,FALSE)&lt;1,"",VLOOKUP(Tableau3[[#This Row],[Référence]],ETAT,7,FALSE))</f>
        <v/>
      </c>
      <c r="N49" s="43" t="str">
        <f>IF(VLOOKUP(Tableau3[[#This Row],[Référence]],ETAT,8,FALSE)&lt;1,"",VLOOKUP(Tableau3[[#This Row],[Référence]],ETAT,8,FALSE))</f>
        <v/>
      </c>
      <c r="O49" s="43" t="str">
        <f>IF(VLOOKUP(Tableau3[[#This Row],[Référence]],ETAT,9,FALSE)&lt;1,"",VLOOKUP(Tableau3[[#This Row],[Référence]],ETAT,9,FALSE))</f>
        <v/>
      </c>
    </row>
    <row r="50" spans="2:15" x14ac:dyDescent="0.25">
      <c r="B50" s="42">
        <v>1441</v>
      </c>
      <c r="C50" s="41" t="s">
        <v>81</v>
      </c>
      <c r="D50" s="48" t="s">
        <v>1066</v>
      </c>
      <c r="E50" s="48" t="s">
        <v>1048</v>
      </c>
      <c r="F50" s="48" t="s">
        <v>1067</v>
      </c>
      <c r="G50" s="48" t="s">
        <v>1068</v>
      </c>
      <c r="H50" s="48" t="s">
        <v>1068</v>
      </c>
      <c r="I50" s="48">
        <v>21</v>
      </c>
      <c r="J50" s="48" t="s">
        <v>1064</v>
      </c>
      <c r="K50" s="49" t="s">
        <v>1065</v>
      </c>
      <c r="L50" s="43" t="str">
        <f>IF(VLOOKUP(Tableau3[[#This Row],[Référence]],ETAT,6,FALSE)&lt;1,"",VLOOKUP(Tableau3[[#This Row],[Référence]],ETAT,6,FALSE))</f>
        <v/>
      </c>
      <c r="M50" s="43" t="str">
        <f>IF(VLOOKUP(Tableau3[[#This Row],[Référence]],ETAT,7,FALSE)&lt;1,"",VLOOKUP(Tableau3[[#This Row],[Référence]],ETAT,7,FALSE))</f>
        <v/>
      </c>
      <c r="N50" s="43" t="str">
        <f>IF(VLOOKUP(Tableau3[[#This Row],[Référence]],ETAT,8,FALSE)&lt;1,"",VLOOKUP(Tableau3[[#This Row],[Référence]],ETAT,8,FALSE))</f>
        <v/>
      </c>
      <c r="O50" s="43" t="str">
        <f>IF(VLOOKUP(Tableau3[[#This Row],[Référence]],ETAT,9,FALSE)&lt;1,"",VLOOKUP(Tableau3[[#This Row],[Référence]],ETAT,9,FALSE))</f>
        <v/>
      </c>
    </row>
    <row r="51" spans="2:15" x14ac:dyDescent="0.25">
      <c r="B51" s="42">
        <v>1458</v>
      </c>
      <c r="C51" s="41" t="s">
        <v>84</v>
      </c>
      <c r="D51" s="48" t="s">
        <v>1066</v>
      </c>
      <c r="E51" s="48" t="s">
        <v>1048</v>
      </c>
      <c r="F51" s="48" t="s">
        <v>1067</v>
      </c>
      <c r="G51" s="48" t="s">
        <v>1068</v>
      </c>
      <c r="H51" s="48" t="s">
        <v>1068</v>
      </c>
      <c r="I51" s="48">
        <v>21</v>
      </c>
      <c r="J51" s="48" t="s">
        <v>1064</v>
      </c>
      <c r="K51" s="49" t="s">
        <v>1065</v>
      </c>
      <c r="L51" s="43" t="str">
        <f>IF(VLOOKUP(Tableau3[[#This Row],[Référence]],ETAT,6,FALSE)&lt;1,"",VLOOKUP(Tableau3[[#This Row],[Référence]],ETAT,6,FALSE))</f>
        <v/>
      </c>
      <c r="M51" s="43" t="str">
        <f>IF(VLOOKUP(Tableau3[[#This Row],[Référence]],ETAT,7,FALSE)&lt;1,"",VLOOKUP(Tableau3[[#This Row],[Référence]],ETAT,7,FALSE))</f>
        <v/>
      </c>
      <c r="N51" s="43" t="str">
        <f>IF(VLOOKUP(Tableau3[[#This Row],[Référence]],ETAT,8,FALSE)&lt;1,"",VLOOKUP(Tableau3[[#This Row],[Référence]],ETAT,8,FALSE))</f>
        <v/>
      </c>
      <c r="O51" s="43" t="str">
        <f>IF(VLOOKUP(Tableau3[[#This Row],[Référence]],ETAT,9,FALSE)&lt;1,"",VLOOKUP(Tableau3[[#This Row],[Référence]],ETAT,9,FALSE))</f>
        <v/>
      </c>
    </row>
    <row r="52" spans="2:15" x14ac:dyDescent="0.25">
      <c r="B52" s="42">
        <v>1465</v>
      </c>
      <c r="C52" s="41" t="s">
        <v>85</v>
      </c>
      <c r="D52" s="48" t="s">
        <v>1061</v>
      </c>
      <c r="E52" s="48" t="s">
        <v>1048</v>
      </c>
      <c r="F52" s="48" t="s">
        <v>1062</v>
      </c>
      <c r="G52" s="48" t="s">
        <v>1063</v>
      </c>
      <c r="H52" s="48" t="s">
        <v>1063</v>
      </c>
      <c r="I52" s="48">
        <v>21</v>
      </c>
      <c r="J52" s="48" t="s">
        <v>1064</v>
      </c>
      <c r="K52" s="49" t="s">
        <v>1065</v>
      </c>
      <c r="L52" s="43" t="str">
        <f>IF(VLOOKUP(Tableau3[[#This Row],[Référence]],ETAT,6,FALSE)&lt;1,"",VLOOKUP(Tableau3[[#This Row],[Référence]],ETAT,6,FALSE))</f>
        <v/>
      </c>
      <c r="M52" s="43" t="str">
        <f>IF(VLOOKUP(Tableau3[[#This Row],[Référence]],ETAT,7,FALSE)&lt;1,"",VLOOKUP(Tableau3[[#This Row],[Référence]],ETAT,7,FALSE))</f>
        <v/>
      </c>
      <c r="N52" s="43" t="str">
        <f>IF(VLOOKUP(Tableau3[[#This Row],[Référence]],ETAT,8,FALSE)&lt;1,"",VLOOKUP(Tableau3[[#This Row],[Référence]],ETAT,8,FALSE))</f>
        <v/>
      </c>
      <c r="O52" s="43" t="str">
        <f>IF(VLOOKUP(Tableau3[[#This Row],[Référence]],ETAT,9,FALSE)&lt;1,"",VLOOKUP(Tableau3[[#This Row],[Référence]],ETAT,9,FALSE))</f>
        <v/>
      </c>
    </row>
    <row r="53" spans="2:15" x14ac:dyDescent="0.25">
      <c r="B53" s="42">
        <v>1755</v>
      </c>
      <c r="C53" s="41" t="s">
        <v>95</v>
      </c>
      <c r="D53" s="48" t="s">
        <v>1066</v>
      </c>
      <c r="E53" s="48" t="s">
        <v>1048</v>
      </c>
      <c r="F53" s="48" t="s">
        <v>1067</v>
      </c>
      <c r="G53" s="48" t="s">
        <v>1068</v>
      </c>
      <c r="H53" s="48" t="s">
        <v>1068</v>
      </c>
      <c r="I53" s="48">
        <v>21</v>
      </c>
      <c r="J53" s="48" t="s">
        <v>1064</v>
      </c>
      <c r="K53" s="49" t="s">
        <v>1065</v>
      </c>
      <c r="L53" s="43" t="str">
        <f>IF(VLOOKUP(Tableau3[[#This Row],[Référence]],ETAT,6,FALSE)&lt;1,"",VLOOKUP(Tableau3[[#This Row],[Référence]],ETAT,6,FALSE))</f>
        <v/>
      </c>
      <c r="M53" s="43" t="str">
        <f>IF(VLOOKUP(Tableau3[[#This Row],[Référence]],ETAT,7,FALSE)&lt;1,"",VLOOKUP(Tableau3[[#This Row],[Référence]],ETAT,7,FALSE))</f>
        <v/>
      </c>
      <c r="N53" s="43" t="str">
        <f>IF(VLOOKUP(Tableau3[[#This Row],[Référence]],ETAT,8,FALSE)&lt;1,"",VLOOKUP(Tableau3[[#This Row],[Référence]],ETAT,8,FALSE))</f>
        <v/>
      </c>
      <c r="O53" s="43" t="str">
        <f>IF(VLOOKUP(Tableau3[[#This Row],[Référence]],ETAT,9,FALSE)&lt;1,"",VLOOKUP(Tableau3[[#This Row],[Référence]],ETAT,9,FALSE))</f>
        <v/>
      </c>
    </row>
    <row r="54" spans="2:15" x14ac:dyDescent="0.25">
      <c r="B54" s="42">
        <v>1576397</v>
      </c>
      <c r="C54" s="41" t="s">
        <v>88</v>
      </c>
      <c r="D54" s="48" t="s">
        <v>1088</v>
      </c>
      <c r="E54" s="48" t="s">
        <v>1048</v>
      </c>
      <c r="F54" s="48" t="s">
        <v>1089</v>
      </c>
      <c r="G54" s="48">
        <v>25</v>
      </c>
      <c r="H54" s="48">
        <v>25</v>
      </c>
      <c r="I54" s="48">
        <v>21</v>
      </c>
      <c r="J54" s="48" t="s">
        <v>1090</v>
      </c>
      <c r="K54" s="49"/>
      <c r="L54" s="43" t="str">
        <f>IF(VLOOKUP(Tableau3[[#This Row],[Référence]],ETAT,6,FALSE)&lt;1,"",VLOOKUP(Tableau3[[#This Row],[Référence]],ETAT,6,FALSE))</f>
        <v/>
      </c>
      <c r="M54" s="43" t="str">
        <f>IF(VLOOKUP(Tableau3[[#This Row],[Référence]],ETAT,7,FALSE)&lt;1,"",VLOOKUP(Tableau3[[#This Row],[Référence]],ETAT,7,FALSE))</f>
        <v/>
      </c>
      <c r="N54" s="43" t="str">
        <f>IF(VLOOKUP(Tableau3[[#This Row],[Référence]],ETAT,8,FALSE)&lt;1,"",VLOOKUP(Tableau3[[#This Row],[Référence]],ETAT,8,FALSE))</f>
        <v/>
      </c>
      <c r="O54" s="43" t="str">
        <f>IF(VLOOKUP(Tableau3[[#This Row],[Référence]],ETAT,9,FALSE)&lt;1,"",VLOOKUP(Tableau3[[#This Row],[Référence]],ETAT,9,FALSE))</f>
        <v/>
      </c>
    </row>
    <row r="55" spans="2:15" x14ac:dyDescent="0.25">
      <c r="B55" s="42">
        <v>12000012</v>
      </c>
      <c r="C55" s="41" t="s">
        <v>34</v>
      </c>
      <c r="D55" s="48" t="s">
        <v>1061</v>
      </c>
      <c r="E55" s="48" t="s">
        <v>1048</v>
      </c>
      <c r="F55" s="48" t="s">
        <v>1062</v>
      </c>
      <c r="G55" s="48" t="s">
        <v>1063</v>
      </c>
      <c r="H55" s="48" t="s">
        <v>1063</v>
      </c>
      <c r="I55" s="48">
        <v>21</v>
      </c>
      <c r="J55" s="48" t="s">
        <v>1064</v>
      </c>
      <c r="K55" s="49" t="s">
        <v>1065</v>
      </c>
      <c r="L55" s="43" t="str">
        <f>IF(VLOOKUP(Tableau3[[#This Row],[Référence]],ETAT,6,FALSE)&lt;1,"",VLOOKUP(Tableau3[[#This Row],[Référence]],ETAT,6,FALSE))</f>
        <v/>
      </c>
      <c r="M55" s="43" t="str">
        <f>IF(VLOOKUP(Tableau3[[#This Row],[Référence]],ETAT,7,FALSE)&lt;1,"",VLOOKUP(Tableau3[[#This Row],[Référence]],ETAT,7,FALSE))</f>
        <v/>
      </c>
      <c r="N55" s="43" t="str">
        <f>IF(VLOOKUP(Tableau3[[#This Row],[Référence]],ETAT,8,FALSE)&lt;1,"",VLOOKUP(Tableau3[[#This Row],[Référence]],ETAT,8,FALSE))</f>
        <v/>
      </c>
      <c r="O55" s="43" t="str">
        <f>IF(VLOOKUP(Tableau3[[#This Row],[Référence]],ETAT,9,FALSE)&lt;1,"",VLOOKUP(Tableau3[[#This Row],[Référence]],ETAT,9,FALSE))</f>
        <v/>
      </c>
    </row>
    <row r="56" spans="2:15" x14ac:dyDescent="0.25">
      <c r="B56" s="42">
        <v>12000029</v>
      </c>
      <c r="C56" s="41" t="s">
        <v>35</v>
      </c>
      <c r="D56" s="48" t="s">
        <v>1061</v>
      </c>
      <c r="E56" s="48" t="s">
        <v>1048</v>
      </c>
      <c r="F56" s="48" t="s">
        <v>1062</v>
      </c>
      <c r="G56" s="48" t="s">
        <v>1063</v>
      </c>
      <c r="H56" s="48" t="s">
        <v>1063</v>
      </c>
      <c r="I56" s="48">
        <v>21</v>
      </c>
      <c r="J56" s="48" t="s">
        <v>1064</v>
      </c>
      <c r="K56" s="49" t="s">
        <v>1065</v>
      </c>
      <c r="L56" s="43" t="str">
        <f>IF(VLOOKUP(Tableau3[[#This Row],[Référence]],ETAT,6,FALSE)&lt;1,"",VLOOKUP(Tableau3[[#This Row],[Référence]],ETAT,6,FALSE))</f>
        <v/>
      </c>
      <c r="M56" s="43" t="str">
        <f>IF(VLOOKUP(Tableau3[[#This Row],[Référence]],ETAT,7,FALSE)&lt;1,"",VLOOKUP(Tableau3[[#This Row],[Référence]],ETAT,7,FALSE))</f>
        <v/>
      </c>
      <c r="N56" s="43" t="str">
        <f>IF(VLOOKUP(Tableau3[[#This Row],[Référence]],ETAT,8,FALSE)&lt;1,"",VLOOKUP(Tableau3[[#This Row],[Référence]],ETAT,8,FALSE))</f>
        <v/>
      </c>
      <c r="O56" s="43" t="str">
        <f>IF(VLOOKUP(Tableau3[[#This Row],[Référence]],ETAT,9,FALSE)&lt;1,"",VLOOKUP(Tableau3[[#This Row],[Référence]],ETAT,9,FALSE))</f>
        <v/>
      </c>
    </row>
    <row r="57" spans="2:15" x14ac:dyDescent="0.25">
      <c r="B57" s="42">
        <v>12000036</v>
      </c>
      <c r="C57" s="41" t="s">
        <v>36</v>
      </c>
      <c r="D57" s="48" t="s">
        <v>1061</v>
      </c>
      <c r="E57" s="48" t="s">
        <v>1048</v>
      </c>
      <c r="F57" s="48" t="s">
        <v>1062</v>
      </c>
      <c r="G57" s="48" t="s">
        <v>1063</v>
      </c>
      <c r="H57" s="48" t="s">
        <v>1063</v>
      </c>
      <c r="I57" s="48">
        <v>21</v>
      </c>
      <c r="J57" s="48" t="s">
        <v>1064</v>
      </c>
      <c r="K57" s="49" t="s">
        <v>1065</v>
      </c>
      <c r="L57" s="43" t="str">
        <f>IF(VLOOKUP(Tableau3[[#This Row],[Référence]],ETAT,6,FALSE)&lt;1,"",VLOOKUP(Tableau3[[#This Row],[Référence]],ETAT,6,FALSE))</f>
        <v/>
      </c>
      <c r="M57" s="43" t="str">
        <f>IF(VLOOKUP(Tableau3[[#This Row],[Référence]],ETAT,7,FALSE)&lt;1,"",VLOOKUP(Tableau3[[#This Row],[Référence]],ETAT,7,FALSE))</f>
        <v/>
      </c>
      <c r="N57" s="43" t="str">
        <f>IF(VLOOKUP(Tableau3[[#This Row],[Référence]],ETAT,8,FALSE)&lt;1,"",VLOOKUP(Tableau3[[#This Row],[Référence]],ETAT,8,FALSE))</f>
        <v/>
      </c>
      <c r="O57" s="43" t="str">
        <f>IF(VLOOKUP(Tableau3[[#This Row],[Référence]],ETAT,9,FALSE)&lt;1,"",VLOOKUP(Tableau3[[#This Row],[Référence]],ETAT,9,FALSE))</f>
        <v/>
      </c>
    </row>
    <row r="58" spans="2:15" x14ac:dyDescent="0.25">
      <c r="B58" s="42">
        <v>12000043</v>
      </c>
      <c r="C58" s="41" t="s">
        <v>37</v>
      </c>
      <c r="D58" s="48" t="s">
        <v>1061</v>
      </c>
      <c r="E58" s="48" t="s">
        <v>1048</v>
      </c>
      <c r="F58" s="48" t="s">
        <v>1062</v>
      </c>
      <c r="G58" s="48" t="s">
        <v>1063</v>
      </c>
      <c r="H58" s="48" t="s">
        <v>1063</v>
      </c>
      <c r="I58" s="48">
        <v>21</v>
      </c>
      <c r="J58" s="48" t="s">
        <v>1064</v>
      </c>
      <c r="K58" s="49" t="s">
        <v>1065</v>
      </c>
      <c r="L58" s="43" t="str">
        <f>IF(VLOOKUP(Tableau3[[#This Row],[Référence]],ETAT,6,FALSE)&lt;1,"",VLOOKUP(Tableau3[[#This Row],[Référence]],ETAT,6,FALSE))</f>
        <v/>
      </c>
      <c r="M58" s="43" t="str">
        <f>IF(VLOOKUP(Tableau3[[#This Row],[Référence]],ETAT,7,FALSE)&lt;1,"",VLOOKUP(Tableau3[[#This Row],[Référence]],ETAT,7,FALSE))</f>
        <v/>
      </c>
      <c r="N58" s="43" t="str">
        <f>IF(VLOOKUP(Tableau3[[#This Row],[Référence]],ETAT,8,FALSE)&lt;1,"",VLOOKUP(Tableau3[[#This Row],[Référence]],ETAT,8,FALSE))</f>
        <v/>
      </c>
      <c r="O58" s="43" t="str">
        <f>IF(VLOOKUP(Tableau3[[#This Row],[Référence]],ETAT,9,FALSE)&lt;1,"",VLOOKUP(Tableau3[[#This Row],[Référence]],ETAT,9,FALSE))</f>
        <v/>
      </c>
    </row>
    <row r="59" spans="2:15" x14ac:dyDescent="0.25">
      <c r="B59" s="42">
        <v>12000050</v>
      </c>
      <c r="C59" s="41" t="s">
        <v>38</v>
      </c>
      <c r="D59" s="48" t="s">
        <v>1061</v>
      </c>
      <c r="E59" s="48" t="s">
        <v>1048</v>
      </c>
      <c r="F59" s="48" t="s">
        <v>1062</v>
      </c>
      <c r="G59" s="48" t="s">
        <v>1063</v>
      </c>
      <c r="H59" s="48" t="s">
        <v>1063</v>
      </c>
      <c r="I59" s="48">
        <v>21</v>
      </c>
      <c r="J59" s="48" t="s">
        <v>1064</v>
      </c>
      <c r="K59" s="49" t="s">
        <v>1065</v>
      </c>
      <c r="L59" s="43" t="str">
        <f>IF(VLOOKUP(Tableau3[[#This Row],[Référence]],ETAT,6,FALSE)&lt;1,"",VLOOKUP(Tableau3[[#This Row],[Référence]],ETAT,6,FALSE))</f>
        <v/>
      </c>
      <c r="M59" s="43" t="str">
        <f>IF(VLOOKUP(Tableau3[[#This Row],[Référence]],ETAT,7,FALSE)&lt;1,"",VLOOKUP(Tableau3[[#This Row],[Référence]],ETAT,7,FALSE))</f>
        <v/>
      </c>
      <c r="N59" s="43" t="str">
        <f>IF(VLOOKUP(Tableau3[[#This Row],[Référence]],ETAT,8,FALSE)&lt;1,"",VLOOKUP(Tableau3[[#This Row],[Référence]],ETAT,8,FALSE))</f>
        <v/>
      </c>
      <c r="O59" s="43" t="str">
        <f>IF(VLOOKUP(Tableau3[[#This Row],[Référence]],ETAT,9,FALSE)&lt;1,"",VLOOKUP(Tableau3[[#This Row],[Référence]],ETAT,9,FALSE))</f>
        <v/>
      </c>
    </row>
    <row r="60" spans="2:15" x14ac:dyDescent="0.25">
      <c r="B60" s="42">
        <v>12000067</v>
      </c>
      <c r="C60" s="41" t="s">
        <v>39</v>
      </c>
      <c r="D60" s="48" t="s">
        <v>1061</v>
      </c>
      <c r="E60" s="48" t="s">
        <v>1048</v>
      </c>
      <c r="F60" s="48" t="s">
        <v>1062</v>
      </c>
      <c r="G60" s="48" t="s">
        <v>1063</v>
      </c>
      <c r="H60" s="48" t="s">
        <v>1063</v>
      </c>
      <c r="I60" s="48">
        <v>21</v>
      </c>
      <c r="J60" s="48" t="s">
        <v>1064</v>
      </c>
      <c r="K60" s="49" t="s">
        <v>1065</v>
      </c>
      <c r="L60" s="43" t="str">
        <f>IF(VLOOKUP(Tableau3[[#This Row],[Référence]],ETAT,6,FALSE)&lt;1,"",VLOOKUP(Tableau3[[#This Row],[Référence]],ETAT,6,FALSE))</f>
        <v/>
      </c>
      <c r="M60" s="43" t="str">
        <f>IF(VLOOKUP(Tableau3[[#This Row],[Référence]],ETAT,7,FALSE)&lt;1,"",VLOOKUP(Tableau3[[#This Row],[Référence]],ETAT,7,FALSE))</f>
        <v/>
      </c>
      <c r="N60" s="43" t="str">
        <f>IF(VLOOKUP(Tableau3[[#This Row],[Référence]],ETAT,8,FALSE)&lt;1,"",VLOOKUP(Tableau3[[#This Row],[Référence]],ETAT,8,FALSE))</f>
        <v/>
      </c>
      <c r="O60" s="43" t="str">
        <f>IF(VLOOKUP(Tableau3[[#This Row],[Référence]],ETAT,9,FALSE)&lt;1,"",VLOOKUP(Tableau3[[#This Row],[Référence]],ETAT,9,FALSE))</f>
        <v/>
      </c>
    </row>
    <row r="61" spans="2:15" x14ac:dyDescent="0.25">
      <c r="B61" s="42">
        <v>12000074</v>
      </c>
      <c r="C61" s="41" t="s">
        <v>40</v>
      </c>
      <c r="D61" s="48" t="s">
        <v>1061</v>
      </c>
      <c r="E61" s="48" t="s">
        <v>1048</v>
      </c>
      <c r="F61" s="48" t="s">
        <v>1062</v>
      </c>
      <c r="G61" s="48" t="s">
        <v>1063</v>
      </c>
      <c r="H61" s="48" t="s">
        <v>1063</v>
      </c>
      <c r="I61" s="48">
        <v>21</v>
      </c>
      <c r="J61" s="48" t="s">
        <v>1064</v>
      </c>
      <c r="K61" s="49" t="s">
        <v>1065</v>
      </c>
      <c r="L61" s="43" t="str">
        <f>IF(VLOOKUP(Tableau3[[#This Row],[Référence]],ETAT,6,FALSE)&lt;1,"",VLOOKUP(Tableau3[[#This Row],[Référence]],ETAT,6,FALSE))</f>
        <v/>
      </c>
      <c r="M61" s="43" t="str">
        <f>IF(VLOOKUP(Tableau3[[#This Row],[Référence]],ETAT,7,FALSE)&lt;1,"",VLOOKUP(Tableau3[[#This Row],[Référence]],ETAT,7,FALSE))</f>
        <v/>
      </c>
      <c r="N61" s="43" t="str">
        <f>IF(VLOOKUP(Tableau3[[#This Row],[Référence]],ETAT,8,FALSE)&lt;1,"",VLOOKUP(Tableau3[[#This Row],[Référence]],ETAT,8,FALSE))</f>
        <v/>
      </c>
      <c r="O61" s="43" t="str">
        <f>IF(VLOOKUP(Tableau3[[#This Row],[Référence]],ETAT,9,FALSE)&lt;1,"",VLOOKUP(Tableau3[[#This Row],[Référence]],ETAT,9,FALSE))</f>
        <v/>
      </c>
    </row>
    <row r="62" spans="2:15" x14ac:dyDescent="0.25">
      <c r="B62" s="42">
        <v>12000081</v>
      </c>
      <c r="C62" s="41" t="s">
        <v>41</v>
      </c>
      <c r="D62" s="48" t="s">
        <v>1061</v>
      </c>
      <c r="E62" s="48" t="s">
        <v>1048</v>
      </c>
      <c r="F62" s="48" t="s">
        <v>1062</v>
      </c>
      <c r="G62" s="48" t="s">
        <v>1063</v>
      </c>
      <c r="H62" s="48" t="s">
        <v>1063</v>
      </c>
      <c r="I62" s="48">
        <v>21</v>
      </c>
      <c r="J62" s="48" t="s">
        <v>1064</v>
      </c>
      <c r="K62" s="49" t="s">
        <v>1065</v>
      </c>
      <c r="L62" s="43" t="str">
        <f>IF(VLOOKUP(Tableau3[[#This Row],[Référence]],ETAT,6,FALSE)&lt;1,"",VLOOKUP(Tableau3[[#This Row],[Référence]],ETAT,6,FALSE))</f>
        <v/>
      </c>
      <c r="M62" s="43" t="str">
        <f>IF(VLOOKUP(Tableau3[[#This Row],[Référence]],ETAT,7,FALSE)&lt;1,"",VLOOKUP(Tableau3[[#This Row],[Référence]],ETAT,7,FALSE))</f>
        <v/>
      </c>
      <c r="N62" s="43" t="str">
        <f>IF(VLOOKUP(Tableau3[[#This Row],[Référence]],ETAT,8,FALSE)&lt;1,"",VLOOKUP(Tableau3[[#This Row],[Référence]],ETAT,8,FALSE))</f>
        <v/>
      </c>
      <c r="O62" s="43" t="str">
        <f>IF(VLOOKUP(Tableau3[[#This Row],[Référence]],ETAT,9,FALSE)&lt;1,"",VLOOKUP(Tableau3[[#This Row],[Référence]],ETAT,9,FALSE))</f>
        <v/>
      </c>
    </row>
    <row r="63" spans="2:15" x14ac:dyDescent="0.25">
      <c r="B63" s="42">
        <v>12000098</v>
      </c>
      <c r="C63" s="41" t="s">
        <v>42</v>
      </c>
      <c r="D63" s="48" t="s">
        <v>1061</v>
      </c>
      <c r="E63" s="48" t="s">
        <v>1048</v>
      </c>
      <c r="F63" s="48" t="s">
        <v>1062</v>
      </c>
      <c r="G63" s="48" t="s">
        <v>1063</v>
      </c>
      <c r="H63" s="48" t="s">
        <v>1063</v>
      </c>
      <c r="I63" s="48">
        <v>21</v>
      </c>
      <c r="J63" s="48" t="s">
        <v>1064</v>
      </c>
      <c r="K63" s="49" t="s">
        <v>1065</v>
      </c>
      <c r="L63" s="43" t="str">
        <f>IF(VLOOKUP(Tableau3[[#This Row],[Référence]],ETAT,6,FALSE)&lt;1,"",VLOOKUP(Tableau3[[#This Row],[Référence]],ETAT,6,FALSE))</f>
        <v/>
      </c>
      <c r="M63" s="43" t="str">
        <f>IF(VLOOKUP(Tableau3[[#This Row],[Référence]],ETAT,7,FALSE)&lt;1,"",VLOOKUP(Tableau3[[#This Row],[Référence]],ETAT,7,FALSE))</f>
        <v/>
      </c>
      <c r="N63" s="43" t="str">
        <f>IF(VLOOKUP(Tableau3[[#This Row],[Référence]],ETAT,8,FALSE)&lt;1,"",VLOOKUP(Tableau3[[#This Row],[Référence]],ETAT,8,FALSE))</f>
        <v/>
      </c>
      <c r="O63" s="43" t="str">
        <f>IF(VLOOKUP(Tableau3[[#This Row],[Référence]],ETAT,9,FALSE)&lt;1,"",VLOOKUP(Tableau3[[#This Row],[Référence]],ETAT,9,FALSE))</f>
        <v/>
      </c>
    </row>
    <row r="64" spans="2:15" x14ac:dyDescent="0.25">
      <c r="B64" s="42">
        <v>12000104</v>
      </c>
      <c r="C64" s="41" t="s">
        <v>43</v>
      </c>
      <c r="D64" s="48" t="s">
        <v>1061</v>
      </c>
      <c r="E64" s="48" t="s">
        <v>1048</v>
      </c>
      <c r="F64" s="48" t="s">
        <v>1062</v>
      </c>
      <c r="G64" s="48" t="s">
        <v>1063</v>
      </c>
      <c r="H64" s="48" t="s">
        <v>1063</v>
      </c>
      <c r="I64" s="48">
        <v>21</v>
      </c>
      <c r="J64" s="48" t="s">
        <v>1064</v>
      </c>
      <c r="K64" s="49" t="s">
        <v>1065</v>
      </c>
      <c r="L64" s="43" t="str">
        <f>IF(VLOOKUP(Tableau3[[#This Row],[Référence]],ETAT,6,FALSE)&lt;1,"",VLOOKUP(Tableau3[[#This Row],[Référence]],ETAT,6,FALSE))</f>
        <v/>
      </c>
      <c r="M64" s="43" t="str">
        <f>IF(VLOOKUP(Tableau3[[#This Row],[Référence]],ETAT,7,FALSE)&lt;1,"",VLOOKUP(Tableau3[[#This Row],[Référence]],ETAT,7,FALSE))</f>
        <v/>
      </c>
      <c r="N64" s="43" t="str">
        <f>IF(VLOOKUP(Tableau3[[#This Row],[Référence]],ETAT,8,FALSE)&lt;1,"",VLOOKUP(Tableau3[[#This Row],[Référence]],ETAT,8,FALSE))</f>
        <v/>
      </c>
      <c r="O64" s="43" t="str">
        <f>IF(VLOOKUP(Tableau3[[#This Row],[Référence]],ETAT,9,FALSE)&lt;1,"",VLOOKUP(Tableau3[[#This Row],[Référence]],ETAT,9,FALSE))</f>
        <v/>
      </c>
    </row>
    <row r="65" spans="2:15" x14ac:dyDescent="0.25">
      <c r="B65" s="42">
        <v>12000111</v>
      </c>
      <c r="C65" s="41" t="s">
        <v>44</v>
      </c>
      <c r="D65" s="48" t="s">
        <v>1061</v>
      </c>
      <c r="E65" s="48" t="s">
        <v>1048</v>
      </c>
      <c r="F65" s="48" t="s">
        <v>1062</v>
      </c>
      <c r="G65" s="48" t="s">
        <v>1063</v>
      </c>
      <c r="H65" s="48" t="s">
        <v>1063</v>
      </c>
      <c r="I65" s="48">
        <v>21</v>
      </c>
      <c r="J65" s="48" t="s">
        <v>1064</v>
      </c>
      <c r="K65" s="49" t="s">
        <v>1065</v>
      </c>
      <c r="L65" s="43" t="str">
        <f>IF(VLOOKUP(Tableau3[[#This Row],[Référence]],ETAT,6,FALSE)&lt;1,"",VLOOKUP(Tableau3[[#This Row],[Référence]],ETAT,6,FALSE))</f>
        <v/>
      </c>
      <c r="M65" s="43" t="str">
        <f>IF(VLOOKUP(Tableau3[[#This Row],[Référence]],ETAT,7,FALSE)&lt;1,"",VLOOKUP(Tableau3[[#This Row],[Référence]],ETAT,7,FALSE))</f>
        <v/>
      </c>
      <c r="N65" s="43" t="str">
        <f>IF(VLOOKUP(Tableau3[[#This Row],[Référence]],ETAT,8,FALSE)&lt;1,"",VLOOKUP(Tableau3[[#This Row],[Référence]],ETAT,8,FALSE))</f>
        <v/>
      </c>
      <c r="O65" s="43" t="str">
        <f>IF(VLOOKUP(Tableau3[[#This Row],[Référence]],ETAT,9,FALSE)&lt;1,"",VLOOKUP(Tableau3[[#This Row],[Référence]],ETAT,9,FALSE))</f>
        <v/>
      </c>
    </row>
    <row r="66" spans="2:15" x14ac:dyDescent="0.25">
      <c r="B66" s="42">
        <v>12000128</v>
      </c>
      <c r="C66" s="41" t="s">
        <v>45</v>
      </c>
      <c r="D66" s="48" t="s">
        <v>1061</v>
      </c>
      <c r="E66" s="48" t="s">
        <v>1048</v>
      </c>
      <c r="F66" s="48" t="s">
        <v>1062</v>
      </c>
      <c r="G66" s="48" t="s">
        <v>1063</v>
      </c>
      <c r="H66" s="48" t="s">
        <v>1063</v>
      </c>
      <c r="I66" s="48">
        <v>21</v>
      </c>
      <c r="J66" s="48" t="s">
        <v>1064</v>
      </c>
      <c r="K66" s="49" t="s">
        <v>1065</v>
      </c>
      <c r="L66" s="43" t="str">
        <f>IF(VLOOKUP(Tableau3[[#This Row],[Référence]],ETAT,6,FALSE)&lt;1,"",VLOOKUP(Tableau3[[#This Row],[Référence]],ETAT,6,FALSE))</f>
        <v/>
      </c>
      <c r="M66" s="43" t="str">
        <f>IF(VLOOKUP(Tableau3[[#This Row],[Référence]],ETAT,7,FALSE)&lt;1,"",VLOOKUP(Tableau3[[#This Row],[Référence]],ETAT,7,FALSE))</f>
        <v/>
      </c>
      <c r="N66" s="43" t="str">
        <f>IF(VLOOKUP(Tableau3[[#This Row],[Référence]],ETAT,8,FALSE)&lt;1,"",VLOOKUP(Tableau3[[#This Row],[Référence]],ETAT,8,FALSE))</f>
        <v/>
      </c>
      <c r="O66" s="43" t="str">
        <f>IF(VLOOKUP(Tableau3[[#This Row],[Référence]],ETAT,9,FALSE)&lt;1,"",VLOOKUP(Tableau3[[#This Row],[Référence]],ETAT,9,FALSE))</f>
        <v/>
      </c>
    </row>
    <row r="67" spans="2:15" x14ac:dyDescent="0.25">
      <c r="B67" s="42">
        <v>12000159</v>
      </c>
      <c r="C67" s="41" t="s">
        <v>46</v>
      </c>
      <c r="D67" s="48" t="s">
        <v>1061</v>
      </c>
      <c r="E67" s="48" t="s">
        <v>1048</v>
      </c>
      <c r="F67" s="48" t="s">
        <v>1062</v>
      </c>
      <c r="G67" s="48" t="s">
        <v>1063</v>
      </c>
      <c r="H67" s="48" t="s">
        <v>1063</v>
      </c>
      <c r="I67" s="48">
        <v>21</v>
      </c>
      <c r="J67" s="48" t="s">
        <v>1064</v>
      </c>
      <c r="K67" s="49" t="s">
        <v>1065</v>
      </c>
      <c r="L67" s="43" t="str">
        <f>IF(VLOOKUP(Tableau3[[#This Row],[Référence]],ETAT,6,FALSE)&lt;1,"",VLOOKUP(Tableau3[[#This Row],[Référence]],ETAT,6,FALSE))</f>
        <v/>
      </c>
      <c r="M67" s="43" t="str">
        <f>IF(VLOOKUP(Tableau3[[#This Row],[Référence]],ETAT,7,FALSE)&lt;1,"",VLOOKUP(Tableau3[[#This Row],[Référence]],ETAT,7,FALSE))</f>
        <v/>
      </c>
      <c r="N67" s="43" t="str">
        <f>IF(VLOOKUP(Tableau3[[#This Row],[Référence]],ETAT,8,FALSE)&lt;1,"",VLOOKUP(Tableau3[[#This Row],[Référence]],ETAT,8,FALSE))</f>
        <v/>
      </c>
      <c r="O67" s="43" t="str">
        <f>IF(VLOOKUP(Tableau3[[#This Row],[Référence]],ETAT,9,FALSE)&lt;1,"",VLOOKUP(Tableau3[[#This Row],[Référence]],ETAT,9,FALSE))</f>
        <v/>
      </c>
    </row>
    <row r="68" spans="2:15" x14ac:dyDescent="0.25">
      <c r="B68" s="42">
        <v>12000166</v>
      </c>
      <c r="C68" s="41" t="s">
        <v>47</v>
      </c>
      <c r="D68" s="48" t="s">
        <v>1061</v>
      </c>
      <c r="E68" s="48" t="s">
        <v>1048</v>
      </c>
      <c r="F68" s="48" t="s">
        <v>1062</v>
      </c>
      <c r="G68" s="48" t="s">
        <v>1063</v>
      </c>
      <c r="H68" s="48" t="s">
        <v>1063</v>
      </c>
      <c r="I68" s="48">
        <v>21</v>
      </c>
      <c r="J68" s="48" t="s">
        <v>1064</v>
      </c>
      <c r="K68" s="49" t="s">
        <v>1065</v>
      </c>
      <c r="L68" s="43" t="str">
        <f>IF(VLOOKUP(Tableau3[[#This Row],[Référence]],ETAT,6,FALSE)&lt;1,"",VLOOKUP(Tableau3[[#This Row],[Référence]],ETAT,6,FALSE))</f>
        <v/>
      </c>
      <c r="M68" s="43" t="str">
        <f>IF(VLOOKUP(Tableau3[[#This Row],[Référence]],ETAT,7,FALSE)&lt;1,"",VLOOKUP(Tableau3[[#This Row],[Référence]],ETAT,7,FALSE))</f>
        <v/>
      </c>
      <c r="N68" s="43" t="str">
        <f>IF(VLOOKUP(Tableau3[[#This Row],[Référence]],ETAT,8,FALSE)&lt;1,"",VLOOKUP(Tableau3[[#This Row],[Référence]],ETAT,8,FALSE))</f>
        <v/>
      </c>
      <c r="O68" s="43" t="str">
        <f>IF(VLOOKUP(Tableau3[[#This Row],[Référence]],ETAT,9,FALSE)&lt;1,"",VLOOKUP(Tableau3[[#This Row],[Référence]],ETAT,9,FALSE))</f>
        <v/>
      </c>
    </row>
    <row r="69" spans="2:15" x14ac:dyDescent="0.25">
      <c r="B69" s="42">
        <v>12000173</v>
      </c>
      <c r="C69" s="41" t="s">
        <v>48</v>
      </c>
      <c r="D69" s="48" t="s">
        <v>1061</v>
      </c>
      <c r="E69" s="48" t="s">
        <v>1048</v>
      </c>
      <c r="F69" s="48" t="s">
        <v>1062</v>
      </c>
      <c r="G69" s="48" t="s">
        <v>1063</v>
      </c>
      <c r="H69" s="48" t="s">
        <v>1063</v>
      </c>
      <c r="I69" s="48">
        <v>21</v>
      </c>
      <c r="J69" s="48" t="s">
        <v>1064</v>
      </c>
      <c r="K69" s="49" t="s">
        <v>1065</v>
      </c>
      <c r="L69" s="43" t="str">
        <f>IF(VLOOKUP(Tableau3[[#This Row],[Référence]],ETAT,6,FALSE)&lt;1,"",VLOOKUP(Tableau3[[#This Row],[Référence]],ETAT,6,FALSE))</f>
        <v/>
      </c>
      <c r="M69" s="43" t="str">
        <f>IF(VLOOKUP(Tableau3[[#This Row],[Référence]],ETAT,7,FALSE)&lt;1,"",VLOOKUP(Tableau3[[#This Row],[Référence]],ETAT,7,FALSE))</f>
        <v/>
      </c>
      <c r="N69" s="43" t="str">
        <f>IF(VLOOKUP(Tableau3[[#This Row],[Référence]],ETAT,8,FALSE)&lt;1,"",VLOOKUP(Tableau3[[#This Row],[Référence]],ETAT,8,FALSE))</f>
        <v/>
      </c>
      <c r="O69" s="43" t="str">
        <f>IF(VLOOKUP(Tableau3[[#This Row],[Référence]],ETAT,9,FALSE)&lt;1,"",VLOOKUP(Tableau3[[#This Row],[Référence]],ETAT,9,FALSE))</f>
        <v/>
      </c>
    </row>
    <row r="70" spans="2:15" x14ac:dyDescent="0.25">
      <c r="B70" s="42">
        <v>12000180</v>
      </c>
      <c r="C70" s="41" t="s">
        <v>49</v>
      </c>
      <c r="D70" s="48" t="s">
        <v>1061</v>
      </c>
      <c r="E70" s="48" t="s">
        <v>1048</v>
      </c>
      <c r="F70" s="48" t="s">
        <v>1062</v>
      </c>
      <c r="G70" s="48" t="s">
        <v>1063</v>
      </c>
      <c r="H70" s="48" t="s">
        <v>1063</v>
      </c>
      <c r="I70" s="48">
        <v>21</v>
      </c>
      <c r="J70" s="48" t="s">
        <v>1064</v>
      </c>
      <c r="K70" s="49" t="s">
        <v>1065</v>
      </c>
      <c r="L70" s="43" t="str">
        <f>IF(VLOOKUP(Tableau3[[#This Row],[Référence]],ETAT,6,FALSE)&lt;1,"",VLOOKUP(Tableau3[[#This Row],[Référence]],ETAT,6,FALSE))</f>
        <v/>
      </c>
      <c r="M70" s="43" t="str">
        <f>IF(VLOOKUP(Tableau3[[#This Row],[Référence]],ETAT,7,FALSE)&lt;1,"",VLOOKUP(Tableau3[[#This Row],[Référence]],ETAT,7,FALSE))</f>
        <v/>
      </c>
      <c r="N70" s="43" t="str">
        <f>IF(VLOOKUP(Tableau3[[#This Row],[Référence]],ETAT,8,FALSE)&lt;1,"",VLOOKUP(Tableau3[[#This Row],[Référence]],ETAT,8,FALSE))</f>
        <v/>
      </c>
      <c r="O70" s="43" t="str">
        <f>IF(VLOOKUP(Tableau3[[#This Row],[Référence]],ETAT,9,FALSE)&lt;1,"",VLOOKUP(Tableau3[[#This Row],[Référence]],ETAT,9,FALSE))</f>
        <v/>
      </c>
    </row>
    <row r="71" spans="2:15" x14ac:dyDescent="0.25">
      <c r="B71" s="42">
        <v>12000203</v>
      </c>
      <c r="C71" s="41" t="s">
        <v>50</v>
      </c>
      <c r="D71" s="48" t="s">
        <v>1061</v>
      </c>
      <c r="E71" s="48" t="s">
        <v>1048</v>
      </c>
      <c r="F71" s="48" t="s">
        <v>1062</v>
      </c>
      <c r="G71" s="48" t="s">
        <v>1063</v>
      </c>
      <c r="H71" s="48" t="s">
        <v>1063</v>
      </c>
      <c r="I71" s="48">
        <v>21</v>
      </c>
      <c r="J71" s="48" t="s">
        <v>1064</v>
      </c>
      <c r="K71" s="49" t="s">
        <v>1065</v>
      </c>
      <c r="L71" s="43" t="str">
        <f>IF(VLOOKUP(Tableau3[[#This Row],[Référence]],ETAT,6,FALSE)&lt;1,"",VLOOKUP(Tableau3[[#This Row],[Référence]],ETAT,6,FALSE))</f>
        <v/>
      </c>
      <c r="M71" s="43" t="str">
        <f>IF(VLOOKUP(Tableau3[[#This Row],[Référence]],ETAT,7,FALSE)&lt;1,"",VLOOKUP(Tableau3[[#This Row],[Référence]],ETAT,7,FALSE))</f>
        <v/>
      </c>
      <c r="N71" s="43" t="str">
        <f>IF(VLOOKUP(Tableau3[[#This Row],[Référence]],ETAT,8,FALSE)&lt;1,"",VLOOKUP(Tableau3[[#This Row],[Référence]],ETAT,8,FALSE))</f>
        <v/>
      </c>
      <c r="O71" s="43" t="str">
        <f>IF(VLOOKUP(Tableau3[[#This Row],[Référence]],ETAT,9,FALSE)&lt;1,"",VLOOKUP(Tableau3[[#This Row],[Référence]],ETAT,9,FALSE))</f>
        <v/>
      </c>
    </row>
    <row r="72" spans="2:15" x14ac:dyDescent="0.25">
      <c r="B72" s="42">
        <v>12000210</v>
      </c>
      <c r="C72" s="41" t="s">
        <v>51</v>
      </c>
      <c r="D72" s="48" t="s">
        <v>1061</v>
      </c>
      <c r="E72" s="48" t="s">
        <v>1048</v>
      </c>
      <c r="F72" s="48" t="s">
        <v>1062</v>
      </c>
      <c r="G72" s="48" t="s">
        <v>1063</v>
      </c>
      <c r="H72" s="48" t="s">
        <v>1063</v>
      </c>
      <c r="I72" s="48">
        <v>21</v>
      </c>
      <c r="J72" s="48" t="s">
        <v>1064</v>
      </c>
      <c r="K72" s="49" t="s">
        <v>1065</v>
      </c>
      <c r="L72" s="43" t="str">
        <f>IF(VLOOKUP(Tableau3[[#This Row],[Référence]],ETAT,6,FALSE)&lt;1,"",VLOOKUP(Tableau3[[#This Row],[Référence]],ETAT,6,FALSE))</f>
        <v/>
      </c>
      <c r="M72" s="43" t="str">
        <f>IF(VLOOKUP(Tableau3[[#This Row],[Référence]],ETAT,7,FALSE)&lt;1,"",VLOOKUP(Tableau3[[#This Row],[Référence]],ETAT,7,FALSE))</f>
        <v/>
      </c>
      <c r="N72" s="43" t="str">
        <f>IF(VLOOKUP(Tableau3[[#This Row],[Référence]],ETAT,8,FALSE)&lt;1,"",VLOOKUP(Tableau3[[#This Row],[Référence]],ETAT,8,FALSE))</f>
        <v/>
      </c>
      <c r="O72" s="43" t="str">
        <f>IF(VLOOKUP(Tableau3[[#This Row],[Référence]],ETAT,9,FALSE)&lt;1,"",VLOOKUP(Tableau3[[#This Row],[Référence]],ETAT,9,FALSE))</f>
        <v/>
      </c>
    </row>
    <row r="73" spans="2:15" x14ac:dyDescent="0.25">
      <c r="B73" s="42">
        <v>12000227</v>
      </c>
      <c r="C73" s="41" t="s">
        <v>52</v>
      </c>
      <c r="D73" s="48" t="s">
        <v>1061</v>
      </c>
      <c r="E73" s="48" t="s">
        <v>1048</v>
      </c>
      <c r="F73" s="48" t="s">
        <v>1062</v>
      </c>
      <c r="G73" s="48" t="s">
        <v>1063</v>
      </c>
      <c r="H73" s="48" t="s">
        <v>1063</v>
      </c>
      <c r="I73" s="48">
        <v>21</v>
      </c>
      <c r="J73" s="48" t="s">
        <v>1064</v>
      </c>
      <c r="K73" s="49" t="s">
        <v>1065</v>
      </c>
      <c r="L73" s="43" t="str">
        <f>IF(VLOOKUP(Tableau3[[#This Row],[Référence]],ETAT,6,FALSE)&lt;1,"",VLOOKUP(Tableau3[[#This Row],[Référence]],ETAT,6,FALSE))</f>
        <v/>
      </c>
      <c r="M73" s="43" t="str">
        <f>IF(VLOOKUP(Tableau3[[#This Row],[Référence]],ETAT,7,FALSE)&lt;1,"",VLOOKUP(Tableau3[[#This Row],[Référence]],ETAT,7,FALSE))</f>
        <v/>
      </c>
      <c r="N73" s="43" t="str">
        <f>IF(VLOOKUP(Tableau3[[#This Row],[Référence]],ETAT,8,FALSE)&lt;1,"",VLOOKUP(Tableau3[[#This Row],[Référence]],ETAT,8,FALSE))</f>
        <v/>
      </c>
      <c r="O73" s="43" t="str">
        <f>IF(VLOOKUP(Tableau3[[#This Row],[Référence]],ETAT,9,FALSE)&lt;1,"",VLOOKUP(Tableau3[[#This Row],[Référence]],ETAT,9,FALSE))</f>
        <v/>
      </c>
    </row>
    <row r="74" spans="2:15" x14ac:dyDescent="0.25">
      <c r="B74" s="42">
        <v>12000234</v>
      </c>
      <c r="C74" s="41" t="s">
        <v>53</v>
      </c>
      <c r="D74" s="48" t="s">
        <v>1061</v>
      </c>
      <c r="E74" s="48" t="s">
        <v>1048</v>
      </c>
      <c r="F74" s="48" t="s">
        <v>1062</v>
      </c>
      <c r="G74" s="48" t="s">
        <v>1063</v>
      </c>
      <c r="H74" s="48" t="s">
        <v>1063</v>
      </c>
      <c r="I74" s="48">
        <v>21</v>
      </c>
      <c r="J74" s="48" t="s">
        <v>1064</v>
      </c>
      <c r="K74" s="49" t="s">
        <v>1065</v>
      </c>
      <c r="L74" s="43" t="str">
        <f>IF(VLOOKUP(Tableau3[[#This Row],[Référence]],ETAT,6,FALSE)&lt;1,"",VLOOKUP(Tableau3[[#This Row],[Référence]],ETAT,6,FALSE))</f>
        <v/>
      </c>
      <c r="M74" s="43" t="str">
        <f>IF(VLOOKUP(Tableau3[[#This Row],[Référence]],ETAT,7,FALSE)&lt;1,"",VLOOKUP(Tableau3[[#This Row],[Référence]],ETAT,7,FALSE))</f>
        <v/>
      </c>
      <c r="N74" s="43" t="str">
        <f>IF(VLOOKUP(Tableau3[[#This Row],[Référence]],ETAT,8,FALSE)&lt;1,"",VLOOKUP(Tableau3[[#This Row],[Référence]],ETAT,8,FALSE))</f>
        <v/>
      </c>
      <c r="O74" s="43" t="str">
        <f>IF(VLOOKUP(Tableau3[[#This Row],[Référence]],ETAT,9,FALSE)&lt;1,"",VLOOKUP(Tableau3[[#This Row],[Référence]],ETAT,9,FALSE))</f>
        <v/>
      </c>
    </row>
    <row r="75" spans="2:15" x14ac:dyDescent="0.25">
      <c r="B75" s="42">
        <v>12000241</v>
      </c>
      <c r="C75" s="41" t="s">
        <v>54</v>
      </c>
      <c r="D75" s="48" t="s">
        <v>1061</v>
      </c>
      <c r="E75" s="48" t="s">
        <v>1048</v>
      </c>
      <c r="F75" s="48" t="s">
        <v>1062</v>
      </c>
      <c r="G75" s="48" t="s">
        <v>1063</v>
      </c>
      <c r="H75" s="48" t="s">
        <v>1063</v>
      </c>
      <c r="I75" s="48">
        <v>21</v>
      </c>
      <c r="J75" s="48" t="s">
        <v>1064</v>
      </c>
      <c r="K75" s="49" t="s">
        <v>1065</v>
      </c>
      <c r="L75" s="43" t="str">
        <f>IF(VLOOKUP(Tableau3[[#This Row],[Référence]],ETAT,6,FALSE)&lt;1,"",VLOOKUP(Tableau3[[#This Row],[Référence]],ETAT,6,FALSE))</f>
        <v/>
      </c>
      <c r="M75" s="43" t="str">
        <f>IF(VLOOKUP(Tableau3[[#This Row],[Référence]],ETAT,7,FALSE)&lt;1,"",VLOOKUP(Tableau3[[#This Row],[Référence]],ETAT,7,FALSE))</f>
        <v/>
      </c>
      <c r="N75" s="43" t="str">
        <f>IF(VLOOKUP(Tableau3[[#This Row],[Référence]],ETAT,8,FALSE)&lt;1,"",VLOOKUP(Tableau3[[#This Row],[Référence]],ETAT,8,FALSE))</f>
        <v/>
      </c>
      <c r="O75" s="43" t="str">
        <f>IF(VLOOKUP(Tableau3[[#This Row],[Référence]],ETAT,9,FALSE)&lt;1,"",VLOOKUP(Tableau3[[#This Row],[Référence]],ETAT,9,FALSE))</f>
        <v/>
      </c>
    </row>
    <row r="76" spans="2:15" x14ac:dyDescent="0.25">
      <c r="B76" s="42">
        <v>12000265</v>
      </c>
      <c r="C76" s="41" t="s">
        <v>55</v>
      </c>
      <c r="D76" s="48" t="s">
        <v>1061</v>
      </c>
      <c r="E76" s="48" t="s">
        <v>1048</v>
      </c>
      <c r="F76" s="48" t="s">
        <v>1062</v>
      </c>
      <c r="G76" s="48" t="s">
        <v>1063</v>
      </c>
      <c r="H76" s="48" t="s">
        <v>1063</v>
      </c>
      <c r="I76" s="48">
        <v>21</v>
      </c>
      <c r="J76" s="48" t="s">
        <v>1064</v>
      </c>
      <c r="K76" s="49" t="s">
        <v>1065</v>
      </c>
      <c r="L76" s="43" t="str">
        <f>IF(VLOOKUP(Tableau3[[#This Row],[Référence]],ETAT,6,FALSE)&lt;1,"",VLOOKUP(Tableau3[[#This Row],[Référence]],ETAT,6,FALSE))</f>
        <v/>
      </c>
      <c r="M76" s="43" t="str">
        <f>IF(VLOOKUP(Tableau3[[#This Row],[Référence]],ETAT,7,FALSE)&lt;1,"",VLOOKUP(Tableau3[[#This Row],[Référence]],ETAT,7,FALSE))</f>
        <v/>
      </c>
      <c r="N76" s="43" t="str">
        <f>IF(VLOOKUP(Tableau3[[#This Row],[Référence]],ETAT,8,FALSE)&lt;1,"",VLOOKUP(Tableau3[[#This Row],[Référence]],ETAT,8,FALSE))</f>
        <v/>
      </c>
      <c r="O76" s="43" t="str">
        <f>IF(VLOOKUP(Tableau3[[#This Row],[Référence]],ETAT,9,FALSE)&lt;1,"",VLOOKUP(Tableau3[[#This Row],[Référence]],ETAT,9,FALSE))</f>
        <v/>
      </c>
    </row>
    <row r="77" spans="2:15" x14ac:dyDescent="0.25">
      <c r="B77" s="42">
        <v>12000272</v>
      </c>
      <c r="C77" s="41" t="s">
        <v>56</v>
      </c>
      <c r="D77" s="48" t="s">
        <v>1061</v>
      </c>
      <c r="E77" s="48" t="s">
        <v>1048</v>
      </c>
      <c r="F77" s="48" t="s">
        <v>1062</v>
      </c>
      <c r="G77" s="48" t="s">
        <v>1063</v>
      </c>
      <c r="H77" s="48" t="s">
        <v>1063</v>
      </c>
      <c r="I77" s="48">
        <v>21</v>
      </c>
      <c r="J77" s="48" t="s">
        <v>1064</v>
      </c>
      <c r="K77" s="49" t="s">
        <v>1065</v>
      </c>
      <c r="L77" s="43" t="str">
        <f>IF(VLOOKUP(Tableau3[[#This Row],[Référence]],ETAT,6,FALSE)&lt;1,"",VLOOKUP(Tableau3[[#This Row],[Référence]],ETAT,6,FALSE))</f>
        <v/>
      </c>
      <c r="M77" s="43" t="str">
        <f>IF(VLOOKUP(Tableau3[[#This Row],[Référence]],ETAT,7,FALSE)&lt;1,"",VLOOKUP(Tableau3[[#This Row],[Référence]],ETAT,7,FALSE))</f>
        <v/>
      </c>
      <c r="N77" s="43" t="str">
        <f>IF(VLOOKUP(Tableau3[[#This Row],[Référence]],ETAT,8,FALSE)&lt;1,"",VLOOKUP(Tableau3[[#This Row],[Référence]],ETAT,8,FALSE))</f>
        <v/>
      </c>
      <c r="O77" s="43" t="str">
        <f>IF(VLOOKUP(Tableau3[[#This Row],[Référence]],ETAT,9,FALSE)&lt;1,"",VLOOKUP(Tableau3[[#This Row],[Référence]],ETAT,9,FALSE))</f>
        <v/>
      </c>
    </row>
    <row r="78" spans="2:15" x14ac:dyDescent="0.25">
      <c r="B78" s="42">
        <v>12000289</v>
      </c>
      <c r="C78" s="41" t="s">
        <v>57</v>
      </c>
      <c r="D78" s="48" t="s">
        <v>1061</v>
      </c>
      <c r="E78" s="48" t="s">
        <v>1048</v>
      </c>
      <c r="F78" s="48" t="s">
        <v>1062</v>
      </c>
      <c r="G78" s="48" t="s">
        <v>1063</v>
      </c>
      <c r="H78" s="48" t="s">
        <v>1063</v>
      </c>
      <c r="I78" s="48">
        <v>21</v>
      </c>
      <c r="J78" s="48" t="s">
        <v>1064</v>
      </c>
      <c r="K78" s="49" t="s">
        <v>1065</v>
      </c>
      <c r="L78" s="43" t="str">
        <f>IF(VLOOKUP(Tableau3[[#This Row],[Référence]],ETAT,6,FALSE)&lt;1,"",VLOOKUP(Tableau3[[#This Row],[Référence]],ETAT,6,FALSE))</f>
        <v/>
      </c>
      <c r="M78" s="43" t="str">
        <f>IF(VLOOKUP(Tableau3[[#This Row],[Référence]],ETAT,7,FALSE)&lt;1,"",VLOOKUP(Tableau3[[#This Row],[Référence]],ETAT,7,FALSE))</f>
        <v/>
      </c>
      <c r="N78" s="43" t="str">
        <f>IF(VLOOKUP(Tableau3[[#This Row],[Référence]],ETAT,8,FALSE)&lt;1,"",VLOOKUP(Tableau3[[#This Row],[Référence]],ETAT,8,FALSE))</f>
        <v/>
      </c>
      <c r="O78" s="43" t="str">
        <f>IF(VLOOKUP(Tableau3[[#This Row],[Référence]],ETAT,9,FALSE)&lt;1,"",VLOOKUP(Tableau3[[#This Row],[Référence]],ETAT,9,FALSE))</f>
        <v/>
      </c>
    </row>
    <row r="79" spans="2:15" x14ac:dyDescent="0.25">
      <c r="B79" s="42">
        <v>12000296</v>
      </c>
      <c r="C79" s="41" t="s">
        <v>58</v>
      </c>
      <c r="D79" s="48" t="s">
        <v>1061</v>
      </c>
      <c r="E79" s="48" t="s">
        <v>1048</v>
      </c>
      <c r="F79" s="48" t="s">
        <v>1062</v>
      </c>
      <c r="G79" s="48" t="s">
        <v>1063</v>
      </c>
      <c r="H79" s="48" t="s">
        <v>1063</v>
      </c>
      <c r="I79" s="48">
        <v>21</v>
      </c>
      <c r="J79" s="48" t="s">
        <v>1064</v>
      </c>
      <c r="K79" s="49" t="s">
        <v>1065</v>
      </c>
      <c r="L79" s="43" t="str">
        <f>IF(VLOOKUP(Tableau3[[#This Row],[Référence]],ETAT,6,FALSE)&lt;1,"",VLOOKUP(Tableau3[[#This Row],[Référence]],ETAT,6,FALSE))</f>
        <v/>
      </c>
      <c r="M79" s="43" t="str">
        <f>IF(VLOOKUP(Tableau3[[#This Row],[Référence]],ETAT,7,FALSE)&lt;1,"",VLOOKUP(Tableau3[[#This Row],[Référence]],ETAT,7,FALSE))</f>
        <v/>
      </c>
      <c r="N79" s="43" t="str">
        <f>IF(VLOOKUP(Tableau3[[#This Row],[Référence]],ETAT,8,FALSE)&lt;1,"",VLOOKUP(Tableau3[[#This Row],[Référence]],ETAT,8,FALSE))</f>
        <v/>
      </c>
      <c r="O79" s="43" t="str">
        <f>IF(VLOOKUP(Tableau3[[#This Row],[Référence]],ETAT,9,FALSE)&lt;1,"",VLOOKUP(Tableau3[[#This Row],[Référence]],ETAT,9,FALSE))</f>
        <v/>
      </c>
    </row>
    <row r="80" spans="2:15" x14ac:dyDescent="0.25">
      <c r="B80" s="42">
        <v>12000302</v>
      </c>
      <c r="C80" s="41" t="s">
        <v>59</v>
      </c>
      <c r="D80" s="48" t="s">
        <v>1061</v>
      </c>
      <c r="E80" s="48" t="s">
        <v>1048</v>
      </c>
      <c r="F80" s="48" t="s">
        <v>1062</v>
      </c>
      <c r="G80" s="48" t="s">
        <v>1063</v>
      </c>
      <c r="H80" s="48" t="s">
        <v>1063</v>
      </c>
      <c r="I80" s="48">
        <v>21</v>
      </c>
      <c r="J80" s="48" t="s">
        <v>1064</v>
      </c>
      <c r="K80" s="49" t="s">
        <v>1065</v>
      </c>
      <c r="L80" s="43" t="str">
        <f>IF(VLOOKUP(Tableau3[[#This Row],[Référence]],ETAT,6,FALSE)&lt;1,"",VLOOKUP(Tableau3[[#This Row],[Référence]],ETAT,6,FALSE))</f>
        <v/>
      </c>
      <c r="M80" s="43" t="str">
        <f>IF(VLOOKUP(Tableau3[[#This Row],[Référence]],ETAT,7,FALSE)&lt;1,"",VLOOKUP(Tableau3[[#This Row],[Référence]],ETAT,7,FALSE))</f>
        <v/>
      </c>
      <c r="N80" s="43" t="str">
        <f>IF(VLOOKUP(Tableau3[[#This Row],[Référence]],ETAT,8,FALSE)&lt;1,"",VLOOKUP(Tableau3[[#This Row],[Référence]],ETAT,8,FALSE))</f>
        <v/>
      </c>
      <c r="O80" s="43" t="str">
        <f>IF(VLOOKUP(Tableau3[[#This Row],[Référence]],ETAT,9,FALSE)&lt;1,"",VLOOKUP(Tableau3[[#This Row],[Référence]],ETAT,9,FALSE))</f>
        <v/>
      </c>
    </row>
    <row r="81" spans="2:15" x14ac:dyDescent="0.25">
      <c r="B81" s="42">
        <v>12000319</v>
      </c>
      <c r="C81" s="41" t="s">
        <v>60</v>
      </c>
      <c r="D81" s="48" t="s">
        <v>1061</v>
      </c>
      <c r="E81" s="48" t="s">
        <v>1048</v>
      </c>
      <c r="F81" s="48" t="s">
        <v>1062</v>
      </c>
      <c r="G81" s="48" t="s">
        <v>1063</v>
      </c>
      <c r="H81" s="48" t="s">
        <v>1063</v>
      </c>
      <c r="I81" s="48">
        <v>21</v>
      </c>
      <c r="J81" s="48" t="s">
        <v>1064</v>
      </c>
      <c r="K81" s="49" t="s">
        <v>1065</v>
      </c>
      <c r="L81" s="43" t="str">
        <f>IF(VLOOKUP(Tableau3[[#This Row],[Référence]],ETAT,6,FALSE)&lt;1,"",VLOOKUP(Tableau3[[#This Row],[Référence]],ETAT,6,FALSE))</f>
        <v/>
      </c>
      <c r="M81" s="43" t="str">
        <f>IF(VLOOKUP(Tableau3[[#This Row],[Référence]],ETAT,7,FALSE)&lt;1,"",VLOOKUP(Tableau3[[#This Row],[Référence]],ETAT,7,FALSE))</f>
        <v/>
      </c>
      <c r="N81" s="43" t="str">
        <f>IF(VLOOKUP(Tableau3[[#This Row],[Référence]],ETAT,8,FALSE)&lt;1,"",VLOOKUP(Tableau3[[#This Row],[Référence]],ETAT,8,FALSE))</f>
        <v/>
      </c>
      <c r="O81" s="43" t="str">
        <f>IF(VLOOKUP(Tableau3[[#This Row],[Référence]],ETAT,9,FALSE)&lt;1,"",VLOOKUP(Tableau3[[#This Row],[Référence]],ETAT,9,FALSE))</f>
        <v/>
      </c>
    </row>
    <row r="82" spans="2:15" x14ac:dyDescent="0.25">
      <c r="B82" s="42">
        <v>12000326</v>
      </c>
      <c r="C82" s="41" t="s">
        <v>61</v>
      </c>
      <c r="D82" s="48" t="s">
        <v>1061</v>
      </c>
      <c r="E82" s="48" t="s">
        <v>1048</v>
      </c>
      <c r="F82" s="48" t="s">
        <v>1062</v>
      </c>
      <c r="G82" s="48" t="s">
        <v>1063</v>
      </c>
      <c r="H82" s="48" t="s">
        <v>1063</v>
      </c>
      <c r="I82" s="48">
        <v>21</v>
      </c>
      <c r="J82" s="48" t="s">
        <v>1064</v>
      </c>
      <c r="K82" s="49" t="s">
        <v>1065</v>
      </c>
      <c r="L82" s="43" t="str">
        <f>IF(VLOOKUP(Tableau3[[#This Row],[Référence]],ETAT,6,FALSE)&lt;1,"",VLOOKUP(Tableau3[[#This Row],[Référence]],ETAT,6,FALSE))</f>
        <v/>
      </c>
      <c r="M82" s="43" t="str">
        <f>IF(VLOOKUP(Tableau3[[#This Row],[Référence]],ETAT,7,FALSE)&lt;1,"",VLOOKUP(Tableau3[[#This Row],[Référence]],ETAT,7,FALSE))</f>
        <v/>
      </c>
      <c r="N82" s="43" t="str">
        <f>IF(VLOOKUP(Tableau3[[#This Row],[Référence]],ETAT,8,FALSE)&lt;1,"",VLOOKUP(Tableau3[[#This Row],[Référence]],ETAT,8,FALSE))</f>
        <v/>
      </c>
      <c r="O82" s="43" t="str">
        <f>IF(VLOOKUP(Tableau3[[#This Row],[Référence]],ETAT,9,FALSE)&lt;1,"",VLOOKUP(Tableau3[[#This Row],[Référence]],ETAT,9,FALSE))</f>
        <v/>
      </c>
    </row>
    <row r="83" spans="2:15" x14ac:dyDescent="0.25">
      <c r="B83" s="42">
        <v>12000333</v>
      </c>
      <c r="C83" s="41" t="s">
        <v>62</v>
      </c>
      <c r="D83" s="48" t="s">
        <v>1061</v>
      </c>
      <c r="E83" s="48" t="s">
        <v>1048</v>
      </c>
      <c r="F83" s="48" t="s">
        <v>1062</v>
      </c>
      <c r="G83" s="48" t="s">
        <v>1063</v>
      </c>
      <c r="H83" s="48" t="s">
        <v>1063</v>
      </c>
      <c r="I83" s="48">
        <v>21</v>
      </c>
      <c r="J83" s="48" t="s">
        <v>1064</v>
      </c>
      <c r="K83" s="49" t="s">
        <v>1065</v>
      </c>
      <c r="L83" s="43" t="str">
        <f>IF(VLOOKUP(Tableau3[[#This Row],[Référence]],ETAT,6,FALSE)&lt;1,"",VLOOKUP(Tableau3[[#This Row],[Référence]],ETAT,6,FALSE))</f>
        <v/>
      </c>
      <c r="M83" s="43" t="str">
        <f>IF(VLOOKUP(Tableau3[[#This Row],[Référence]],ETAT,7,FALSE)&lt;1,"",VLOOKUP(Tableau3[[#This Row],[Référence]],ETAT,7,FALSE))</f>
        <v/>
      </c>
      <c r="N83" s="43" t="str">
        <f>IF(VLOOKUP(Tableau3[[#This Row],[Référence]],ETAT,8,FALSE)&lt;1,"",VLOOKUP(Tableau3[[#This Row],[Référence]],ETAT,8,FALSE))</f>
        <v/>
      </c>
      <c r="O83" s="43" t="str">
        <f>IF(VLOOKUP(Tableau3[[#This Row],[Référence]],ETAT,9,FALSE)&lt;1,"",VLOOKUP(Tableau3[[#This Row],[Référence]],ETAT,9,FALSE))</f>
        <v/>
      </c>
    </row>
    <row r="84" spans="2:15" x14ac:dyDescent="0.25">
      <c r="B84" s="42">
        <v>12000340</v>
      </c>
      <c r="C84" s="41" t="s">
        <v>63</v>
      </c>
      <c r="D84" s="48" t="s">
        <v>1061</v>
      </c>
      <c r="E84" s="48" t="s">
        <v>1048</v>
      </c>
      <c r="F84" s="48" t="s">
        <v>1062</v>
      </c>
      <c r="G84" s="48" t="s">
        <v>1063</v>
      </c>
      <c r="H84" s="48" t="s">
        <v>1063</v>
      </c>
      <c r="I84" s="48">
        <v>21</v>
      </c>
      <c r="J84" s="48" t="s">
        <v>1064</v>
      </c>
      <c r="K84" s="49" t="s">
        <v>1065</v>
      </c>
      <c r="L84" s="43" t="str">
        <f>IF(VLOOKUP(Tableau3[[#This Row],[Référence]],ETAT,6,FALSE)&lt;1,"",VLOOKUP(Tableau3[[#This Row],[Référence]],ETAT,6,FALSE))</f>
        <v/>
      </c>
      <c r="M84" s="43" t="str">
        <f>IF(VLOOKUP(Tableau3[[#This Row],[Référence]],ETAT,7,FALSE)&lt;1,"",VLOOKUP(Tableau3[[#This Row],[Référence]],ETAT,7,FALSE))</f>
        <v/>
      </c>
      <c r="N84" s="43" t="str">
        <f>IF(VLOOKUP(Tableau3[[#This Row],[Référence]],ETAT,8,FALSE)&lt;1,"",VLOOKUP(Tableau3[[#This Row],[Référence]],ETAT,8,FALSE))</f>
        <v/>
      </c>
      <c r="O84" s="43" t="str">
        <f>IF(VLOOKUP(Tableau3[[#This Row],[Référence]],ETAT,9,FALSE)&lt;1,"",VLOOKUP(Tableau3[[#This Row],[Référence]],ETAT,9,FALSE))</f>
        <v/>
      </c>
    </row>
    <row r="85" spans="2:15" x14ac:dyDescent="0.25">
      <c r="B85" s="42">
        <v>12000357</v>
      </c>
      <c r="C85" s="41" t="s">
        <v>64</v>
      </c>
      <c r="D85" s="48" t="s">
        <v>1066</v>
      </c>
      <c r="E85" s="48" t="s">
        <v>1048</v>
      </c>
      <c r="F85" s="48" t="s">
        <v>1067</v>
      </c>
      <c r="G85" s="48" t="s">
        <v>1068</v>
      </c>
      <c r="H85" s="48" t="s">
        <v>1068</v>
      </c>
      <c r="I85" s="48">
        <v>21</v>
      </c>
      <c r="J85" s="48" t="s">
        <v>1064</v>
      </c>
      <c r="K85" s="49" t="s">
        <v>1065</v>
      </c>
      <c r="L85" s="43" t="str">
        <f>IF(VLOOKUP(Tableau3[[#This Row],[Référence]],ETAT,6,FALSE)&lt;1,"",VLOOKUP(Tableau3[[#This Row],[Référence]],ETAT,6,FALSE))</f>
        <v/>
      </c>
      <c r="M85" s="43" t="str">
        <f>IF(VLOOKUP(Tableau3[[#This Row],[Référence]],ETAT,7,FALSE)&lt;1,"",VLOOKUP(Tableau3[[#This Row],[Référence]],ETAT,7,FALSE))</f>
        <v/>
      </c>
      <c r="N85" s="43" t="str">
        <f>IF(VLOOKUP(Tableau3[[#This Row],[Référence]],ETAT,8,FALSE)&lt;1,"",VLOOKUP(Tableau3[[#This Row],[Référence]],ETAT,8,FALSE))</f>
        <v/>
      </c>
      <c r="O85" s="43" t="str">
        <f>IF(VLOOKUP(Tableau3[[#This Row],[Référence]],ETAT,9,FALSE)&lt;1,"",VLOOKUP(Tableau3[[#This Row],[Référence]],ETAT,9,FALSE))</f>
        <v/>
      </c>
    </row>
    <row r="86" spans="2:15" x14ac:dyDescent="0.25">
      <c r="B86" s="42">
        <v>12000364</v>
      </c>
      <c r="C86" s="41" t="s">
        <v>65</v>
      </c>
      <c r="D86" s="48" t="s">
        <v>1061</v>
      </c>
      <c r="E86" s="48" t="s">
        <v>1048</v>
      </c>
      <c r="F86" s="48" t="s">
        <v>1062</v>
      </c>
      <c r="G86" s="48" t="s">
        <v>1063</v>
      </c>
      <c r="H86" s="48" t="s">
        <v>1063</v>
      </c>
      <c r="I86" s="48">
        <v>21</v>
      </c>
      <c r="J86" s="48" t="s">
        <v>1064</v>
      </c>
      <c r="K86" s="49" t="s">
        <v>1065</v>
      </c>
      <c r="L86" s="43" t="str">
        <f>IF(VLOOKUP(Tableau3[[#This Row],[Référence]],ETAT,6,FALSE)&lt;1,"",VLOOKUP(Tableau3[[#This Row],[Référence]],ETAT,6,FALSE))</f>
        <v/>
      </c>
      <c r="M86" s="43" t="str">
        <f>IF(VLOOKUP(Tableau3[[#This Row],[Référence]],ETAT,7,FALSE)&lt;1,"",VLOOKUP(Tableau3[[#This Row],[Référence]],ETAT,7,FALSE))</f>
        <v/>
      </c>
      <c r="N86" s="43" t="str">
        <f>IF(VLOOKUP(Tableau3[[#This Row],[Référence]],ETAT,8,FALSE)&lt;1,"",VLOOKUP(Tableau3[[#This Row],[Référence]],ETAT,8,FALSE))</f>
        <v/>
      </c>
      <c r="O86" s="43" t="str">
        <f>IF(VLOOKUP(Tableau3[[#This Row],[Référence]],ETAT,9,FALSE)&lt;1,"",VLOOKUP(Tableau3[[#This Row],[Référence]],ETAT,9,FALSE))</f>
        <v/>
      </c>
    </row>
    <row r="87" spans="2:15" x14ac:dyDescent="0.25">
      <c r="B87" s="42">
        <v>12000388</v>
      </c>
      <c r="C87" s="41" t="s">
        <v>66</v>
      </c>
      <c r="D87" s="48" t="s">
        <v>1061</v>
      </c>
      <c r="E87" s="48" t="s">
        <v>1048</v>
      </c>
      <c r="F87" s="48" t="s">
        <v>1062</v>
      </c>
      <c r="G87" s="48" t="s">
        <v>1063</v>
      </c>
      <c r="H87" s="48" t="s">
        <v>1063</v>
      </c>
      <c r="I87" s="48">
        <v>21</v>
      </c>
      <c r="J87" s="48" t="s">
        <v>1064</v>
      </c>
      <c r="K87" s="49" t="s">
        <v>1065</v>
      </c>
      <c r="L87" s="43" t="str">
        <f>IF(VLOOKUP(Tableau3[[#This Row],[Référence]],ETAT,6,FALSE)&lt;1,"",VLOOKUP(Tableau3[[#This Row],[Référence]],ETAT,6,FALSE))</f>
        <v/>
      </c>
      <c r="M87" s="43" t="str">
        <f>IF(VLOOKUP(Tableau3[[#This Row],[Référence]],ETAT,7,FALSE)&lt;1,"",VLOOKUP(Tableau3[[#This Row],[Référence]],ETAT,7,FALSE))</f>
        <v/>
      </c>
      <c r="N87" s="43" t="str">
        <f>IF(VLOOKUP(Tableau3[[#This Row],[Référence]],ETAT,8,FALSE)&lt;1,"",VLOOKUP(Tableau3[[#This Row],[Référence]],ETAT,8,FALSE))</f>
        <v/>
      </c>
      <c r="O87" s="43" t="str">
        <f>IF(VLOOKUP(Tableau3[[#This Row],[Référence]],ETAT,9,FALSE)&lt;1,"",VLOOKUP(Tableau3[[#This Row],[Référence]],ETAT,9,FALSE))</f>
        <v/>
      </c>
    </row>
    <row r="88" spans="2:15" x14ac:dyDescent="0.25">
      <c r="B88" s="42">
        <v>12000395</v>
      </c>
      <c r="C88" s="41" t="s">
        <v>67</v>
      </c>
      <c r="D88" s="48" t="s">
        <v>1061</v>
      </c>
      <c r="E88" s="48" t="s">
        <v>1048</v>
      </c>
      <c r="F88" s="48" t="s">
        <v>1062</v>
      </c>
      <c r="G88" s="48" t="s">
        <v>1063</v>
      </c>
      <c r="H88" s="48" t="s">
        <v>1063</v>
      </c>
      <c r="I88" s="48">
        <v>21</v>
      </c>
      <c r="J88" s="48" t="s">
        <v>1064</v>
      </c>
      <c r="K88" s="49" t="s">
        <v>1065</v>
      </c>
      <c r="L88" s="43" t="str">
        <f>IF(VLOOKUP(Tableau3[[#This Row],[Référence]],ETAT,6,FALSE)&lt;1,"",VLOOKUP(Tableau3[[#This Row],[Référence]],ETAT,6,FALSE))</f>
        <v/>
      </c>
      <c r="M88" s="43" t="str">
        <f>IF(VLOOKUP(Tableau3[[#This Row],[Référence]],ETAT,7,FALSE)&lt;1,"",VLOOKUP(Tableau3[[#This Row],[Référence]],ETAT,7,FALSE))</f>
        <v/>
      </c>
      <c r="N88" s="43" t="str">
        <f>IF(VLOOKUP(Tableau3[[#This Row],[Référence]],ETAT,8,FALSE)&lt;1,"",VLOOKUP(Tableau3[[#This Row],[Référence]],ETAT,8,FALSE))</f>
        <v/>
      </c>
      <c r="O88" s="43" t="str">
        <f>IF(VLOOKUP(Tableau3[[#This Row],[Référence]],ETAT,9,FALSE)&lt;1,"",VLOOKUP(Tableau3[[#This Row],[Référence]],ETAT,9,FALSE))</f>
        <v/>
      </c>
    </row>
    <row r="89" spans="2:15" x14ac:dyDescent="0.25">
      <c r="B89" s="42">
        <v>12000401</v>
      </c>
      <c r="C89" s="41" t="s">
        <v>68</v>
      </c>
      <c r="D89" s="48" t="s">
        <v>1061</v>
      </c>
      <c r="E89" s="48" t="s">
        <v>1048</v>
      </c>
      <c r="F89" s="48" t="s">
        <v>1062</v>
      </c>
      <c r="G89" s="48" t="s">
        <v>1063</v>
      </c>
      <c r="H89" s="48" t="s">
        <v>1063</v>
      </c>
      <c r="I89" s="48">
        <v>21</v>
      </c>
      <c r="J89" s="48" t="s">
        <v>1064</v>
      </c>
      <c r="K89" s="49" t="s">
        <v>1065</v>
      </c>
      <c r="L89" s="43" t="str">
        <f>IF(VLOOKUP(Tableau3[[#This Row],[Référence]],ETAT,6,FALSE)&lt;1,"",VLOOKUP(Tableau3[[#This Row],[Référence]],ETAT,6,FALSE))</f>
        <v/>
      </c>
      <c r="M89" s="43" t="str">
        <f>IF(VLOOKUP(Tableau3[[#This Row],[Référence]],ETAT,7,FALSE)&lt;1,"",VLOOKUP(Tableau3[[#This Row],[Référence]],ETAT,7,FALSE))</f>
        <v/>
      </c>
      <c r="N89" s="43" t="str">
        <f>IF(VLOOKUP(Tableau3[[#This Row],[Référence]],ETAT,8,FALSE)&lt;1,"",VLOOKUP(Tableau3[[#This Row],[Référence]],ETAT,8,FALSE))</f>
        <v/>
      </c>
      <c r="O89" s="43" t="str">
        <f>IF(VLOOKUP(Tableau3[[#This Row],[Référence]],ETAT,9,FALSE)&lt;1,"",VLOOKUP(Tableau3[[#This Row],[Référence]],ETAT,9,FALSE))</f>
        <v/>
      </c>
    </row>
    <row r="90" spans="2:15" x14ac:dyDescent="0.25">
      <c r="B90" s="42">
        <v>12000531</v>
      </c>
      <c r="C90" s="41" t="s">
        <v>69</v>
      </c>
      <c r="D90" s="48" t="s">
        <v>1061</v>
      </c>
      <c r="E90" s="48" t="s">
        <v>1048</v>
      </c>
      <c r="F90" s="48" t="s">
        <v>1062</v>
      </c>
      <c r="G90" s="48" t="s">
        <v>1063</v>
      </c>
      <c r="H90" s="48" t="s">
        <v>1063</v>
      </c>
      <c r="I90" s="48">
        <v>21</v>
      </c>
      <c r="J90" s="48" t="s">
        <v>1064</v>
      </c>
      <c r="K90" s="49" t="s">
        <v>1065</v>
      </c>
      <c r="L90" s="43" t="str">
        <f>IF(VLOOKUP(Tableau3[[#This Row],[Référence]],ETAT,6,FALSE)&lt;1,"",VLOOKUP(Tableau3[[#This Row],[Référence]],ETAT,6,FALSE))</f>
        <v/>
      </c>
      <c r="M90" s="43" t="str">
        <f>IF(VLOOKUP(Tableau3[[#This Row],[Référence]],ETAT,7,FALSE)&lt;1,"",VLOOKUP(Tableau3[[#This Row],[Référence]],ETAT,7,FALSE))</f>
        <v/>
      </c>
      <c r="N90" s="43" t="str">
        <f>IF(VLOOKUP(Tableau3[[#This Row],[Référence]],ETAT,8,FALSE)&lt;1,"",VLOOKUP(Tableau3[[#This Row],[Référence]],ETAT,8,FALSE))</f>
        <v/>
      </c>
      <c r="O90" s="43" t="str">
        <f>IF(VLOOKUP(Tableau3[[#This Row],[Référence]],ETAT,9,FALSE)&lt;1,"",VLOOKUP(Tableau3[[#This Row],[Référence]],ETAT,9,FALSE))</f>
        <v/>
      </c>
    </row>
    <row r="91" spans="2:15" x14ac:dyDescent="0.25">
      <c r="B91" s="42">
        <v>12000548</v>
      </c>
      <c r="C91" s="41" t="s">
        <v>70</v>
      </c>
      <c r="D91" s="48" t="s">
        <v>1061</v>
      </c>
      <c r="E91" s="48" t="s">
        <v>1048</v>
      </c>
      <c r="F91" s="48" t="s">
        <v>1062</v>
      </c>
      <c r="G91" s="48" t="s">
        <v>1063</v>
      </c>
      <c r="H91" s="48" t="s">
        <v>1063</v>
      </c>
      <c r="I91" s="48">
        <v>21</v>
      </c>
      <c r="J91" s="48" t="s">
        <v>1064</v>
      </c>
      <c r="K91" s="49" t="s">
        <v>1065</v>
      </c>
      <c r="L91" s="43" t="str">
        <f>IF(VLOOKUP(Tableau3[[#This Row],[Référence]],ETAT,6,FALSE)&lt;1,"",VLOOKUP(Tableau3[[#This Row],[Référence]],ETAT,6,FALSE))</f>
        <v/>
      </c>
      <c r="M91" s="43" t="str">
        <f>IF(VLOOKUP(Tableau3[[#This Row],[Référence]],ETAT,7,FALSE)&lt;1,"",VLOOKUP(Tableau3[[#This Row],[Référence]],ETAT,7,FALSE))</f>
        <v/>
      </c>
      <c r="N91" s="43" t="str">
        <f>IF(VLOOKUP(Tableau3[[#This Row],[Référence]],ETAT,8,FALSE)&lt;1,"",VLOOKUP(Tableau3[[#This Row],[Référence]],ETAT,8,FALSE))</f>
        <v/>
      </c>
      <c r="O91" s="43" t="str">
        <f>IF(VLOOKUP(Tableau3[[#This Row],[Référence]],ETAT,9,FALSE)&lt;1,"",VLOOKUP(Tableau3[[#This Row],[Référence]],ETAT,9,FALSE))</f>
        <v/>
      </c>
    </row>
    <row r="92" spans="2:15" x14ac:dyDescent="0.25">
      <c r="B92" s="42">
        <v>12001163</v>
      </c>
      <c r="C92" s="41" t="s">
        <v>71</v>
      </c>
      <c r="D92" s="48" t="s">
        <v>1066</v>
      </c>
      <c r="E92" s="48" t="s">
        <v>1048</v>
      </c>
      <c r="F92" s="48" t="s">
        <v>1067</v>
      </c>
      <c r="G92" s="48" t="s">
        <v>1068</v>
      </c>
      <c r="H92" s="48" t="s">
        <v>1068</v>
      </c>
      <c r="I92" s="48">
        <v>21</v>
      </c>
      <c r="J92" s="48" t="s">
        <v>1064</v>
      </c>
      <c r="K92" s="49" t="s">
        <v>1065</v>
      </c>
      <c r="L92" s="43" t="str">
        <f>IF(VLOOKUP(Tableau3[[#This Row],[Référence]],ETAT,6,FALSE)&lt;1,"",VLOOKUP(Tableau3[[#This Row],[Référence]],ETAT,6,FALSE))</f>
        <v/>
      </c>
      <c r="M92" s="43" t="str">
        <f>IF(VLOOKUP(Tableau3[[#This Row],[Référence]],ETAT,7,FALSE)&lt;1,"",VLOOKUP(Tableau3[[#This Row],[Référence]],ETAT,7,FALSE))</f>
        <v/>
      </c>
      <c r="N92" s="43" t="str">
        <f>IF(VLOOKUP(Tableau3[[#This Row],[Référence]],ETAT,8,FALSE)&lt;1,"",VLOOKUP(Tableau3[[#This Row],[Référence]],ETAT,8,FALSE))</f>
        <v/>
      </c>
      <c r="O92" s="43" t="str">
        <f>IF(VLOOKUP(Tableau3[[#This Row],[Référence]],ETAT,9,FALSE)&lt;1,"",VLOOKUP(Tableau3[[#This Row],[Référence]],ETAT,9,FALSE))</f>
        <v/>
      </c>
    </row>
    <row r="93" spans="2:15" x14ac:dyDescent="0.25">
      <c r="B93" s="42">
        <v>12001170</v>
      </c>
      <c r="C93" s="41" t="s">
        <v>72</v>
      </c>
      <c r="D93" s="48" t="s">
        <v>1066</v>
      </c>
      <c r="E93" s="48" t="s">
        <v>1048</v>
      </c>
      <c r="F93" s="48" t="s">
        <v>1067</v>
      </c>
      <c r="G93" s="48" t="s">
        <v>1068</v>
      </c>
      <c r="H93" s="48" t="s">
        <v>1068</v>
      </c>
      <c r="I93" s="48">
        <v>21</v>
      </c>
      <c r="J93" s="48" t="s">
        <v>1064</v>
      </c>
      <c r="K93" s="49" t="s">
        <v>1065</v>
      </c>
      <c r="L93" s="43" t="str">
        <f>IF(VLOOKUP(Tableau3[[#This Row],[Référence]],ETAT,6,FALSE)&lt;1,"",VLOOKUP(Tableau3[[#This Row],[Référence]],ETAT,6,FALSE))</f>
        <v/>
      </c>
      <c r="M93" s="43" t="str">
        <f>IF(VLOOKUP(Tableau3[[#This Row],[Référence]],ETAT,7,FALSE)&lt;1,"",VLOOKUP(Tableau3[[#This Row],[Référence]],ETAT,7,FALSE))</f>
        <v/>
      </c>
      <c r="N93" s="43" t="str">
        <f>IF(VLOOKUP(Tableau3[[#This Row],[Référence]],ETAT,8,FALSE)&lt;1,"",VLOOKUP(Tableau3[[#This Row],[Référence]],ETAT,8,FALSE))</f>
        <v/>
      </c>
      <c r="O93" s="43" t="str">
        <f>IF(VLOOKUP(Tableau3[[#This Row],[Référence]],ETAT,9,FALSE)&lt;1,"",VLOOKUP(Tableau3[[#This Row],[Référence]],ETAT,9,FALSE))</f>
        <v/>
      </c>
    </row>
    <row r="94" spans="2:15" x14ac:dyDescent="0.25">
      <c r="B94" s="42">
        <v>12001378</v>
      </c>
      <c r="C94" s="41" t="s">
        <v>73</v>
      </c>
      <c r="D94" s="48" t="s">
        <v>1061</v>
      </c>
      <c r="E94" s="48" t="s">
        <v>1048</v>
      </c>
      <c r="F94" s="48" t="s">
        <v>1062</v>
      </c>
      <c r="G94" s="48" t="s">
        <v>1063</v>
      </c>
      <c r="H94" s="48" t="s">
        <v>1063</v>
      </c>
      <c r="I94" s="48">
        <v>21</v>
      </c>
      <c r="J94" s="48" t="s">
        <v>1064</v>
      </c>
      <c r="K94" s="49" t="s">
        <v>1065</v>
      </c>
      <c r="L94" s="43" t="str">
        <f>IF(VLOOKUP(Tableau3[[#This Row],[Référence]],ETAT,6,FALSE)&lt;1,"",VLOOKUP(Tableau3[[#This Row],[Référence]],ETAT,6,FALSE))</f>
        <v/>
      </c>
      <c r="M94" s="43" t="str">
        <f>IF(VLOOKUP(Tableau3[[#This Row],[Référence]],ETAT,7,FALSE)&lt;1,"",VLOOKUP(Tableau3[[#This Row],[Référence]],ETAT,7,FALSE))</f>
        <v/>
      </c>
      <c r="N94" s="43" t="str">
        <f>IF(VLOOKUP(Tableau3[[#This Row],[Référence]],ETAT,8,FALSE)&lt;1,"",VLOOKUP(Tableau3[[#This Row],[Référence]],ETAT,8,FALSE))</f>
        <v/>
      </c>
      <c r="O94" s="43" t="str">
        <f>IF(VLOOKUP(Tableau3[[#This Row],[Référence]],ETAT,9,FALSE)&lt;1,"",VLOOKUP(Tableau3[[#This Row],[Référence]],ETAT,9,FALSE))</f>
        <v/>
      </c>
    </row>
    <row r="95" spans="2:15" x14ac:dyDescent="0.25">
      <c r="B95" s="42">
        <v>12001460</v>
      </c>
      <c r="C95" s="41" t="s">
        <v>74</v>
      </c>
      <c r="D95" s="48" t="s">
        <v>1061</v>
      </c>
      <c r="E95" s="48" t="s">
        <v>1048</v>
      </c>
      <c r="F95" s="48" t="s">
        <v>1062</v>
      </c>
      <c r="G95" s="48" t="s">
        <v>1063</v>
      </c>
      <c r="H95" s="48" t="s">
        <v>1063</v>
      </c>
      <c r="I95" s="48">
        <v>21</v>
      </c>
      <c r="J95" s="48" t="s">
        <v>1064</v>
      </c>
      <c r="K95" s="49" t="s">
        <v>1065</v>
      </c>
      <c r="L95" s="43" t="str">
        <f>IF(VLOOKUP(Tableau3[[#This Row],[Référence]],ETAT,6,FALSE)&lt;1,"",VLOOKUP(Tableau3[[#This Row],[Référence]],ETAT,6,FALSE))</f>
        <v/>
      </c>
      <c r="M95" s="43" t="str">
        <f>IF(VLOOKUP(Tableau3[[#This Row],[Référence]],ETAT,7,FALSE)&lt;1,"",VLOOKUP(Tableau3[[#This Row],[Référence]],ETAT,7,FALSE))</f>
        <v/>
      </c>
      <c r="N95" s="43" t="str">
        <f>IF(VLOOKUP(Tableau3[[#This Row],[Référence]],ETAT,8,FALSE)&lt;1,"",VLOOKUP(Tableau3[[#This Row],[Référence]],ETAT,8,FALSE))</f>
        <v/>
      </c>
      <c r="O95" s="43" t="str">
        <f>IF(VLOOKUP(Tableau3[[#This Row],[Référence]],ETAT,9,FALSE)&lt;1,"",VLOOKUP(Tableau3[[#This Row],[Référence]],ETAT,9,FALSE))</f>
        <v/>
      </c>
    </row>
    <row r="96" spans="2:15" x14ac:dyDescent="0.25">
      <c r="B96" s="42">
        <v>30000018</v>
      </c>
      <c r="C96" s="41" t="s">
        <v>141</v>
      </c>
      <c r="D96" s="48" t="s">
        <v>1061</v>
      </c>
      <c r="E96" s="48" t="s">
        <v>1048</v>
      </c>
      <c r="F96" s="48" t="s">
        <v>1062</v>
      </c>
      <c r="G96" s="48" t="s">
        <v>1063</v>
      </c>
      <c r="H96" s="48" t="s">
        <v>1063</v>
      </c>
      <c r="I96" s="48">
        <v>21</v>
      </c>
      <c r="J96" s="48" t="s">
        <v>1064</v>
      </c>
      <c r="K96" s="49" t="s">
        <v>1065</v>
      </c>
      <c r="L96" s="43" t="str">
        <f>IF(VLOOKUP(Tableau3[[#This Row],[Référence]],ETAT,6,FALSE)&lt;1,"",VLOOKUP(Tableau3[[#This Row],[Référence]],ETAT,6,FALSE))</f>
        <v/>
      </c>
      <c r="M96" s="43" t="str">
        <f>IF(VLOOKUP(Tableau3[[#This Row],[Référence]],ETAT,7,FALSE)&lt;1,"",VLOOKUP(Tableau3[[#This Row],[Référence]],ETAT,7,FALSE))</f>
        <v/>
      </c>
      <c r="N96" s="43" t="str">
        <f>IF(VLOOKUP(Tableau3[[#This Row],[Référence]],ETAT,8,FALSE)&lt;1,"",VLOOKUP(Tableau3[[#This Row],[Référence]],ETAT,8,FALSE))</f>
        <v/>
      </c>
      <c r="O96" s="43" t="str">
        <f>IF(VLOOKUP(Tableau3[[#This Row],[Référence]],ETAT,9,FALSE)&lt;1,"",VLOOKUP(Tableau3[[#This Row],[Référence]],ETAT,9,FALSE))</f>
        <v/>
      </c>
    </row>
    <row r="97" spans="2:15" x14ac:dyDescent="0.25">
      <c r="B97" s="42">
        <v>30000025</v>
      </c>
      <c r="C97" s="41" t="s">
        <v>142</v>
      </c>
      <c r="D97" s="48" t="s">
        <v>1061</v>
      </c>
      <c r="E97" s="48" t="s">
        <v>1048</v>
      </c>
      <c r="F97" s="48" t="s">
        <v>1062</v>
      </c>
      <c r="G97" s="48" t="s">
        <v>1063</v>
      </c>
      <c r="H97" s="48" t="s">
        <v>1063</v>
      </c>
      <c r="I97" s="48">
        <v>21</v>
      </c>
      <c r="J97" s="48" t="s">
        <v>1064</v>
      </c>
      <c r="K97" s="49" t="s">
        <v>1065</v>
      </c>
      <c r="L97" s="43" t="str">
        <f>IF(VLOOKUP(Tableau3[[#This Row],[Référence]],ETAT,6,FALSE)&lt;1,"",VLOOKUP(Tableau3[[#This Row],[Référence]],ETAT,6,FALSE))</f>
        <v/>
      </c>
      <c r="M97" s="43" t="str">
        <f>IF(VLOOKUP(Tableau3[[#This Row],[Référence]],ETAT,7,FALSE)&lt;1,"",VLOOKUP(Tableau3[[#This Row],[Référence]],ETAT,7,FALSE))</f>
        <v/>
      </c>
      <c r="N97" s="43" t="str">
        <f>IF(VLOOKUP(Tableau3[[#This Row],[Référence]],ETAT,8,FALSE)&lt;1,"",VLOOKUP(Tableau3[[#This Row],[Référence]],ETAT,8,FALSE))</f>
        <v/>
      </c>
      <c r="O97" s="43" t="str">
        <f>IF(VLOOKUP(Tableau3[[#This Row],[Référence]],ETAT,9,FALSE)&lt;1,"",VLOOKUP(Tableau3[[#This Row],[Référence]],ETAT,9,FALSE))</f>
        <v/>
      </c>
    </row>
    <row r="98" spans="2:15" x14ac:dyDescent="0.25">
      <c r="B98" s="42">
        <v>30000032</v>
      </c>
      <c r="C98" s="41" t="s">
        <v>143</v>
      </c>
      <c r="D98" s="48" t="s">
        <v>1061</v>
      </c>
      <c r="E98" s="48" t="s">
        <v>1048</v>
      </c>
      <c r="F98" s="48" t="s">
        <v>1062</v>
      </c>
      <c r="G98" s="48" t="s">
        <v>1063</v>
      </c>
      <c r="H98" s="48" t="s">
        <v>1063</v>
      </c>
      <c r="I98" s="48">
        <v>21</v>
      </c>
      <c r="J98" s="48" t="s">
        <v>1064</v>
      </c>
      <c r="K98" s="49" t="s">
        <v>1065</v>
      </c>
      <c r="L98" s="43" t="str">
        <f>IF(VLOOKUP(Tableau3[[#This Row],[Référence]],ETAT,6,FALSE)&lt;1,"",VLOOKUP(Tableau3[[#This Row],[Référence]],ETAT,6,FALSE))</f>
        <v/>
      </c>
      <c r="M98" s="43" t="str">
        <f>IF(VLOOKUP(Tableau3[[#This Row],[Référence]],ETAT,7,FALSE)&lt;1,"",VLOOKUP(Tableau3[[#This Row],[Référence]],ETAT,7,FALSE))</f>
        <v/>
      </c>
      <c r="N98" s="43" t="str">
        <f>IF(VLOOKUP(Tableau3[[#This Row],[Référence]],ETAT,8,FALSE)&lt;1,"",VLOOKUP(Tableau3[[#This Row],[Référence]],ETAT,8,FALSE))</f>
        <v/>
      </c>
      <c r="O98" s="43" t="str">
        <f>IF(VLOOKUP(Tableau3[[#This Row],[Référence]],ETAT,9,FALSE)&lt;1,"",VLOOKUP(Tableau3[[#This Row],[Référence]],ETAT,9,FALSE))</f>
        <v/>
      </c>
    </row>
    <row r="99" spans="2:15" x14ac:dyDescent="0.25">
      <c r="B99" s="42">
        <v>30000049</v>
      </c>
      <c r="C99" s="41" t="s">
        <v>144</v>
      </c>
      <c r="D99" s="48" t="s">
        <v>1061</v>
      </c>
      <c r="E99" s="48" t="s">
        <v>1048</v>
      </c>
      <c r="F99" s="48" t="s">
        <v>1062</v>
      </c>
      <c r="G99" s="48" t="s">
        <v>1063</v>
      </c>
      <c r="H99" s="48" t="s">
        <v>1063</v>
      </c>
      <c r="I99" s="48">
        <v>21</v>
      </c>
      <c r="J99" s="48" t="s">
        <v>1064</v>
      </c>
      <c r="K99" s="49" t="s">
        <v>1065</v>
      </c>
      <c r="L99" s="43" t="str">
        <f>IF(VLOOKUP(Tableau3[[#This Row],[Référence]],ETAT,6,FALSE)&lt;1,"",VLOOKUP(Tableau3[[#This Row],[Référence]],ETAT,6,FALSE))</f>
        <v/>
      </c>
      <c r="M99" s="43" t="str">
        <f>IF(VLOOKUP(Tableau3[[#This Row],[Référence]],ETAT,7,FALSE)&lt;1,"",VLOOKUP(Tableau3[[#This Row],[Référence]],ETAT,7,FALSE))</f>
        <v/>
      </c>
      <c r="N99" s="43" t="str">
        <f>IF(VLOOKUP(Tableau3[[#This Row],[Référence]],ETAT,8,FALSE)&lt;1,"",VLOOKUP(Tableau3[[#This Row],[Référence]],ETAT,8,FALSE))</f>
        <v/>
      </c>
      <c r="O99" s="43" t="str">
        <f>IF(VLOOKUP(Tableau3[[#This Row],[Référence]],ETAT,9,FALSE)&lt;1,"",VLOOKUP(Tableau3[[#This Row],[Référence]],ETAT,9,FALSE))</f>
        <v/>
      </c>
    </row>
    <row r="100" spans="2:15" x14ac:dyDescent="0.25">
      <c r="B100" s="42">
        <v>30000056</v>
      </c>
      <c r="C100" s="41" t="s">
        <v>145</v>
      </c>
      <c r="D100" s="48" t="s">
        <v>1061</v>
      </c>
      <c r="E100" s="48" t="s">
        <v>1048</v>
      </c>
      <c r="F100" s="48" t="s">
        <v>1062</v>
      </c>
      <c r="G100" s="48" t="s">
        <v>1063</v>
      </c>
      <c r="H100" s="48" t="s">
        <v>1063</v>
      </c>
      <c r="I100" s="48">
        <v>21</v>
      </c>
      <c r="J100" s="48" t="s">
        <v>1064</v>
      </c>
      <c r="K100" s="49" t="s">
        <v>1065</v>
      </c>
      <c r="L100" s="43" t="str">
        <f>IF(VLOOKUP(Tableau3[[#This Row],[Référence]],ETAT,6,FALSE)&lt;1,"",VLOOKUP(Tableau3[[#This Row],[Référence]],ETAT,6,FALSE))</f>
        <v/>
      </c>
      <c r="M100" s="43" t="str">
        <f>IF(VLOOKUP(Tableau3[[#This Row],[Référence]],ETAT,7,FALSE)&lt;1,"",VLOOKUP(Tableau3[[#This Row],[Référence]],ETAT,7,FALSE))</f>
        <v/>
      </c>
      <c r="N100" s="43" t="str">
        <f>IF(VLOOKUP(Tableau3[[#This Row],[Référence]],ETAT,8,FALSE)&lt;1,"",VLOOKUP(Tableau3[[#This Row],[Référence]],ETAT,8,FALSE))</f>
        <v/>
      </c>
      <c r="O100" s="43" t="str">
        <f>IF(VLOOKUP(Tableau3[[#This Row],[Référence]],ETAT,9,FALSE)&lt;1,"",VLOOKUP(Tableau3[[#This Row],[Référence]],ETAT,9,FALSE))</f>
        <v/>
      </c>
    </row>
    <row r="101" spans="2:15" x14ac:dyDescent="0.25">
      <c r="B101" s="42">
        <v>30000063</v>
      </c>
      <c r="C101" s="41" t="s">
        <v>146</v>
      </c>
      <c r="D101" s="48" t="s">
        <v>1061</v>
      </c>
      <c r="E101" s="48" t="s">
        <v>1048</v>
      </c>
      <c r="F101" s="48" t="s">
        <v>1062</v>
      </c>
      <c r="G101" s="48" t="s">
        <v>1063</v>
      </c>
      <c r="H101" s="48" t="s">
        <v>1063</v>
      </c>
      <c r="I101" s="48">
        <v>21</v>
      </c>
      <c r="J101" s="48" t="s">
        <v>1064</v>
      </c>
      <c r="K101" s="49" t="s">
        <v>1065</v>
      </c>
      <c r="L101" s="43" t="str">
        <f>IF(VLOOKUP(Tableau3[[#This Row],[Référence]],ETAT,6,FALSE)&lt;1,"",VLOOKUP(Tableau3[[#This Row],[Référence]],ETAT,6,FALSE))</f>
        <v/>
      </c>
      <c r="M101" s="43" t="str">
        <f>IF(VLOOKUP(Tableau3[[#This Row],[Référence]],ETAT,7,FALSE)&lt;1,"",VLOOKUP(Tableau3[[#This Row],[Référence]],ETAT,7,FALSE))</f>
        <v/>
      </c>
      <c r="N101" s="43" t="str">
        <f>IF(VLOOKUP(Tableau3[[#This Row],[Référence]],ETAT,8,FALSE)&lt;1,"",VLOOKUP(Tableau3[[#This Row],[Référence]],ETAT,8,FALSE))</f>
        <v/>
      </c>
      <c r="O101" s="43" t="str">
        <f>IF(VLOOKUP(Tableau3[[#This Row],[Référence]],ETAT,9,FALSE)&lt;1,"",VLOOKUP(Tableau3[[#This Row],[Référence]],ETAT,9,FALSE))</f>
        <v/>
      </c>
    </row>
    <row r="102" spans="2:15" x14ac:dyDescent="0.25">
      <c r="B102" s="42">
        <v>30000070</v>
      </c>
      <c r="C102" s="41" t="s">
        <v>147</v>
      </c>
      <c r="D102" s="48" t="s">
        <v>1061</v>
      </c>
      <c r="E102" s="48" t="s">
        <v>1048</v>
      </c>
      <c r="F102" s="48" t="s">
        <v>1062</v>
      </c>
      <c r="G102" s="48" t="s">
        <v>1063</v>
      </c>
      <c r="H102" s="48" t="s">
        <v>1063</v>
      </c>
      <c r="I102" s="48">
        <v>21</v>
      </c>
      <c r="J102" s="48" t="s">
        <v>1064</v>
      </c>
      <c r="K102" s="49" t="s">
        <v>1065</v>
      </c>
      <c r="L102" s="43" t="str">
        <f>IF(VLOOKUP(Tableau3[[#This Row],[Référence]],ETAT,6,FALSE)&lt;1,"",VLOOKUP(Tableau3[[#This Row],[Référence]],ETAT,6,FALSE))</f>
        <v/>
      </c>
      <c r="M102" s="43" t="str">
        <f>IF(VLOOKUP(Tableau3[[#This Row],[Référence]],ETAT,7,FALSE)&lt;1,"",VLOOKUP(Tableau3[[#This Row],[Référence]],ETAT,7,FALSE))</f>
        <v/>
      </c>
      <c r="N102" s="43" t="str">
        <f>IF(VLOOKUP(Tableau3[[#This Row],[Référence]],ETAT,8,FALSE)&lt;1,"",VLOOKUP(Tableau3[[#This Row],[Référence]],ETAT,8,FALSE))</f>
        <v/>
      </c>
      <c r="O102" s="43" t="str">
        <f>IF(VLOOKUP(Tableau3[[#This Row],[Référence]],ETAT,9,FALSE)&lt;1,"",VLOOKUP(Tableau3[[#This Row],[Référence]],ETAT,9,FALSE))</f>
        <v/>
      </c>
    </row>
    <row r="103" spans="2:15" x14ac:dyDescent="0.25">
      <c r="B103" s="42">
        <v>30000087</v>
      </c>
      <c r="C103" s="41" t="s">
        <v>148</v>
      </c>
      <c r="D103" s="48" t="s">
        <v>1061</v>
      </c>
      <c r="E103" s="48" t="s">
        <v>1048</v>
      </c>
      <c r="F103" s="48" t="s">
        <v>1062</v>
      </c>
      <c r="G103" s="48" t="s">
        <v>1063</v>
      </c>
      <c r="H103" s="48" t="s">
        <v>1063</v>
      </c>
      <c r="I103" s="48">
        <v>21</v>
      </c>
      <c r="J103" s="48" t="s">
        <v>1064</v>
      </c>
      <c r="K103" s="49" t="s">
        <v>1065</v>
      </c>
      <c r="L103" s="43" t="str">
        <f>IF(VLOOKUP(Tableau3[[#This Row],[Référence]],ETAT,6,FALSE)&lt;1,"",VLOOKUP(Tableau3[[#This Row],[Référence]],ETAT,6,FALSE))</f>
        <v/>
      </c>
      <c r="M103" s="43" t="str">
        <f>IF(VLOOKUP(Tableau3[[#This Row],[Référence]],ETAT,7,FALSE)&lt;1,"",VLOOKUP(Tableau3[[#This Row],[Référence]],ETAT,7,FALSE))</f>
        <v/>
      </c>
      <c r="N103" s="43" t="str">
        <f>IF(VLOOKUP(Tableau3[[#This Row],[Référence]],ETAT,8,FALSE)&lt;1,"",VLOOKUP(Tableau3[[#This Row],[Référence]],ETAT,8,FALSE))</f>
        <v/>
      </c>
      <c r="O103" s="43" t="str">
        <f>IF(VLOOKUP(Tableau3[[#This Row],[Référence]],ETAT,9,FALSE)&lt;1,"",VLOOKUP(Tableau3[[#This Row],[Référence]],ETAT,9,FALSE))</f>
        <v/>
      </c>
    </row>
    <row r="104" spans="2:15" x14ac:dyDescent="0.25">
      <c r="B104" s="42">
        <v>30000094</v>
      </c>
      <c r="C104" s="41" t="s">
        <v>149</v>
      </c>
      <c r="D104" s="48" t="s">
        <v>1061</v>
      </c>
      <c r="E104" s="48" t="s">
        <v>1048</v>
      </c>
      <c r="F104" s="48" t="s">
        <v>1062</v>
      </c>
      <c r="G104" s="48" t="s">
        <v>1063</v>
      </c>
      <c r="H104" s="48" t="s">
        <v>1063</v>
      </c>
      <c r="I104" s="48">
        <v>21</v>
      </c>
      <c r="J104" s="48" t="s">
        <v>1064</v>
      </c>
      <c r="K104" s="49" t="s">
        <v>1065</v>
      </c>
      <c r="L104" s="43" t="str">
        <f>IF(VLOOKUP(Tableau3[[#This Row],[Référence]],ETAT,6,FALSE)&lt;1,"",VLOOKUP(Tableau3[[#This Row],[Référence]],ETAT,6,FALSE))</f>
        <v/>
      </c>
      <c r="M104" s="43" t="str">
        <f>IF(VLOOKUP(Tableau3[[#This Row],[Référence]],ETAT,7,FALSE)&lt;1,"",VLOOKUP(Tableau3[[#This Row],[Référence]],ETAT,7,FALSE))</f>
        <v/>
      </c>
      <c r="N104" s="43" t="str">
        <f>IF(VLOOKUP(Tableau3[[#This Row],[Référence]],ETAT,8,FALSE)&lt;1,"",VLOOKUP(Tableau3[[#This Row],[Référence]],ETAT,8,FALSE))</f>
        <v/>
      </c>
      <c r="O104" s="43" t="str">
        <f>IF(VLOOKUP(Tableau3[[#This Row],[Référence]],ETAT,9,FALSE)&lt;1,"",VLOOKUP(Tableau3[[#This Row],[Référence]],ETAT,9,FALSE))</f>
        <v/>
      </c>
    </row>
    <row r="105" spans="2:15" x14ac:dyDescent="0.25">
      <c r="B105" s="42">
        <v>30000100</v>
      </c>
      <c r="C105" s="41" t="s">
        <v>150</v>
      </c>
      <c r="D105" s="48" t="s">
        <v>1061</v>
      </c>
      <c r="E105" s="48" t="s">
        <v>1048</v>
      </c>
      <c r="F105" s="48" t="s">
        <v>1062</v>
      </c>
      <c r="G105" s="48" t="s">
        <v>1063</v>
      </c>
      <c r="H105" s="48" t="s">
        <v>1063</v>
      </c>
      <c r="I105" s="48">
        <v>21</v>
      </c>
      <c r="J105" s="48" t="s">
        <v>1064</v>
      </c>
      <c r="K105" s="49" t="s">
        <v>1065</v>
      </c>
      <c r="L105" s="43" t="str">
        <f>IF(VLOOKUP(Tableau3[[#This Row],[Référence]],ETAT,6,FALSE)&lt;1,"",VLOOKUP(Tableau3[[#This Row],[Référence]],ETAT,6,FALSE))</f>
        <v/>
      </c>
      <c r="M105" s="43" t="str">
        <f>IF(VLOOKUP(Tableau3[[#This Row],[Référence]],ETAT,7,FALSE)&lt;1,"",VLOOKUP(Tableau3[[#This Row],[Référence]],ETAT,7,FALSE))</f>
        <v/>
      </c>
      <c r="N105" s="43" t="str">
        <f>IF(VLOOKUP(Tableau3[[#This Row],[Référence]],ETAT,8,FALSE)&lt;1,"",VLOOKUP(Tableau3[[#This Row],[Référence]],ETAT,8,FALSE))</f>
        <v/>
      </c>
      <c r="O105" s="43" t="str">
        <f>IF(VLOOKUP(Tableau3[[#This Row],[Référence]],ETAT,9,FALSE)&lt;1,"",VLOOKUP(Tableau3[[#This Row],[Référence]],ETAT,9,FALSE))</f>
        <v/>
      </c>
    </row>
    <row r="106" spans="2:15" x14ac:dyDescent="0.25">
      <c r="B106" s="42">
        <v>30000117</v>
      </c>
      <c r="C106" s="41" t="s">
        <v>151</v>
      </c>
      <c r="D106" s="48" t="s">
        <v>1061</v>
      </c>
      <c r="E106" s="48" t="s">
        <v>1048</v>
      </c>
      <c r="F106" s="48" t="s">
        <v>1062</v>
      </c>
      <c r="G106" s="48" t="s">
        <v>1063</v>
      </c>
      <c r="H106" s="48" t="s">
        <v>1063</v>
      </c>
      <c r="I106" s="48">
        <v>21</v>
      </c>
      <c r="J106" s="48" t="s">
        <v>1064</v>
      </c>
      <c r="K106" s="49" t="s">
        <v>1065</v>
      </c>
      <c r="L106" s="43" t="str">
        <f>IF(VLOOKUP(Tableau3[[#This Row],[Référence]],ETAT,6,FALSE)&lt;1,"",VLOOKUP(Tableau3[[#This Row],[Référence]],ETAT,6,FALSE))</f>
        <v/>
      </c>
      <c r="M106" s="43" t="str">
        <f>IF(VLOOKUP(Tableau3[[#This Row],[Référence]],ETAT,7,FALSE)&lt;1,"",VLOOKUP(Tableau3[[#This Row],[Référence]],ETAT,7,FALSE))</f>
        <v/>
      </c>
      <c r="N106" s="43" t="str">
        <f>IF(VLOOKUP(Tableau3[[#This Row],[Référence]],ETAT,8,FALSE)&lt;1,"",VLOOKUP(Tableau3[[#This Row],[Référence]],ETAT,8,FALSE))</f>
        <v/>
      </c>
      <c r="O106" s="43" t="str">
        <f>IF(VLOOKUP(Tableau3[[#This Row],[Référence]],ETAT,9,FALSE)&lt;1,"",VLOOKUP(Tableau3[[#This Row],[Référence]],ETAT,9,FALSE))</f>
        <v/>
      </c>
    </row>
    <row r="107" spans="2:15" x14ac:dyDescent="0.25">
      <c r="B107" s="42">
        <v>30000124</v>
      </c>
      <c r="C107" s="41" t="s">
        <v>152</v>
      </c>
      <c r="D107" s="48" t="s">
        <v>1061</v>
      </c>
      <c r="E107" s="48" t="s">
        <v>1048</v>
      </c>
      <c r="F107" s="48" t="s">
        <v>1062</v>
      </c>
      <c r="G107" s="48" t="s">
        <v>1063</v>
      </c>
      <c r="H107" s="48" t="s">
        <v>1063</v>
      </c>
      <c r="I107" s="48">
        <v>21</v>
      </c>
      <c r="J107" s="48" t="s">
        <v>1064</v>
      </c>
      <c r="K107" s="49" t="s">
        <v>1065</v>
      </c>
      <c r="L107" s="43" t="str">
        <f>IF(VLOOKUP(Tableau3[[#This Row],[Référence]],ETAT,6,FALSE)&lt;1,"",VLOOKUP(Tableau3[[#This Row],[Référence]],ETAT,6,FALSE))</f>
        <v/>
      </c>
      <c r="M107" s="43" t="str">
        <f>IF(VLOOKUP(Tableau3[[#This Row],[Référence]],ETAT,7,FALSE)&lt;1,"",VLOOKUP(Tableau3[[#This Row],[Référence]],ETAT,7,FALSE))</f>
        <v/>
      </c>
      <c r="N107" s="43" t="str">
        <f>IF(VLOOKUP(Tableau3[[#This Row],[Référence]],ETAT,8,FALSE)&lt;1,"",VLOOKUP(Tableau3[[#This Row],[Référence]],ETAT,8,FALSE))</f>
        <v/>
      </c>
      <c r="O107" s="43" t="str">
        <f>IF(VLOOKUP(Tableau3[[#This Row],[Référence]],ETAT,9,FALSE)&lt;1,"",VLOOKUP(Tableau3[[#This Row],[Référence]],ETAT,9,FALSE))</f>
        <v/>
      </c>
    </row>
    <row r="108" spans="2:15" x14ac:dyDescent="0.25">
      <c r="B108" s="42">
        <v>30000155</v>
      </c>
      <c r="C108" s="41" t="s">
        <v>153</v>
      </c>
      <c r="D108" s="48" t="s">
        <v>1061</v>
      </c>
      <c r="E108" s="48" t="s">
        <v>1048</v>
      </c>
      <c r="F108" s="48" t="s">
        <v>1062</v>
      </c>
      <c r="G108" s="48" t="s">
        <v>1063</v>
      </c>
      <c r="H108" s="48" t="s">
        <v>1063</v>
      </c>
      <c r="I108" s="48">
        <v>21</v>
      </c>
      <c r="J108" s="48" t="s">
        <v>1064</v>
      </c>
      <c r="K108" s="49" t="s">
        <v>1065</v>
      </c>
      <c r="L108" s="43" t="str">
        <f>IF(VLOOKUP(Tableau3[[#This Row],[Référence]],ETAT,6,FALSE)&lt;1,"",VLOOKUP(Tableau3[[#This Row],[Référence]],ETAT,6,FALSE))</f>
        <v/>
      </c>
      <c r="M108" s="43" t="str">
        <f>IF(VLOOKUP(Tableau3[[#This Row],[Référence]],ETAT,7,FALSE)&lt;1,"",VLOOKUP(Tableau3[[#This Row],[Référence]],ETAT,7,FALSE))</f>
        <v/>
      </c>
      <c r="N108" s="43" t="str">
        <f>IF(VLOOKUP(Tableau3[[#This Row],[Référence]],ETAT,8,FALSE)&lt;1,"",VLOOKUP(Tableau3[[#This Row],[Référence]],ETAT,8,FALSE))</f>
        <v/>
      </c>
      <c r="O108" s="43" t="str">
        <f>IF(VLOOKUP(Tableau3[[#This Row],[Référence]],ETAT,9,FALSE)&lt;1,"",VLOOKUP(Tableau3[[#This Row],[Référence]],ETAT,9,FALSE))</f>
        <v/>
      </c>
    </row>
    <row r="109" spans="2:15" x14ac:dyDescent="0.25">
      <c r="B109" s="42">
        <v>30000162</v>
      </c>
      <c r="C109" s="41" t="s">
        <v>154</v>
      </c>
      <c r="D109" s="48" t="s">
        <v>1061</v>
      </c>
      <c r="E109" s="48" t="s">
        <v>1048</v>
      </c>
      <c r="F109" s="48" t="s">
        <v>1062</v>
      </c>
      <c r="G109" s="48" t="s">
        <v>1063</v>
      </c>
      <c r="H109" s="48" t="s">
        <v>1063</v>
      </c>
      <c r="I109" s="48">
        <v>21</v>
      </c>
      <c r="J109" s="48" t="s">
        <v>1064</v>
      </c>
      <c r="K109" s="49" t="s">
        <v>1065</v>
      </c>
      <c r="L109" s="43" t="str">
        <f>IF(VLOOKUP(Tableau3[[#This Row],[Référence]],ETAT,6,FALSE)&lt;1,"",VLOOKUP(Tableau3[[#This Row],[Référence]],ETAT,6,FALSE))</f>
        <v/>
      </c>
      <c r="M109" s="43" t="str">
        <f>IF(VLOOKUP(Tableau3[[#This Row],[Référence]],ETAT,7,FALSE)&lt;1,"",VLOOKUP(Tableau3[[#This Row],[Référence]],ETAT,7,FALSE))</f>
        <v/>
      </c>
      <c r="N109" s="43" t="str">
        <f>IF(VLOOKUP(Tableau3[[#This Row],[Référence]],ETAT,8,FALSE)&lt;1,"",VLOOKUP(Tableau3[[#This Row],[Référence]],ETAT,8,FALSE))</f>
        <v/>
      </c>
      <c r="O109" s="43" t="str">
        <f>IF(VLOOKUP(Tableau3[[#This Row],[Référence]],ETAT,9,FALSE)&lt;1,"",VLOOKUP(Tableau3[[#This Row],[Référence]],ETAT,9,FALSE))</f>
        <v/>
      </c>
    </row>
    <row r="110" spans="2:15" x14ac:dyDescent="0.25">
      <c r="B110" s="42">
        <v>30000179</v>
      </c>
      <c r="C110" s="41" t="s">
        <v>155</v>
      </c>
      <c r="D110" s="48" t="s">
        <v>1061</v>
      </c>
      <c r="E110" s="48" t="s">
        <v>1048</v>
      </c>
      <c r="F110" s="48" t="s">
        <v>1062</v>
      </c>
      <c r="G110" s="48" t="s">
        <v>1063</v>
      </c>
      <c r="H110" s="48" t="s">
        <v>1063</v>
      </c>
      <c r="I110" s="48">
        <v>21</v>
      </c>
      <c r="J110" s="48" t="s">
        <v>1064</v>
      </c>
      <c r="K110" s="49" t="s">
        <v>1065</v>
      </c>
      <c r="L110" s="43" t="str">
        <f>IF(VLOOKUP(Tableau3[[#This Row],[Référence]],ETAT,6,FALSE)&lt;1,"",VLOOKUP(Tableau3[[#This Row],[Référence]],ETAT,6,FALSE))</f>
        <v/>
      </c>
      <c r="M110" s="43" t="str">
        <f>IF(VLOOKUP(Tableau3[[#This Row],[Référence]],ETAT,7,FALSE)&lt;1,"",VLOOKUP(Tableau3[[#This Row],[Référence]],ETAT,7,FALSE))</f>
        <v/>
      </c>
      <c r="N110" s="43" t="str">
        <f>IF(VLOOKUP(Tableau3[[#This Row],[Référence]],ETAT,8,FALSE)&lt;1,"",VLOOKUP(Tableau3[[#This Row],[Référence]],ETAT,8,FALSE))</f>
        <v/>
      </c>
      <c r="O110" s="43" t="str">
        <f>IF(VLOOKUP(Tableau3[[#This Row],[Référence]],ETAT,9,FALSE)&lt;1,"",VLOOKUP(Tableau3[[#This Row],[Référence]],ETAT,9,FALSE))</f>
        <v/>
      </c>
    </row>
    <row r="111" spans="2:15" x14ac:dyDescent="0.25">
      <c r="B111" s="42">
        <v>30000186</v>
      </c>
      <c r="C111" s="41" t="s">
        <v>156</v>
      </c>
      <c r="D111" s="48" t="s">
        <v>1061</v>
      </c>
      <c r="E111" s="48" t="s">
        <v>1048</v>
      </c>
      <c r="F111" s="48" t="s">
        <v>1062</v>
      </c>
      <c r="G111" s="48" t="s">
        <v>1063</v>
      </c>
      <c r="H111" s="48" t="s">
        <v>1063</v>
      </c>
      <c r="I111" s="48">
        <v>21</v>
      </c>
      <c r="J111" s="48" t="s">
        <v>1064</v>
      </c>
      <c r="K111" s="49" t="s">
        <v>1065</v>
      </c>
      <c r="L111" s="43" t="str">
        <f>IF(VLOOKUP(Tableau3[[#This Row],[Référence]],ETAT,6,FALSE)&lt;1,"",VLOOKUP(Tableau3[[#This Row],[Référence]],ETAT,6,FALSE))</f>
        <v/>
      </c>
      <c r="M111" s="43" t="str">
        <f>IF(VLOOKUP(Tableau3[[#This Row],[Référence]],ETAT,7,FALSE)&lt;1,"",VLOOKUP(Tableau3[[#This Row],[Référence]],ETAT,7,FALSE))</f>
        <v/>
      </c>
      <c r="N111" s="43" t="str">
        <f>IF(VLOOKUP(Tableau3[[#This Row],[Référence]],ETAT,8,FALSE)&lt;1,"",VLOOKUP(Tableau3[[#This Row],[Référence]],ETAT,8,FALSE))</f>
        <v/>
      </c>
      <c r="O111" s="43" t="str">
        <f>IF(VLOOKUP(Tableau3[[#This Row],[Référence]],ETAT,9,FALSE)&lt;1,"",VLOOKUP(Tableau3[[#This Row],[Référence]],ETAT,9,FALSE))</f>
        <v/>
      </c>
    </row>
    <row r="112" spans="2:15" x14ac:dyDescent="0.25">
      <c r="B112" s="42">
        <v>30000209</v>
      </c>
      <c r="C112" s="41" t="s">
        <v>157</v>
      </c>
      <c r="D112" s="48" t="s">
        <v>1061</v>
      </c>
      <c r="E112" s="48" t="s">
        <v>1048</v>
      </c>
      <c r="F112" s="48" t="s">
        <v>1062</v>
      </c>
      <c r="G112" s="48" t="s">
        <v>1063</v>
      </c>
      <c r="H112" s="48" t="s">
        <v>1063</v>
      </c>
      <c r="I112" s="48">
        <v>21</v>
      </c>
      <c r="J112" s="48" t="s">
        <v>1064</v>
      </c>
      <c r="K112" s="49" t="s">
        <v>1065</v>
      </c>
      <c r="L112" s="43" t="str">
        <f>IF(VLOOKUP(Tableau3[[#This Row],[Référence]],ETAT,6,FALSE)&lt;1,"",VLOOKUP(Tableau3[[#This Row],[Référence]],ETAT,6,FALSE))</f>
        <v/>
      </c>
      <c r="M112" s="43" t="str">
        <f>IF(VLOOKUP(Tableau3[[#This Row],[Référence]],ETAT,7,FALSE)&lt;1,"",VLOOKUP(Tableau3[[#This Row],[Référence]],ETAT,7,FALSE))</f>
        <v/>
      </c>
      <c r="N112" s="43" t="str">
        <f>IF(VLOOKUP(Tableau3[[#This Row],[Référence]],ETAT,8,FALSE)&lt;1,"",VLOOKUP(Tableau3[[#This Row],[Référence]],ETAT,8,FALSE))</f>
        <v/>
      </c>
      <c r="O112" s="43" t="str">
        <f>IF(VLOOKUP(Tableau3[[#This Row],[Référence]],ETAT,9,FALSE)&lt;1,"",VLOOKUP(Tableau3[[#This Row],[Référence]],ETAT,9,FALSE))</f>
        <v/>
      </c>
    </row>
    <row r="113" spans="2:15" x14ac:dyDescent="0.25">
      <c r="B113" s="42">
        <v>30000216</v>
      </c>
      <c r="C113" s="41" t="s">
        <v>158</v>
      </c>
      <c r="D113" s="48" t="s">
        <v>1061</v>
      </c>
      <c r="E113" s="48" t="s">
        <v>1048</v>
      </c>
      <c r="F113" s="48" t="s">
        <v>1062</v>
      </c>
      <c r="G113" s="48" t="s">
        <v>1063</v>
      </c>
      <c r="H113" s="48" t="s">
        <v>1063</v>
      </c>
      <c r="I113" s="48">
        <v>21</v>
      </c>
      <c r="J113" s="48" t="s">
        <v>1064</v>
      </c>
      <c r="K113" s="49" t="s">
        <v>1065</v>
      </c>
      <c r="L113" s="43" t="str">
        <f>IF(VLOOKUP(Tableau3[[#This Row],[Référence]],ETAT,6,FALSE)&lt;1,"",VLOOKUP(Tableau3[[#This Row],[Référence]],ETAT,6,FALSE))</f>
        <v/>
      </c>
      <c r="M113" s="43" t="str">
        <f>IF(VLOOKUP(Tableau3[[#This Row],[Référence]],ETAT,7,FALSE)&lt;1,"",VLOOKUP(Tableau3[[#This Row],[Référence]],ETAT,7,FALSE))</f>
        <v/>
      </c>
      <c r="N113" s="43" t="str">
        <f>IF(VLOOKUP(Tableau3[[#This Row],[Référence]],ETAT,8,FALSE)&lt;1,"",VLOOKUP(Tableau3[[#This Row],[Référence]],ETAT,8,FALSE))</f>
        <v/>
      </c>
      <c r="O113" s="43" t="str">
        <f>IF(VLOOKUP(Tableau3[[#This Row],[Référence]],ETAT,9,FALSE)&lt;1,"",VLOOKUP(Tableau3[[#This Row],[Référence]],ETAT,9,FALSE))</f>
        <v/>
      </c>
    </row>
    <row r="114" spans="2:15" x14ac:dyDescent="0.25">
      <c r="B114" s="42">
        <v>30000223</v>
      </c>
      <c r="C114" s="41" t="s">
        <v>159</v>
      </c>
      <c r="D114" s="48" t="s">
        <v>1061</v>
      </c>
      <c r="E114" s="48" t="s">
        <v>1048</v>
      </c>
      <c r="F114" s="48" t="s">
        <v>1062</v>
      </c>
      <c r="G114" s="48" t="s">
        <v>1063</v>
      </c>
      <c r="H114" s="48" t="s">
        <v>1063</v>
      </c>
      <c r="I114" s="48">
        <v>21</v>
      </c>
      <c r="J114" s="48" t="s">
        <v>1064</v>
      </c>
      <c r="K114" s="49" t="s">
        <v>1065</v>
      </c>
      <c r="L114" s="43" t="str">
        <f>IF(VLOOKUP(Tableau3[[#This Row],[Référence]],ETAT,6,FALSE)&lt;1,"",VLOOKUP(Tableau3[[#This Row],[Référence]],ETAT,6,FALSE))</f>
        <v/>
      </c>
      <c r="M114" s="43" t="str">
        <f>IF(VLOOKUP(Tableau3[[#This Row],[Référence]],ETAT,7,FALSE)&lt;1,"",VLOOKUP(Tableau3[[#This Row],[Référence]],ETAT,7,FALSE))</f>
        <v/>
      </c>
      <c r="N114" s="43" t="str">
        <f>IF(VLOOKUP(Tableau3[[#This Row],[Référence]],ETAT,8,FALSE)&lt;1,"",VLOOKUP(Tableau3[[#This Row],[Référence]],ETAT,8,FALSE))</f>
        <v/>
      </c>
      <c r="O114" s="43" t="str">
        <f>IF(VLOOKUP(Tableau3[[#This Row],[Référence]],ETAT,9,FALSE)&lt;1,"",VLOOKUP(Tableau3[[#This Row],[Référence]],ETAT,9,FALSE))</f>
        <v/>
      </c>
    </row>
    <row r="115" spans="2:15" x14ac:dyDescent="0.25">
      <c r="B115" s="42">
        <v>30000230</v>
      </c>
      <c r="C115" s="41" t="s">
        <v>160</v>
      </c>
      <c r="D115" s="48" t="s">
        <v>1061</v>
      </c>
      <c r="E115" s="48" t="s">
        <v>1048</v>
      </c>
      <c r="F115" s="48" t="s">
        <v>1062</v>
      </c>
      <c r="G115" s="48" t="s">
        <v>1063</v>
      </c>
      <c r="H115" s="48" t="s">
        <v>1063</v>
      </c>
      <c r="I115" s="48">
        <v>21</v>
      </c>
      <c r="J115" s="48" t="s">
        <v>1064</v>
      </c>
      <c r="K115" s="49" t="s">
        <v>1065</v>
      </c>
      <c r="L115" s="43" t="str">
        <f>IF(VLOOKUP(Tableau3[[#This Row],[Référence]],ETAT,6,FALSE)&lt;1,"",VLOOKUP(Tableau3[[#This Row],[Référence]],ETAT,6,FALSE))</f>
        <v/>
      </c>
      <c r="M115" s="43" t="str">
        <f>IF(VLOOKUP(Tableau3[[#This Row],[Référence]],ETAT,7,FALSE)&lt;1,"",VLOOKUP(Tableau3[[#This Row],[Référence]],ETAT,7,FALSE))</f>
        <v/>
      </c>
      <c r="N115" s="43" t="str">
        <f>IF(VLOOKUP(Tableau3[[#This Row],[Référence]],ETAT,8,FALSE)&lt;1,"",VLOOKUP(Tableau3[[#This Row],[Référence]],ETAT,8,FALSE))</f>
        <v/>
      </c>
      <c r="O115" s="43" t="str">
        <f>IF(VLOOKUP(Tableau3[[#This Row],[Référence]],ETAT,9,FALSE)&lt;1,"",VLOOKUP(Tableau3[[#This Row],[Référence]],ETAT,9,FALSE))</f>
        <v/>
      </c>
    </row>
    <row r="116" spans="2:15" x14ac:dyDescent="0.25">
      <c r="B116" s="42">
        <v>30000247</v>
      </c>
      <c r="C116" s="41" t="s">
        <v>161</v>
      </c>
      <c r="D116" s="48" t="s">
        <v>1061</v>
      </c>
      <c r="E116" s="48" t="s">
        <v>1048</v>
      </c>
      <c r="F116" s="48" t="s">
        <v>1062</v>
      </c>
      <c r="G116" s="48" t="s">
        <v>1063</v>
      </c>
      <c r="H116" s="48" t="s">
        <v>1063</v>
      </c>
      <c r="I116" s="48">
        <v>21</v>
      </c>
      <c r="J116" s="48" t="s">
        <v>1064</v>
      </c>
      <c r="K116" s="49" t="s">
        <v>1065</v>
      </c>
      <c r="L116" s="43" t="str">
        <f>IF(VLOOKUP(Tableau3[[#This Row],[Référence]],ETAT,6,FALSE)&lt;1,"",VLOOKUP(Tableau3[[#This Row],[Référence]],ETAT,6,FALSE))</f>
        <v/>
      </c>
      <c r="M116" s="43" t="str">
        <f>IF(VLOOKUP(Tableau3[[#This Row],[Référence]],ETAT,7,FALSE)&lt;1,"",VLOOKUP(Tableau3[[#This Row],[Référence]],ETAT,7,FALSE))</f>
        <v/>
      </c>
      <c r="N116" s="43" t="str">
        <f>IF(VLOOKUP(Tableau3[[#This Row],[Référence]],ETAT,8,FALSE)&lt;1,"",VLOOKUP(Tableau3[[#This Row],[Référence]],ETAT,8,FALSE))</f>
        <v/>
      </c>
      <c r="O116" s="43" t="str">
        <f>IF(VLOOKUP(Tableau3[[#This Row],[Référence]],ETAT,9,FALSE)&lt;1,"",VLOOKUP(Tableau3[[#This Row],[Référence]],ETAT,9,FALSE))</f>
        <v/>
      </c>
    </row>
    <row r="117" spans="2:15" x14ac:dyDescent="0.25">
      <c r="B117" s="42">
        <v>30000261</v>
      </c>
      <c r="C117" s="41" t="s">
        <v>162</v>
      </c>
      <c r="D117" s="48" t="s">
        <v>1061</v>
      </c>
      <c r="E117" s="48" t="s">
        <v>1048</v>
      </c>
      <c r="F117" s="48" t="s">
        <v>1062</v>
      </c>
      <c r="G117" s="48" t="s">
        <v>1063</v>
      </c>
      <c r="H117" s="48" t="s">
        <v>1063</v>
      </c>
      <c r="I117" s="48">
        <v>21</v>
      </c>
      <c r="J117" s="48" t="s">
        <v>1064</v>
      </c>
      <c r="K117" s="49" t="s">
        <v>1065</v>
      </c>
      <c r="L117" s="43" t="str">
        <f>IF(VLOOKUP(Tableau3[[#This Row],[Référence]],ETAT,6,FALSE)&lt;1,"",VLOOKUP(Tableau3[[#This Row],[Référence]],ETAT,6,FALSE))</f>
        <v/>
      </c>
      <c r="M117" s="43" t="str">
        <f>IF(VLOOKUP(Tableau3[[#This Row],[Référence]],ETAT,7,FALSE)&lt;1,"",VLOOKUP(Tableau3[[#This Row],[Référence]],ETAT,7,FALSE))</f>
        <v/>
      </c>
      <c r="N117" s="43" t="str">
        <f>IF(VLOOKUP(Tableau3[[#This Row],[Référence]],ETAT,8,FALSE)&lt;1,"",VLOOKUP(Tableau3[[#This Row],[Référence]],ETAT,8,FALSE))</f>
        <v/>
      </c>
      <c r="O117" s="43" t="str">
        <f>IF(VLOOKUP(Tableau3[[#This Row],[Référence]],ETAT,9,FALSE)&lt;1,"",VLOOKUP(Tableau3[[#This Row],[Référence]],ETAT,9,FALSE))</f>
        <v/>
      </c>
    </row>
    <row r="118" spans="2:15" x14ac:dyDescent="0.25">
      <c r="B118" s="42">
        <v>30000278</v>
      </c>
      <c r="C118" s="41" t="s">
        <v>163</v>
      </c>
      <c r="D118" s="48" t="s">
        <v>1061</v>
      </c>
      <c r="E118" s="48" t="s">
        <v>1048</v>
      </c>
      <c r="F118" s="48" t="s">
        <v>1062</v>
      </c>
      <c r="G118" s="48" t="s">
        <v>1063</v>
      </c>
      <c r="H118" s="48" t="s">
        <v>1063</v>
      </c>
      <c r="I118" s="48">
        <v>21</v>
      </c>
      <c r="J118" s="48" t="s">
        <v>1064</v>
      </c>
      <c r="K118" s="49" t="s">
        <v>1065</v>
      </c>
      <c r="L118" s="43" t="str">
        <f>IF(VLOOKUP(Tableau3[[#This Row],[Référence]],ETAT,6,FALSE)&lt;1,"",VLOOKUP(Tableau3[[#This Row],[Référence]],ETAT,6,FALSE))</f>
        <v/>
      </c>
      <c r="M118" s="43" t="str">
        <f>IF(VLOOKUP(Tableau3[[#This Row],[Référence]],ETAT,7,FALSE)&lt;1,"",VLOOKUP(Tableau3[[#This Row],[Référence]],ETAT,7,FALSE))</f>
        <v/>
      </c>
      <c r="N118" s="43" t="str">
        <f>IF(VLOOKUP(Tableau3[[#This Row],[Référence]],ETAT,8,FALSE)&lt;1,"",VLOOKUP(Tableau3[[#This Row],[Référence]],ETAT,8,FALSE))</f>
        <v/>
      </c>
      <c r="O118" s="43" t="str">
        <f>IF(VLOOKUP(Tableau3[[#This Row],[Référence]],ETAT,9,FALSE)&lt;1,"",VLOOKUP(Tableau3[[#This Row],[Référence]],ETAT,9,FALSE))</f>
        <v/>
      </c>
    </row>
    <row r="119" spans="2:15" x14ac:dyDescent="0.25">
      <c r="B119" s="42">
        <v>30000285</v>
      </c>
      <c r="C119" s="41" t="s">
        <v>164</v>
      </c>
      <c r="D119" s="48" t="s">
        <v>1061</v>
      </c>
      <c r="E119" s="48" t="s">
        <v>1048</v>
      </c>
      <c r="F119" s="48" t="s">
        <v>1062</v>
      </c>
      <c r="G119" s="48" t="s">
        <v>1063</v>
      </c>
      <c r="H119" s="48" t="s">
        <v>1063</v>
      </c>
      <c r="I119" s="48">
        <v>21</v>
      </c>
      <c r="J119" s="48" t="s">
        <v>1064</v>
      </c>
      <c r="K119" s="49" t="s">
        <v>1065</v>
      </c>
      <c r="L119" s="43" t="str">
        <f>IF(VLOOKUP(Tableau3[[#This Row],[Référence]],ETAT,6,FALSE)&lt;1,"",VLOOKUP(Tableau3[[#This Row],[Référence]],ETAT,6,FALSE))</f>
        <v/>
      </c>
      <c r="M119" s="43" t="str">
        <f>IF(VLOOKUP(Tableau3[[#This Row],[Référence]],ETAT,7,FALSE)&lt;1,"",VLOOKUP(Tableau3[[#This Row],[Référence]],ETAT,7,FALSE))</f>
        <v/>
      </c>
      <c r="N119" s="43" t="str">
        <f>IF(VLOOKUP(Tableau3[[#This Row],[Référence]],ETAT,8,FALSE)&lt;1,"",VLOOKUP(Tableau3[[#This Row],[Référence]],ETAT,8,FALSE))</f>
        <v/>
      </c>
      <c r="O119" s="43" t="str">
        <f>IF(VLOOKUP(Tableau3[[#This Row],[Référence]],ETAT,9,FALSE)&lt;1,"",VLOOKUP(Tableau3[[#This Row],[Référence]],ETAT,9,FALSE))</f>
        <v/>
      </c>
    </row>
    <row r="120" spans="2:15" x14ac:dyDescent="0.25">
      <c r="B120" s="42">
        <v>30000292</v>
      </c>
      <c r="C120" s="41" t="s">
        <v>165</v>
      </c>
      <c r="D120" s="48" t="s">
        <v>1061</v>
      </c>
      <c r="E120" s="48" t="s">
        <v>1048</v>
      </c>
      <c r="F120" s="48" t="s">
        <v>1062</v>
      </c>
      <c r="G120" s="48" t="s">
        <v>1063</v>
      </c>
      <c r="H120" s="48" t="s">
        <v>1063</v>
      </c>
      <c r="I120" s="48">
        <v>21</v>
      </c>
      <c r="J120" s="48" t="s">
        <v>1064</v>
      </c>
      <c r="K120" s="49" t="s">
        <v>1065</v>
      </c>
      <c r="L120" s="43" t="str">
        <f>IF(VLOOKUP(Tableau3[[#This Row],[Référence]],ETAT,6,FALSE)&lt;1,"",VLOOKUP(Tableau3[[#This Row],[Référence]],ETAT,6,FALSE))</f>
        <v/>
      </c>
      <c r="M120" s="43" t="str">
        <f>IF(VLOOKUP(Tableau3[[#This Row],[Référence]],ETAT,7,FALSE)&lt;1,"",VLOOKUP(Tableau3[[#This Row],[Référence]],ETAT,7,FALSE))</f>
        <v/>
      </c>
      <c r="N120" s="43" t="str">
        <f>IF(VLOOKUP(Tableau3[[#This Row],[Référence]],ETAT,8,FALSE)&lt;1,"",VLOOKUP(Tableau3[[#This Row],[Référence]],ETAT,8,FALSE))</f>
        <v/>
      </c>
      <c r="O120" s="43" t="str">
        <f>IF(VLOOKUP(Tableau3[[#This Row],[Référence]],ETAT,9,FALSE)&lt;1,"",VLOOKUP(Tableau3[[#This Row],[Référence]],ETAT,9,FALSE))</f>
        <v/>
      </c>
    </row>
    <row r="121" spans="2:15" x14ac:dyDescent="0.25">
      <c r="B121" s="42">
        <v>30000308</v>
      </c>
      <c r="C121" s="41" t="s">
        <v>166</v>
      </c>
      <c r="D121" s="48" t="s">
        <v>1061</v>
      </c>
      <c r="E121" s="48" t="s">
        <v>1048</v>
      </c>
      <c r="F121" s="48" t="s">
        <v>1062</v>
      </c>
      <c r="G121" s="48" t="s">
        <v>1063</v>
      </c>
      <c r="H121" s="48" t="s">
        <v>1063</v>
      </c>
      <c r="I121" s="48">
        <v>21</v>
      </c>
      <c r="J121" s="48" t="s">
        <v>1064</v>
      </c>
      <c r="K121" s="49" t="s">
        <v>1065</v>
      </c>
      <c r="L121" s="43" t="str">
        <f>IF(VLOOKUP(Tableau3[[#This Row],[Référence]],ETAT,6,FALSE)&lt;1,"",VLOOKUP(Tableau3[[#This Row],[Référence]],ETAT,6,FALSE))</f>
        <v/>
      </c>
      <c r="M121" s="43" t="str">
        <f>IF(VLOOKUP(Tableau3[[#This Row],[Référence]],ETAT,7,FALSE)&lt;1,"",VLOOKUP(Tableau3[[#This Row],[Référence]],ETAT,7,FALSE))</f>
        <v/>
      </c>
      <c r="N121" s="43" t="str">
        <f>IF(VLOOKUP(Tableau3[[#This Row],[Référence]],ETAT,8,FALSE)&lt;1,"",VLOOKUP(Tableau3[[#This Row],[Référence]],ETAT,8,FALSE))</f>
        <v/>
      </c>
      <c r="O121" s="43" t="str">
        <f>IF(VLOOKUP(Tableau3[[#This Row],[Référence]],ETAT,9,FALSE)&lt;1,"",VLOOKUP(Tableau3[[#This Row],[Référence]],ETAT,9,FALSE))</f>
        <v/>
      </c>
    </row>
    <row r="122" spans="2:15" x14ac:dyDescent="0.25">
      <c r="B122" s="42">
        <v>30000315</v>
      </c>
      <c r="C122" s="41" t="s">
        <v>167</v>
      </c>
      <c r="D122" s="48" t="s">
        <v>1061</v>
      </c>
      <c r="E122" s="48" t="s">
        <v>1048</v>
      </c>
      <c r="F122" s="48" t="s">
        <v>1062</v>
      </c>
      <c r="G122" s="48" t="s">
        <v>1063</v>
      </c>
      <c r="H122" s="48" t="s">
        <v>1063</v>
      </c>
      <c r="I122" s="48">
        <v>21</v>
      </c>
      <c r="J122" s="48" t="s">
        <v>1064</v>
      </c>
      <c r="K122" s="49" t="s">
        <v>1065</v>
      </c>
      <c r="L122" s="43" t="str">
        <f>IF(VLOOKUP(Tableau3[[#This Row],[Référence]],ETAT,6,FALSE)&lt;1,"",VLOOKUP(Tableau3[[#This Row],[Référence]],ETAT,6,FALSE))</f>
        <v/>
      </c>
      <c r="M122" s="43" t="str">
        <f>IF(VLOOKUP(Tableau3[[#This Row],[Référence]],ETAT,7,FALSE)&lt;1,"",VLOOKUP(Tableau3[[#This Row],[Référence]],ETAT,7,FALSE))</f>
        <v/>
      </c>
      <c r="N122" s="43" t="str">
        <f>IF(VLOOKUP(Tableau3[[#This Row],[Référence]],ETAT,8,FALSE)&lt;1,"",VLOOKUP(Tableau3[[#This Row],[Référence]],ETAT,8,FALSE))</f>
        <v/>
      </c>
      <c r="O122" s="43" t="str">
        <f>IF(VLOOKUP(Tableau3[[#This Row],[Référence]],ETAT,9,FALSE)&lt;1,"",VLOOKUP(Tableau3[[#This Row],[Référence]],ETAT,9,FALSE))</f>
        <v/>
      </c>
    </row>
    <row r="123" spans="2:15" x14ac:dyDescent="0.25">
      <c r="B123" s="42">
        <v>30000322</v>
      </c>
      <c r="C123" s="41" t="s">
        <v>168</v>
      </c>
      <c r="D123" s="48" t="s">
        <v>1061</v>
      </c>
      <c r="E123" s="48" t="s">
        <v>1048</v>
      </c>
      <c r="F123" s="48" t="s">
        <v>1062</v>
      </c>
      <c r="G123" s="48" t="s">
        <v>1063</v>
      </c>
      <c r="H123" s="48" t="s">
        <v>1063</v>
      </c>
      <c r="I123" s="48">
        <v>21</v>
      </c>
      <c r="J123" s="48" t="s">
        <v>1064</v>
      </c>
      <c r="K123" s="49" t="s">
        <v>1065</v>
      </c>
      <c r="L123" s="43" t="str">
        <f>IF(VLOOKUP(Tableau3[[#This Row],[Référence]],ETAT,6,FALSE)&lt;1,"",VLOOKUP(Tableau3[[#This Row],[Référence]],ETAT,6,FALSE))</f>
        <v/>
      </c>
      <c r="M123" s="43" t="str">
        <f>IF(VLOOKUP(Tableau3[[#This Row],[Référence]],ETAT,7,FALSE)&lt;1,"",VLOOKUP(Tableau3[[#This Row],[Référence]],ETAT,7,FALSE))</f>
        <v/>
      </c>
      <c r="N123" s="43" t="str">
        <f>IF(VLOOKUP(Tableau3[[#This Row],[Référence]],ETAT,8,FALSE)&lt;1,"",VLOOKUP(Tableau3[[#This Row],[Référence]],ETAT,8,FALSE))</f>
        <v/>
      </c>
      <c r="O123" s="43" t="str">
        <f>IF(VLOOKUP(Tableau3[[#This Row],[Référence]],ETAT,9,FALSE)&lt;1,"",VLOOKUP(Tableau3[[#This Row],[Référence]],ETAT,9,FALSE))</f>
        <v/>
      </c>
    </row>
    <row r="124" spans="2:15" x14ac:dyDescent="0.25">
      <c r="B124" s="42">
        <v>30000339</v>
      </c>
      <c r="C124" s="41" t="s">
        <v>169</v>
      </c>
      <c r="D124" s="48" t="s">
        <v>1061</v>
      </c>
      <c r="E124" s="48" t="s">
        <v>1048</v>
      </c>
      <c r="F124" s="48" t="s">
        <v>1062</v>
      </c>
      <c r="G124" s="48" t="s">
        <v>1063</v>
      </c>
      <c r="H124" s="48" t="s">
        <v>1063</v>
      </c>
      <c r="I124" s="48">
        <v>21</v>
      </c>
      <c r="J124" s="48" t="s">
        <v>1064</v>
      </c>
      <c r="K124" s="49" t="s">
        <v>1065</v>
      </c>
      <c r="L124" s="43" t="str">
        <f>IF(VLOOKUP(Tableau3[[#This Row],[Référence]],ETAT,6,FALSE)&lt;1,"",VLOOKUP(Tableau3[[#This Row],[Référence]],ETAT,6,FALSE))</f>
        <v/>
      </c>
      <c r="M124" s="43" t="str">
        <f>IF(VLOOKUP(Tableau3[[#This Row],[Référence]],ETAT,7,FALSE)&lt;1,"",VLOOKUP(Tableau3[[#This Row],[Référence]],ETAT,7,FALSE))</f>
        <v/>
      </c>
      <c r="N124" s="43" t="str">
        <f>IF(VLOOKUP(Tableau3[[#This Row],[Référence]],ETAT,8,FALSE)&lt;1,"",VLOOKUP(Tableau3[[#This Row],[Référence]],ETAT,8,FALSE))</f>
        <v/>
      </c>
      <c r="O124" s="43" t="str">
        <f>IF(VLOOKUP(Tableau3[[#This Row],[Référence]],ETAT,9,FALSE)&lt;1,"",VLOOKUP(Tableau3[[#This Row],[Référence]],ETAT,9,FALSE))</f>
        <v/>
      </c>
    </row>
    <row r="125" spans="2:15" x14ac:dyDescent="0.25">
      <c r="B125" s="42">
        <v>30000346</v>
      </c>
      <c r="C125" s="41" t="s">
        <v>170</v>
      </c>
      <c r="D125" s="48" t="s">
        <v>1061</v>
      </c>
      <c r="E125" s="48" t="s">
        <v>1048</v>
      </c>
      <c r="F125" s="48" t="s">
        <v>1062</v>
      </c>
      <c r="G125" s="48" t="s">
        <v>1063</v>
      </c>
      <c r="H125" s="48" t="s">
        <v>1063</v>
      </c>
      <c r="I125" s="48">
        <v>21</v>
      </c>
      <c r="J125" s="48" t="s">
        <v>1064</v>
      </c>
      <c r="K125" s="49" t="s">
        <v>1065</v>
      </c>
      <c r="L125" s="43" t="str">
        <f>IF(VLOOKUP(Tableau3[[#This Row],[Référence]],ETAT,6,FALSE)&lt;1,"",VLOOKUP(Tableau3[[#This Row],[Référence]],ETAT,6,FALSE))</f>
        <v/>
      </c>
      <c r="M125" s="43" t="str">
        <f>IF(VLOOKUP(Tableau3[[#This Row],[Référence]],ETAT,7,FALSE)&lt;1,"",VLOOKUP(Tableau3[[#This Row],[Référence]],ETAT,7,FALSE))</f>
        <v/>
      </c>
      <c r="N125" s="43" t="str">
        <f>IF(VLOOKUP(Tableau3[[#This Row],[Référence]],ETAT,8,FALSE)&lt;1,"",VLOOKUP(Tableau3[[#This Row],[Référence]],ETAT,8,FALSE))</f>
        <v/>
      </c>
      <c r="O125" s="43" t="str">
        <f>IF(VLOOKUP(Tableau3[[#This Row],[Référence]],ETAT,9,FALSE)&lt;1,"",VLOOKUP(Tableau3[[#This Row],[Référence]],ETAT,9,FALSE))</f>
        <v/>
      </c>
    </row>
    <row r="126" spans="2:15" x14ac:dyDescent="0.25">
      <c r="B126" s="42">
        <v>30000353</v>
      </c>
      <c r="C126" s="41" t="s">
        <v>171</v>
      </c>
      <c r="D126" s="48" t="s">
        <v>1066</v>
      </c>
      <c r="E126" s="48" t="s">
        <v>1048</v>
      </c>
      <c r="F126" s="48" t="s">
        <v>1067</v>
      </c>
      <c r="G126" s="48" t="s">
        <v>1068</v>
      </c>
      <c r="H126" s="48" t="s">
        <v>1068</v>
      </c>
      <c r="I126" s="48">
        <v>21</v>
      </c>
      <c r="J126" s="48" t="s">
        <v>1064</v>
      </c>
      <c r="K126" s="49" t="s">
        <v>1065</v>
      </c>
      <c r="L126" s="43" t="str">
        <f>IF(VLOOKUP(Tableau3[[#This Row],[Référence]],ETAT,6,FALSE)&lt;1,"",VLOOKUP(Tableau3[[#This Row],[Référence]],ETAT,6,FALSE))</f>
        <v/>
      </c>
      <c r="M126" s="43" t="str">
        <f>IF(VLOOKUP(Tableau3[[#This Row],[Référence]],ETAT,7,FALSE)&lt;1,"",VLOOKUP(Tableau3[[#This Row],[Référence]],ETAT,7,FALSE))</f>
        <v/>
      </c>
      <c r="N126" s="43" t="str">
        <f>IF(VLOOKUP(Tableau3[[#This Row],[Référence]],ETAT,8,FALSE)&lt;1,"",VLOOKUP(Tableau3[[#This Row],[Référence]],ETAT,8,FALSE))</f>
        <v/>
      </c>
      <c r="O126" s="43" t="str">
        <f>IF(VLOOKUP(Tableau3[[#This Row],[Référence]],ETAT,9,FALSE)&lt;1,"",VLOOKUP(Tableau3[[#This Row],[Référence]],ETAT,9,FALSE))</f>
        <v/>
      </c>
    </row>
    <row r="127" spans="2:15" x14ac:dyDescent="0.25">
      <c r="B127" s="42">
        <v>30000360</v>
      </c>
      <c r="C127" s="41" t="s">
        <v>172</v>
      </c>
      <c r="D127" s="48" t="s">
        <v>1061</v>
      </c>
      <c r="E127" s="48" t="s">
        <v>1048</v>
      </c>
      <c r="F127" s="48" t="s">
        <v>1062</v>
      </c>
      <c r="G127" s="48" t="s">
        <v>1063</v>
      </c>
      <c r="H127" s="48" t="s">
        <v>1063</v>
      </c>
      <c r="I127" s="48">
        <v>21</v>
      </c>
      <c r="J127" s="48" t="s">
        <v>1064</v>
      </c>
      <c r="K127" s="49" t="s">
        <v>1065</v>
      </c>
      <c r="L127" s="43" t="str">
        <f>IF(VLOOKUP(Tableau3[[#This Row],[Référence]],ETAT,6,FALSE)&lt;1,"",VLOOKUP(Tableau3[[#This Row],[Référence]],ETAT,6,FALSE))</f>
        <v/>
      </c>
      <c r="M127" s="43" t="str">
        <f>IF(VLOOKUP(Tableau3[[#This Row],[Référence]],ETAT,7,FALSE)&lt;1,"",VLOOKUP(Tableau3[[#This Row],[Référence]],ETAT,7,FALSE))</f>
        <v/>
      </c>
      <c r="N127" s="43" t="str">
        <f>IF(VLOOKUP(Tableau3[[#This Row],[Référence]],ETAT,8,FALSE)&lt;1,"",VLOOKUP(Tableau3[[#This Row],[Référence]],ETAT,8,FALSE))</f>
        <v/>
      </c>
      <c r="O127" s="43" t="str">
        <f>IF(VLOOKUP(Tableau3[[#This Row],[Référence]],ETAT,9,FALSE)&lt;1,"",VLOOKUP(Tableau3[[#This Row],[Référence]],ETAT,9,FALSE))</f>
        <v/>
      </c>
    </row>
    <row r="128" spans="2:15" x14ac:dyDescent="0.25">
      <c r="B128" s="42">
        <v>30000384</v>
      </c>
      <c r="C128" s="41" t="s">
        <v>173</v>
      </c>
      <c r="D128" s="48" t="s">
        <v>1061</v>
      </c>
      <c r="E128" s="48" t="s">
        <v>1048</v>
      </c>
      <c r="F128" s="48" t="s">
        <v>1062</v>
      </c>
      <c r="G128" s="48" t="s">
        <v>1063</v>
      </c>
      <c r="H128" s="48" t="s">
        <v>1063</v>
      </c>
      <c r="I128" s="48">
        <v>21</v>
      </c>
      <c r="J128" s="48" t="s">
        <v>1064</v>
      </c>
      <c r="K128" s="49" t="s">
        <v>1065</v>
      </c>
      <c r="L128" s="43" t="str">
        <f>IF(VLOOKUP(Tableau3[[#This Row],[Référence]],ETAT,6,FALSE)&lt;1,"",VLOOKUP(Tableau3[[#This Row],[Référence]],ETAT,6,FALSE))</f>
        <v/>
      </c>
      <c r="M128" s="43" t="str">
        <f>IF(VLOOKUP(Tableau3[[#This Row],[Référence]],ETAT,7,FALSE)&lt;1,"",VLOOKUP(Tableau3[[#This Row],[Référence]],ETAT,7,FALSE))</f>
        <v/>
      </c>
      <c r="N128" s="43" t="str">
        <f>IF(VLOOKUP(Tableau3[[#This Row],[Référence]],ETAT,8,FALSE)&lt;1,"",VLOOKUP(Tableau3[[#This Row],[Référence]],ETAT,8,FALSE))</f>
        <v/>
      </c>
      <c r="O128" s="43" t="str">
        <f>IF(VLOOKUP(Tableau3[[#This Row],[Référence]],ETAT,9,FALSE)&lt;1,"",VLOOKUP(Tableau3[[#This Row],[Référence]],ETAT,9,FALSE))</f>
        <v/>
      </c>
    </row>
    <row r="129" spans="2:15" x14ac:dyDescent="0.25">
      <c r="B129" s="42">
        <v>30000391</v>
      </c>
      <c r="C129" s="41" t="s">
        <v>174</v>
      </c>
      <c r="D129" s="48" t="s">
        <v>1061</v>
      </c>
      <c r="E129" s="48" t="s">
        <v>1048</v>
      </c>
      <c r="F129" s="48" t="s">
        <v>1062</v>
      </c>
      <c r="G129" s="48" t="s">
        <v>1063</v>
      </c>
      <c r="H129" s="48" t="s">
        <v>1063</v>
      </c>
      <c r="I129" s="48">
        <v>21</v>
      </c>
      <c r="J129" s="48" t="s">
        <v>1064</v>
      </c>
      <c r="K129" s="49" t="s">
        <v>1065</v>
      </c>
      <c r="L129" s="43" t="str">
        <f>IF(VLOOKUP(Tableau3[[#This Row],[Référence]],ETAT,6,FALSE)&lt;1,"",VLOOKUP(Tableau3[[#This Row],[Référence]],ETAT,6,FALSE))</f>
        <v/>
      </c>
      <c r="M129" s="43" t="str">
        <f>IF(VLOOKUP(Tableau3[[#This Row],[Référence]],ETAT,7,FALSE)&lt;1,"",VLOOKUP(Tableau3[[#This Row],[Référence]],ETAT,7,FALSE))</f>
        <v/>
      </c>
      <c r="N129" s="43" t="str">
        <f>IF(VLOOKUP(Tableau3[[#This Row],[Référence]],ETAT,8,FALSE)&lt;1,"",VLOOKUP(Tableau3[[#This Row],[Référence]],ETAT,8,FALSE))</f>
        <v/>
      </c>
      <c r="O129" s="43" t="str">
        <f>IF(VLOOKUP(Tableau3[[#This Row],[Référence]],ETAT,9,FALSE)&lt;1,"",VLOOKUP(Tableau3[[#This Row],[Référence]],ETAT,9,FALSE))</f>
        <v/>
      </c>
    </row>
    <row r="130" spans="2:15" x14ac:dyDescent="0.25">
      <c r="B130" s="42">
        <v>30000407</v>
      </c>
      <c r="C130" s="41" t="s">
        <v>175</v>
      </c>
      <c r="D130" s="48" t="s">
        <v>1061</v>
      </c>
      <c r="E130" s="48" t="s">
        <v>1048</v>
      </c>
      <c r="F130" s="48" t="s">
        <v>1062</v>
      </c>
      <c r="G130" s="48" t="s">
        <v>1063</v>
      </c>
      <c r="H130" s="48" t="s">
        <v>1063</v>
      </c>
      <c r="I130" s="48">
        <v>21</v>
      </c>
      <c r="J130" s="48" t="s">
        <v>1064</v>
      </c>
      <c r="K130" s="49" t="s">
        <v>1065</v>
      </c>
      <c r="L130" s="43" t="str">
        <f>IF(VLOOKUP(Tableau3[[#This Row],[Référence]],ETAT,6,FALSE)&lt;1,"",VLOOKUP(Tableau3[[#This Row],[Référence]],ETAT,6,FALSE))</f>
        <v/>
      </c>
      <c r="M130" s="43" t="str">
        <f>IF(VLOOKUP(Tableau3[[#This Row],[Référence]],ETAT,7,FALSE)&lt;1,"",VLOOKUP(Tableau3[[#This Row],[Référence]],ETAT,7,FALSE))</f>
        <v/>
      </c>
      <c r="N130" s="43" t="str">
        <f>IF(VLOOKUP(Tableau3[[#This Row],[Référence]],ETAT,8,FALSE)&lt;1,"",VLOOKUP(Tableau3[[#This Row],[Référence]],ETAT,8,FALSE))</f>
        <v/>
      </c>
      <c r="O130" s="43" t="str">
        <f>IF(VLOOKUP(Tableau3[[#This Row],[Référence]],ETAT,9,FALSE)&lt;1,"",VLOOKUP(Tableau3[[#This Row],[Référence]],ETAT,9,FALSE))</f>
        <v/>
      </c>
    </row>
    <row r="131" spans="2:15" x14ac:dyDescent="0.25">
      <c r="B131" s="42">
        <v>30000537</v>
      </c>
      <c r="C131" s="41" t="s">
        <v>176</v>
      </c>
      <c r="D131" s="48" t="s">
        <v>1061</v>
      </c>
      <c r="E131" s="48" t="s">
        <v>1048</v>
      </c>
      <c r="F131" s="48" t="s">
        <v>1062</v>
      </c>
      <c r="G131" s="48" t="s">
        <v>1063</v>
      </c>
      <c r="H131" s="48" t="s">
        <v>1063</v>
      </c>
      <c r="I131" s="48">
        <v>21</v>
      </c>
      <c r="J131" s="48" t="s">
        <v>1064</v>
      </c>
      <c r="K131" s="49" t="s">
        <v>1065</v>
      </c>
      <c r="L131" s="43" t="str">
        <f>IF(VLOOKUP(Tableau3[[#This Row],[Référence]],ETAT,6,FALSE)&lt;1,"",VLOOKUP(Tableau3[[#This Row],[Référence]],ETAT,6,FALSE))</f>
        <v/>
      </c>
      <c r="M131" s="43" t="str">
        <f>IF(VLOOKUP(Tableau3[[#This Row],[Référence]],ETAT,7,FALSE)&lt;1,"",VLOOKUP(Tableau3[[#This Row],[Référence]],ETAT,7,FALSE))</f>
        <v/>
      </c>
      <c r="N131" s="43" t="str">
        <f>IF(VLOOKUP(Tableau3[[#This Row],[Référence]],ETAT,8,FALSE)&lt;1,"",VLOOKUP(Tableau3[[#This Row],[Référence]],ETAT,8,FALSE))</f>
        <v/>
      </c>
      <c r="O131" s="43" t="str">
        <f>IF(VLOOKUP(Tableau3[[#This Row],[Référence]],ETAT,9,FALSE)&lt;1,"",VLOOKUP(Tableau3[[#This Row],[Référence]],ETAT,9,FALSE))</f>
        <v/>
      </c>
    </row>
    <row r="132" spans="2:15" x14ac:dyDescent="0.25">
      <c r="B132" s="42">
        <v>30000544</v>
      </c>
      <c r="C132" s="41" t="s">
        <v>177</v>
      </c>
      <c r="D132" s="48" t="s">
        <v>1061</v>
      </c>
      <c r="E132" s="48" t="s">
        <v>1048</v>
      </c>
      <c r="F132" s="48" t="s">
        <v>1062</v>
      </c>
      <c r="G132" s="48" t="s">
        <v>1063</v>
      </c>
      <c r="H132" s="48" t="s">
        <v>1063</v>
      </c>
      <c r="I132" s="48">
        <v>21</v>
      </c>
      <c r="J132" s="48" t="s">
        <v>1064</v>
      </c>
      <c r="K132" s="49" t="s">
        <v>1065</v>
      </c>
      <c r="L132" s="43" t="str">
        <f>IF(VLOOKUP(Tableau3[[#This Row],[Référence]],ETAT,6,FALSE)&lt;1,"",VLOOKUP(Tableau3[[#This Row],[Référence]],ETAT,6,FALSE))</f>
        <v/>
      </c>
      <c r="M132" s="43" t="str">
        <f>IF(VLOOKUP(Tableau3[[#This Row],[Référence]],ETAT,7,FALSE)&lt;1,"",VLOOKUP(Tableau3[[#This Row],[Référence]],ETAT,7,FALSE))</f>
        <v/>
      </c>
      <c r="N132" s="43" t="str">
        <f>IF(VLOOKUP(Tableau3[[#This Row],[Référence]],ETAT,8,FALSE)&lt;1,"",VLOOKUP(Tableau3[[#This Row],[Référence]],ETAT,8,FALSE))</f>
        <v/>
      </c>
      <c r="O132" s="43" t="str">
        <f>IF(VLOOKUP(Tableau3[[#This Row],[Référence]],ETAT,9,FALSE)&lt;1,"",VLOOKUP(Tableau3[[#This Row],[Référence]],ETAT,9,FALSE))</f>
        <v/>
      </c>
    </row>
    <row r="133" spans="2:15" x14ac:dyDescent="0.25">
      <c r="B133" s="42">
        <v>30001169</v>
      </c>
      <c r="C133" s="41" t="s">
        <v>178</v>
      </c>
      <c r="D133" s="48" t="s">
        <v>1066</v>
      </c>
      <c r="E133" s="48" t="s">
        <v>1048</v>
      </c>
      <c r="F133" s="48" t="s">
        <v>1067</v>
      </c>
      <c r="G133" s="48" t="s">
        <v>1068</v>
      </c>
      <c r="H133" s="48" t="s">
        <v>1068</v>
      </c>
      <c r="I133" s="48">
        <v>21</v>
      </c>
      <c r="J133" s="48" t="s">
        <v>1064</v>
      </c>
      <c r="K133" s="49" t="s">
        <v>1065</v>
      </c>
      <c r="L133" s="43" t="str">
        <f>IF(VLOOKUP(Tableau3[[#This Row],[Référence]],ETAT,6,FALSE)&lt;1,"",VLOOKUP(Tableau3[[#This Row],[Référence]],ETAT,6,FALSE))</f>
        <v/>
      </c>
      <c r="M133" s="43" t="str">
        <f>IF(VLOOKUP(Tableau3[[#This Row],[Référence]],ETAT,7,FALSE)&lt;1,"",VLOOKUP(Tableau3[[#This Row],[Référence]],ETAT,7,FALSE))</f>
        <v/>
      </c>
      <c r="N133" s="43" t="str">
        <f>IF(VLOOKUP(Tableau3[[#This Row],[Référence]],ETAT,8,FALSE)&lt;1,"",VLOOKUP(Tableau3[[#This Row],[Référence]],ETAT,8,FALSE))</f>
        <v/>
      </c>
      <c r="O133" s="43" t="str">
        <f>IF(VLOOKUP(Tableau3[[#This Row],[Référence]],ETAT,9,FALSE)&lt;1,"",VLOOKUP(Tableau3[[#This Row],[Référence]],ETAT,9,FALSE))</f>
        <v/>
      </c>
    </row>
    <row r="134" spans="2:15" x14ac:dyDescent="0.25">
      <c r="B134" s="42">
        <v>30001176</v>
      </c>
      <c r="C134" s="41" t="s">
        <v>179</v>
      </c>
      <c r="D134" s="48" t="s">
        <v>1066</v>
      </c>
      <c r="E134" s="48" t="s">
        <v>1048</v>
      </c>
      <c r="F134" s="48" t="s">
        <v>1067</v>
      </c>
      <c r="G134" s="48" t="s">
        <v>1068</v>
      </c>
      <c r="H134" s="48" t="s">
        <v>1068</v>
      </c>
      <c r="I134" s="48">
        <v>21</v>
      </c>
      <c r="J134" s="48" t="s">
        <v>1064</v>
      </c>
      <c r="K134" s="49" t="s">
        <v>1065</v>
      </c>
      <c r="L134" s="43" t="str">
        <f>IF(VLOOKUP(Tableau3[[#This Row],[Référence]],ETAT,6,FALSE)&lt;1,"",VLOOKUP(Tableau3[[#This Row],[Référence]],ETAT,6,FALSE))</f>
        <v/>
      </c>
      <c r="M134" s="43" t="str">
        <f>IF(VLOOKUP(Tableau3[[#This Row],[Référence]],ETAT,7,FALSE)&lt;1,"",VLOOKUP(Tableau3[[#This Row],[Référence]],ETAT,7,FALSE))</f>
        <v/>
      </c>
      <c r="N134" s="43" t="str">
        <f>IF(VLOOKUP(Tableau3[[#This Row],[Référence]],ETAT,8,FALSE)&lt;1,"",VLOOKUP(Tableau3[[#This Row],[Référence]],ETAT,8,FALSE))</f>
        <v/>
      </c>
      <c r="O134" s="43" t="str">
        <f>IF(VLOOKUP(Tableau3[[#This Row],[Référence]],ETAT,9,FALSE)&lt;1,"",VLOOKUP(Tableau3[[#This Row],[Référence]],ETAT,9,FALSE))</f>
        <v/>
      </c>
    </row>
    <row r="135" spans="2:15" x14ac:dyDescent="0.25">
      <c r="B135" s="42">
        <v>30001190</v>
      </c>
      <c r="C135" s="41" t="s">
        <v>180</v>
      </c>
      <c r="D135" s="48" t="s">
        <v>1066</v>
      </c>
      <c r="E135" s="48" t="s">
        <v>1048</v>
      </c>
      <c r="F135" s="48" t="s">
        <v>1067</v>
      </c>
      <c r="G135" s="48" t="s">
        <v>1068</v>
      </c>
      <c r="H135" s="48" t="s">
        <v>1068</v>
      </c>
      <c r="I135" s="48">
        <v>21</v>
      </c>
      <c r="J135" s="48" t="s">
        <v>1064</v>
      </c>
      <c r="K135" s="49" t="s">
        <v>1065</v>
      </c>
      <c r="L135" s="43" t="str">
        <f>IF(VLOOKUP(Tableau3[[#This Row],[Référence]],ETAT,6,FALSE)&lt;1,"",VLOOKUP(Tableau3[[#This Row],[Référence]],ETAT,6,FALSE))</f>
        <v/>
      </c>
      <c r="M135" s="43" t="str">
        <f>IF(VLOOKUP(Tableau3[[#This Row],[Référence]],ETAT,7,FALSE)&lt;1,"",VLOOKUP(Tableau3[[#This Row],[Référence]],ETAT,7,FALSE))</f>
        <v/>
      </c>
      <c r="N135" s="43" t="str">
        <f>IF(VLOOKUP(Tableau3[[#This Row],[Référence]],ETAT,8,FALSE)&lt;1,"",VLOOKUP(Tableau3[[#This Row],[Référence]],ETAT,8,FALSE))</f>
        <v/>
      </c>
      <c r="O135" s="43" t="str">
        <f>IF(VLOOKUP(Tableau3[[#This Row],[Référence]],ETAT,9,FALSE)&lt;1,"",VLOOKUP(Tableau3[[#This Row],[Référence]],ETAT,9,FALSE))</f>
        <v/>
      </c>
    </row>
    <row r="136" spans="2:15" x14ac:dyDescent="0.25">
      <c r="B136" s="42">
        <v>30001206</v>
      </c>
      <c r="C136" s="41" t="s">
        <v>181</v>
      </c>
      <c r="D136" s="48" t="s">
        <v>1066</v>
      </c>
      <c r="E136" s="48" t="s">
        <v>1048</v>
      </c>
      <c r="F136" s="48" t="s">
        <v>1067</v>
      </c>
      <c r="G136" s="48" t="s">
        <v>1068</v>
      </c>
      <c r="H136" s="48" t="s">
        <v>1068</v>
      </c>
      <c r="I136" s="48">
        <v>21</v>
      </c>
      <c r="J136" s="48" t="s">
        <v>1064</v>
      </c>
      <c r="K136" s="49" t="s">
        <v>1065</v>
      </c>
      <c r="L136" s="43" t="str">
        <f>IF(VLOOKUP(Tableau3[[#This Row],[Référence]],ETAT,6,FALSE)&lt;1,"",VLOOKUP(Tableau3[[#This Row],[Référence]],ETAT,6,FALSE))</f>
        <v/>
      </c>
      <c r="M136" s="43" t="str">
        <f>IF(VLOOKUP(Tableau3[[#This Row],[Référence]],ETAT,7,FALSE)&lt;1,"",VLOOKUP(Tableau3[[#This Row],[Référence]],ETAT,7,FALSE))</f>
        <v/>
      </c>
      <c r="N136" s="43" t="str">
        <f>IF(VLOOKUP(Tableau3[[#This Row],[Référence]],ETAT,8,FALSE)&lt;1,"",VLOOKUP(Tableau3[[#This Row],[Référence]],ETAT,8,FALSE))</f>
        <v/>
      </c>
      <c r="O136" s="43" t="str">
        <f>IF(VLOOKUP(Tableau3[[#This Row],[Référence]],ETAT,9,FALSE)&lt;1,"",VLOOKUP(Tableau3[[#This Row],[Référence]],ETAT,9,FALSE))</f>
        <v/>
      </c>
    </row>
    <row r="137" spans="2:15" x14ac:dyDescent="0.25">
      <c r="B137" s="42">
        <v>30001374</v>
      </c>
      <c r="C137" s="41" t="s">
        <v>182</v>
      </c>
      <c r="D137" s="48" t="s">
        <v>1061</v>
      </c>
      <c r="E137" s="48" t="s">
        <v>1048</v>
      </c>
      <c r="F137" s="48" t="s">
        <v>1062</v>
      </c>
      <c r="G137" s="48" t="s">
        <v>1063</v>
      </c>
      <c r="H137" s="48" t="s">
        <v>1063</v>
      </c>
      <c r="I137" s="48">
        <v>21</v>
      </c>
      <c r="J137" s="48" t="s">
        <v>1064</v>
      </c>
      <c r="K137" s="49" t="s">
        <v>1065</v>
      </c>
      <c r="L137" s="43" t="str">
        <f>IF(VLOOKUP(Tableau3[[#This Row],[Référence]],ETAT,6,FALSE)&lt;1,"",VLOOKUP(Tableau3[[#This Row],[Référence]],ETAT,6,FALSE))</f>
        <v/>
      </c>
      <c r="M137" s="43" t="str">
        <f>IF(VLOOKUP(Tableau3[[#This Row],[Référence]],ETAT,7,FALSE)&lt;1,"",VLOOKUP(Tableau3[[#This Row],[Référence]],ETAT,7,FALSE))</f>
        <v/>
      </c>
      <c r="N137" s="43" t="str">
        <f>IF(VLOOKUP(Tableau3[[#This Row],[Référence]],ETAT,8,FALSE)&lt;1,"",VLOOKUP(Tableau3[[#This Row],[Référence]],ETAT,8,FALSE))</f>
        <v/>
      </c>
      <c r="O137" s="43" t="str">
        <f>IF(VLOOKUP(Tableau3[[#This Row],[Référence]],ETAT,9,FALSE)&lt;1,"",VLOOKUP(Tableau3[[#This Row],[Référence]],ETAT,9,FALSE))</f>
        <v/>
      </c>
    </row>
    <row r="138" spans="2:15" x14ac:dyDescent="0.25">
      <c r="B138" s="42">
        <v>30001442</v>
      </c>
      <c r="C138" s="41" t="s">
        <v>183</v>
      </c>
      <c r="D138" s="48" t="s">
        <v>1066</v>
      </c>
      <c r="E138" s="48" t="s">
        <v>1048</v>
      </c>
      <c r="F138" s="48" t="s">
        <v>1067</v>
      </c>
      <c r="G138" s="48" t="s">
        <v>1068</v>
      </c>
      <c r="H138" s="48" t="s">
        <v>1068</v>
      </c>
      <c r="I138" s="48">
        <v>21</v>
      </c>
      <c r="J138" s="48" t="s">
        <v>1064</v>
      </c>
      <c r="K138" s="49" t="s">
        <v>1065</v>
      </c>
      <c r="L138" s="43" t="str">
        <f>IF(VLOOKUP(Tableau3[[#This Row],[Référence]],ETAT,6,FALSE)&lt;1,"",VLOOKUP(Tableau3[[#This Row],[Référence]],ETAT,6,FALSE))</f>
        <v/>
      </c>
      <c r="M138" s="43" t="str">
        <f>IF(VLOOKUP(Tableau3[[#This Row],[Référence]],ETAT,7,FALSE)&lt;1,"",VLOOKUP(Tableau3[[#This Row],[Référence]],ETAT,7,FALSE))</f>
        <v/>
      </c>
      <c r="N138" s="43" t="str">
        <f>IF(VLOOKUP(Tableau3[[#This Row],[Référence]],ETAT,8,FALSE)&lt;1,"",VLOOKUP(Tableau3[[#This Row],[Référence]],ETAT,8,FALSE))</f>
        <v/>
      </c>
      <c r="O138" s="43" t="str">
        <f>IF(VLOOKUP(Tableau3[[#This Row],[Référence]],ETAT,9,FALSE)&lt;1,"",VLOOKUP(Tableau3[[#This Row],[Référence]],ETAT,9,FALSE))</f>
        <v/>
      </c>
    </row>
    <row r="139" spans="2:15" x14ac:dyDescent="0.25">
      <c r="B139" s="42">
        <v>30001459</v>
      </c>
      <c r="C139" s="41" t="s">
        <v>184</v>
      </c>
      <c r="D139" s="48" t="s">
        <v>1066</v>
      </c>
      <c r="E139" s="48" t="s">
        <v>1048</v>
      </c>
      <c r="F139" s="48" t="s">
        <v>1067</v>
      </c>
      <c r="G139" s="48" t="s">
        <v>1068</v>
      </c>
      <c r="H139" s="48" t="s">
        <v>1068</v>
      </c>
      <c r="I139" s="48">
        <v>21</v>
      </c>
      <c r="J139" s="48" t="s">
        <v>1064</v>
      </c>
      <c r="K139" s="49" t="s">
        <v>1065</v>
      </c>
      <c r="L139" s="43" t="str">
        <f>IF(VLOOKUP(Tableau3[[#This Row],[Référence]],ETAT,6,FALSE)&lt;1,"",VLOOKUP(Tableau3[[#This Row],[Référence]],ETAT,6,FALSE))</f>
        <v/>
      </c>
      <c r="M139" s="43" t="str">
        <f>IF(VLOOKUP(Tableau3[[#This Row],[Référence]],ETAT,7,FALSE)&lt;1,"",VLOOKUP(Tableau3[[#This Row],[Référence]],ETAT,7,FALSE))</f>
        <v/>
      </c>
      <c r="N139" s="43" t="str">
        <f>IF(VLOOKUP(Tableau3[[#This Row],[Référence]],ETAT,8,FALSE)&lt;1,"",VLOOKUP(Tableau3[[#This Row],[Référence]],ETAT,8,FALSE))</f>
        <v/>
      </c>
      <c r="O139" s="43" t="str">
        <f>IF(VLOOKUP(Tableau3[[#This Row],[Référence]],ETAT,9,FALSE)&lt;1,"",VLOOKUP(Tableau3[[#This Row],[Référence]],ETAT,9,FALSE))</f>
        <v/>
      </c>
    </row>
    <row r="140" spans="2:15" x14ac:dyDescent="0.25">
      <c r="B140" s="42">
        <v>30001466</v>
      </c>
      <c r="C140" s="41" t="s">
        <v>185</v>
      </c>
      <c r="D140" s="48" t="s">
        <v>1061</v>
      </c>
      <c r="E140" s="48" t="s">
        <v>1048</v>
      </c>
      <c r="F140" s="48" t="s">
        <v>1062</v>
      </c>
      <c r="G140" s="48" t="s">
        <v>1063</v>
      </c>
      <c r="H140" s="48" t="s">
        <v>1063</v>
      </c>
      <c r="I140" s="48">
        <v>21</v>
      </c>
      <c r="J140" s="48" t="s">
        <v>1064</v>
      </c>
      <c r="K140" s="49" t="s">
        <v>1065</v>
      </c>
      <c r="L140" s="43" t="str">
        <f>IF(VLOOKUP(Tableau3[[#This Row],[Référence]],ETAT,6,FALSE)&lt;1,"",VLOOKUP(Tableau3[[#This Row],[Référence]],ETAT,6,FALSE))</f>
        <v/>
      </c>
      <c r="M140" s="43" t="str">
        <f>IF(VLOOKUP(Tableau3[[#This Row],[Référence]],ETAT,7,FALSE)&lt;1,"",VLOOKUP(Tableau3[[#This Row],[Référence]],ETAT,7,FALSE))</f>
        <v/>
      </c>
      <c r="N140" s="43" t="str">
        <f>IF(VLOOKUP(Tableau3[[#This Row],[Référence]],ETAT,8,FALSE)&lt;1,"",VLOOKUP(Tableau3[[#This Row],[Référence]],ETAT,8,FALSE))</f>
        <v/>
      </c>
      <c r="O140" s="43" t="str">
        <f>IF(VLOOKUP(Tableau3[[#This Row],[Référence]],ETAT,9,FALSE)&lt;1,"",VLOOKUP(Tableau3[[#This Row],[Référence]],ETAT,9,FALSE))</f>
        <v/>
      </c>
    </row>
    <row r="141" spans="2:15" x14ac:dyDescent="0.25">
      <c r="B141" s="42">
        <v>30001736</v>
      </c>
      <c r="C141" s="41" t="s">
        <v>186</v>
      </c>
      <c r="D141" s="48" t="s">
        <v>1066</v>
      </c>
      <c r="E141" s="48" t="s">
        <v>1048</v>
      </c>
      <c r="F141" s="48" t="s">
        <v>1067</v>
      </c>
      <c r="G141" s="48" t="s">
        <v>1068</v>
      </c>
      <c r="H141" s="48" t="s">
        <v>1068</v>
      </c>
      <c r="I141" s="48">
        <v>21</v>
      </c>
      <c r="J141" s="48" t="s">
        <v>1064</v>
      </c>
      <c r="K141" s="49" t="s">
        <v>1065</v>
      </c>
      <c r="L141" s="43" t="str">
        <f>IF(VLOOKUP(Tableau3[[#This Row],[Référence]],ETAT,6,FALSE)&lt;1,"",VLOOKUP(Tableau3[[#This Row],[Référence]],ETAT,6,FALSE))</f>
        <v/>
      </c>
      <c r="M141" s="43" t="str">
        <f>IF(VLOOKUP(Tableau3[[#This Row],[Référence]],ETAT,7,FALSE)&lt;1,"",VLOOKUP(Tableau3[[#This Row],[Référence]],ETAT,7,FALSE))</f>
        <v/>
      </c>
      <c r="N141" s="43" t="str">
        <f>IF(VLOOKUP(Tableau3[[#This Row],[Référence]],ETAT,8,FALSE)&lt;1,"",VLOOKUP(Tableau3[[#This Row],[Référence]],ETAT,8,FALSE))</f>
        <v/>
      </c>
      <c r="O141" s="43" t="str">
        <f>IF(VLOOKUP(Tableau3[[#This Row],[Référence]],ETAT,9,FALSE)&lt;1,"",VLOOKUP(Tableau3[[#This Row],[Référence]],ETAT,9,FALSE))</f>
        <v/>
      </c>
    </row>
    <row r="142" spans="2:15" x14ac:dyDescent="0.25">
      <c r="B142" s="42">
        <v>60000002</v>
      </c>
      <c r="C142" s="41" t="s">
        <v>311</v>
      </c>
      <c r="D142" s="48" t="s">
        <v>1061</v>
      </c>
      <c r="E142" s="48" t="s">
        <v>1048</v>
      </c>
      <c r="F142" s="48" t="s">
        <v>1062</v>
      </c>
      <c r="G142" s="48" t="s">
        <v>1063</v>
      </c>
      <c r="H142" s="48" t="s">
        <v>1063</v>
      </c>
      <c r="I142" s="48">
        <v>21</v>
      </c>
      <c r="J142" s="48" t="s">
        <v>1064</v>
      </c>
      <c r="K142" s="49" t="s">
        <v>1065</v>
      </c>
      <c r="L142" s="43" t="str">
        <f>IF(VLOOKUP(Tableau3[[#This Row],[Référence]],ETAT,6,FALSE)&lt;1,"",VLOOKUP(Tableau3[[#This Row],[Référence]],ETAT,6,FALSE))</f>
        <v/>
      </c>
      <c r="M142" s="43" t="str">
        <f>IF(VLOOKUP(Tableau3[[#This Row],[Référence]],ETAT,7,FALSE)&lt;1,"",VLOOKUP(Tableau3[[#This Row],[Référence]],ETAT,7,FALSE))</f>
        <v/>
      </c>
      <c r="N142" s="43" t="str">
        <f>IF(VLOOKUP(Tableau3[[#This Row],[Référence]],ETAT,8,FALSE)&lt;1,"",VLOOKUP(Tableau3[[#This Row],[Référence]],ETAT,8,FALSE))</f>
        <v/>
      </c>
      <c r="O142" s="43" t="str">
        <f>IF(VLOOKUP(Tableau3[[#This Row],[Référence]],ETAT,9,FALSE)&lt;1,"",VLOOKUP(Tableau3[[#This Row],[Référence]],ETAT,9,FALSE))</f>
        <v/>
      </c>
    </row>
    <row r="143" spans="2:15" x14ac:dyDescent="0.25">
      <c r="B143" s="42">
        <v>60000019</v>
      </c>
      <c r="C143" s="41" t="s">
        <v>312</v>
      </c>
      <c r="D143" s="48" t="s">
        <v>1061</v>
      </c>
      <c r="E143" s="48" t="s">
        <v>1048</v>
      </c>
      <c r="F143" s="48" t="s">
        <v>1062</v>
      </c>
      <c r="G143" s="48" t="s">
        <v>1063</v>
      </c>
      <c r="H143" s="48" t="s">
        <v>1063</v>
      </c>
      <c r="I143" s="48">
        <v>21</v>
      </c>
      <c r="J143" s="48" t="s">
        <v>1064</v>
      </c>
      <c r="K143" s="49" t="s">
        <v>1065</v>
      </c>
      <c r="L143" s="43" t="str">
        <f>IF(VLOOKUP(Tableau3[[#This Row],[Référence]],ETAT,6,FALSE)&lt;1,"",VLOOKUP(Tableau3[[#This Row],[Référence]],ETAT,6,FALSE))</f>
        <v/>
      </c>
      <c r="M143" s="43" t="str">
        <f>IF(VLOOKUP(Tableau3[[#This Row],[Référence]],ETAT,7,FALSE)&lt;1,"",VLOOKUP(Tableau3[[#This Row],[Référence]],ETAT,7,FALSE))</f>
        <v/>
      </c>
      <c r="N143" s="43" t="str">
        <f>IF(VLOOKUP(Tableau3[[#This Row],[Référence]],ETAT,8,FALSE)&lt;1,"",VLOOKUP(Tableau3[[#This Row],[Référence]],ETAT,8,FALSE))</f>
        <v/>
      </c>
      <c r="O143" s="43" t="str">
        <f>IF(VLOOKUP(Tableau3[[#This Row],[Référence]],ETAT,9,FALSE)&lt;1,"",VLOOKUP(Tableau3[[#This Row],[Référence]],ETAT,9,FALSE))</f>
        <v/>
      </c>
    </row>
    <row r="144" spans="2:15" x14ac:dyDescent="0.25">
      <c r="B144" s="42">
        <v>60000033</v>
      </c>
      <c r="C144" s="41" t="s">
        <v>313</v>
      </c>
      <c r="D144" s="48" t="s">
        <v>1061</v>
      </c>
      <c r="E144" s="48" t="s">
        <v>1048</v>
      </c>
      <c r="F144" s="48" t="s">
        <v>1062</v>
      </c>
      <c r="G144" s="48" t="s">
        <v>1063</v>
      </c>
      <c r="H144" s="48" t="s">
        <v>1063</v>
      </c>
      <c r="I144" s="48">
        <v>21</v>
      </c>
      <c r="J144" s="48" t="s">
        <v>1064</v>
      </c>
      <c r="K144" s="49" t="s">
        <v>1065</v>
      </c>
      <c r="L144" s="43" t="str">
        <f>IF(VLOOKUP(Tableau3[[#This Row],[Référence]],ETAT,6,FALSE)&lt;1,"",VLOOKUP(Tableau3[[#This Row],[Référence]],ETAT,6,FALSE))</f>
        <v/>
      </c>
      <c r="M144" s="43" t="str">
        <f>IF(VLOOKUP(Tableau3[[#This Row],[Référence]],ETAT,7,FALSE)&lt;1,"",VLOOKUP(Tableau3[[#This Row],[Référence]],ETAT,7,FALSE))</f>
        <v/>
      </c>
      <c r="N144" s="43" t="str">
        <f>IF(VLOOKUP(Tableau3[[#This Row],[Référence]],ETAT,8,FALSE)&lt;1,"",VLOOKUP(Tableau3[[#This Row],[Référence]],ETAT,8,FALSE))</f>
        <v/>
      </c>
      <c r="O144" s="43" t="str">
        <f>IF(VLOOKUP(Tableau3[[#This Row],[Référence]],ETAT,9,FALSE)&lt;1,"",VLOOKUP(Tableau3[[#This Row],[Référence]],ETAT,9,FALSE))</f>
        <v/>
      </c>
    </row>
    <row r="145" spans="2:15" x14ac:dyDescent="0.25">
      <c r="B145" s="42">
        <v>60000040</v>
      </c>
      <c r="C145" s="41" t="s">
        <v>314</v>
      </c>
      <c r="D145" s="48" t="s">
        <v>1061</v>
      </c>
      <c r="E145" s="48" t="s">
        <v>1048</v>
      </c>
      <c r="F145" s="48" t="s">
        <v>1062</v>
      </c>
      <c r="G145" s="48" t="s">
        <v>1063</v>
      </c>
      <c r="H145" s="48" t="s">
        <v>1063</v>
      </c>
      <c r="I145" s="48">
        <v>21</v>
      </c>
      <c r="J145" s="48" t="s">
        <v>1064</v>
      </c>
      <c r="K145" s="49" t="s">
        <v>1065</v>
      </c>
      <c r="L145" s="43" t="str">
        <f>IF(VLOOKUP(Tableau3[[#This Row],[Référence]],ETAT,6,FALSE)&lt;1,"",VLOOKUP(Tableau3[[#This Row],[Référence]],ETAT,6,FALSE))</f>
        <v/>
      </c>
      <c r="M145" s="43" t="str">
        <f>IF(VLOOKUP(Tableau3[[#This Row],[Référence]],ETAT,7,FALSE)&lt;1,"",VLOOKUP(Tableau3[[#This Row],[Référence]],ETAT,7,FALSE))</f>
        <v/>
      </c>
      <c r="N145" s="43" t="str">
        <f>IF(VLOOKUP(Tableau3[[#This Row],[Référence]],ETAT,8,FALSE)&lt;1,"",VLOOKUP(Tableau3[[#This Row],[Référence]],ETAT,8,FALSE))</f>
        <v/>
      </c>
      <c r="O145" s="43" t="str">
        <f>IF(VLOOKUP(Tableau3[[#This Row],[Référence]],ETAT,9,FALSE)&lt;1,"",VLOOKUP(Tableau3[[#This Row],[Référence]],ETAT,9,FALSE))</f>
        <v/>
      </c>
    </row>
    <row r="146" spans="2:15" x14ac:dyDescent="0.25">
      <c r="B146" s="42">
        <v>60000057</v>
      </c>
      <c r="C146" s="41" t="s">
        <v>315</v>
      </c>
      <c r="D146" s="48" t="s">
        <v>1061</v>
      </c>
      <c r="E146" s="48" t="s">
        <v>1048</v>
      </c>
      <c r="F146" s="48" t="s">
        <v>1062</v>
      </c>
      <c r="G146" s="48" t="s">
        <v>1063</v>
      </c>
      <c r="H146" s="48" t="s">
        <v>1063</v>
      </c>
      <c r="I146" s="48">
        <v>21</v>
      </c>
      <c r="J146" s="48" t="s">
        <v>1064</v>
      </c>
      <c r="K146" s="49" t="s">
        <v>1065</v>
      </c>
      <c r="L146" s="43" t="str">
        <f>IF(VLOOKUP(Tableau3[[#This Row],[Référence]],ETAT,6,FALSE)&lt;1,"",VLOOKUP(Tableau3[[#This Row],[Référence]],ETAT,6,FALSE))</f>
        <v/>
      </c>
      <c r="M146" s="43" t="str">
        <f>IF(VLOOKUP(Tableau3[[#This Row],[Référence]],ETAT,7,FALSE)&lt;1,"",VLOOKUP(Tableau3[[#This Row],[Référence]],ETAT,7,FALSE))</f>
        <v/>
      </c>
      <c r="N146" s="43" t="str">
        <f>IF(VLOOKUP(Tableau3[[#This Row],[Référence]],ETAT,8,FALSE)&lt;1,"",VLOOKUP(Tableau3[[#This Row],[Référence]],ETAT,8,FALSE))</f>
        <v/>
      </c>
      <c r="O146" s="43" t="str">
        <f>IF(VLOOKUP(Tableau3[[#This Row],[Référence]],ETAT,9,FALSE)&lt;1,"",VLOOKUP(Tableau3[[#This Row],[Référence]],ETAT,9,FALSE))</f>
        <v/>
      </c>
    </row>
    <row r="147" spans="2:15" x14ac:dyDescent="0.25">
      <c r="B147" s="42">
        <v>60000064</v>
      </c>
      <c r="C147" s="41" t="s">
        <v>316</v>
      </c>
      <c r="D147" s="48" t="s">
        <v>1061</v>
      </c>
      <c r="E147" s="48" t="s">
        <v>1048</v>
      </c>
      <c r="F147" s="48" t="s">
        <v>1062</v>
      </c>
      <c r="G147" s="48" t="s">
        <v>1063</v>
      </c>
      <c r="H147" s="48" t="s">
        <v>1063</v>
      </c>
      <c r="I147" s="48">
        <v>21</v>
      </c>
      <c r="J147" s="48" t="s">
        <v>1064</v>
      </c>
      <c r="K147" s="49" t="s">
        <v>1065</v>
      </c>
      <c r="L147" s="43" t="str">
        <f>IF(VLOOKUP(Tableau3[[#This Row],[Référence]],ETAT,6,FALSE)&lt;1,"",VLOOKUP(Tableau3[[#This Row],[Référence]],ETAT,6,FALSE))</f>
        <v/>
      </c>
      <c r="M147" s="43" t="str">
        <f>IF(VLOOKUP(Tableau3[[#This Row],[Référence]],ETAT,7,FALSE)&lt;1,"",VLOOKUP(Tableau3[[#This Row],[Référence]],ETAT,7,FALSE))</f>
        <v/>
      </c>
      <c r="N147" s="43" t="str">
        <f>IF(VLOOKUP(Tableau3[[#This Row],[Référence]],ETAT,8,FALSE)&lt;1,"",VLOOKUP(Tableau3[[#This Row],[Référence]],ETAT,8,FALSE))</f>
        <v/>
      </c>
      <c r="O147" s="43" t="str">
        <f>IF(VLOOKUP(Tableau3[[#This Row],[Référence]],ETAT,9,FALSE)&lt;1,"",VLOOKUP(Tableau3[[#This Row],[Référence]],ETAT,9,FALSE))</f>
        <v/>
      </c>
    </row>
    <row r="148" spans="2:15" x14ac:dyDescent="0.25">
      <c r="B148" s="42">
        <v>60000071</v>
      </c>
      <c r="C148" s="41" t="s">
        <v>317</v>
      </c>
      <c r="D148" s="48" t="s">
        <v>1061</v>
      </c>
      <c r="E148" s="48" t="s">
        <v>1048</v>
      </c>
      <c r="F148" s="48" t="s">
        <v>1062</v>
      </c>
      <c r="G148" s="48" t="s">
        <v>1063</v>
      </c>
      <c r="H148" s="48" t="s">
        <v>1063</v>
      </c>
      <c r="I148" s="48">
        <v>21</v>
      </c>
      <c r="J148" s="48" t="s">
        <v>1064</v>
      </c>
      <c r="K148" s="49" t="s">
        <v>1065</v>
      </c>
      <c r="L148" s="43" t="str">
        <f>IF(VLOOKUP(Tableau3[[#This Row],[Référence]],ETAT,6,FALSE)&lt;1,"",VLOOKUP(Tableau3[[#This Row],[Référence]],ETAT,6,FALSE))</f>
        <v/>
      </c>
      <c r="M148" s="43" t="str">
        <f>IF(VLOOKUP(Tableau3[[#This Row],[Référence]],ETAT,7,FALSE)&lt;1,"",VLOOKUP(Tableau3[[#This Row],[Référence]],ETAT,7,FALSE))</f>
        <v/>
      </c>
      <c r="N148" s="43" t="str">
        <f>IF(VLOOKUP(Tableau3[[#This Row],[Référence]],ETAT,8,FALSE)&lt;1,"",VLOOKUP(Tableau3[[#This Row],[Référence]],ETAT,8,FALSE))</f>
        <v/>
      </c>
      <c r="O148" s="43" t="str">
        <f>IF(VLOOKUP(Tableau3[[#This Row],[Référence]],ETAT,9,FALSE)&lt;1,"",VLOOKUP(Tableau3[[#This Row],[Référence]],ETAT,9,FALSE))</f>
        <v/>
      </c>
    </row>
    <row r="149" spans="2:15" x14ac:dyDescent="0.25">
      <c r="B149" s="42">
        <v>60000088</v>
      </c>
      <c r="C149" s="41" t="s">
        <v>318</v>
      </c>
      <c r="D149" s="48" t="s">
        <v>1061</v>
      </c>
      <c r="E149" s="48" t="s">
        <v>1048</v>
      </c>
      <c r="F149" s="48" t="s">
        <v>1062</v>
      </c>
      <c r="G149" s="48" t="s">
        <v>1063</v>
      </c>
      <c r="H149" s="48" t="s">
        <v>1063</v>
      </c>
      <c r="I149" s="48">
        <v>21</v>
      </c>
      <c r="J149" s="48" t="s">
        <v>1064</v>
      </c>
      <c r="K149" s="49" t="s">
        <v>1065</v>
      </c>
      <c r="L149" s="43" t="str">
        <f>IF(VLOOKUP(Tableau3[[#This Row],[Référence]],ETAT,6,FALSE)&lt;1,"",VLOOKUP(Tableau3[[#This Row],[Référence]],ETAT,6,FALSE))</f>
        <v/>
      </c>
      <c r="M149" s="43" t="str">
        <f>IF(VLOOKUP(Tableau3[[#This Row],[Référence]],ETAT,7,FALSE)&lt;1,"",VLOOKUP(Tableau3[[#This Row],[Référence]],ETAT,7,FALSE))</f>
        <v/>
      </c>
      <c r="N149" s="43" t="str">
        <f>IF(VLOOKUP(Tableau3[[#This Row],[Référence]],ETAT,8,FALSE)&lt;1,"",VLOOKUP(Tableau3[[#This Row],[Référence]],ETAT,8,FALSE))</f>
        <v/>
      </c>
      <c r="O149" s="43" t="str">
        <f>IF(VLOOKUP(Tableau3[[#This Row],[Référence]],ETAT,9,FALSE)&lt;1,"",VLOOKUP(Tableau3[[#This Row],[Référence]],ETAT,9,FALSE))</f>
        <v/>
      </c>
    </row>
    <row r="150" spans="2:15" x14ac:dyDescent="0.25">
      <c r="B150" s="42">
        <v>60000095</v>
      </c>
      <c r="C150" s="41" t="s">
        <v>319</v>
      </c>
      <c r="D150" s="48" t="s">
        <v>1135</v>
      </c>
      <c r="E150" s="48" t="s">
        <v>1048</v>
      </c>
      <c r="F150" s="48" t="s">
        <v>1062</v>
      </c>
      <c r="G150" s="48" t="s">
        <v>1063</v>
      </c>
      <c r="H150" s="48" t="s">
        <v>1063</v>
      </c>
      <c r="I150" s="48">
        <v>21</v>
      </c>
      <c r="J150" s="48" t="s">
        <v>1064</v>
      </c>
      <c r="K150" s="49" t="s">
        <v>1065</v>
      </c>
      <c r="L150" s="43" t="str">
        <f>IF(VLOOKUP(Tableau3[[#This Row],[Référence]],ETAT,6,FALSE)&lt;1,"",VLOOKUP(Tableau3[[#This Row],[Référence]],ETAT,6,FALSE))</f>
        <v/>
      </c>
      <c r="M150" s="43" t="str">
        <f>IF(VLOOKUP(Tableau3[[#This Row],[Référence]],ETAT,7,FALSE)&lt;1,"",VLOOKUP(Tableau3[[#This Row],[Référence]],ETAT,7,FALSE))</f>
        <v/>
      </c>
      <c r="N150" s="43" t="str">
        <f>IF(VLOOKUP(Tableau3[[#This Row],[Référence]],ETAT,8,FALSE)&lt;1,"",VLOOKUP(Tableau3[[#This Row],[Référence]],ETAT,8,FALSE))</f>
        <v/>
      </c>
      <c r="O150" s="43" t="str">
        <f>IF(VLOOKUP(Tableau3[[#This Row],[Référence]],ETAT,9,FALSE)&lt;1,"",VLOOKUP(Tableau3[[#This Row],[Référence]],ETAT,9,FALSE))</f>
        <v/>
      </c>
    </row>
    <row r="151" spans="2:15" x14ac:dyDescent="0.25">
      <c r="B151" s="42">
        <v>60000101</v>
      </c>
      <c r="C151" s="41" t="s">
        <v>320</v>
      </c>
      <c r="D151" s="48" t="s">
        <v>1061</v>
      </c>
      <c r="E151" s="48" t="s">
        <v>1048</v>
      </c>
      <c r="F151" s="48" t="s">
        <v>1062</v>
      </c>
      <c r="G151" s="48" t="s">
        <v>1063</v>
      </c>
      <c r="H151" s="48" t="s">
        <v>1063</v>
      </c>
      <c r="I151" s="48">
        <v>21</v>
      </c>
      <c r="J151" s="48" t="s">
        <v>1064</v>
      </c>
      <c r="K151" s="49" t="s">
        <v>1065</v>
      </c>
      <c r="L151" s="43" t="str">
        <f>IF(VLOOKUP(Tableau3[[#This Row],[Référence]],ETAT,6,FALSE)&lt;1,"",VLOOKUP(Tableau3[[#This Row],[Référence]],ETAT,6,FALSE))</f>
        <v/>
      </c>
      <c r="M151" s="43" t="str">
        <f>IF(VLOOKUP(Tableau3[[#This Row],[Référence]],ETAT,7,FALSE)&lt;1,"",VLOOKUP(Tableau3[[#This Row],[Référence]],ETAT,7,FALSE))</f>
        <v/>
      </c>
      <c r="N151" s="43" t="str">
        <f>IF(VLOOKUP(Tableau3[[#This Row],[Référence]],ETAT,8,FALSE)&lt;1,"",VLOOKUP(Tableau3[[#This Row],[Référence]],ETAT,8,FALSE))</f>
        <v/>
      </c>
      <c r="O151" s="43" t="str">
        <f>IF(VLOOKUP(Tableau3[[#This Row],[Référence]],ETAT,9,FALSE)&lt;1,"",VLOOKUP(Tableau3[[#This Row],[Référence]],ETAT,9,FALSE))</f>
        <v/>
      </c>
    </row>
    <row r="152" spans="2:15" x14ac:dyDescent="0.25">
      <c r="B152" s="42">
        <v>60000118</v>
      </c>
      <c r="C152" s="41" t="s">
        <v>321</v>
      </c>
      <c r="D152" s="48" t="s">
        <v>1061</v>
      </c>
      <c r="E152" s="48" t="s">
        <v>1048</v>
      </c>
      <c r="F152" s="48" t="s">
        <v>1062</v>
      </c>
      <c r="G152" s="48" t="s">
        <v>1063</v>
      </c>
      <c r="H152" s="48" t="s">
        <v>1063</v>
      </c>
      <c r="I152" s="48">
        <v>21</v>
      </c>
      <c r="J152" s="48" t="s">
        <v>1064</v>
      </c>
      <c r="K152" s="49" t="s">
        <v>1065</v>
      </c>
      <c r="L152" s="43" t="str">
        <f>IF(VLOOKUP(Tableau3[[#This Row],[Référence]],ETAT,6,FALSE)&lt;1,"",VLOOKUP(Tableau3[[#This Row],[Référence]],ETAT,6,FALSE))</f>
        <v/>
      </c>
      <c r="M152" s="43" t="str">
        <f>IF(VLOOKUP(Tableau3[[#This Row],[Référence]],ETAT,7,FALSE)&lt;1,"",VLOOKUP(Tableau3[[#This Row],[Référence]],ETAT,7,FALSE))</f>
        <v/>
      </c>
      <c r="N152" s="43" t="str">
        <f>IF(VLOOKUP(Tableau3[[#This Row],[Référence]],ETAT,8,FALSE)&lt;1,"",VLOOKUP(Tableau3[[#This Row],[Référence]],ETAT,8,FALSE))</f>
        <v/>
      </c>
      <c r="O152" s="43" t="str">
        <f>IF(VLOOKUP(Tableau3[[#This Row],[Référence]],ETAT,9,FALSE)&lt;1,"",VLOOKUP(Tableau3[[#This Row],[Référence]],ETAT,9,FALSE))</f>
        <v/>
      </c>
    </row>
    <row r="153" spans="2:15" x14ac:dyDescent="0.25">
      <c r="B153" s="42">
        <v>60000125</v>
      </c>
      <c r="C153" s="41" t="s">
        <v>322</v>
      </c>
      <c r="D153" s="48" t="s">
        <v>1061</v>
      </c>
      <c r="E153" s="48" t="s">
        <v>1048</v>
      </c>
      <c r="F153" s="48" t="s">
        <v>1062</v>
      </c>
      <c r="G153" s="48" t="s">
        <v>1063</v>
      </c>
      <c r="H153" s="48" t="s">
        <v>1063</v>
      </c>
      <c r="I153" s="48">
        <v>21</v>
      </c>
      <c r="J153" s="48" t="s">
        <v>1064</v>
      </c>
      <c r="K153" s="49" t="s">
        <v>1065</v>
      </c>
      <c r="L153" s="43" t="str">
        <f>IF(VLOOKUP(Tableau3[[#This Row],[Référence]],ETAT,6,FALSE)&lt;1,"",VLOOKUP(Tableau3[[#This Row],[Référence]],ETAT,6,FALSE))</f>
        <v/>
      </c>
      <c r="M153" s="43" t="str">
        <f>IF(VLOOKUP(Tableau3[[#This Row],[Référence]],ETAT,7,FALSE)&lt;1,"",VLOOKUP(Tableau3[[#This Row],[Référence]],ETAT,7,FALSE))</f>
        <v/>
      </c>
      <c r="N153" s="43" t="str">
        <f>IF(VLOOKUP(Tableau3[[#This Row],[Référence]],ETAT,8,FALSE)&lt;1,"",VLOOKUP(Tableau3[[#This Row],[Référence]],ETAT,8,FALSE))</f>
        <v/>
      </c>
      <c r="O153" s="43" t="str">
        <f>IF(VLOOKUP(Tableau3[[#This Row],[Référence]],ETAT,9,FALSE)&lt;1,"",VLOOKUP(Tableau3[[#This Row],[Référence]],ETAT,9,FALSE))</f>
        <v/>
      </c>
    </row>
    <row r="154" spans="2:15" x14ac:dyDescent="0.25">
      <c r="B154" s="42">
        <v>60000156</v>
      </c>
      <c r="C154" s="41" t="s">
        <v>323</v>
      </c>
      <c r="D154" s="48" t="s">
        <v>1061</v>
      </c>
      <c r="E154" s="48" t="s">
        <v>1048</v>
      </c>
      <c r="F154" s="48" t="s">
        <v>1062</v>
      </c>
      <c r="G154" s="48" t="s">
        <v>1063</v>
      </c>
      <c r="H154" s="48" t="s">
        <v>1063</v>
      </c>
      <c r="I154" s="48">
        <v>21</v>
      </c>
      <c r="J154" s="48" t="s">
        <v>1064</v>
      </c>
      <c r="K154" s="49" t="s">
        <v>1065</v>
      </c>
      <c r="L154" s="43" t="str">
        <f>IF(VLOOKUP(Tableau3[[#This Row],[Référence]],ETAT,6,FALSE)&lt;1,"",VLOOKUP(Tableau3[[#This Row],[Référence]],ETAT,6,FALSE))</f>
        <v/>
      </c>
      <c r="M154" s="43" t="str">
        <f>IF(VLOOKUP(Tableau3[[#This Row],[Référence]],ETAT,7,FALSE)&lt;1,"",VLOOKUP(Tableau3[[#This Row],[Référence]],ETAT,7,FALSE))</f>
        <v/>
      </c>
      <c r="N154" s="43" t="str">
        <f>IF(VLOOKUP(Tableau3[[#This Row],[Référence]],ETAT,8,FALSE)&lt;1,"",VLOOKUP(Tableau3[[#This Row],[Référence]],ETAT,8,FALSE))</f>
        <v/>
      </c>
      <c r="O154" s="43" t="str">
        <f>IF(VLOOKUP(Tableau3[[#This Row],[Référence]],ETAT,9,FALSE)&lt;1,"",VLOOKUP(Tableau3[[#This Row],[Référence]],ETAT,9,FALSE))</f>
        <v/>
      </c>
    </row>
    <row r="155" spans="2:15" x14ac:dyDescent="0.25">
      <c r="B155" s="42">
        <v>60000163</v>
      </c>
      <c r="C155" s="41" t="s">
        <v>324</v>
      </c>
      <c r="D155" s="48" t="s">
        <v>1061</v>
      </c>
      <c r="E155" s="48" t="s">
        <v>1048</v>
      </c>
      <c r="F155" s="48" t="s">
        <v>1062</v>
      </c>
      <c r="G155" s="48" t="s">
        <v>1063</v>
      </c>
      <c r="H155" s="48" t="s">
        <v>1063</v>
      </c>
      <c r="I155" s="48">
        <v>21</v>
      </c>
      <c r="J155" s="48" t="s">
        <v>1064</v>
      </c>
      <c r="K155" s="49" t="s">
        <v>1065</v>
      </c>
      <c r="L155" s="43" t="str">
        <f>IF(VLOOKUP(Tableau3[[#This Row],[Référence]],ETAT,6,FALSE)&lt;1,"",VLOOKUP(Tableau3[[#This Row],[Référence]],ETAT,6,FALSE))</f>
        <v/>
      </c>
      <c r="M155" s="43" t="str">
        <f>IF(VLOOKUP(Tableau3[[#This Row],[Référence]],ETAT,7,FALSE)&lt;1,"",VLOOKUP(Tableau3[[#This Row],[Référence]],ETAT,7,FALSE))</f>
        <v/>
      </c>
      <c r="N155" s="43" t="str">
        <f>IF(VLOOKUP(Tableau3[[#This Row],[Référence]],ETAT,8,FALSE)&lt;1,"",VLOOKUP(Tableau3[[#This Row],[Référence]],ETAT,8,FALSE))</f>
        <v/>
      </c>
      <c r="O155" s="43" t="str">
        <f>IF(VLOOKUP(Tableau3[[#This Row],[Référence]],ETAT,9,FALSE)&lt;1,"",VLOOKUP(Tableau3[[#This Row],[Référence]],ETAT,9,FALSE))</f>
        <v/>
      </c>
    </row>
    <row r="156" spans="2:15" x14ac:dyDescent="0.25">
      <c r="B156" s="42">
        <v>60000170</v>
      </c>
      <c r="C156" s="41" t="s">
        <v>325</v>
      </c>
      <c r="D156" s="48" t="s">
        <v>1061</v>
      </c>
      <c r="E156" s="48" t="s">
        <v>1048</v>
      </c>
      <c r="F156" s="48" t="s">
        <v>1062</v>
      </c>
      <c r="G156" s="48" t="s">
        <v>1063</v>
      </c>
      <c r="H156" s="48" t="s">
        <v>1063</v>
      </c>
      <c r="I156" s="48">
        <v>21</v>
      </c>
      <c r="J156" s="48" t="s">
        <v>1064</v>
      </c>
      <c r="K156" s="49" t="s">
        <v>1065</v>
      </c>
      <c r="L156" s="43" t="str">
        <f>IF(VLOOKUP(Tableau3[[#This Row],[Référence]],ETAT,6,FALSE)&lt;1,"",VLOOKUP(Tableau3[[#This Row],[Référence]],ETAT,6,FALSE))</f>
        <v/>
      </c>
      <c r="M156" s="43" t="str">
        <f>IF(VLOOKUP(Tableau3[[#This Row],[Référence]],ETAT,7,FALSE)&lt;1,"",VLOOKUP(Tableau3[[#This Row],[Référence]],ETAT,7,FALSE))</f>
        <v/>
      </c>
      <c r="N156" s="43" t="str">
        <f>IF(VLOOKUP(Tableau3[[#This Row],[Référence]],ETAT,8,FALSE)&lt;1,"",VLOOKUP(Tableau3[[#This Row],[Référence]],ETAT,8,FALSE))</f>
        <v/>
      </c>
      <c r="O156" s="43" t="str">
        <f>IF(VLOOKUP(Tableau3[[#This Row],[Référence]],ETAT,9,FALSE)&lt;1,"",VLOOKUP(Tableau3[[#This Row],[Référence]],ETAT,9,FALSE))</f>
        <v/>
      </c>
    </row>
    <row r="157" spans="2:15" x14ac:dyDescent="0.25">
      <c r="B157" s="42">
        <v>60000187</v>
      </c>
      <c r="C157" s="41" t="s">
        <v>326</v>
      </c>
      <c r="D157" s="48" t="s">
        <v>1061</v>
      </c>
      <c r="E157" s="48" t="s">
        <v>1048</v>
      </c>
      <c r="F157" s="48" t="s">
        <v>1062</v>
      </c>
      <c r="G157" s="48" t="s">
        <v>1063</v>
      </c>
      <c r="H157" s="48" t="s">
        <v>1063</v>
      </c>
      <c r="I157" s="48">
        <v>21</v>
      </c>
      <c r="J157" s="48" t="s">
        <v>1064</v>
      </c>
      <c r="K157" s="49" t="s">
        <v>1065</v>
      </c>
      <c r="L157" s="43" t="str">
        <f>IF(VLOOKUP(Tableau3[[#This Row],[Référence]],ETAT,6,FALSE)&lt;1,"",VLOOKUP(Tableau3[[#This Row],[Référence]],ETAT,6,FALSE))</f>
        <v/>
      </c>
      <c r="M157" s="43" t="str">
        <f>IF(VLOOKUP(Tableau3[[#This Row],[Référence]],ETAT,7,FALSE)&lt;1,"",VLOOKUP(Tableau3[[#This Row],[Référence]],ETAT,7,FALSE))</f>
        <v/>
      </c>
      <c r="N157" s="43" t="str">
        <f>IF(VLOOKUP(Tableau3[[#This Row],[Référence]],ETAT,8,FALSE)&lt;1,"",VLOOKUP(Tableau3[[#This Row],[Référence]],ETAT,8,FALSE))</f>
        <v/>
      </c>
      <c r="O157" s="43" t="str">
        <f>IF(VLOOKUP(Tableau3[[#This Row],[Référence]],ETAT,9,FALSE)&lt;1,"",VLOOKUP(Tableau3[[#This Row],[Référence]],ETAT,9,FALSE))</f>
        <v/>
      </c>
    </row>
    <row r="158" spans="2:15" x14ac:dyDescent="0.25">
      <c r="B158" s="42">
        <v>60000200</v>
      </c>
      <c r="C158" s="41" t="s">
        <v>327</v>
      </c>
      <c r="D158" s="48" t="s">
        <v>1061</v>
      </c>
      <c r="E158" s="48" t="s">
        <v>1048</v>
      </c>
      <c r="F158" s="48" t="s">
        <v>1062</v>
      </c>
      <c r="G158" s="48" t="s">
        <v>1063</v>
      </c>
      <c r="H158" s="48" t="s">
        <v>1063</v>
      </c>
      <c r="I158" s="48">
        <v>21</v>
      </c>
      <c r="J158" s="48" t="s">
        <v>1064</v>
      </c>
      <c r="K158" s="49" t="s">
        <v>1065</v>
      </c>
      <c r="L158" s="43" t="str">
        <f>IF(VLOOKUP(Tableau3[[#This Row],[Référence]],ETAT,6,FALSE)&lt;1,"",VLOOKUP(Tableau3[[#This Row],[Référence]],ETAT,6,FALSE))</f>
        <v/>
      </c>
      <c r="M158" s="43" t="str">
        <f>IF(VLOOKUP(Tableau3[[#This Row],[Référence]],ETAT,7,FALSE)&lt;1,"",VLOOKUP(Tableau3[[#This Row],[Référence]],ETAT,7,FALSE))</f>
        <v/>
      </c>
      <c r="N158" s="43" t="str">
        <f>IF(VLOOKUP(Tableau3[[#This Row],[Référence]],ETAT,8,FALSE)&lt;1,"",VLOOKUP(Tableau3[[#This Row],[Référence]],ETAT,8,FALSE))</f>
        <v/>
      </c>
      <c r="O158" s="43" t="str">
        <f>IF(VLOOKUP(Tableau3[[#This Row],[Référence]],ETAT,9,FALSE)&lt;1,"",VLOOKUP(Tableau3[[#This Row],[Référence]],ETAT,9,FALSE))</f>
        <v/>
      </c>
    </row>
    <row r="159" spans="2:15" x14ac:dyDescent="0.25">
      <c r="B159" s="42">
        <v>60000217</v>
      </c>
      <c r="C159" s="41" t="s">
        <v>328</v>
      </c>
      <c r="D159" s="48" t="s">
        <v>1061</v>
      </c>
      <c r="E159" s="48" t="s">
        <v>1048</v>
      </c>
      <c r="F159" s="48" t="s">
        <v>1062</v>
      </c>
      <c r="G159" s="48" t="s">
        <v>1063</v>
      </c>
      <c r="H159" s="48" t="s">
        <v>1063</v>
      </c>
      <c r="I159" s="48">
        <v>21</v>
      </c>
      <c r="J159" s="48" t="s">
        <v>1064</v>
      </c>
      <c r="K159" s="49" t="s">
        <v>1065</v>
      </c>
      <c r="L159" s="43" t="str">
        <f>IF(VLOOKUP(Tableau3[[#This Row],[Référence]],ETAT,6,FALSE)&lt;1,"",VLOOKUP(Tableau3[[#This Row],[Référence]],ETAT,6,FALSE))</f>
        <v/>
      </c>
      <c r="M159" s="43" t="str">
        <f>IF(VLOOKUP(Tableau3[[#This Row],[Référence]],ETAT,7,FALSE)&lt;1,"",VLOOKUP(Tableau3[[#This Row],[Référence]],ETAT,7,FALSE))</f>
        <v/>
      </c>
      <c r="N159" s="43" t="str">
        <f>IF(VLOOKUP(Tableau3[[#This Row],[Référence]],ETAT,8,FALSE)&lt;1,"",VLOOKUP(Tableau3[[#This Row],[Référence]],ETAT,8,FALSE))</f>
        <v/>
      </c>
      <c r="O159" s="43" t="str">
        <f>IF(VLOOKUP(Tableau3[[#This Row],[Référence]],ETAT,9,FALSE)&lt;1,"",VLOOKUP(Tableau3[[#This Row],[Référence]],ETAT,9,FALSE))</f>
        <v/>
      </c>
    </row>
    <row r="160" spans="2:15" x14ac:dyDescent="0.25">
      <c r="B160" s="42">
        <v>60000224</v>
      </c>
      <c r="C160" s="41" t="s">
        <v>329</v>
      </c>
      <c r="D160" s="48" t="s">
        <v>1061</v>
      </c>
      <c r="E160" s="48" t="s">
        <v>1048</v>
      </c>
      <c r="F160" s="48" t="s">
        <v>1062</v>
      </c>
      <c r="G160" s="48" t="s">
        <v>1063</v>
      </c>
      <c r="H160" s="48" t="s">
        <v>1063</v>
      </c>
      <c r="I160" s="48">
        <v>21</v>
      </c>
      <c r="J160" s="48" t="s">
        <v>1064</v>
      </c>
      <c r="K160" s="49" t="s">
        <v>1065</v>
      </c>
      <c r="L160" s="43" t="str">
        <f>IF(VLOOKUP(Tableau3[[#This Row],[Référence]],ETAT,6,FALSE)&lt;1,"",VLOOKUP(Tableau3[[#This Row],[Référence]],ETAT,6,FALSE))</f>
        <v/>
      </c>
      <c r="M160" s="43" t="str">
        <f>IF(VLOOKUP(Tableau3[[#This Row],[Référence]],ETAT,7,FALSE)&lt;1,"",VLOOKUP(Tableau3[[#This Row],[Référence]],ETAT,7,FALSE))</f>
        <v/>
      </c>
      <c r="N160" s="43" t="str">
        <f>IF(VLOOKUP(Tableau3[[#This Row],[Référence]],ETAT,8,FALSE)&lt;1,"",VLOOKUP(Tableau3[[#This Row],[Référence]],ETAT,8,FALSE))</f>
        <v/>
      </c>
      <c r="O160" s="43" t="str">
        <f>IF(VLOOKUP(Tableau3[[#This Row],[Référence]],ETAT,9,FALSE)&lt;1,"",VLOOKUP(Tableau3[[#This Row],[Référence]],ETAT,9,FALSE))</f>
        <v/>
      </c>
    </row>
    <row r="161" spans="2:15" x14ac:dyDescent="0.25">
      <c r="B161" s="42">
        <v>60000231</v>
      </c>
      <c r="C161" s="41" t="s">
        <v>330</v>
      </c>
      <c r="D161" s="48" t="s">
        <v>1061</v>
      </c>
      <c r="E161" s="48" t="s">
        <v>1048</v>
      </c>
      <c r="F161" s="48" t="s">
        <v>1062</v>
      </c>
      <c r="G161" s="48" t="s">
        <v>1063</v>
      </c>
      <c r="H161" s="48" t="s">
        <v>1063</v>
      </c>
      <c r="I161" s="48">
        <v>21</v>
      </c>
      <c r="J161" s="48" t="s">
        <v>1064</v>
      </c>
      <c r="K161" s="49" t="s">
        <v>1065</v>
      </c>
      <c r="L161" s="43" t="str">
        <f>IF(VLOOKUP(Tableau3[[#This Row],[Référence]],ETAT,6,FALSE)&lt;1,"",VLOOKUP(Tableau3[[#This Row],[Référence]],ETAT,6,FALSE))</f>
        <v/>
      </c>
      <c r="M161" s="43" t="str">
        <f>IF(VLOOKUP(Tableau3[[#This Row],[Référence]],ETAT,7,FALSE)&lt;1,"",VLOOKUP(Tableau3[[#This Row],[Référence]],ETAT,7,FALSE))</f>
        <v/>
      </c>
      <c r="N161" s="43" t="str">
        <f>IF(VLOOKUP(Tableau3[[#This Row],[Référence]],ETAT,8,FALSE)&lt;1,"",VLOOKUP(Tableau3[[#This Row],[Référence]],ETAT,8,FALSE))</f>
        <v/>
      </c>
      <c r="O161" s="43" t="str">
        <f>IF(VLOOKUP(Tableau3[[#This Row],[Référence]],ETAT,9,FALSE)&lt;1,"",VLOOKUP(Tableau3[[#This Row],[Référence]],ETAT,9,FALSE))</f>
        <v/>
      </c>
    </row>
    <row r="162" spans="2:15" x14ac:dyDescent="0.25">
      <c r="B162" s="42">
        <v>60000248</v>
      </c>
      <c r="C162" s="41" t="s">
        <v>331</v>
      </c>
      <c r="D162" s="48" t="s">
        <v>1061</v>
      </c>
      <c r="E162" s="48" t="s">
        <v>1048</v>
      </c>
      <c r="F162" s="48" t="s">
        <v>1062</v>
      </c>
      <c r="G162" s="48" t="s">
        <v>1063</v>
      </c>
      <c r="H162" s="48" t="s">
        <v>1063</v>
      </c>
      <c r="I162" s="48">
        <v>21</v>
      </c>
      <c r="J162" s="48" t="s">
        <v>1064</v>
      </c>
      <c r="K162" s="49" t="s">
        <v>1065</v>
      </c>
      <c r="L162" s="43" t="str">
        <f>IF(VLOOKUP(Tableau3[[#This Row],[Référence]],ETAT,6,FALSE)&lt;1,"",VLOOKUP(Tableau3[[#This Row],[Référence]],ETAT,6,FALSE))</f>
        <v/>
      </c>
      <c r="M162" s="43" t="str">
        <f>IF(VLOOKUP(Tableau3[[#This Row],[Référence]],ETAT,7,FALSE)&lt;1,"",VLOOKUP(Tableau3[[#This Row],[Référence]],ETAT,7,FALSE))</f>
        <v/>
      </c>
      <c r="N162" s="43" t="str">
        <f>IF(VLOOKUP(Tableau3[[#This Row],[Référence]],ETAT,8,FALSE)&lt;1,"",VLOOKUP(Tableau3[[#This Row],[Référence]],ETAT,8,FALSE))</f>
        <v/>
      </c>
      <c r="O162" s="43" t="str">
        <f>IF(VLOOKUP(Tableau3[[#This Row],[Référence]],ETAT,9,FALSE)&lt;1,"",VLOOKUP(Tableau3[[#This Row],[Référence]],ETAT,9,FALSE))</f>
        <v/>
      </c>
    </row>
    <row r="163" spans="2:15" x14ac:dyDescent="0.25">
      <c r="B163" s="42">
        <v>60000262</v>
      </c>
      <c r="C163" s="41" t="s">
        <v>332</v>
      </c>
      <c r="D163" s="48" t="s">
        <v>1061</v>
      </c>
      <c r="E163" s="48" t="s">
        <v>1048</v>
      </c>
      <c r="F163" s="48" t="s">
        <v>1062</v>
      </c>
      <c r="G163" s="48" t="s">
        <v>1063</v>
      </c>
      <c r="H163" s="48" t="s">
        <v>1063</v>
      </c>
      <c r="I163" s="48">
        <v>21</v>
      </c>
      <c r="J163" s="48" t="s">
        <v>1064</v>
      </c>
      <c r="K163" s="49" t="s">
        <v>1065</v>
      </c>
      <c r="L163" s="43" t="str">
        <f>IF(VLOOKUP(Tableau3[[#This Row],[Référence]],ETAT,6,FALSE)&lt;1,"",VLOOKUP(Tableau3[[#This Row],[Référence]],ETAT,6,FALSE))</f>
        <v/>
      </c>
      <c r="M163" s="43" t="str">
        <f>IF(VLOOKUP(Tableau3[[#This Row],[Référence]],ETAT,7,FALSE)&lt;1,"",VLOOKUP(Tableau3[[#This Row],[Référence]],ETAT,7,FALSE))</f>
        <v/>
      </c>
      <c r="N163" s="43" t="str">
        <f>IF(VLOOKUP(Tableau3[[#This Row],[Référence]],ETAT,8,FALSE)&lt;1,"",VLOOKUP(Tableau3[[#This Row],[Référence]],ETAT,8,FALSE))</f>
        <v/>
      </c>
      <c r="O163" s="43" t="str">
        <f>IF(VLOOKUP(Tableau3[[#This Row],[Référence]],ETAT,9,FALSE)&lt;1,"",VLOOKUP(Tableau3[[#This Row],[Référence]],ETAT,9,FALSE))</f>
        <v/>
      </c>
    </row>
    <row r="164" spans="2:15" x14ac:dyDescent="0.25">
      <c r="B164" s="42">
        <v>60000279</v>
      </c>
      <c r="C164" s="41" t="s">
        <v>333</v>
      </c>
      <c r="D164" s="48" t="s">
        <v>1061</v>
      </c>
      <c r="E164" s="48" t="s">
        <v>1048</v>
      </c>
      <c r="F164" s="48" t="s">
        <v>1062</v>
      </c>
      <c r="G164" s="48" t="s">
        <v>1063</v>
      </c>
      <c r="H164" s="48" t="s">
        <v>1063</v>
      </c>
      <c r="I164" s="48">
        <v>21</v>
      </c>
      <c r="J164" s="48" t="s">
        <v>1064</v>
      </c>
      <c r="K164" s="49" t="s">
        <v>1065</v>
      </c>
      <c r="L164" s="43" t="str">
        <f>IF(VLOOKUP(Tableau3[[#This Row],[Référence]],ETAT,6,FALSE)&lt;1,"",VLOOKUP(Tableau3[[#This Row],[Référence]],ETAT,6,FALSE))</f>
        <v/>
      </c>
      <c r="M164" s="43" t="str">
        <f>IF(VLOOKUP(Tableau3[[#This Row],[Référence]],ETAT,7,FALSE)&lt;1,"",VLOOKUP(Tableau3[[#This Row],[Référence]],ETAT,7,FALSE))</f>
        <v/>
      </c>
      <c r="N164" s="43" t="str">
        <f>IF(VLOOKUP(Tableau3[[#This Row],[Référence]],ETAT,8,FALSE)&lt;1,"",VLOOKUP(Tableau3[[#This Row],[Référence]],ETAT,8,FALSE))</f>
        <v/>
      </c>
      <c r="O164" s="43" t="str">
        <f>IF(VLOOKUP(Tableau3[[#This Row],[Référence]],ETAT,9,FALSE)&lt;1,"",VLOOKUP(Tableau3[[#This Row],[Référence]],ETAT,9,FALSE))</f>
        <v/>
      </c>
    </row>
    <row r="165" spans="2:15" x14ac:dyDescent="0.25">
      <c r="B165" s="42">
        <v>60000286</v>
      </c>
      <c r="C165" s="41" t="s">
        <v>334</v>
      </c>
      <c r="D165" s="48" t="s">
        <v>1061</v>
      </c>
      <c r="E165" s="48" t="s">
        <v>1048</v>
      </c>
      <c r="F165" s="48" t="s">
        <v>1062</v>
      </c>
      <c r="G165" s="48" t="s">
        <v>1063</v>
      </c>
      <c r="H165" s="48" t="s">
        <v>1063</v>
      </c>
      <c r="I165" s="48">
        <v>21</v>
      </c>
      <c r="J165" s="48" t="s">
        <v>1064</v>
      </c>
      <c r="K165" s="49" t="s">
        <v>1065</v>
      </c>
      <c r="L165" s="43" t="str">
        <f>IF(VLOOKUP(Tableau3[[#This Row],[Référence]],ETAT,6,FALSE)&lt;1,"",VLOOKUP(Tableau3[[#This Row],[Référence]],ETAT,6,FALSE))</f>
        <v/>
      </c>
      <c r="M165" s="43" t="str">
        <f>IF(VLOOKUP(Tableau3[[#This Row],[Référence]],ETAT,7,FALSE)&lt;1,"",VLOOKUP(Tableau3[[#This Row],[Référence]],ETAT,7,FALSE))</f>
        <v/>
      </c>
      <c r="N165" s="43" t="str">
        <f>IF(VLOOKUP(Tableau3[[#This Row],[Référence]],ETAT,8,FALSE)&lt;1,"",VLOOKUP(Tableau3[[#This Row],[Référence]],ETAT,8,FALSE))</f>
        <v/>
      </c>
      <c r="O165" s="43" t="str">
        <f>IF(VLOOKUP(Tableau3[[#This Row],[Référence]],ETAT,9,FALSE)&lt;1,"",VLOOKUP(Tableau3[[#This Row],[Référence]],ETAT,9,FALSE))</f>
        <v/>
      </c>
    </row>
    <row r="166" spans="2:15" x14ac:dyDescent="0.25">
      <c r="B166" s="42">
        <v>60000293</v>
      </c>
      <c r="C166" s="41" t="s">
        <v>335</v>
      </c>
      <c r="D166" s="48" t="s">
        <v>1061</v>
      </c>
      <c r="E166" s="48" t="s">
        <v>1048</v>
      </c>
      <c r="F166" s="48" t="s">
        <v>1062</v>
      </c>
      <c r="G166" s="48" t="s">
        <v>1063</v>
      </c>
      <c r="H166" s="48" t="s">
        <v>1063</v>
      </c>
      <c r="I166" s="48">
        <v>21</v>
      </c>
      <c r="J166" s="48" t="s">
        <v>1064</v>
      </c>
      <c r="K166" s="49" t="s">
        <v>1065</v>
      </c>
      <c r="L166" s="43" t="str">
        <f>IF(VLOOKUP(Tableau3[[#This Row],[Référence]],ETAT,6,FALSE)&lt;1,"",VLOOKUP(Tableau3[[#This Row],[Référence]],ETAT,6,FALSE))</f>
        <v/>
      </c>
      <c r="M166" s="43" t="str">
        <f>IF(VLOOKUP(Tableau3[[#This Row],[Référence]],ETAT,7,FALSE)&lt;1,"",VLOOKUP(Tableau3[[#This Row],[Référence]],ETAT,7,FALSE))</f>
        <v/>
      </c>
      <c r="N166" s="43" t="str">
        <f>IF(VLOOKUP(Tableau3[[#This Row],[Référence]],ETAT,8,FALSE)&lt;1,"",VLOOKUP(Tableau3[[#This Row],[Référence]],ETAT,8,FALSE))</f>
        <v/>
      </c>
      <c r="O166" s="43" t="str">
        <f>IF(VLOOKUP(Tableau3[[#This Row],[Référence]],ETAT,9,FALSE)&lt;1,"",VLOOKUP(Tableau3[[#This Row],[Référence]],ETAT,9,FALSE))</f>
        <v/>
      </c>
    </row>
    <row r="167" spans="2:15" x14ac:dyDescent="0.25">
      <c r="B167" s="42">
        <v>60000309</v>
      </c>
      <c r="C167" s="41" t="s">
        <v>336</v>
      </c>
      <c r="D167" s="48" t="s">
        <v>1061</v>
      </c>
      <c r="E167" s="48" t="s">
        <v>1048</v>
      </c>
      <c r="F167" s="48" t="s">
        <v>1062</v>
      </c>
      <c r="G167" s="48" t="s">
        <v>1063</v>
      </c>
      <c r="H167" s="48" t="s">
        <v>1063</v>
      </c>
      <c r="I167" s="48">
        <v>21</v>
      </c>
      <c r="J167" s="48" t="s">
        <v>1064</v>
      </c>
      <c r="K167" s="49" t="s">
        <v>1065</v>
      </c>
      <c r="L167" s="43" t="str">
        <f>IF(VLOOKUP(Tableau3[[#This Row],[Référence]],ETAT,6,FALSE)&lt;1,"",VLOOKUP(Tableau3[[#This Row],[Référence]],ETAT,6,FALSE))</f>
        <v/>
      </c>
      <c r="M167" s="43" t="str">
        <f>IF(VLOOKUP(Tableau3[[#This Row],[Référence]],ETAT,7,FALSE)&lt;1,"",VLOOKUP(Tableau3[[#This Row],[Référence]],ETAT,7,FALSE))</f>
        <v/>
      </c>
      <c r="N167" s="43" t="str">
        <f>IF(VLOOKUP(Tableau3[[#This Row],[Référence]],ETAT,8,FALSE)&lt;1,"",VLOOKUP(Tableau3[[#This Row],[Référence]],ETAT,8,FALSE))</f>
        <v/>
      </c>
      <c r="O167" s="43" t="str">
        <f>IF(VLOOKUP(Tableau3[[#This Row],[Référence]],ETAT,9,FALSE)&lt;1,"",VLOOKUP(Tableau3[[#This Row],[Référence]],ETAT,9,FALSE))</f>
        <v/>
      </c>
    </row>
    <row r="168" spans="2:15" x14ac:dyDescent="0.25">
      <c r="B168" s="42">
        <v>60000316</v>
      </c>
      <c r="C168" s="41" t="s">
        <v>337</v>
      </c>
      <c r="D168" s="48" t="s">
        <v>1061</v>
      </c>
      <c r="E168" s="48" t="s">
        <v>1048</v>
      </c>
      <c r="F168" s="48" t="s">
        <v>1062</v>
      </c>
      <c r="G168" s="48" t="s">
        <v>1063</v>
      </c>
      <c r="H168" s="48" t="s">
        <v>1063</v>
      </c>
      <c r="I168" s="48">
        <v>21</v>
      </c>
      <c r="J168" s="48" t="s">
        <v>1064</v>
      </c>
      <c r="K168" s="49" t="s">
        <v>1065</v>
      </c>
      <c r="L168" s="43" t="str">
        <f>IF(VLOOKUP(Tableau3[[#This Row],[Référence]],ETAT,6,FALSE)&lt;1,"",VLOOKUP(Tableau3[[#This Row],[Référence]],ETAT,6,FALSE))</f>
        <v/>
      </c>
      <c r="M168" s="43" t="str">
        <f>IF(VLOOKUP(Tableau3[[#This Row],[Référence]],ETAT,7,FALSE)&lt;1,"",VLOOKUP(Tableau3[[#This Row],[Référence]],ETAT,7,FALSE))</f>
        <v/>
      </c>
      <c r="N168" s="43" t="str">
        <f>IF(VLOOKUP(Tableau3[[#This Row],[Référence]],ETAT,8,FALSE)&lt;1,"",VLOOKUP(Tableau3[[#This Row],[Référence]],ETAT,8,FALSE))</f>
        <v/>
      </c>
      <c r="O168" s="43" t="str">
        <f>IF(VLOOKUP(Tableau3[[#This Row],[Référence]],ETAT,9,FALSE)&lt;1,"",VLOOKUP(Tableau3[[#This Row],[Référence]],ETAT,9,FALSE))</f>
        <v/>
      </c>
    </row>
    <row r="169" spans="2:15" x14ac:dyDescent="0.25">
      <c r="B169" s="42">
        <v>60000323</v>
      </c>
      <c r="C169" s="41" t="s">
        <v>338</v>
      </c>
      <c r="D169" s="48" t="s">
        <v>1061</v>
      </c>
      <c r="E169" s="48" t="s">
        <v>1048</v>
      </c>
      <c r="F169" s="48" t="s">
        <v>1062</v>
      </c>
      <c r="G169" s="48" t="s">
        <v>1063</v>
      </c>
      <c r="H169" s="48" t="s">
        <v>1063</v>
      </c>
      <c r="I169" s="48">
        <v>21</v>
      </c>
      <c r="J169" s="48" t="s">
        <v>1064</v>
      </c>
      <c r="K169" s="49" t="s">
        <v>1065</v>
      </c>
      <c r="L169" s="43" t="str">
        <f>IF(VLOOKUP(Tableau3[[#This Row],[Référence]],ETAT,6,FALSE)&lt;1,"",VLOOKUP(Tableau3[[#This Row],[Référence]],ETAT,6,FALSE))</f>
        <v/>
      </c>
      <c r="M169" s="43" t="str">
        <f>IF(VLOOKUP(Tableau3[[#This Row],[Référence]],ETAT,7,FALSE)&lt;1,"",VLOOKUP(Tableau3[[#This Row],[Référence]],ETAT,7,FALSE))</f>
        <v/>
      </c>
      <c r="N169" s="43" t="str">
        <f>IF(VLOOKUP(Tableau3[[#This Row],[Référence]],ETAT,8,FALSE)&lt;1,"",VLOOKUP(Tableau3[[#This Row],[Référence]],ETAT,8,FALSE))</f>
        <v/>
      </c>
      <c r="O169" s="43" t="str">
        <f>IF(VLOOKUP(Tableau3[[#This Row],[Référence]],ETAT,9,FALSE)&lt;1,"",VLOOKUP(Tableau3[[#This Row],[Référence]],ETAT,9,FALSE))</f>
        <v/>
      </c>
    </row>
    <row r="170" spans="2:15" x14ac:dyDescent="0.25">
      <c r="B170" s="42">
        <v>60000330</v>
      </c>
      <c r="C170" s="41" t="s">
        <v>339</v>
      </c>
      <c r="D170" s="48" t="s">
        <v>1061</v>
      </c>
      <c r="E170" s="48" t="s">
        <v>1048</v>
      </c>
      <c r="F170" s="48" t="s">
        <v>1062</v>
      </c>
      <c r="G170" s="48" t="s">
        <v>1063</v>
      </c>
      <c r="H170" s="48" t="s">
        <v>1063</v>
      </c>
      <c r="I170" s="48">
        <v>21</v>
      </c>
      <c r="J170" s="48" t="s">
        <v>1064</v>
      </c>
      <c r="K170" s="49" t="s">
        <v>1065</v>
      </c>
      <c r="L170" s="43" t="str">
        <f>IF(VLOOKUP(Tableau3[[#This Row],[Référence]],ETAT,6,FALSE)&lt;1,"",VLOOKUP(Tableau3[[#This Row],[Référence]],ETAT,6,FALSE))</f>
        <v/>
      </c>
      <c r="M170" s="43" t="str">
        <f>IF(VLOOKUP(Tableau3[[#This Row],[Référence]],ETAT,7,FALSE)&lt;1,"",VLOOKUP(Tableau3[[#This Row],[Référence]],ETAT,7,FALSE))</f>
        <v/>
      </c>
      <c r="N170" s="43" t="str">
        <f>IF(VLOOKUP(Tableau3[[#This Row],[Référence]],ETAT,8,FALSE)&lt;1,"",VLOOKUP(Tableau3[[#This Row],[Référence]],ETAT,8,FALSE))</f>
        <v/>
      </c>
      <c r="O170" s="43" t="str">
        <f>IF(VLOOKUP(Tableau3[[#This Row],[Référence]],ETAT,9,FALSE)&lt;1,"",VLOOKUP(Tableau3[[#This Row],[Référence]],ETAT,9,FALSE))</f>
        <v/>
      </c>
    </row>
    <row r="171" spans="2:15" x14ac:dyDescent="0.25">
      <c r="B171" s="42">
        <v>60000347</v>
      </c>
      <c r="C171" s="41" t="s">
        <v>340</v>
      </c>
      <c r="D171" s="48" t="s">
        <v>1061</v>
      </c>
      <c r="E171" s="48" t="s">
        <v>1048</v>
      </c>
      <c r="F171" s="48" t="s">
        <v>1062</v>
      </c>
      <c r="G171" s="48" t="s">
        <v>1063</v>
      </c>
      <c r="H171" s="48" t="s">
        <v>1063</v>
      </c>
      <c r="I171" s="48">
        <v>21</v>
      </c>
      <c r="J171" s="48" t="s">
        <v>1064</v>
      </c>
      <c r="K171" s="49" t="s">
        <v>1065</v>
      </c>
      <c r="L171" s="43" t="str">
        <f>IF(VLOOKUP(Tableau3[[#This Row],[Référence]],ETAT,6,FALSE)&lt;1,"",VLOOKUP(Tableau3[[#This Row],[Référence]],ETAT,6,FALSE))</f>
        <v/>
      </c>
      <c r="M171" s="43" t="str">
        <f>IF(VLOOKUP(Tableau3[[#This Row],[Référence]],ETAT,7,FALSE)&lt;1,"",VLOOKUP(Tableau3[[#This Row],[Référence]],ETAT,7,FALSE))</f>
        <v/>
      </c>
      <c r="N171" s="43" t="str">
        <f>IF(VLOOKUP(Tableau3[[#This Row],[Référence]],ETAT,8,FALSE)&lt;1,"",VLOOKUP(Tableau3[[#This Row],[Référence]],ETAT,8,FALSE))</f>
        <v/>
      </c>
      <c r="O171" s="43" t="str">
        <f>IF(VLOOKUP(Tableau3[[#This Row],[Référence]],ETAT,9,FALSE)&lt;1,"",VLOOKUP(Tableau3[[#This Row],[Référence]],ETAT,9,FALSE))</f>
        <v/>
      </c>
    </row>
    <row r="172" spans="2:15" x14ac:dyDescent="0.25">
      <c r="B172" s="42">
        <v>60000354</v>
      </c>
      <c r="C172" s="41" t="s">
        <v>341</v>
      </c>
      <c r="D172" s="48" t="s">
        <v>1066</v>
      </c>
      <c r="E172" s="48" t="s">
        <v>1048</v>
      </c>
      <c r="F172" s="48" t="s">
        <v>1067</v>
      </c>
      <c r="G172" s="48" t="s">
        <v>1068</v>
      </c>
      <c r="H172" s="48" t="s">
        <v>1068</v>
      </c>
      <c r="I172" s="48">
        <v>21</v>
      </c>
      <c r="J172" s="48" t="s">
        <v>1064</v>
      </c>
      <c r="K172" s="49" t="s">
        <v>1065</v>
      </c>
      <c r="L172" s="43" t="str">
        <f>IF(VLOOKUP(Tableau3[[#This Row],[Référence]],ETAT,6,FALSE)&lt;1,"",VLOOKUP(Tableau3[[#This Row],[Référence]],ETAT,6,FALSE))</f>
        <v/>
      </c>
      <c r="M172" s="43" t="str">
        <f>IF(VLOOKUP(Tableau3[[#This Row],[Référence]],ETAT,7,FALSE)&lt;1,"",VLOOKUP(Tableau3[[#This Row],[Référence]],ETAT,7,FALSE))</f>
        <v/>
      </c>
      <c r="N172" s="43" t="str">
        <f>IF(VLOOKUP(Tableau3[[#This Row],[Référence]],ETAT,8,FALSE)&lt;1,"",VLOOKUP(Tableau3[[#This Row],[Référence]],ETAT,8,FALSE))</f>
        <v/>
      </c>
      <c r="O172" s="43" t="str">
        <f>IF(VLOOKUP(Tableau3[[#This Row],[Référence]],ETAT,9,FALSE)&lt;1,"",VLOOKUP(Tableau3[[#This Row],[Référence]],ETAT,9,FALSE))</f>
        <v/>
      </c>
    </row>
    <row r="173" spans="2:15" x14ac:dyDescent="0.25">
      <c r="B173" s="42">
        <v>60000361</v>
      </c>
      <c r="C173" s="41" t="s">
        <v>342</v>
      </c>
      <c r="D173" s="48" t="s">
        <v>1061</v>
      </c>
      <c r="E173" s="48" t="s">
        <v>1048</v>
      </c>
      <c r="F173" s="48" t="s">
        <v>1062</v>
      </c>
      <c r="G173" s="48" t="s">
        <v>1063</v>
      </c>
      <c r="H173" s="48" t="s">
        <v>1063</v>
      </c>
      <c r="I173" s="48">
        <v>21</v>
      </c>
      <c r="J173" s="48" t="s">
        <v>1064</v>
      </c>
      <c r="K173" s="49" t="s">
        <v>1065</v>
      </c>
      <c r="L173" s="43" t="str">
        <f>IF(VLOOKUP(Tableau3[[#This Row],[Référence]],ETAT,6,FALSE)&lt;1,"",VLOOKUP(Tableau3[[#This Row],[Référence]],ETAT,6,FALSE))</f>
        <v/>
      </c>
      <c r="M173" s="43" t="str">
        <f>IF(VLOOKUP(Tableau3[[#This Row],[Référence]],ETAT,7,FALSE)&lt;1,"",VLOOKUP(Tableau3[[#This Row],[Référence]],ETAT,7,FALSE))</f>
        <v/>
      </c>
      <c r="N173" s="43" t="str">
        <f>IF(VLOOKUP(Tableau3[[#This Row],[Référence]],ETAT,8,FALSE)&lt;1,"",VLOOKUP(Tableau3[[#This Row],[Référence]],ETAT,8,FALSE))</f>
        <v/>
      </c>
      <c r="O173" s="43" t="str">
        <f>IF(VLOOKUP(Tableau3[[#This Row],[Référence]],ETAT,9,FALSE)&lt;1,"",VLOOKUP(Tableau3[[#This Row],[Référence]],ETAT,9,FALSE))</f>
        <v/>
      </c>
    </row>
    <row r="174" spans="2:15" x14ac:dyDescent="0.25">
      <c r="B174" s="42">
        <v>60000385</v>
      </c>
      <c r="C174" s="41" t="s">
        <v>343</v>
      </c>
      <c r="D174" s="48" t="s">
        <v>1061</v>
      </c>
      <c r="E174" s="48" t="s">
        <v>1048</v>
      </c>
      <c r="F174" s="48" t="s">
        <v>1062</v>
      </c>
      <c r="G174" s="48" t="s">
        <v>1063</v>
      </c>
      <c r="H174" s="48" t="s">
        <v>1063</v>
      </c>
      <c r="I174" s="48">
        <v>21</v>
      </c>
      <c r="J174" s="48" t="s">
        <v>1064</v>
      </c>
      <c r="K174" s="49" t="s">
        <v>1065</v>
      </c>
      <c r="L174" s="43" t="str">
        <f>IF(VLOOKUP(Tableau3[[#This Row],[Référence]],ETAT,6,FALSE)&lt;1,"",VLOOKUP(Tableau3[[#This Row],[Référence]],ETAT,6,FALSE))</f>
        <v/>
      </c>
      <c r="M174" s="43" t="str">
        <f>IF(VLOOKUP(Tableau3[[#This Row],[Référence]],ETAT,7,FALSE)&lt;1,"",VLOOKUP(Tableau3[[#This Row],[Référence]],ETAT,7,FALSE))</f>
        <v/>
      </c>
      <c r="N174" s="43" t="str">
        <f>IF(VLOOKUP(Tableau3[[#This Row],[Référence]],ETAT,8,FALSE)&lt;1,"",VLOOKUP(Tableau3[[#This Row],[Référence]],ETAT,8,FALSE))</f>
        <v/>
      </c>
      <c r="O174" s="43" t="str">
        <f>IF(VLOOKUP(Tableau3[[#This Row],[Référence]],ETAT,9,FALSE)&lt;1,"",VLOOKUP(Tableau3[[#This Row],[Référence]],ETAT,9,FALSE))</f>
        <v/>
      </c>
    </row>
    <row r="175" spans="2:15" x14ac:dyDescent="0.25">
      <c r="B175" s="42">
        <v>60000392</v>
      </c>
      <c r="C175" s="41" t="s">
        <v>344</v>
      </c>
      <c r="D175" s="48" t="s">
        <v>1061</v>
      </c>
      <c r="E175" s="48" t="s">
        <v>1048</v>
      </c>
      <c r="F175" s="48" t="s">
        <v>1062</v>
      </c>
      <c r="G175" s="48" t="s">
        <v>1063</v>
      </c>
      <c r="H175" s="48" t="s">
        <v>1063</v>
      </c>
      <c r="I175" s="48">
        <v>21</v>
      </c>
      <c r="J175" s="48" t="s">
        <v>1064</v>
      </c>
      <c r="K175" s="49" t="s">
        <v>1065</v>
      </c>
      <c r="L175" s="43" t="str">
        <f>IF(VLOOKUP(Tableau3[[#This Row],[Référence]],ETAT,6,FALSE)&lt;1,"",VLOOKUP(Tableau3[[#This Row],[Référence]],ETAT,6,FALSE))</f>
        <v/>
      </c>
      <c r="M175" s="43" t="str">
        <f>IF(VLOOKUP(Tableau3[[#This Row],[Référence]],ETAT,7,FALSE)&lt;1,"",VLOOKUP(Tableau3[[#This Row],[Référence]],ETAT,7,FALSE))</f>
        <v/>
      </c>
      <c r="N175" s="43" t="str">
        <f>IF(VLOOKUP(Tableau3[[#This Row],[Référence]],ETAT,8,FALSE)&lt;1,"",VLOOKUP(Tableau3[[#This Row],[Référence]],ETAT,8,FALSE))</f>
        <v/>
      </c>
      <c r="O175" s="43" t="str">
        <f>IF(VLOOKUP(Tableau3[[#This Row],[Référence]],ETAT,9,FALSE)&lt;1,"",VLOOKUP(Tableau3[[#This Row],[Référence]],ETAT,9,FALSE))</f>
        <v/>
      </c>
    </row>
    <row r="176" spans="2:15" x14ac:dyDescent="0.25">
      <c r="B176" s="42">
        <v>60000408</v>
      </c>
      <c r="C176" s="41" t="s">
        <v>345</v>
      </c>
      <c r="D176" s="48" t="s">
        <v>1061</v>
      </c>
      <c r="E176" s="48" t="s">
        <v>1048</v>
      </c>
      <c r="F176" s="48" t="s">
        <v>1062</v>
      </c>
      <c r="G176" s="48" t="s">
        <v>1063</v>
      </c>
      <c r="H176" s="48" t="s">
        <v>1063</v>
      </c>
      <c r="I176" s="48">
        <v>21</v>
      </c>
      <c r="J176" s="48" t="s">
        <v>1064</v>
      </c>
      <c r="K176" s="49" t="s">
        <v>1065</v>
      </c>
      <c r="L176" s="43" t="str">
        <f>IF(VLOOKUP(Tableau3[[#This Row],[Référence]],ETAT,6,FALSE)&lt;1,"",VLOOKUP(Tableau3[[#This Row],[Référence]],ETAT,6,FALSE))</f>
        <v/>
      </c>
      <c r="M176" s="43" t="str">
        <f>IF(VLOOKUP(Tableau3[[#This Row],[Référence]],ETAT,7,FALSE)&lt;1,"",VLOOKUP(Tableau3[[#This Row],[Référence]],ETAT,7,FALSE))</f>
        <v/>
      </c>
      <c r="N176" s="43" t="str">
        <f>IF(VLOOKUP(Tableau3[[#This Row],[Référence]],ETAT,8,FALSE)&lt;1,"",VLOOKUP(Tableau3[[#This Row],[Référence]],ETAT,8,FALSE))</f>
        <v/>
      </c>
      <c r="O176" s="43" t="str">
        <f>IF(VLOOKUP(Tableau3[[#This Row],[Référence]],ETAT,9,FALSE)&lt;1,"",VLOOKUP(Tableau3[[#This Row],[Référence]],ETAT,9,FALSE))</f>
        <v/>
      </c>
    </row>
    <row r="177" spans="2:15" x14ac:dyDescent="0.25">
      <c r="B177" s="42">
        <v>60000538</v>
      </c>
      <c r="C177" s="41" t="s">
        <v>346</v>
      </c>
      <c r="D177" s="48" t="s">
        <v>1061</v>
      </c>
      <c r="E177" s="48" t="s">
        <v>1048</v>
      </c>
      <c r="F177" s="48" t="s">
        <v>1135</v>
      </c>
      <c r="G177" s="48" t="s">
        <v>1063</v>
      </c>
      <c r="H177" s="48" t="s">
        <v>1063</v>
      </c>
      <c r="I177" s="48">
        <v>21</v>
      </c>
      <c r="J177" s="48" t="s">
        <v>1064</v>
      </c>
      <c r="K177" s="49" t="s">
        <v>1065</v>
      </c>
      <c r="L177" s="43" t="str">
        <f>IF(VLOOKUP(Tableau3[[#This Row],[Référence]],ETAT,6,FALSE)&lt;1,"",VLOOKUP(Tableau3[[#This Row],[Référence]],ETAT,6,FALSE))</f>
        <v/>
      </c>
      <c r="M177" s="43" t="str">
        <f>IF(VLOOKUP(Tableau3[[#This Row],[Référence]],ETAT,7,FALSE)&lt;1,"",VLOOKUP(Tableau3[[#This Row],[Référence]],ETAT,7,FALSE))</f>
        <v/>
      </c>
      <c r="N177" s="43" t="str">
        <f>IF(VLOOKUP(Tableau3[[#This Row],[Référence]],ETAT,8,FALSE)&lt;1,"",VLOOKUP(Tableau3[[#This Row],[Référence]],ETAT,8,FALSE))</f>
        <v/>
      </c>
      <c r="O177" s="43" t="str">
        <f>IF(VLOOKUP(Tableau3[[#This Row],[Référence]],ETAT,9,FALSE)&lt;1,"",VLOOKUP(Tableau3[[#This Row],[Référence]],ETAT,9,FALSE))</f>
        <v/>
      </c>
    </row>
    <row r="178" spans="2:15" x14ac:dyDescent="0.25">
      <c r="B178" s="42">
        <v>60000545</v>
      </c>
      <c r="C178" s="41" t="s">
        <v>347</v>
      </c>
      <c r="D178" s="48" t="s">
        <v>1061</v>
      </c>
      <c r="E178" s="48" t="s">
        <v>1048</v>
      </c>
      <c r="F178" s="48" t="s">
        <v>1062</v>
      </c>
      <c r="G178" s="48" t="s">
        <v>1063</v>
      </c>
      <c r="H178" s="48" t="s">
        <v>1063</v>
      </c>
      <c r="I178" s="48">
        <v>21</v>
      </c>
      <c r="J178" s="48" t="s">
        <v>1064</v>
      </c>
      <c r="K178" s="49" t="s">
        <v>1065</v>
      </c>
      <c r="L178" s="43" t="str">
        <f>IF(VLOOKUP(Tableau3[[#This Row],[Référence]],ETAT,6,FALSE)&lt;1,"",VLOOKUP(Tableau3[[#This Row],[Référence]],ETAT,6,FALSE))</f>
        <v/>
      </c>
      <c r="M178" s="43" t="str">
        <f>IF(VLOOKUP(Tableau3[[#This Row],[Référence]],ETAT,7,FALSE)&lt;1,"",VLOOKUP(Tableau3[[#This Row],[Référence]],ETAT,7,FALSE))</f>
        <v/>
      </c>
      <c r="N178" s="43" t="str">
        <f>IF(VLOOKUP(Tableau3[[#This Row],[Référence]],ETAT,8,FALSE)&lt;1,"",VLOOKUP(Tableau3[[#This Row],[Référence]],ETAT,8,FALSE))</f>
        <v/>
      </c>
      <c r="O178" s="43" t="str">
        <f>IF(VLOOKUP(Tableau3[[#This Row],[Référence]],ETAT,9,FALSE)&lt;1,"",VLOOKUP(Tableau3[[#This Row],[Référence]],ETAT,9,FALSE))</f>
        <v/>
      </c>
    </row>
    <row r="179" spans="2:15" x14ac:dyDescent="0.25">
      <c r="B179" s="42">
        <v>60001160</v>
      </c>
      <c r="C179" s="41" t="s">
        <v>348</v>
      </c>
      <c r="D179" s="48" t="s">
        <v>1066</v>
      </c>
      <c r="E179" s="48" t="s">
        <v>1048</v>
      </c>
      <c r="F179" s="48" t="s">
        <v>1067</v>
      </c>
      <c r="G179" s="48" t="s">
        <v>1068</v>
      </c>
      <c r="H179" s="48" t="s">
        <v>1068</v>
      </c>
      <c r="I179" s="48">
        <v>21</v>
      </c>
      <c r="J179" s="48" t="s">
        <v>1064</v>
      </c>
      <c r="K179" s="49" t="s">
        <v>1065</v>
      </c>
      <c r="L179" s="43" t="str">
        <f>IF(VLOOKUP(Tableau3[[#This Row],[Référence]],ETAT,6,FALSE)&lt;1,"",VLOOKUP(Tableau3[[#This Row],[Référence]],ETAT,6,FALSE))</f>
        <v/>
      </c>
      <c r="M179" s="43" t="str">
        <f>IF(VLOOKUP(Tableau3[[#This Row],[Référence]],ETAT,7,FALSE)&lt;1,"",VLOOKUP(Tableau3[[#This Row],[Référence]],ETAT,7,FALSE))</f>
        <v/>
      </c>
      <c r="N179" s="43" t="str">
        <f>IF(VLOOKUP(Tableau3[[#This Row],[Référence]],ETAT,8,FALSE)&lt;1,"",VLOOKUP(Tableau3[[#This Row],[Référence]],ETAT,8,FALSE))</f>
        <v/>
      </c>
      <c r="O179" s="43" t="str">
        <f>IF(VLOOKUP(Tableau3[[#This Row],[Référence]],ETAT,9,FALSE)&lt;1,"",VLOOKUP(Tableau3[[#This Row],[Référence]],ETAT,9,FALSE))</f>
        <v/>
      </c>
    </row>
    <row r="180" spans="2:15" x14ac:dyDescent="0.25">
      <c r="B180" s="42">
        <v>60001177</v>
      </c>
      <c r="C180" s="41" t="s">
        <v>349</v>
      </c>
      <c r="D180" s="48" t="s">
        <v>1066</v>
      </c>
      <c r="E180" s="48" t="s">
        <v>1048</v>
      </c>
      <c r="F180" s="48" t="s">
        <v>1067</v>
      </c>
      <c r="G180" s="48" t="s">
        <v>1068</v>
      </c>
      <c r="H180" s="48" t="s">
        <v>1068</v>
      </c>
      <c r="I180" s="48">
        <v>21</v>
      </c>
      <c r="J180" s="48" t="s">
        <v>1064</v>
      </c>
      <c r="K180" s="49" t="s">
        <v>1065</v>
      </c>
      <c r="L180" s="43" t="str">
        <f>IF(VLOOKUP(Tableau3[[#This Row],[Référence]],ETAT,6,FALSE)&lt;1,"",VLOOKUP(Tableau3[[#This Row],[Référence]],ETAT,6,FALSE))</f>
        <v/>
      </c>
      <c r="M180" s="43" t="str">
        <f>IF(VLOOKUP(Tableau3[[#This Row],[Référence]],ETAT,7,FALSE)&lt;1,"",VLOOKUP(Tableau3[[#This Row],[Référence]],ETAT,7,FALSE))</f>
        <v/>
      </c>
      <c r="N180" s="43" t="str">
        <f>IF(VLOOKUP(Tableau3[[#This Row],[Référence]],ETAT,8,FALSE)&lt;1,"",VLOOKUP(Tableau3[[#This Row],[Référence]],ETAT,8,FALSE))</f>
        <v/>
      </c>
      <c r="O180" s="43" t="str">
        <f>IF(VLOOKUP(Tableau3[[#This Row],[Référence]],ETAT,9,FALSE)&lt;1,"",VLOOKUP(Tableau3[[#This Row],[Référence]],ETAT,9,FALSE))</f>
        <v/>
      </c>
    </row>
    <row r="181" spans="2:15" x14ac:dyDescent="0.25">
      <c r="B181" s="42">
        <v>60001191</v>
      </c>
      <c r="C181" s="41" t="s">
        <v>350</v>
      </c>
      <c r="D181" s="48" t="s">
        <v>1066</v>
      </c>
      <c r="E181" s="48" t="s">
        <v>1048</v>
      </c>
      <c r="F181" s="48" t="s">
        <v>1067</v>
      </c>
      <c r="G181" s="48" t="s">
        <v>1068</v>
      </c>
      <c r="H181" s="48" t="s">
        <v>1068</v>
      </c>
      <c r="I181" s="48">
        <v>21</v>
      </c>
      <c r="J181" s="48" t="s">
        <v>1064</v>
      </c>
      <c r="K181" s="49" t="s">
        <v>1065</v>
      </c>
      <c r="L181" s="43" t="str">
        <f>IF(VLOOKUP(Tableau3[[#This Row],[Référence]],ETAT,6,FALSE)&lt;1,"",VLOOKUP(Tableau3[[#This Row],[Référence]],ETAT,6,FALSE))</f>
        <v/>
      </c>
      <c r="M181" s="43" t="str">
        <f>IF(VLOOKUP(Tableau3[[#This Row],[Référence]],ETAT,7,FALSE)&lt;1,"",VLOOKUP(Tableau3[[#This Row],[Référence]],ETAT,7,FALSE))</f>
        <v/>
      </c>
      <c r="N181" s="43" t="str">
        <f>IF(VLOOKUP(Tableau3[[#This Row],[Référence]],ETAT,8,FALSE)&lt;1,"",VLOOKUP(Tableau3[[#This Row],[Référence]],ETAT,8,FALSE))</f>
        <v/>
      </c>
      <c r="O181" s="43" t="str">
        <f>IF(VLOOKUP(Tableau3[[#This Row],[Référence]],ETAT,9,FALSE)&lt;1,"",VLOOKUP(Tableau3[[#This Row],[Référence]],ETAT,9,FALSE))</f>
        <v/>
      </c>
    </row>
    <row r="182" spans="2:15" x14ac:dyDescent="0.25">
      <c r="B182" s="42">
        <v>60001207</v>
      </c>
      <c r="C182" s="41" t="s">
        <v>351</v>
      </c>
      <c r="D182" s="48" t="s">
        <v>1066</v>
      </c>
      <c r="E182" s="48" t="s">
        <v>1048</v>
      </c>
      <c r="F182" s="48" t="s">
        <v>1067</v>
      </c>
      <c r="G182" s="48" t="s">
        <v>1068</v>
      </c>
      <c r="H182" s="48" t="s">
        <v>1068</v>
      </c>
      <c r="I182" s="48">
        <v>21</v>
      </c>
      <c r="J182" s="48" t="s">
        <v>1064</v>
      </c>
      <c r="K182" s="49" t="s">
        <v>1065</v>
      </c>
      <c r="L182" s="43" t="str">
        <f>IF(VLOOKUP(Tableau3[[#This Row],[Référence]],ETAT,6,FALSE)&lt;1,"",VLOOKUP(Tableau3[[#This Row],[Référence]],ETAT,6,FALSE))</f>
        <v/>
      </c>
      <c r="M182" s="43" t="str">
        <f>IF(VLOOKUP(Tableau3[[#This Row],[Référence]],ETAT,7,FALSE)&lt;1,"",VLOOKUP(Tableau3[[#This Row],[Référence]],ETAT,7,FALSE))</f>
        <v/>
      </c>
      <c r="N182" s="43" t="str">
        <f>IF(VLOOKUP(Tableau3[[#This Row],[Référence]],ETAT,8,FALSE)&lt;1,"",VLOOKUP(Tableau3[[#This Row],[Référence]],ETAT,8,FALSE))</f>
        <v/>
      </c>
      <c r="O182" s="43" t="str">
        <f>IF(VLOOKUP(Tableau3[[#This Row],[Référence]],ETAT,9,FALSE)&lt;1,"",VLOOKUP(Tableau3[[#This Row],[Référence]],ETAT,9,FALSE))</f>
        <v/>
      </c>
    </row>
    <row r="183" spans="2:15" x14ac:dyDescent="0.25">
      <c r="B183" s="42">
        <v>60001375</v>
      </c>
      <c r="C183" s="41" t="s">
        <v>352</v>
      </c>
      <c r="D183" s="48" t="s">
        <v>1061</v>
      </c>
      <c r="E183" s="48" t="s">
        <v>1048</v>
      </c>
      <c r="F183" s="48" t="s">
        <v>1062</v>
      </c>
      <c r="G183" s="48" t="s">
        <v>1063</v>
      </c>
      <c r="H183" s="48" t="s">
        <v>1063</v>
      </c>
      <c r="I183" s="48">
        <v>21</v>
      </c>
      <c r="J183" s="48" t="s">
        <v>1064</v>
      </c>
      <c r="K183" s="49" t="s">
        <v>1065</v>
      </c>
      <c r="L183" s="43" t="str">
        <f>IF(VLOOKUP(Tableau3[[#This Row],[Référence]],ETAT,6,FALSE)&lt;1,"",VLOOKUP(Tableau3[[#This Row],[Référence]],ETAT,6,FALSE))</f>
        <v/>
      </c>
      <c r="M183" s="43" t="str">
        <f>IF(VLOOKUP(Tableau3[[#This Row],[Référence]],ETAT,7,FALSE)&lt;1,"",VLOOKUP(Tableau3[[#This Row],[Référence]],ETAT,7,FALSE))</f>
        <v/>
      </c>
      <c r="N183" s="43" t="str">
        <f>IF(VLOOKUP(Tableau3[[#This Row],[Référence]],ETAT,8,FALSE)&lt;1,"",VLOOKUP(Tableau3[[#This Row],[Référence]],ETAT,8,FALSE))</f>
        <v/>
      </c>
      <c r="O183" s="43" t="str">
        <f>IF(VLOOKUP(Tableau3[[#This Row],[Référence]],ETAT,9,FALSE)&lt;1,"",VLOOKUP(Tableau3[[#This Row],[Référence]],ETAT,9,FALSE))</f>
        <v/>
      </c>
    </row>
    <row r="184" spans="2:15" x14ac:dyDescent="0.25">
      <c r="B184" s="42">
        <v>60001443</v>
      </c>
      <c r="C184" s="41" t="s">
        <v>353</v>
      </c>
      <c r="D184" s="48" t="s">
        <v>1066</v>
      </c>
      <c r="E184" s="48" t="s">
        <v>1048</v>
      </c>
      <c r="F184" s="48" t="s">
        <v>1067</v>
      </c>
      <c r="G184" s="48" t="s">
        <v>1068</v>
      </c>
      <c r="H184" s="48" t="s">
        <v>1068</v>
      </c>
      <c r="I184" s="48">
        <v>21</v>
      </c>
      <c r="J184" s="48" t="s">
        <v>1064</v>
      </c>
      <c r="K184" s="49" t="s">
        <v>1065</v>
      </c>
      <c r="L184" s="43" t="str">
        <f>IF(VLOOKUP(Tableau3[[#This Row],[Référence]],ETAT,6,FALSE)&lt;1,"",VLOOKUP(Tableau3[[#This Row],[Référence]],ETAT,6,FALSE))</f>
        <v/>
      </c>
      <c r="M184" s="43" t="str">
        <f>IF(VLOOKUP(Tableau3[[#This Row],[Référence]],ETAT,7,FALSE)&lt;1,"",VLOOKUP(Tableau3[[#This Row],[Référence]],ETAT,7,FALSE))</f>
        <v/>
      </c>
      <c r="N184" s="43" t="str">
        <f>IF(VLOOKUP(Tableau3[[#This Row],[Référence]],ETAT,8,FALSE)&lt;1,"",VLOOKUP(Tableau3[[#This Row],[Référence]],ETAT,8,FALSE))</f>
        <v/>
      </c>
      <c r="O184" s="43" t="str">
        <f>IF(VLOOKUP(Tableau3[[#This Row],[Référence]],ETAT,9,FALSE)&lt;1,"",VLOOKUP(Tableau3[[#This Row],[Référence]],ETAT,9,FALSE))</f>
        <v/>
      </c>
    </row>
    <row r="185" spans="2:15" x14ac:dyDescent="0.25">
      <c r="B185" s="42">
        <v>60001450</v>
      </c>
      <c r="C185" s="41" t="s">
        <v>354</v>
      </c>
      <c r="D185" s="48" t="s">
        <v>1066</v>
      </c>
      <c r="E185" s="48" t="s">
        <v>1048</v>
      </c>
      <c r="F185" s="48" t="s">
        <v>1067</v>
      </c>
      <c r="G185" s="48" t="s">
        <v>1068</v>
      </c>
      <c r="H185" s="48" t="s">
        <v>1068</v>
      </c>
      <c r="I185" s="48">
        <v>21</v>
      </c>
      <c r="J185" s="48" t="s">
        <v>1064</v>
      </c>
      <c r="K185" s="49" t="s">
        <v>1065</v>
      </c>
      <c r="L185" s="43" t="str">
        <f>IF(VLOOKUP(Tableau3[[#This Row],[Référence]],ETAT,6,FALSE)&lt;1,"",VLOOKUP(Tableau3[[#This Row],[Référence]],ETAT,6,FALSE))</f>
        <v/>
      </c>
      <c r="M185" s="43" t="str">
        <f>IF(VLOOKUP(Tableau3[[#This Row],[Référence]],ETAT,7,FALSE)&lt;1,"",VLOOKUP(Tableau3[[#This Row],[Référence]],ETAT,7,FALSE))</f>
        <v/>
      </c>
      <c r="N185" s="43" t="str">
        <f>IF(VLOOKUP(Tableau3[[#This Row],[Référence]],ETAT,8,FALSE)&lt;1,"",VLOOKUP(Tableau3[[#This Row],[Référence]],ETAT,8,FALSE))</f>
        <v/>
      </c>
      <c r="O185" s="43" t="str">
        <f>IF(VLOOKUP(Tableau3[[#This Row],[Référence]],ETAT,9,FALSE)&lt;1,"",VLOOKUP(Tableau3[[#This Row],[Référence]],ETAT,9,FALSE))</f>
        <v/>
      </c>
    </row>
    <row r="186" spans="2:15" x14ac:dyDescent="0.25">
      <c r="B186" s="42">
        <v>60001467</v>
      </c>
      <c r="C186" s="41" t="s">
        <v>355</v>
      </c>
      <c r="D186" s="48" t="s">
        <v>1061</v>
      </c>
      <c r="E186" s="48" t="s">
        <v>1048</v>
      </c>
      <c r="F186" s="48" t="s">
        <v>1062</v>
      </c>
      <c r="G186" s="48" t="s">
        <v>1063</v>
      </c>
      <c r="H186" s="48" t="s">
        <v>1063</v>
      </c>
      <c r="I186" s="48">
        <v>21</v>
      </c>
      <c r="J186" s="48" t="s">
        <v>1064</v>
      </c>
      <c r="K186" s="49" t="s">
        <v>1065</v>
      </c>
      <c r="L186" s="43" t="str">
        <f>IF(VLOOKUP(Tableau3[[#This Row],[Référence]],ETAT,6,FALSE)&lt;1,"",VLOOKUP(Tableau3[[#This Row],[Référence]],ETAT,6,FALSE))</f>
        <v/>
      </c>
      <c r="M186" s="43" t="str">
        <f>IF(VLOOKUP(Tableau3[[#This Row],[Référence]],ETAT,7,FALSE)&lt;1,"",VLOOKUP(Tableau3[[#This Row],[Référence]],ETAT,7,FALSE))</f>
        <v/>
      </c>
      <c r="N186" s="43" t="str">
        <f>IF(VLOOKUP(Tableau3[[#This Row],[Référence]],ETAT,8,FALSE)&lt;1,"",VLOOKUP(Tableau3[[#This Row],[Référence]],ETAT,8,FALSE))</f>
        <v/>
      </c>
      <c r="O186" s="43" t="str">
        <f>IF(VLOOKUP(Tableau3[[#This Row],[Référence]],ETAT,9,FALSE)&lt;1,"",VLOOKUP(Tableau3[[#This Row],[Référence]],ETAT,9,FALSE))</f>
        <v/>
      </c>
    </row>
    <row r="187" spans="2:15" x14ac:dyDescent="0.25">
      <c r="B187" s="42">
        <v>60001757</v>
      </c>
      <c r="C187" s="41" t="s">
        <v>356</v>
      </c>
      <c r="D187" s="48" t="s">
        <v>1066</v>
      </c>
      <c r="E187" s="48" t="s">
        <v>1048</v>
      </c>
      <c r="F187" s="48" t="s">
        <v>1067</v>
      </c>
      <c r="G187" s="48" t="s">
        <v>1068</v>
      </c>
      <c r="H187" s="48" t="s">
        <v>1068</v>
      </c>
      <c r="I187" s="48">
        <v>21</v>
      </c>
      <c r="J187" s="48" t="s">
        <v>1064</v>
      </c>
      <c r="K187" s="49" t="s">
        <v>1065</v>
      </c>
      <c r="L187" s="43" t="str">
        <f>IF(VLOOKUP(Tableau3[[#This Row],[Référence]],ETAT,6,FALSE)&lt;1,"",VLOOKUP(Tableau3[[#This Row],[Référence]],ETAT,6,FALSE))</f>
        <v/>
      </c>
      <c r="M187" s="43" t="str">
        <f>IF(VLOOKUP(Tableau3[[#This Row],[Référence]],ETAT,7,FALSE)&lt;1,"",VLOOKUP(Tableau3[[#This Row],[Référence]],ETAT,7,FALSE))</f>
        <v/>
      </c>
      <c r="N187" s="43" t="str">
        <f>IF(VLOOKUP(Tableau3[[#This Row],[Référence]],ETAT,8,FALSE)&lt;1,"",VLOOKUP(Tableau3[[#This Row],[Référence]],ETAT,8,FALSE))</f>
        <v/>
      </c>
      <c r="O187" s="43" t="str">
        <f>IF(VLOOKUP(Tableau3[[#This Row],[Référence]],ETAT,9,FALSE)&lt;1,"",VLOOKUP(Tableau3[[#This Row],[Référence]],ETAT,9,FALSE))</f>
        <v/>
      </c>
    </row>
    <row r="188" spans="2:15" x14ac:dyDescent="0.25">
      <c r="B188" s="42">
        <v>96127278</v>
      </c>
      <c r="C188" s="41" t="s">
        <v>578</v>
      </c>
      <c r="D188" s="48" t="s">
        <v>1417</v>
      </c>
      <c r="E188" s="48" t="s">
        <v>1048</v>
      </c>
      <c r="F188" s="48" t="s">
        <v>1418</v>
      </c>
      <c r="G188" s="48">
        <v>6</v>
      </c>
      <c r="H188" s="48">
        <v>6</v>
      </c>
      <c r="I188" s="48">
        <v>21</v>
      </c>
      <c r="J188" s="48" t="s">
        <v>1064</v>
      </c>
      <c r="K188" s="49" t="s">
        <v>1419</v>
      </c>
      <c r="L188" s="43" t="str">
        <f>IF(VLOOKUP(Tableau3[[#This Row],[Référence]],ETAT,6,FALSE)&lt;1,"",VLOOKUP(Tableau3[[#This Row],[Référence]],ETAT,6,FALSE))</f>
        <v/>
      </c>
      <c r="M188" s="43" t="str">
        <f>IF(VLOOKUP(Tableau3[[#This Row],[Référence]],ETAT,7,FALSE)&lt;1,"",VLOOKUP(Tableau3[[#This Row],[Référence]],ETAT,7,FALSE))</f>
        <v/>
      </c>
      <c r="N188" s="43" t="str">
        <f>IF(VLOOKUP(Tableau3[[#This Row],[Référence]],ETAT,8,FALSE)&lt;1,"",VLOOKUP(Tableau3[[#This Row],[Référence]],ETAT,8,FALSE))</f>
        <v/>
      </c>
      <c r="O188" s="43" t="str">
        <f>IF(VLOOKUP(Tableau3[[#This Row],[Référence]],ETAT,9,FALSE)&lt;1,"",VLOOKUP(Tableau3[[#This Row],[Référence]],ETAT,9,FALSE))</f>
        <v/>
      </c>
    </row>
    <row r="189" spans="2:15" x14ac:dyDescent="0.25">
      <c r="B189" s="42">
        <v>96127285</v>
      </c>
      <c r="C189" s="41" t="s">
        <v>579</v>
      </c>
      <c r="D189" s="48" t="s">
        <v>1417</v>
      </c>
      <c r="E189" s="48" t="s">
        <v>1048</v>
      </c>
      <c r="F189" s="48" t="s">
        <v>1420</v>
      </c>
      <c r="G189" s="48">
        <v>6</v>
      </c>
      <c r="H189" s="48">
        <v>6</v>
      </c>
      <c r="I189" s="48">
        <v>21</v>
      </c>
      <c r="J189" s="48" t="s">
        <v>1064</v>
      </c>
      <c r="K189" s="49" t="s">
        <v>1419</v>
      </c>
      <c r="L189" s="43" t="str">
        <f>IF(VLOOKUP(Tableau3[[#This Row],[Référence]],ETAT,6,FALSE)&lt;1,"",VLOOKUP(Tableau3[[#This Row],[Référence]],ETAT,6,FALSE))</f>
        <v/>
      </c>
      <c r="M189" s="43" t="str">
        <f>IF(VLOOKUP(Tableau3[[#This Row],[Référence]],ETAT,7,FALSE)&lt;1,"",VLOOKUP(Tableau3[[#This Row],[Référence]],ETAT,7,FALSE))</f>
        <v/>
      </c>
      <c r="N189" s="43" t="str">
        <f>IF(VLOOKUP(Tableau3[[#This Row],[Référence]],ETAT,8,FALSE)&lt;1,"",VLOOKUP(Tableau3[[#This Row],[Référence]],ETAT,8,FALSE))</f>
        <v/>
      </c>
      <c r="O189" s="43" t="str">
        <f>IF(VLOOKUP(Tableau3[[#This Row],[Référence]],ETAT,9,FALSE)&lt;1,"",VLOOKUP(Tableau3[[#This Row],[Référence]],ETAT,9,FALSE))</f>
        <v/>
      </c>
    </row>
    <row r="190" spans="2:15" x14ac:dyDescent="0.25">
      <c r="B190" s="42">
        <v>96127308</v>
      </c>
      <c r="C190" s="41" t="s">
        <v>580</v>
      </c>
      <c r="D190" s="48" t="s">
        <v>1417</v>
      </c>
      <c r="E190" s="48" t="s">
        <v>1048</v>
      </c>
      <c r="F190" s="48" t="s">
        <v>1418</v>
      </c>
      <c r="G190" s="48">
        <v>6</v>
      </c>
      <c r="H190" s="48">
        <v>6</v>
      </c>
      <c r="I190" s="48">
        <v>21</v>
      </c>
      <c r="J190" s="48" t="s">
        <v>1064</v>
      </c>
      <c r="K190" s="49" t="s">
        <v>1419</v>
      </c>
      <c r="L190" s="43" t="str">
        <f>IF(VLOOKUP(Tableau3[[#This Row],[Référence]],ETAT,6,FALSE)&lt;1,"",VLOOKUP(Tableau3[[#This Row],[Référence]],ETAT,6,FALSE))</f>
        <v/>
      </c>
      <c r="M190" s="43" t="str">
        <f>IF(VLOOKUP(Tableau3[[#This Row],[Référence]],ETAT,7,FALSE)&lt;1,"",VLOOKUP(Tableau3[[#This Row],[Référence]],ETAT,7,FALSE))</f>
        <v/>
      </c>
      <c r="N190" s="43" t="str">
        <f>IF(VLOOKUP(Tableau3[[#This Row],[Référence]],ETAT,8,FALSE)&lt;1,"",VLOOKUP(Tableau3[[#This Row],[Référence]],ETAT,8,FALSE))</f>
        <v/>
      </c>
      <c r="O190" s="43" t="str">
        <f>IF(VLOOKUP(Tableau3[[#This Row],[Référence]],ETAT,9,FALSE)&lt;1,"",VLOOKUP(Tableau3[[#This Row],[Référence]],ETAT,9,FALSE))</f>
        <v/>
      </c>
    </row>
    <row r="191" spans="2:15" x14ac:dyDescent="0.25">
      <c r="B191" s="42">
        <v>96148501</v>
      </c>
      <c r="C191" s="41" t="s">
        <v>581</v>
      </c>
      <c r="D191" s="48" t="s">
        <v>1417</v>
      </c>
      <c r="E191" s="48" t="s">
        <v>1048</v>
      </c>
      <c r="F191" s="48" t="s">
        <v>1420</v>
      </c>
      <c r="G191" s="48">
        <v>6</v>
      </c>
      <c r="H191" s="48">
        <v>6</v>
      </c>
      <c r="I191" s="48">
        <v>21</v>
      </c>
      <c r="J191" s="48" t="s">
        <v>1064</v>
      </c>
      <c r="K191" s="49" t="s">
        <v>1419</v>
      </c>
      <c r="L191" s="43" t="str">
        <f>IF(VLOOKUP(Tableau3[[#This Row],[Référence]],ETAT,6,FALSE)&lt;1,"",VLOOKUP(Tableau3[[#This Row],[Référence]],ETAT,6,FALSE))</f>
        <v/>
      </c>
      <c r="M191" s="43" t="str">
        <f>IF(VLOOKUP(Tableau3[[#This Row],[Référence]],ETAT,7,FALSE)&lt;1,"",VLOOKUP(Tableau3[[#This Row],[Référence]],ETAT,7,FALSE))</f>
        <v/>
      </c>
      <c r="N191" s="43" t="str">
        <f>IF(VLOOKUP(Tableau3[[#This Row],[Référence]],ETAT,8,FALSE)&lt;1,"",VLOOKUP(Tableau3[[#This Row],[Référence]],ETAT,8,FALSE))</f>
        <v/>
      </c>
      <c r="O191" s="43" t="str">
        <f>IF(VLOOKUP(Tableau3[[#This Row],[Référence]],ETAT,9,FALSE)&lt;1,"",VLOOKUP(Tableau3[[#This Row],[Référence]],ETAT,9,FALSE))</f>
        <v/>
      </c>
    </row>
    <row r="192" spans="2:15" x14ac:dyDescent="0.25">
      <c r="B192" s="42">
        <v>6007646894</v>
      </c>
      <c r="C192" s="41" t="s">
        <v>357</v>
      </c>
      <c r="D192" s="48" t="s">
        <v>1142</v>
      </c>
      <c r="E192" s="48" t="s">
        <v>1048</v>
      </c>
      <c r="F192" s="48" t="s">
        <v>1143</v>
      </c>
      <c r="G192" s="48" t="s">
        <v>1144</v>
      </c>
      <c r="H192" s="48" t="s">
        <v>1144</v>
      </c>
      <c r="I192" s="48">
        <v>21</v>
      </c>
      <c r="J192" s="48" t="s">
        <v>1145</v>
      </c>
      <c r="K192" s="49" t="s">
        <v>1146</v>
      </c>
      <c r="L192" s="43" t="str">
        <f>IF(VLOOKUP(Tableau3[[#This Row],[Référence]],ETAT,6,FALSE)&lt;1,"",VLOOKUP(Tableau3[[#This Row],[Référence]],ETAT,6,FALSE))</f>
        <v/>
      </c>
      <c r="M192" s="43" t="str">
        <f>IF(VLOOKUP(Tableau3[[#This Row],[Référence]],ETAT,7,FALSE)&lt;1,"",VLOOKUP(Tableau3[[#This Row],[Référence]],ETAT,7,FALSE))</f>
        <v/>
      </c>
      <c r="N192" s="43" t="str">
        <f>IF(VLOOKUP(Tableau3[[#This Row],[Référence]],ETAT,8,FALSE)&lt;1,"",VLOOKUP(Tableau3[[#This Row],[Référence]],ETAT,8,FALSE))</f>
        <v/>
      </c>
      <c r="O192" s="43" t="str">
        <f>IF(VLOOKUP(Tableau3[[#This Row],[Référence]],ETAT,9,FALSE)&lt;1,"",VLOOKUP(Tableau3[[#This Row],[Référence]],ETAT,9,FALSE))</f>
        <v/>
      </c>
    </row>
    <row r="193" spans="2:15" x14ac:dyDescent="0.25">
      <c r="B193" s="42">
        <v>8800074089</v>
      </c>
      <c r="C193" s="41" t="s">
        <v>470</v>
      </c>
      <c r="D193" s="48" t="s">
        <v>1286</v>
      </c>
      <c r="E193" s="48" t="s">
        <v>1048</v>
      </c>
      <c r="F193" s="48" t="s">
        <v>1287</v>
      </c>
      <c r="G193" s="48" t="s">
        <v>1050</v>
      </c>
      <c r="H193" s="48" t="s">
        <v>1050</v>
      </c>
      <c r="I193" s="48">
        <v>21</v>
      </c>
      <c r="J193" s="48" t="s">
        <v>1236</v>
      </c>
      <c r="K193" s="49" t="s">
        <v>1288</v>
      </c>
      <c r="L193" s="43" t="str">
        <f>IF(VLOOKUP(Tableau3[[#This Row],[Référence]],ETAT,6,FALSE)&lt;1,"",VLOOKUP(Tableau3[[#This Row],[Référence]],ETAT,6,FALSE))</f>
        <v/>
      </c>
      <c r="M193" s="43" t="str">
        <f>IF(VLOOKUP(Tableau3[[#This Row],[Référence]],ETAT,7,FALSE)&lt;1,"",VLOOKUP(Tableau3[[#This Row],[Référence]],ETAT,7,FALSE))</f>
        <v/>
      </c>
      <c r="N193" s="43" t="str">
        <f>IF(VLOOKUP(Tableau3[[#This Row],[Référence]],ETAT,8,FALSE)&lt;1,"",VLOOKUP(Tableau3[[#This Row],[Référence]],ETAT,8,FALSE))</f>
        <v/>
      </c>
      <c r="O193" s="43" t="str">
        <f>IF(VLOOKUP(Tableau3[[#This Row],[Référence]],ETAT,9,FALSE)&lt;1,"",VLOOKUP(Tableau3[[#This Row],[Référence]],ETAT,9,FALSE))</f>
        <v/>
      </c>
    </row>
    <row r="194" spans="2:15" x14ac:dyDescent="0.25">
      <c r="B194" s="42">
        <v>8800075037</v>
      </c>
      <c r="C194" s="41" t="s">
        <v>471</v>
      </c>
      <c r="D194" s="48" t="s">
        <v>1286</v>
      </c>
      <c r="E194" s="48" t="s">
        <v>1048</v>
      </c>
      <c r="F194" s="48" t="s">
        <v>1287</v>
      </c>
      <c r="G194" s="48" t="s">
        <v>1050</v>
      </c>
      <c r="H194" s="48" t="s">
        <v>1050</v>
      </c>
      <c r="I194" s="48">
        <v>21</v>
      </c>
      <c r="J194" s="48" t="s">
        <v>1236</v>
      </c>
      <c r="K194" s="49" t="s">
        <v>1288</v>
      </c>
      <c r="L194" s="43" t="str">
        <f>IF(VLOOKUP(Tableau3[[#This Row],[Référence]],ETAT,6,FALSE)&lt;1,"",VLOOKUP(Tableau3[[#This Row],[Référence]],ETAT,6,FALSE))</f>
        <v/>
      </c>
      <c r="M194" s="43" t="str">
        <f>IF(VLOOKUP(Tableau3[[#This Row],[Référence]],ETAT,7,FALSE)&lt;1,"",VLOOKUP(Tableau3[[#This Row],[Référence]],ETAT,7,FALSE))</f>
        <v/>
      </c>
      <c r="N194" s="43" t="str">
        <f>IF(VLOOKUP(Tableau3[[#This Row],[Référence]],ETAT,8,FALSE)&lt;1,"",VLOOKUP(Tableau3[[#This Row],[Référence]],ETAT,8,FALSE))</f>
        <v/>
      </c>
      <c r="O194" s="43" t="str">
        <f>IF(VLOOKUP(Tableau3[[#This Row],[Référence]],ETAT,9,FALSE)&lt;1,"",VLOOKUP(Tableau3[[#This Row],[Référence]],ETAT,9,FALSE))</f>
        <v/>
      </c>
    </row>
    <row r="195" spans="2:15" x14ac:dyDescent="0.25">
      <c r="B195" s="42">
        <v>94000001000</v>
      </c>
      <c r="C195" s="41" t="s">
        <v>493</v>
      </c>
      <c r="D195" s="48" t="s">
        <v>1084</v>
      </c>
      <c r="E195" s="48" t="s">
        <v>1048</v>
      </c>
      <c r="F195" s="48" t="s">
        <v>1085</v>
      </c>
      <c r="G195" s="48" t="s">
        <v>1118</v>
      </c>
      <c r="H195" s="48" t="s">
        <v>1118</v>
      </c>
      <c r="I195" s="48">
        <v>21</v>
      </c>
      <c r="J195" s="48" t="s">
        <v>1079</v>
      </c>
      <c r="K195" s="49" t="s">
        <v>1087</v>
      </c>
      <c r="L195" s="43" t="str">
        <f>IF(VLOOKUP(Tableau3[[#This Row],[Référence]],ETAT,6,FALSE)&lt;1,"",VLOOKUP(Tableau3[[#This Row],[Référence]],ETAT,6,FALSE))</f>
        <v/>
      </c>
      <c r="M195" s="43" t="str">
        <f>IF(VLOOKUP(Tableau3[[#This Row],[Référence]],ETAT,7,FALSE)&lt;1,"",VLOOKUP(Tableau3[[#This Row],[Référence]],ETAT,7,FALSE))</f>
        <v/>
      </c>
      <c r="N195" s="43" t="str">
        <f>IF(VLOOKUP(Tableau3[[#This Row],[Référence]],ETAT,8,FALSE)&lt;1,"",VLOOKUP(Tableau3[[#This Row],[Référence]],ETAT,8,FALSE))</f>
        <v/>
      </c>
      <c r="O195" s="43" t="str">
        <f>IF(VLOOKUP(Tableau3[[#This Row],[Référence]],ETAT,9,FALSE)&lt;1,"",VLOOKUP(Tableau3[[#This Row],[Référence]],ETAT,9,FALSE))</f>
        <v/>
      </c>
    </row>
    <row r="196" spans="2:15" x14ac:dyDescent="0.25">
      <c r="B196" s="42">
        <v>94000001001</v>
      </c>
      <c r="C196" s="41" t="s">
        <v>494</v>
      </c>
      <c r="D196" s="48" t="s">
        <v>1326</v>
      </c>
      <c r="E196" s="48" t="s">
        <v>1048</v>
      </c>
      <c r="F196" s="48" t="s">
        <v>1327</v>
      </c>
      <c r="G196" s="48" t="s">
        <v>1118</v>
      </c>
      <c r="H196" s="48" t="s">
        <v>1118</v>
      </c>
      <c r="I196" s="48">
        <v>21</v>
      </c>
      <c r="J196" s="48" t="s">
        <v>1079</v>
      </c>
      <c r="K196" s="49" t="s">
        <v>1087</v>
      </c>
      <c r="L196" s="43" t="str">
        <f>IF(VLOOKUP(Tableau3[[#This Row],[Référence]],ETAT,6,FALSE)&lt;1,"",VLOOKUP(Tableau3[[#This Row],[Référence]],ETAT,6,FALSE))</f>
        <v/>
      </c>
      <c r="M196" s="43" t="str">
        <f>IF(VLOOKUP(Tableau3[[#This Row],[Référence]],ETAT,7,FALSE)&lt;1,"",VLOOKUP(Tableau3[[#This Row],[Référence]],ETAT,7,FALSE))</f>
        <v/>
      </c>
      <c r="N196" s="43" t="str">
        <f>IF(VLOOKUP(Tableau3[[#This Row],[Référence]],ETAT,8,FALSE)&lt;1,"",VLOOKUP(Tableau3[[#This Row],[Référence]],ETAT,8,FALSE))</f>
        <v/>
      </c>
      <c r="O196" s="43" t="str">
        <f>IF(VLOOKUP(Tableau3[[#This Row],[Référence]],ETAT,9,FALSE)&lt;1,"",VLOOKUP(Tableau3[[#This Row],[Référence]],ETAT,9,FALSE))</f>
        <v/>
      </c>
    </row>
    <row r="197" spans="2:15" x14ac:dyDescent="0.25">
      <c r="B197" s="42">
        <v>94000001002</v>
      </c>
      <c r="C197" s="41" t="s">
        <v>495</v>
      </c>
      <c r="D197" s="48" t="s">
        <v>1280</v>
      </c>
      <c r="E197" s="48" t="s">
        <v>1048</v>
      </c>
      <c r="F197" s="48" t="s">
        <v>1328</v>
      </c>
      <c r="G197" s="48" t="s">
        <v>1118</v>
      </c>
      <c r="H197" s="48" t="s">
        <v>1118</v>
      </c>
      <c r="I197" s="48">
        <v>21</v>
      </c>
      <c r="J197" s="48" t="s">
        <v>1079</v>
      </c>
      <c r="K197" s="49" t="s">
        <v>1052</v>
      </c>
      <c r="L197" s="43" t="str">
        <f>IF(VLOOKUP(Tableau3[[#This Row],[Référence]],ETAT,6,FALSE)&lt;1,"",VLOOKUP(Tableau3[[#This Row],[Référence]],ETAT,6,FALSE))</f>
        <v/>
      </c>
      <c r="M197" s="43" t="str">
        <f>IF(VLOOKUP(Tableau3[[#This Row],[Référence]],ETAT,7,FALSE)&lt;1,"",VLOOKUP(Tableau3[[#This Row],[Référence]],ETAT,7,FALSE))</f>
        <v/>
      </c>
      <c r="N197" s="43" t="str">
        <f>IF(VLOOKUP(Tableau3[[#This Row],[Référence]],ETAT,8,FALSE)&lt;1,"",VLOOKUP(Tableau3[[#This Row],[Référence]],ETAT,8,FALSE))</f>
        <v/>
      </c>
      <c r="O197" s="43" t="str">
        <f>IF(VLOOKUP(Tableau3[[#This Row],[Référence]],ETAT,9,FALSE)&lt;1,"",VLOOKUP(Tableau3[[#This Row],[Référence]],ETAT,9,FALSE))</f>
        <v/>
      </c>
    </row>
    <row r="198" spans="2:15" x14ac:dyDescent="0.25">
      <c r="B198" s="42">
        <v>94000001003</v>
      </c>
      <c r="C198" s="41" t="s">
        <v>496</v>
      </c>
      <c r="D198" s="48" t="s">
        <v>1280</v>
      </c>
      <c r="E198" s="48" t="s">
        <v>1048</v>
      </c>
      <c r="F198" s="48" t="s">
        <v>1328</v>
      </c>
      <c r="G198" s="48" t="s">
        <v>1118</v>
      </c>
      <c r="H198" s="48" t="s">
        <v>1118</v>
      </c>
      <c r="I198" s="48">
        <v>21</v>
      </c>
      <c r="J198" s="48" t="s">
        <v>1079</v>
      </c>
      <c r="K198" s="49" t="s">
        <v>1052</v>
      </c>
      <c r="L198" s="43" t="str">
        <f>IF(VLOOKUP(Tableau3[[#This Row],[Référence]],ETAT,6,FALSE)&lt;1,"",VLOOKUP(Tableau3[[#This Row],[Référence]],ETAT,6,FALSE))</f>
        <v/>
      </c>
      <c r="M198" s="43" t="str">
        <f>IF(VLOOKUP(Tableau3[[#This Row],[Référence]],ETAT,7,FALSE)&lt;1,"",VLOOKUP(Tableau3[[#This Row],[Référence]],ETAT,7,FALSE))</f>
        <v/>
      </c>
      <c r="N198" s="43" t="str">
        <f>IF(VLOOKUP(Tableau3[[#This Row],[Référence]],ETAT,8,FALSE)&lt;1,"",VLOOKUP(Tableau3[[#This Row],[Référence]],ETAT,8,FALSE))</f>
        <v/>
      </c>
      <c r="O198" s="43" t="str">
        <f>IF(VLOOKUP(Tableau3[[#This Row],[Référence]],ETAT,9,FALSE)&lt;1,"",VLOOKUP(Tableau3[[#This Row],[Référence]],ETAT,9,FALSE))</f>
        <v/>
      </c>
    </row>
    <row r="199" spans="2:15" x14ac:dyDescent="0.25">
      <c r="B199" s="42">
        <v>94000001004</v>
      </c>
      <c r="C199" s="41" t="s">
        <v>497</v>
      </c>
      <c r="D199" s="48" t="s">
        <v>1329</v>
      </c>
      <c r="E199" s="48" t="s">
        <v>1048</v>
      </c>
      <c r="F199" s="48" t="s">
        <v>1330</v>
      </c>
      <c r="G199" s="48" t="s">
        <v>1098</v>
      </c>
      <c r="H199" s="48" t="s">
        <v>1098</v>
      </c>
      <c r="I199" s="48">
        <v>21</v>
      </c>
      <c r="J199" s="48" t="s">
        <v>1079</v>
      </c>
      <c r="K199" s="49" t="s">
        <v>1072</v>
      </c>
      <c r="L199" s="43" t="str">
        <f>IF(VLOOKUP(Tableau3[[#This Row],[Référence]],ETAT,6,FALSE)&lt;1,"",VLOOKUP(Tableau3[[#This Row],[Référence]],ETAT,6,FALSE))</f>
        <v/>
      </c>
      <c r="M199" s="43" t="str">
        <f>IF(VLOOKUP(Tableau3[[#This Row],[Référence]],ETAT,7,FALSE)&lt;1,"",VLOOKUP(Tableau3[[#This Row],[Référence]],ETAT,7,FALSE))</f>
        <v/>
      </c>
      <c r="N199" s="43" t="str">
        <f>IF(VLOOKUP(Tableau3[[#This Row],[Référence]],ETAT,8,FALSE)&lt;1,"",VLOOKUP(Tableau3[[#This Row],[Référence]],ETAT,8,FALSE))</f>
        <v/>
      </c>
      <c r="O199" s="43" t="str">
        <f>IF(VLOOKUP(Tableau3[[#This Row],[Référence]],ETAT,9,FALSE)&lt;1,"",VLOOKUP(Tableau3[[#This Row],[Référence]],ETAT,9,FALSE))</f>
        <v/>
      </c>
    </row>
    <row r="200" spans="2:15" x14ac:dyDescent="0.25">
      <c r="B200" s="42">
        <v>94000001005</v>
      </c>
      <c r="C200" s="41" t="s">
        <v>498</v>
      </c>
      <c r="D200" s="48" t="s">
        <v>1329</v>
      </c>
      <c r="E200" s="48" t="s">
        <v>1048</v>
      </c>
      <c r="F200" s="48" t="s">
        <v>1330</v>
      </c>
      <c r="G200" s="48" t="s">
        <v>1098</v>
      </c>
      <c r="H200" s="48" t="s">
        <v>1098</v>
      </c>
      <c r="I200" s="48">
        <v>21</v>
      </c>
      <c r="J200" s="48" t="s">
        <v>1079</v>
      </c>
      <c r="K200" s="49" t="s">
        <v>1072</v>
      </c>
      <c r="L200" s="43" t="str">
        <f>IF(VLOOKUP(Tableau3[[#This Row],[Référence]],ETAT,6,FALSE)&lt;1,"",VLOOKUP(Tableau3[[#This Row],[Référence]],ETAT,6,FALSE))</f>
        <v/>
      </c>
      <c r="M200" s="43" t="str">
        <f>IF(VLOOKUP(Tableau3[[#This Row],[Référence]],ETAT,7,FALSE)&lt;1,"",VLOOKUP(Tableau3[[#This Row],[Référence]],ETAT,7,FALSE))</f>
        <v/>
      </c>
      <c r="N200" s="43" t="str">
        <f>IF(VLOOKUP(Tableau3[[#This Row],[Référence]],ETAT,8,FALSE)&lt;1,"",VLOOKUP(Tableau3[[#This Row],[Référence]],ETAT,8,FALSE))</f>
        <v/>
      </c>
      <c r="O200" s="43" t="str">
        <f>IF(VLOOKUP(Tableau3[[#This Row],[Référence]],ETAT,9,FALSE)&lt;1,"",VLOOKUP(Tableau3[[#This Row],[Référence]],ETAT,9,FALSE))</f>
        <v/>
      </c>
    </row>
    <row r="201" spans="2:15" x14ac:dyDescent="0.25">
      <c r="B201" s="42">
        <v>94000002001</v>
      </c>
      <c r="C201" s="41" t="s">
        <v>499</v>
      </c>
      <c r="D201" s="48" t="s">
        <v>1084</v>
      </c>
      <c r="E201" s="48" t="s">
        <v>1048</v>
      </c>
      <c r="F201" s="48" t="s">
        <v>1085</v>
      </c>
      <c r="G201" s="48" t="s">
        <v>1331</v>
      </c>
      <c r="H201" s="48" t="s">
        <v>1331</v>
      </c>
      <c r="I201" s="48">
        <v>21</v>
      </c>
      <c r="J201" s="48" t="s">
        <v>1332</v>
      </c>
      <c r="K201" s="49" t="s">
        <v>1333</v>
      </c>
      <c r="L201" s="43" t="str">
        <f>IF(VLOOKUP(Tableau3[[#This Row],[Référence]],ETAT,6,FALSE)&lt;1,"",VLOOKUP(Tableau3[[#This Row],[Référence]],ETAT,6,FALSE))</f>
        <v/>
      </c>
      <c r="M201" s="43" t="str">
        <f>IF(VLOOKUP(Tableau3[[#This Row],[Référence]],ETAT,7,FALSE)&lt;1,"",VLOOKUP(Tableau3[[#This Row],[Référence]],ETAT,7,FALSE))</f>
        <v/>
      </c>
      <c r="N201" s="43" t="str">
        <f>IF(VLOOKUP(Tableau3[[#This Row],[Référence]],ETAT,8,FALSE)&lt;1,"",VLOOKUP(Tableau3[[#This Row],[Référence]],ETAT,8,FALSE))</f>
        <v/>
      </c>
      <c r="O201" s="43" t="str">
        <f>IF(VLOOKUP(Tableau3[[#This Row],[Référence]],ETAT,9,FALSE)&lt;1,"",VLOOKUP(Tableau3[[#This Row],[Référence]],ETAT,9,FALSE))</f>
        <v/>
      </c>
    </row>
    <row r="202" spans="2:15" x14ac:dyDescent="0.25">
      <c r="B202" s="42">
        <v>94000002002</v>
      </c>
      <c r="C202" s="41" t="s">
        <v>500</v>
      </c>
      <c r="D202" s="48" t="s">
        <v>1084</v>
      </c>
      <c r="E202" s="48" t="s">
        <v>1048</v>
      </c>
      <c r="F202" s="48" t="s">
        <v>1085</v>
      </c>
      <c r="G202" s="48" t="s">
        <v>1068</v>
      </c>
      <c r="H202" s="48" t="s">
        <v>1068</v>
      </c>
      <c r="I202" s="48">
        <v>21</v>
      </c>
      <c r="J202" s="48" t="s">
        <v>1332</v>
      </c>
      <c r="K202" s="49" t="s">
        <v>1333</v>
      </c>
      <c r="L202" s="43" t="str">
        <f>IF(VLOOKUP(Tableau3[[#This Row],[Référence]],ETAT,6,FALSE)&lt;1,"",VLOOKUP(Tableau3[[#This Row],[Référence]],ETAT,6,FALSE))</f>
        <v/>
      </c>
      <c r="M202" s="43" t="str">
        <f>IF(VLOOKUP(Tableau3[[#This Row],[Référence]],ETAT,7,FALSE)&lt;1,"",VLOOKUP(Tableau3[[#This Row],[Référence]],ETAT,7,FALSE))</f>
        <v/>
      </c>
      <c r="N202" s="43" t="str">
        <f>IF(VLOOKUP(Tableau3[[#This Row],[Référence]],ETAT,8,FALSE)&lt;1,"",VLOOKUP(Tableau3[[#This Row],[Référence]],ETAT,8,FALSE))</f>
        <v/>
      </c>
      <c r="O202" s="43" t="str">
        <f>IF(VLOOKUP(Tableau3[[#This Row],[Référence]],ETAT,9,FALSE)&lt;1,"",VLOOKUP(Tableau3[[#This Row],[Référence]],ETAT,9,FALSE))</f>
        <v/>
      </c>
    </row>
    <row r="203" spans="2:15" x14ac:dyDescent="0.25">
      <c r="B203" s="42">
        <v>94000002003</v>
      </c>
      <c r="C203" s="41" t="s">
        <v>501</v>
      </c>
      <c r="D203" s="48" t="s">
        <v>1084</v>
      </c>
      <c r="E203" s="48" t="s">
        <v>1048</v>
      </c>
      <c r="F203" s="48" t="s">
        <v>1085</v>
      </c>
      <c r="G203" s="48" t="s">
        <v>1295</v>
      </c>
      <c r="H203" s="48" t="s">
        <v>1295</v>
      </c>
      <c r="I203" s="48">
        <v>21</v>
      </c>
      <c r="J203" s="48" t="s">
        <v>1332</v>
      </c>
      <c r="K203" s="49" t="s">
        <v>1333</v>
      </c>
      <c r="L203" s="43" t="str">
        <f>IF(VLOOKUP(Tableau3[[#This Row],[Référence]],ETAT,6,FALSE)&lt;1,"",VLOOKUP(Tableau3[[#This Row],[Référence]],ETAT,6,FALSE))</f>
        <v/>
      </c>
      <c r="M203" s="43" t="str">
        <f>IF(VLOOKUP(Tableau3[[#This Row],[Référence]],ETAT,7,FALSE)&lt;1,"",VLOOKUP(Tableau3[[#This Row],[Référence]],ETAT,7,FALSE))</f>
        <v/>
      </c>
      <c r="N203" s="43" t="str">
        <f>IF(VLOOKUP(Tableau3[[#This Row],[Référence]],ETAT,8,FALSE)&lt;1,"",VLOOKUP(Tableau3[[#This Row],[Référence]],ETAT,8,FALSE))</f>
        <v/>
      </c>
      <c r="O203" s="43" t="str">
        <f>IF(VLOOKUP(Tableau3[[#This Row],[Référence]],ETAT,9,FALSE)&lt;1,"",VLOOKUP(Tableau3[[#This Row],[Référence]],ETAT,9,FALSE))</f>
        <v/>
      </c>
    </row>
    <row r="204" spans="2:15" x14ac:dyDescent="0.25">
      <c r="B204" s="42">
        <v>94000002004</v>
      </c>
      <c r="C204" s="41" t="s">
        <v>502</v>
      </c>
      <c r="D204" s="48" t="s">
        <v>1084</v>
      </c>
      <c r="E204" s="48" t="s">
        <v>1048</v>
      </c>
      <c r="F204" s="48" t="s">
        <v>1085</v>
      </c>
      <c r="G204" s="48" t="s">
        <v>1182</v>
      </c>
      <c r="H204" s="48" t="s">
        <v>1182</v>
      </c>
      <c r="I204" s="48">
        <v>21</v>
      </c>
      <c r="J204" s="48" t="s">
        <v>1332</v>
      </c>
      <c r="K204" s="49" t="s">
        <v>1333</v>
      </c>
      <c r="L204" s="43" t="str">
        <f>IF(VLOOKUP(Tableau3[[#This Row],[Référence]],ETAT,6,FALSE)&lt;1,"",VLOOKUP(Tableau3[[#This Row],[Référence]],ETAT,6,FALSE))</f>
        <v/>
      </c>
      <c r="M204" s="43" t="str">
        <f>IF(VLOOKUP(Tableau3[[#This Row],[Référence]],ETAT,7,FALSE)&lt;1,"",VLOOKUP(Tableau3[[#This Row],[Référence]],ETAT,7,FALSE))</f>
        <v/>
      </c>
      <c r="N204" s="43" t="str">
        <f>IF(VLOOKUP(Tableau3[[#This Row],[Référence]],ETAT,8,FALSE)&lt;1,"",VLOOKUP(Tableau3[[#This Row],[Référence]],ETAT,8,FALSE))</f>
        <v/>
      </c>
      <c r="O204" s="43" t="str">
        <f>IF(VLOOKUP(Tableau3[[#This Row],[Référence]],ETAT,9,FALSE)&lt;1,"",VLOOKUP(Tableau3[[#This Row],[Référence]],ETAT,9,FALSE))</f>
        <v/>
      </c>
    </row>
    <row r="205" spans="2:15" x14ac:dyDescent="0.25">
      <c r="B205" s="42">
        <v>94000002005</v>
      </c>
      <c r="C205" s="41" t="s">
        <v>503</v>
      </c>
      <c r="D205" s="48" t="s">
        <v>1334</v>
      </c>
      <c r="E205" s="48" t="s">
        <v>1048</v>
      </c>
      <c r="F205" s="48" t="s">
        <v>1335</v>
      </c>
      <c r="G205" s="48" t="s">
        <v>1336</v>
      </c>
      <c r="H205" s="48" t="s">
        <v>1336</v>
      </c>
      <c r="I205" s="48">
        <v>21</v>
      </c>
      <c r="J205" s="48" t="s">
        <v>1332</v>
      </c>
      <c r="K205" s="49" t="s">
        <v>1333</v>
      </c>
      <c r="L205" s="43" t="str">
        <f>IF(VLOOKUP(Tableau3[[#This Row],[Référence]],ETAT,6,FALSE)&lt;1,"",VLOOKUP(Tableau3[[#This Row],[Référence]],ETAT,6,FALSE))</f>
        <v/>
      </c>
      <c r="M205" s="43" t="str">
        <f>IF(VLOOKUP(Tableau3[[#This Row],[Référence]],ETAT,7,FALSE)&lt;1,"",VLOOKUP(Tableau3[[#This Row],[Référence]],ETAT,7,FALSE))</f>
        <v/>
      </c>
      <c r="N205" s="43" t="str">
        <f>IF(VLOOKUP(Tableau3[[#This Row],[Référence]],ETAT,8,FALSE)&lt;1,"",VLOOKUP(Tableau3[[#This Row],[Référence]],ETAT,8,FALSE))</f>
        <v/>
      </c>
      <c r="O205" s="43" t="str">
        <f>IF(VLOOKUP(Tableau3[[#This Row],[Référence]],ETAT,9,FALSE)&lt;1,"",VLOOKUP(Tableau3[[#This Row],[Référence]],ETAT,9,FALSE))</f>
        <v/>
      </c>
    </row>
    <row r="206" spans="2:15" x14ac:dyDescent="0.25">
      <c r="B206" s="42">
        <v>94000002006</v>
      </c>
      <c r="C206" s="41" t="s">
        <v>504</v>
      </c>
      <c r="D206" s="48" t="s">
        <v>1334</v>
      </c>
      <c r="E206" s="48" t="s">
        <v>1048</v>
      </c>
      <c r="F206" s="48" t="s">
        <v>1335</v>
      </c>
      <c r="G206" s="48" t="s">
        <v>1336</v>
      </c>
      <c r="H206" s="48" t="s">
        <v>1336</v>
      </c>
      <c r="I206" s="48">
        <v>21</v>
      </c>
      <c r="J206" s="48" t="s">
        <v>1332</v>
      </c>
      <c r="K206" s="49" t="s">
        <v>1333</v>
      </c>
      <c r="L206" s="43" t="str">
        <f>IF(VLOOKUP(Tableau3[[#This Row],[Référence]],ETAT,6,FALSE)&lt;1,"",VLOOKUP(Tableau3[[#This Row],[Référence]],ETAT,6,FALSE))</f>
        <v/>
      </c>
      <c r="M206" s="43" t="str">
        <f>IF(VLOOKUP(Tableau3[[#This Row],[Référence]],ETAT,7,FALSE)&lt;1,"",VLOOKUP(Tableau3[[#This Row],[Référence]],ETAT,7,FALSE))</f>
        <v/>
      </c>
      <c r="N206" s="43" t="str">
        <f>IF(VLOOKUP(Tableau3[[#This Row],[Référence]],ETAT,8,FALSE)&lt;1,"",VLOOKUP(Tableau3[[#This Row],[Référence]],ETAT,8,FALSE))</f>
        <v/>
      </c>
      <c r="O206" s="43" t="str">
        <f>IF(VLOOKUP(Tableau3[[#This Row],[Référence]],ETAT,9,FALSE)&lt;1,"",VLOOKUP(Tableau3[[#This Row],[Référence]],ETAT,9,FALSE))</f>
        <v/>
      </c>
    </row>
    <row r="207" spans="2:15" x14ac:dyDescent="0.25">
      <c r="B207" s="42">
        <v>94000002007</v>
      </c>
      <c r="C207" s="41" t="s">
        <v>505</v>
      </c>
      <c r="D207" s="48" t="s">
        <v>1334</v>
      </c>
      <c r="E207" s="48" t="s">
        <v>1048</v>
      </c>
      <c r="F207" s="48" t="s">
        <v>1335</v>
      </c>
      <c r="G207" s="48" t="s">
        <v>1336</v>
      </c>
      <c r="H207" s="48" t="s">
        <v>1336</v>
      </c>
      <c r="I207" s="48">
        <v>21</v>
      </c>
      <c r="J207" s="48" t="s">
        <v>1332</v>
      </c>
      <c r="K207" s="49" t="s">
        <v>1333</v>
      </c>
      <c r="L207" s="43" t="str">
        <f>IF(VLOOKUP(Tableau3[[#This Row],[Référence]],ETAT,6,FALSE)&lt;1,"",VLOOKUP(Tableau3[[#This Row],[Référence]],ETAT,6,FALSE))</f>
        <v/>
      </c>
      <c r="M207" s="43" t="str">
        <f>IF(VLOOKUP(Tableau3[[#This Row],[Référence]],ETAT,7,FALSE)&lt;1,"",VLOOKUP(Tableau3[[#This Row],[Référence]],ETAT,7,FALSE))</f>
        <v/>
      </c>
      <c r="N207" s="43" t="str">
        <f>IF(VLOOKUP(Tableau3[[#This Row],[Référence]],ETAT,8,FALSE)&lt;1,"",VLOOKUP(Tableau3[[#This Row],[Référence]],ETAT,8,FALSE))</f>
        <v/>
      </c>
      <c r="O207" s="43" t="str">
        <f>IF(VLOOKUP(Tableau3[[#This Row],[Référence]],ETAT,9,FALSE)&lt;1,"",VLOOKUP(Tableau3[[#This Row],[Référence]],ETAT,9,FALSE))</f>
        <v/>
      </c>
    </row>
    <row r="208" spans="2:15" x14ac:dyDescent="0.25">
      <c r="B208" s="42">
        <v>94000002008</v>
      </c>
      <c r="C208" s="41" t="s">
        <v>506</v>
      </c>
      <c r="D208" s="48" t="s">
        <v>1337</v>
      </c>
      <c r="E208" s="48" t="s">
        <v>1048</v>
      </c>
      <c r="F208" s="48" t="s">
        <v>1338</v>
      </c>
      <c r="G208" s="48" t="s">
        <v>1273</v>
      </c>
      <c r="H208" s="48" t="s">
        <v>1273</v>
      </c>
      <c r="I208" s="48">
        <v>21</v>
      </c>
      <c r="J208" s="48" t="s">
        <v>1332</v>
      </c>
      <c r="K208" s="49" t="s">
        <v>1333</v>
      </c>
      <c r="L208" s="43" t="str">
        <f>IF(VLOOKUP(Tableau3[[#This Row],[Référence]],ETAT,6,FALSE)&lt;1,"",VLOOKUP(Tableau3[[#This Row],[Référence]],ETAT,6,FALSE))</f>
        <v/>
      </c>
      <c r="M208" s="43" t="str">
        <f>IF(VLOOKUP(Tableau3[[#This Row],[Référence]],ETAT,7,FALSE)&lt;1,"",VLOOKUP(Tableau3[[#This Row],[Référence]],ETAT,7,FALSE))</f>
        <v/>
      </c>
      <c r="N208" s="43" t="str">
        <f>IF(VLOOKUP(Tableau3[[#This Row],[Référence]],ETAT,8,FALSE)&lt;1,"",VLOOKUP(Tableau3[[#This Row],[Référence]],ETAT,8,FALSE))</f>
        <v/>
      </c>
      <c r="O208" s="43" t="str">
        <f>IF(VLOOKUP(Tableau3[[#This Row],[Référence]],ETAT,9,FALSE)&lt;1,"",VLOOKUP(Tableau3[[#This Row],[Référence]],ETAT,9,FALSE))</f>
        <v/>
      </c>
    </row>
    <row r="209" spans="2:15" x14ac:dyDescent="0.25">
      <c r="B209" s="42">
        <v>94000002009</v>
      </c>
      <c r="C209" s="41" t="s">
        <v>507</v>
      </c>
      <c r="D209" s="48" t="s">
        <v>1337</v>
      </c>
      <c r="E209" s="48" t="s">
        <v>1048</v>
      </c>
      <c r="F209" s="48" t="s">
        <v>1338</v>
      </c>
      <c r="G209" s="48" t="s">
        <v>1273</v>
      </c>
      <c r="H209" s="48" t="s">
        <v>1273</v>
      </c>
      <c r="I209" s="48">
        <v>21</v>
      </c>
      <c r="J209" s="48" t="s">
        <v>1332</v>
      </c>
      <c r="K209" s="49" t="s">
        <v>1333</v>
      </c>
      <c r="L209" s="43" t="str">
        <f>IF(VLOOKUP(Tableau3[[#This Row],[Référence]],ETAT,6,FALSE)&lt;1,"",VLOOKUP(Tableau3[[#This Row],[Référence]],ETAT,6,FALSE))</f>
        <v/>
      </c>
      <c r="M209" s="43" t="str">
        <f>IF(VLOOKUP(Tableau3[[#This Row],[Référence]],ETAT,7,FALSE)&lt;1,"",VLOOKUP(Tableau3[[#This Row],[Référence]],ETAT,7,FALSE))</f>
        <v/>
      </c>
      <c r="N209" s="43" t="str">
        <f>IF(VLOOKUP(Tableau3[[#This Row],[Référence]],ETAT,8,FALSE)&lt;1,"",VLOOKUP(Tableau3[[#This Row],[Référence]],ETAT,8,FALSE))</f>
        <v/>
      </c>
      <c r="O209" s="43" t="str">
        <f>IF(VLOOKUP(Tableau3[[#This Row],[Référence]],ETAT,9,FALSE)&lt;1,"",VLOOKUP(Tableau3[[#This Row],[Référence]],ETAT,9,FALSE))</f>
        <v/>
      </c>
    </row>
    <row r="210" spans="2:15" x14ac:dyDescent="0.25">
      <c r="B210" s="42">
        <v>94000002010</v>
      </c>
      <c r="C210" s="41" t="s">
        <v>508</v>
      </c>
      <c r="D210" s="48" t="s">
        <v>1339</v>
      </c>
      <c r="E210" s="48" t="s">
        <v>1048</v>
      </c>
      <c r="F210" s="48" t="s">
        <v>1340</v>
      </c>
      <c r="G210" s="48" t="s">
        <v>1341</v>
      </c>
      <c r="H210" s="48" t="s">
        <v>1341</v>
      </c>
      <c r="I210" s="48">
        <v>21</v>
      </c>
      <c r="J210" s="48" t="s">
        <v>1332</v>
      </c>
      <c r="K210" s="49" t="s">
        <v>1333</v>
      </c>
      <c r="L210" s="43" t="str">
        <f>IF(VLOOKUP(Tableau3[[#This Row],[Référence]],ETAT,6,FALSE)&lt;1,"",VLOOKUP(Tableau3[[#This Row],[Référence]],ETAT,6,FALSE))</f>
        <v/>
      </c>
      <c r="M210" s="43" t="str">
        <f>IF(VLOOKUP(Tableau3[[#This Row],[Référence]],ETAT,7,FALSE)&lt;1,"",VLOOKUP(Tableau3[[#This Row],[Référence]],ETAT,7,FALSE))</f>
        <v/>
      </c>
      <c r="N210" s="43" t="str">
        <f>IF(VLOOKUP(Tableau3[[#This Row],[Référence]],ETAT,8,FALSE)&lt;1,"",VLOOKUP(Tableau3[[#This Row],[Référence]],ETAT,8,FALSE))</f>
        <v/>
      </c>
      <c r="O210" s="43" t="str">
        <f>IF(VLOOKUP(Tableau3[[#This Row],[Référence]],ETAT,9,FALSE)&lt;1,"",VLOOKUP(Tableau3[[#This Row],[Référence]],ETAT,9,FALSE))</f>
        <v/>
      </c>
    </row>
    <row r="211" spans="2:15" x14ac:dyDescent="0.25">
      <c r="B211" s="42">
        <v>94000002011</v>
      </c>
      <c r="C211" s="41" t="s">
        <v>509</v>
      </c>
      <c r="D211" s="48" t="s">
        <v>1339</v>
      </c>
      <c r="E211" s="48" t="s">
        <v>1048</v>
      </c>
      <c r="F211" s="48" t="s">
        <v>1340</v>
      </c>
      <c r="G211" s="48" t="s">
        <v>1341</v>
      </c>
      <c r="H211" s="48" t="s">
        <v>1341</v>
      </c>
      <c r="I211" s="48">
        <v>21</v>
      </c>
      <c r="J211" s="48" t="s">
        <v>1332</v>
      </c>
      <c r="K211" s="49" t="s">
        <v>1333</v>
      </c>
      <c r="L211" s="43" t="str">
        <f>IF(VLOOKUP(Tableau3[[#This Row],[Référence]],ETAT,6,FALSE)&lt;1,"",VLOOKUP(Tableau3[[#This Row],[Référence]],ETAT,6,FALSE))</f>
        <v/>
      </c>
      <c r="M211" s="43" t="str">
        <f>IF(VLOOKUP(Tableau3[[#This Row],[Référence]],ETAT,7,FALSE)&lt;1,"",VLOOKUP(Tableau3[[#This Row],[Référence]],ETAT,7,FALSE))</f>
        <v/>
      </c>
      <c r="N211" s="43" t="str">
        <f>IF(VLOOKUP(Tableau3[[#This Row],[Référence]],ETAT,8,FALSE)&lt;1,"",VLOOKUP(Tableau3[[#This Row],[Référence]],ETAT,8,FALSE))</f>
        <v/>
      </c>
      <c r="O211" s="43" t="str">
        <f>IF(VLOOKUP(Tableau3[[#This Row],[Référence]],ETAT,9,FALSE)&lt;1,"",VLOOKUP(Tableau3[[#This Row],[Référence]],ETAT,9,FALSE))</f>
        <v/>
      </c>
    </row>
    <row r="212" spans="2:15" x14ac:dyDescent="0.25">
      <c r="B212" s="42">
        <v>94000002012</v>
      </c>
      <c r="C212" s="41" t="s">
        <v>510</v>
      </c>
      <c r="D212" s="48" t="s">
        <v>1339</v>
      </c>
      <c r="E212" s="48" t="s">
        <v>1048</v>
      </c>
      <c r="F212" s="48" t="s">
        <v>1340</v>
      </c>
      <c r="G212" s="48" t="s">
        <v>1341</v>
      </c>
      <c r="H212" s="48" t="s">
        <v>1341</v>
      </c>
      <c r="I212" s="48">
        <v>21</v>
      </c>
      <c r="J212" s="48" t="s">
        <v>1332</v>
      </c>
      <c r="K212" s="49" t="s">
        <v>1333</v>
      </c>
      <c r="L212" s="43" t="str">
        <f>IF(VLOOKUP(Tableau3[[#This Row],[Référence]],ETAT,6,FALSE)&lt;1,"",VLOOKUP(Tableau3[[#This Row],[Référence]],ETAT,6,FALSE))</f>
        <v/>
      </c>
      <c r="M212" s="43" t="str">
        <f>IF(VLOOKUP(Tableau3[[#This Row],[Référence]],ETAT,7,FALSE)&lt;1,"",VLOOKUP(Tableau3[[#This Row],[Référence]],ETAT,7,FALSE))</f>
        <v/>
      </c>
      <c r="N212" s="43" t="str">
        <f>IF(VLOOKUP(Tableau3[[#This Row],[Référence]],ETAT,8,FALSE)&lt;1,"",VLOOKUP(Tableau3[[#This Row],[Référence]],ETAT,8,FALSE))</f>
        <v/>
      </c>
      <c r="O212" s="43" t="str">
        <f>IF(VLOOKUP(Tableau3[[#This Row],[Référence]],ETAT,9,FALSE)&lt;1,"",VLOOKUP(Tableau3[[#This Row],[Référence]],ETAT,9,FALSE))</f>
        <v/>
      </c>
    </row>
    <row r="213" spans="2:15" x14ac:dyDescent="0.25">
      <c r="B213" s="42">
        <v>94000002013</v>
      </c>
      <c r="C213" s="41" t="s">
        <v>511</v>
      </c>
      <c r="D213" s="48" t="s">
        <v>1342</v>
      </c>
      <c r="E213" s="48" t="s">
        <v>1048</v>
      </c>
      <c r="F213" s="48" t="s">
        <v>1343</v>
      </c>
      <c r="G213" s="48" t="s">
        <v>1331</v>
      </c>
      <c r="H213" s="48" t="s">
        <v>1331</v>
      </c>
      <c r="I213" s="48">
        <v>21</v>
      </c>
      <c r="J213" s="48" t="s">
        <v>1332</v>
      </c>
      <c r="K213" s="49" t="s">
        <v>1344</v>
      </c>
      <c r="L213" s="43" t="str">
        <f>IF(VLOOKUP(Tableau3[[#This Row],[Référence]],ETAT,6,FALSE)&lt;1,"",VLOOKUP(Tableau3[[#This Row],[Référence]],ETAT,6,FALSE))</f>
        <v/>
      </c>
      <c r="M213" s="43" t="str">
        <f>IF(VLOOKUP(Tableau3[[#This Row],[Référence]],ETAT,7,FALSE)&lt;1,"",VLOOKUP(Tableau3[[#This Row],[Référence]],ETAT,7,FALSE))</f>
        <v/>
      </c>
      <c r="N213" s="43" t="str">
        <f>IF(VLOOKUP(Tableau3[[#This Row],[Référence]],ETAT,8,FALSE)&lt;1,"",VLOOKUP(Tableau3[[#This Row],[Référence]],ETAT,8,FALSE))</f>
        <v/>
      </c>
      <c r="O213" s="43" t="str">
        <f>IF(VLOOKUP(Tableau3[[#This Row],[Référence]],ETAT,9,FALSE)&lt;1,"",VLOOKUP(Tableau3[[#This Row],[Référence]],ETAT,9,FALSE))</f>
        <v/>
      </c>
    </row>
    <row r="214" spans="2:15" x14ac:dyDescent="0.25">
      <c r="B214" s="42">
        <v>94000002014</v>
      </c>
      <c r="C214" s="41" t="s">
        <v>512</v>
      </c>
      <c r="D214" s="48" t="s">
        <v>1342</v>
      </c>
      <c r="E214" s="48" t="s">
        <v>1048</v>
      </c>
      <c r="F214" s="48" t="s">
        <v>1343</v>
      </c>
      <c r="G214" s="48" t="s">
        <v>1331</v>
      </c>
      <c r="H214" s="48" t="s">
        <v>1331</v>
      </c>
      <c r="I214" s="48">
        <v>21</v>
      </c>
      <c r="J214" s="48" t="s">
        <v>1332</v>
      </c>
      <c r="K214" s="49" t="s">
        <v>1344</v>
      </c>
      <c r="L214" s="43" t="str">
        <f>IF(VLOOKUP(Tableau3[[#This Row],[Référence]],ETAT,6,FALSE)&lt;1,"",VLOOKUP(Tableau3[[#This Row],[Référence]],ETAT,6,FALSE))</f>
        <v/>
      </c>
      <c r="M214" s="43" t="str">
        <f>IF(VLOOKUP(Tableau3[[#This Row],[Référence]],ETAT,7,FALSE)&lt;1,"",VLOOKUP(Tableau3[[#This Row],[Référence]],ETAT,7,FALSE))</f>
        <v/>
      </c>
      <c r="N214" s="43" t="str">
        <f>IF(VLOOKUP(Tableau3[[#This Row],[Référence]],ETAT,8,FALSE)&lt;1,"",VLOOKUP(Tableau3[[#This Row],[Référence]],ETAT,8,FALSE))</f>
        <v/>
      </c>
      <c r="O214" s="43" t="str">
        <f>IF(VLOOKUP(Tableau3[[#This Row],[Référence]],ETAT,9,FALSE)&lt;1,"",VLOOKUP(Tableau3[[#This Row],[Référence]],ETAT,9,FALSE))</f>
        <v/>
      </c>
    </row>
    <row r="215" spans="2:15" x14ac:dyDescent="0.25">
      <c r="B215" s="42">
        <v>94000002015</v>
      </c>
      <c r="C215" s="41" t="s">
        <v>513</v>
      </c>
      <c r="D215" s="48" t="s">
        <v>1342</v>
      </c>
      <c r="E215" s="48" t="s">
        <v>1048</v>
      </c>
      <c r="F215" s="48" t="s">
        <v>1343</v>
      </c>
      <c r="G215" s="48" t="s">
        <v>1331</v>
      </c>
      <c r="H215" s="48" t="s">
        <v>1331</v>
      </c>
      <c r="I215" s="48">
        <v>21</v>
      </c>
      <c r="J215" s="48" t="s">
        <v>1332</v>
      </c>
      <c r="K215" s="49" t="s">
        <v>1344</v>
      </c>
      <c r="L215" s="43" t="str">
        <f>IF(VLOOKUP(Tableau3[[#This Row],[Référence]],ETAT,6,FALSE)&lt;1,"",VLOOKUP(Tableau3[[#This Row],[Référence]],ETAT,6,FALSE))</f>
        <v/>
      </c>
      <c r="M215" s="43" t="str">
        <f>IF(VLOOKUP(Tableau3[[#This Row],[Référence]],ETAT,7,FALSE)&lt;1,"",VLOOKUP(Tableau3[[#This Row],[Référence]],ETAT,7,FALSE))</f>
        <v/>
      </c>
      <c r="N215" s="43" t="str">
        <f>IF(VLOOKUP(Tableau3[[#This Row],[Référence]],ETAT,8,FALSE)&lt;1,"",VLOOKUP(Tableau3[[#This Row],[Référence]],ETAT,8,FALSE))</f>
        <v/>
      </c>
      <c r="O215" s="43" t="str">
        <f>IF(VLOOKUP(Tableau3[[#This Row],[Référence]],ETAT,9,FALSE)&lt;1,"",VLOOKUP(Tableau3[[#This Row],[Référence]],ETAT,9,FALSE))</f>
        <v/>
      </c>
    </row>
    <row r="216" spans="2:15" x14ac:dyDescent="0.25">
      <c r="B216" s="42">
        <v>94000002016</v>
      </c>
      <c r="C216" s="41" t="s">
        <v>514</v>
      </c>
      <c r="D216" s="48">
        <v>2</v>
      </c>
      <c r="E216" s="48" t="s">
        <v>1048</v>
      </c>
      <c r="F216" s="48" t="s">
        <v>1345</v>
      </c>
      <c r="G216" s="48" t="s">
        <v>1331</v>
      </c>
      <c r="H216" s="48" t="s">
        <v>1331</v>
      </c>
      <c r="I216" s="48">
        <v>21</v>
      </c>
      <c r="J216" s="48" t="s">
        <v>1332</v>
      </c>
      <c r="K216" s="49" t="s">
        <v>1344</v>
      </c>
      <c r="L216" s="43" t="str">
        <f>IF(VLOOKUP(Tableau3[[#This Row],[Référence]],ETAT,6,FALSE)&lt;1,"",VLOOKUP(Tableau3[[#This Row],[Référence]],ETAT,6,FALSE))</f>
        <v/>
      </c>
      <c r="M216" s="43" t="str">
        <f>IF(VLOOKUP(Tableau3[[#This Row],[Référence]],ETAT,7,FALSE)&lt;1,"",VLOOKUP(Tableau3[[#This Row],[Référence]],ETAT,7,FALSE))</f>
        <v/>
      </c>
      <c r="N216" s="43" t="str">
        <f>IF(VLOOKUP(Tableau3[[#This Row],[Référence]],ETAT,8,FALSE)&lt;1,"",VLOOKUP(Tableau3[[#This Row],[Référence]],ETAT,8,FALSE))</f>
        <v/>
      </c>
      <c r="O216" s="43" t="str">
        <f>IF(VLOOKUP(Tableau3[[#This Row],[Référence]],ETAT,9,FALSE)&lt;1,"",VLOOKUP(Tableau3[[#This Row],[Référence]],ETAT,9,FALSE))</f>
        <v/>
      </c>
    </row>
    <row r="217" spans="2:15" x14ac:dyDescent="0.25">
      <c r="B217" s="42">
        <v>94000002017</v>
      </c>
      <c r="C217" s="41" t="s">
        <v>515</v>
      </c>
      <c r="D217" s="48" t="s">
        <v>1104</v>
      </c>
      <c r="E217" s="48" t="s">
        <v>1048</v>
      </c>
      <c r="F217" s="48" t="s">
        <v>1346</v>
      </c>
      <c r="G217" s="48" t="s">
        <v>1347</v>
      </c>
      <c r="H217" s="48" t="s">
        <v>1347</v>
      </c>
      <c r="I217" s="48">
        <v>21</v>
      </c>
      <c r="J217" s="48" t="s">
        <v>1332</v>
      </c>
      <c r="K217" s="49" t="s">
        <v>1344</v>
      </c>
      <c r="L217" s="43" t="str">
        <f>IF(VLOOKUP(Tableau3[[#This Row],[Référence]],ETAT,6,FALSE)&lt;1,"",VLOOKUP(Tableau3[[#This Row],[Référence]],ETAT,6,FALSE))</f>
        <v/>
      </c>
      <c r="M217" s="43" t="str">
        <f>IF(VLOOKUP(Tableau3[[#This Row],[Référence]],ETAT,7,FALSE)&lt;1,"",VLOOKUP(Tableau3[[#This Row],[Référence]],ETAT,7,FALSE))</f>
        <v/>
      </c>
      <c r="N217" s="43" t="str">
        <f>IF(VLOOKUP(Tableau3[[#This Row],[Référence]],ETAT,8,FALSE)&lt;1,"",VLOOKUP(Tableau3[[#This Row],[Référence]],ETAT,8,FALSE))</f>
        <v/>
      </c>
      <c r="O217" s="43" t="str">
        <f>IF(VLOOKUP(Tableau3[[#This Row],[Référence]],ETAT,9,FALSE)&lt;1,"",VLOOKUP(Tableau3[[#This Row],[Référence]],ETAT,9,FALSE))</f>
        <v/>
      </c>
    </row>
    <row r="218" spans="2:15" x14ac:dyDescent="0.25">
      <c r="B218" s="42">
        <v>94000002018</v>
      </c>
      <c r="C218" s="41" t="s">
        <v>516</v>
      </c>
      <c r="D218" s="48">
        <v>6</v>
      </c>
      <c r="E218" s="48" t="s">
        <v>1048</v>
      </c>
      <c r="F218" s="48" t="s">
        <v>1348</v>
      </c>
      <c r="G218" s="48" t="s">
        <v>1347</v>
      </c>
      <c r="H218" s="48" t="s">
        <v>1347</v>
      </c>
      <c r="I218" s="48">
        <v>21</v>
      </c>
      <c r="J218" s="48" t="s">
        <v>1332</v>
      </c>
      <c r="K218" s="49" t="s">
        <v>1344</v>
      </c>
      <c r="L218" s="43" t="str">
        <f>IF(VLOOKUP(Tableau3[[#This Row],[Référence]],ETAT,6,FALSE)&lt;1,"",VLOOKUP(Tableau3[[#This Row],[Référence]],ETAT,6,FALSE))</f>
        <v/>
      </c>
      <c r="M218" s="43" t="str">
        <f>IF(VLOOKUP(Tableau3[[#This Row],[Référence]],ETAT,7,FALSE)&lt;1,"",VLOOKUP(Tableau3[[#This Row],[Référence]],ETAT,7,FALSE))</f>
        <v/>
      </c>
      <c r="N218" s="43" t="str">
        <f>IF(VLOOKUP(Tableau3[[#This Row],[Référence]],ETAT,8,FALSE)&lt;1,"",VLOOKUP(Tableau3[[#This Row],[Référence]],ETAT,8,FALSE))</f>
        <v/>
      </c>
      <c r="O218" s="43" t="str">
        <f>IF(VLOOKUP(Tableau3[[#This Row],[Référence]],ETAT,9,FALSE)&lt;1,"",VLOOKUP(Tableau3[[#This Row],[Référence]],ETAT,9,FALSE))</f>
        <v/>
      </c>
    </row>
    <row r="219" spans="2:15" x14ac:dyDescent="0.25">
      <c r="B219" s="42">
        <v>94000002019</v>
      </c>
      <c r="C219" s="41" t="s">
        <v>517</v>
      </c>
      <c r="D219" s="48" t="s">
        <v>1104</v>
      </c>
      <c r="E219" s="48" t="s">
        <v>1048</v>
      </c>
      <c r="F219" s="48" t="s">
        <v>1346</v>
      </c>
      <c r="G219" s="48" t="s">
        <v>1347</v>
      </c>
      <c r="H219" s="48" t="s">
        <v>1347</v>
      </c>
      <c r="I219" s="48">
        <v>21</v>
      </c>
      <c r="J219" s="48" t="s">
        <v>1332</v>
      </c>
      <c r="K219" s="49" t="s">
        <v>1344</v>
      </c>
      <c r="L219" s="43" t="str">
        <f>IF(VLOOKUP(Tableau3[[#This Row],[Référence]],ETAT,6,FALSE)&lt;1,"",VLOOKUP(Tableau3[[#This Row],[Référence]],ETAT,6,FALSE))</f>
        <v/>
      </c>
      <c r="M219" s="43" t="str">
        <f>IF(VLOOKUP(Tableau3[[#This Row],[Référence]],ETAT,7,FALSE)&lt;1,"",VLOOKUP(Tableau3[[#This Row],[Référence]],ETAT,7,FALSE))</f>
        <v/>
      </c>
      <c r="N219" s="43" t="str">
        <f>IF(VLOOKUP(Tableau3[[#This Row],[Référence]],ETAT,8,FALSE)&lt;1,"",VLOOKUP(Tableau3[[#This Row],[Référence]],ETAT,8,FALSE))</f>
        <v/>
      </c>
      <c r="O219" s="43" t="str">
        <f>IF(VLOOKUP(Tableau3[[#This Row],[Référence]],ETAT,9,FALSE)&lt;1,"",VLOOKUP(Tableau3[[#This Row],[Référence]],ETAT,9,FALSE))</f>
        <v/>
      </c>
    </row>
    <row r="220" spans="2:15" x14ac:dyDescent="0.25">
      <c r="B220" s="42">
        <v>94000002020</v>
      </c>
      <c r="C220" s="41" t="s">
        <v>518</v>
      </c>
      <c r="D220" s="48">
        <v>6</v>
      </c>
      <c r="E220" s="48" t="s">
        <v>1048</v>
      </c>
      <c r="F220" s="48" t="s">
        <v>1348</v>
      </c>
      <c r="G220" s="48" t="s">
        <v>1347</v>
      </c>
      <c r="H220" s="48" t="s">
        <v>1347</v>
      </c>
      <c r="I220" s="48">
        <v>21</v>
      </c>
      <c r="J220" s="48" t="s">
        <v>1332</v>
      </c>
      <c r="K220" s="49" t="s">
        <v>1344</v>
      </c>
      <c r="L220" s="43" t="str">
        <f>IF(VLOOKUP(Tableau3[[#This Row],[Référence]],ETAT,6,FALSE)&lt;1,"",VLOOKUP(Tableau3[[#This Row],[Référence]],ETAT,6,FALSE))</f>
        <v/>
      </c>
      <c r="M220" s="43" t="str">
        <f>IF(VLOOKUP(Tableau3[[#This Row],[Référence]],ETAT,7,FALSE)&lt;1,"",VLOOKUP(Tableau3[[#This Row],[Référence]],ETAT,7,FALSE))</f>
        <v/>
      </c>
      <c r="N220" s="43" t="str">
        <f>IF(VLOOKUP(Tableau3[[#This Row],[Référence]],ETAT,8,FALSE)&lt;1,"",VLOOKUP(Tableau3[[#This Row],[Référence]],ETAT,8,FALSE))</f>
        <v/>
      </c>
      <c r="O220" s="43" t="str">
        <f>IF(VLOOKUP(Tableau3[[#This Row],[Référence]],ETAT,9,FALSE)&lt;1,"",VLOOKUP(Tableau3[[#This Row],[Référence]],ETAT,9,FALSE))</f>
        <v/>
      </c>
    </row>
    <row r="221" spans="2:15" x14ac:dyDescent="0.25">
      <c r="B221" s="42">
        <v>94000002021</v>
      </c>
      <c r="C221" s="41" t="s">
        <v>519</v>
      </c>
      <c r="D221" s="48" t="s">
        <v>1349</v>
      </c>
      <c r="E221" s="48" t="s">
        <v>1048</v>
      </c>
      <c r="F221" s="48" t="s">
        <v>1350</v>
      </c>
      <c r="G221" s="48" t="s">
        <v>1351</v>
      </c>
      <c r="H221" s="48" t="s">
        <v>1351</v>
      </c>
      <c r="I221" s="48">
        <v>21</v>
      </c>
      <c r="J221" s="48" t="s">
        <v>1332</v>
      </c>
      <c r="K221" s="49" t="s">
        <v>1344</v>
      </c>
      <c r="L221" s="43" t="str">
        <f>IF(VLOOKUP(Tableau3[[#This Row],[Référence]],ETAT,6,FALSE)&lt;1,"",VLOOKUP(Tableau3[[#This Row],[Référence]],ETAT,6,FALSE))</f>
        <v/>
      </c>
      <c r="M221" s="43" t="str">
        <f>IF(VLOOKUP(Tableau3[[#This Row],[Référence]],ETAT,7,FALSE)&lt;1,"",VLOOKUP(Tableau3[[#This Row],[Référence]],ETAT,7,FALSE))</f>
        <v/>
      </c>
      <c r="N221" s="43" t="str">
        <f>IF(VLOOKUP(Tableau3[[#This Row],[Référence]],ETAT,8,FALSE)&lt;1,"",VLOOKUP(Tableau3[[#This Row],[Référence]],ETAT,8,FALSE))</f>
        <v/>
      </c>
      <c r="O221" s="43" t="str">
        <f>IF(VLOOKUP(Tableau3[[#This Row],[Référence]],ETAT,9,FALSE)&lt;1,"",VLOOKUP(Tableau3[[#This Row],[Référence]],ETAT,9,FALSE))</f>
        <v/>
      </c>
    </row>
    <row r="222" spans="2:15" x14ac:dyDescent="0.25">
      <c r="B222" s="42">
        <v>94000002022</v>
      </c>
      <c r="C222" s="41" t="s">
        <v>520</v>
      </c>
      <c r="D222" s="48" t="s">
        <v>1349</v>
      </c>
      <c r="E222" s="48" t="s">
        <v>1048</v>
      </c>
      <c r="F222" s="48" t="s">
        <v>1350</v>
      </c>
      <c r="G222" s="48" t="s">
        <v>1351</v>
      </c>
      <c r="H222" s="48" t="s">
        <v>1351</v>
      </c>
      <c r="I222" s="48">
        <v>21</v>
      </c>
      <c r="J222" s="48" t="s">
        <v>1332</v>
      </c>
      <c r="K222" s="49" t="s">
        <v>1344</v>
      </c>
      <c r="L222" s="43" t="str">
        <f>IF(VLOOKUP(Tableau3[[#This Row],[Référence]],ETAT,6,FALSE)&lt;1,"",VLOOKUP(Tableau3[[#This Row],[Référence]],ETAT,6,FALSE))</f>
        <v/>
      </c>
      <c r="M222" s="43" t="str">
        <f>IF(VLOOKUP(Tableau3[[#This Row],[Référence]],ETAT,7,FALSE)&lt;1,"",VLOOKUP(Tableau3[[#This Row],[Référence]],ETAT,7,FALSE))</f>
        <v/>
      </c>
      <c r="N222" s="43" t="str">
        <f>IF(VLOOKUP(Tableau3[[#This Row],[Référence]],ETAT,8,FALSE)&lt;1,"",VLOOKUP(Tableau3[[#This Row],[Référence]],ETAT,8,FALSE))</f>
        <v/>
      </c>
      <c r="O222" s="43" t="str">
        <f>IF(VLOOKUP(Tableau3[[#This Row],[Référence]],ETAT,9,FALSE)&lt;1,"",VLOOKUP(Tableau3[[#This Row],[Référence]],ETAT,9,FALSE))</f>
        <v/>
      </c>
    </row>
    <row r="223" spans="2:15" x14ac:dyDescent="0.25">
      <c r="B223" s="42">
        <v>94000002023</v>
      </c>
      <c r="C223" s="41" t="s">
        <v>521</v>
      </c>
      <c r="D223" s="48" t="s">
        <v>1273</v>
      </c>
      <c r="E223" s="48" t="s">
        <v>1048</v>
      </c>
      <c r="F223" s="48" t="s">
        <v>1307</v>
      </c>
      <c r="G223" s="48" t="s">
        <v>1351</v>
      </c>
      <c r="H223" s="48" t="s">
        <v>1351</v>
      </c>
      <c r="I223" s="48">
        <v>21</v>
      </c>
      <c r="J223" s="48" t="s">
        <v>1332</v>
      </c>
      <c r="K223" s="49" t="s">
        <v>1344</v>
      </c>
      <c r="L223" s="43" t="str">
        <f>IF(VLOOKUP(Tableau3[[#This Row],[Référence]],ETAT,6,FALSE)&lt;1,"",VLOOKUP(Tableau3[[#This Row],[Référence]],ETAT,6,FALSE))</f>
        <v/>
      </c>
      <c r="M223" s="43" t="str">
        <f>IF(VLOOKUP(Tableau3[[#This Row],[Référence]],ETAT,7,FALSE)&lt;1,"",VLOOKUP(Tableau3[[#This Row],[Référence]],ETAT,7,FALSE))</f>
        <v/>
      </c>
      <c r="N223" s="43" t="str">
        <f>IF(VLOOKUP(Tableau3[[#This Row],[Référence]],ETAT,8,FALSE)&lt;1,"",VLOOKUP(Tableau3[[#This Row],[Référence]],ETAT,8,FALSE))</f>
        <v/>
      </c>
      <c r="O223" s="43" t="str">
        <f>IF(VLOOKUP(Tableau3[[#This Row],[Référence]],ETAT,9,FALSE)&lt;1,"",VLOOKUP(Tableau3[[#This Row],[Référence]],ETAT,9,FALSE))</f>
        <v/>
      </c>
    </row>
    <row r="224" spans="2:15" x14ac:dyDescent="0.25">
      <c r="B224" s="42">
        <v>94000002024</v>
      </c>
      <c r="C224" s="41" t="s">
        <v>522</v>
      </c>
      <c r="D224" s="48" t="s">
        <v>1273</v>
      </c>
      <c r="E224" s="48" t="s">
        <v>1048</v>
      </c>
      <c r="F224" s="48" t="s">
        <v>1307</v>
      </c>
      <c r="G224" s="48" t="s">
        <v>1351</v>
      </c>
      <c r="H224" s="48" t="s">
        <v>1351</v>
      </c>
      <c r="I224" s="48">
        <v>21</v>
      </c>
      <c r="J224" s="48" t="s">
        <v>1332</v>
      </c>
      <c r="K224" s="49" t="s">
        <v>1344</v>
      </c>
      <c r="L224" s="43" t="str">
        <f>IF(VLOOKUP(Tableau3[[#This Row],[Référence]],ETAT,6,FALSE)&lt;1,"",VLOOKUP(Tableau3[[#This Row],[Référence]],ETAT,6,FALSE))</f>
        <v/>
      </c>
      <c r="M224" s="43" t="str">
        <f>IF(VLOOKUP(Tableau3[[#This Row],[Référence]],ETAT,7,FALSE)&lt;1,"",VLOOKUP(Tableau3[[#This Row],[Référence]],ETAT,7,FALSE))</f>
        <v/>
      </c>
      <c r="N224" s="43" t="str">
        <f>IF(VLOOKUP(Tableau3[[#This Row],[Référence]],ETAT,8,FALSE)&lt;1,"",VLOOKUP(Tableau3[[#This Row],[Référence]],ETAT,8,FALSE))</f>
        <v/>
      </c>
      <c r="O224" s="43" t="str">
        <f>IF(VLOOKUP(Tableau3[[#This Row],[Référence]],ETAT,9,FALSE)&lt;1,"",VLOOKUP(Tableau3[[#This Row],[Référence]],ETAT,9,FALSE))</f>
        <v/>
      </c>
    </row>
    <row r="225" spans="2:15" x14ac:dyDescent="0.25">
      <c r="B225" s="42">
        <v>94000002025</v>
      </c>
      <c r="C225" s="41" t="s">
        <v>523</v>
      </c>
      <c r="D225" s="48" t="s">
        <v>1352</v>
      </c>
      <c r="E225" s="48" t="s">
        <v>1048</v>
      </c>
      <c r="F225" s="48" t="s">
        <v>1353</v>
      </c>
      <c r="G225" s="48" t="s">
        <v>1354</v>
      </c>
      <c r="H225" s="48" t="s">
        <v>1354</v>
      </c>
      <c r="I225" s="48">
        <v>21</v>
      </c>
      <c r="J225" s="48" t="s">
        <v>1355</v>
      </c>
      <c r="K225" s="49" t="s">
        <v>1333</v>
      </c>
      <c r="L225" s="43" t="str">
        <f>IF(VLOOKUP(Tableau3[[#This Row],[Référence]],ETAT,6,FALSE)&lt;1,"",VLOOKUP(Tableau3[[#This Row],[Référence]],ETAT,6,FALSE))</f>
        <v/>
      </c>
      <c r="M225" s="43" t="str">
        <f>IF(VLOOKUP(Tableau3[[#This Row],[Référence]],ETAT,7,FALSE)&lt;1,"",VLOOKUP(Tableau3[[#This Row],[Référence]],ETAT,7,FALSE))</f>
        <v/>
      </c>
      <c r="N225" s="43" t="str">
        <f>IF(VLOOKUP(Tableau3[[#This Row],[Référence]],ETAT,8,FALSE)&lt;1,"",VLOOKUP(Tableau3[[#This Row],[Référence]],ETAT,8,FALSE))</f>
        <v/>
      </c>
      <c r="O225" s="43" t="str">
        <f>IF(VLOOKUP(Tableau3[[#This Row],[Référence]],ETAT,9,FALSE)&lt;1,"",VLOOKUP(Tableau3[[#This Row],[Référence]],ETAT,9,FALSE))</f>
        <v/>
      </c>
    </row>
    <row r="226" spans="2:15" x14ac:dyDescent="0.25">
      <c r="B226" s="42">
        <v>94000002026</v>
      </c>
      <c r="C226" s="41" t="s">
        <v>524</v>
      </c>
      <c r="D226" s="48" t="s">
        <v>1356</v>
      </c>
      <c r="E226" s="48" t="s">
        <v>1048</v>
      </c>
      <c r="F226" s="48" t="s">
        <v>1357</v>
      </c>
      <c r="G226" s="48" t="s">
        <v>1088</v>
      </c>
      <c r="H226" s="48" t="s">
        <v>1088</v>
      </c>
      <c r="I226" s="48">
        <v>21</v>
      </c>
      <c r="J226" s="48" t="s">
        <v>1090</v>
      </c>
      <c r="K226" s="49" t="s">
        <v>1358</v>
      </c>
      <c r="L226" s="43" t="str">
        <f>IF(VLOOKUP(Tableau3[[#This Row],[Référence]],ETAT,6,FALSE)&lt;1,"",VLOOKUP(Tableau3[[#This Row],[Référence]],ETAT,6,FALSE))</f>
        <v/>
      </c>
      <c r="M226" s="43" t="str">
        <f>IF(VLOOKUP(Tableau3[[#This Row],[Référence]],ETAT,7,FALSE)&lt;1,"",VLOOKUP(Tableau3[[#This Row],[Référence]],ETAT,7,FALSE))</f>
        <v/>
      </c>
      <c r="N226" s="43" t="str">
        <f>IF(VLOOKUP(Tableau3[[#This Row],[Référence]],ETAT,8,FALSE)&lt;1,"",VLOOKUP(Tableau3[[#This Row],[Référence]],ETAT,8,FALSE))</f>
        <v/>
      </c>
      <c r="O226" s="43" t="str">
        <f>IF(VLOOKUP(Tableau3[[#This Row],[Référence]],ETAT,9,FALSE)&lt;1,"",VLOOKUP(Tableau3[[#This Row],[Référence]],ETAT,9,FALSE))</f>
        <v/>
      </c>
    </row>
    <row r="227" spans="2:15" x14ac:dyDescent="0.25">
      <c r="B227" s="42">
        <v>94000002027</v>
      </c>
      <c r="C227" s="41" t="s">
        <v>525</v>
      </c>
      <c r="D227" s="48" t="s">
        <v>1278</v>
      </c>
      <c r="E227" s="48" t="s">
        <v>1048</v>
      </c>
      <c r="F227" s="48" t="s">
        <v>1281</v>
      </c>
      <c r="G227" s="48">
        <v>3</v>
      </c>
      <c r="H227" s="48">
        <v>3</v>
      </c>
      <c r="I227" s="48">
        <v>21</v>
      </c>
      <c r="J227" s="48" t="s">
        <v>1145</v>
      </c>
      <c r="K227" s="49" t="s">
        <v>1359</v>
      </c>
      <c r="L227" s="43" t="str">
        <f>IF(VLOOKUP(Tableau3[[#This Row],[Référence]],ETAT,6,FALSE)&lt;1,"",VLOOKUP(Tableau3[[#This Row],[Référence]],ETAT,6,FALSE))</f>
        <v/>
      </c>
      <c r="M227" s="43" t="str">
        <f>IF(VLOOKUP(Tableau3[[#This Row],[Référence]],ETAT,7,FALSE)&lt;1,"",VLOOKUP(Tableau3[[#This Row],[Référence]],ETAT,7,FALSE))</f>
        <v/>
      </c>
      <c r="N227" s="43" t="str">
        <f>IF(VLOOKUP(Tableau3[[#This Row],[Référence]],ETAT,8,FALSE)&lt;1,"",VLOOKUP(Tableau3[[#This Row],[Référence]],ETAT,8,FALSE))</f>
        <v/>
      </c>
      <c r="O227" s="43" t="str">
        <f>IF(VLOOKUP(Tableau3[[#This Row],[Référence]],ETAT,9,FALSE)&lt;1,"",VLOOKUP(Tableau3[[#This Row],[Référence]],ETAT,9,FALSE))</f>
        <v/>
      </c>
    </row>
    <row r="228" spans="2:15" x14ac:dyDescent="0.25">
      <c r="B228" s="42">
        <v>94000002028</v>
      </c>
      <c r="C228" s="41" t="s">
        <v>526</v>
      </c>
      <c r="D228" s="48" t="s">
        <v>1360</v>
      </c>
      <c r="E228" s="48" t="s">
        <v>1048</v>
      </c>
      <c r="F228" s="48" t="s">
        <v>1361</v>
      </c>
      <c r="G228" s="48" t="s">
        <v>1362</v>
      </c>
      <c r="H228" s="48" t="s">
        <v>1362</v>
      </c>
      <c r="I228" s="48">
        <v>21</v>
      </c>
      <c r="J228" s="48" t="s">
        <v>1145</v>
      </c>
      <c r="K228" s="49" t="s">
        <v>1359</v>
      </c>
      <c r="L228" s="43" t="str">
        <f>IF(VLOOKUP(Tableau3[[#This Row],[Référence]],ETAT,6,FALSE)&lt;1,"",VLOOKUP(Tableau3[[#This Row],[Référence]],ETAT,6,FALSE))</f>
        <v/>
      </c>
      <c r="M228" s="43" t="str">
        <f>IF(VLOOKUP(Tableau3[[#This Row],[Référence]],ETAT,7,FALSE)&lt;1,"",VLOOKUP(Tableau3[[#This Row],[Référence]],ETAT,7,FALSE))</f>
        <v/>
      </c>
      <c r="N228" s="43" t="str">
        <f>IF(VLOOKUP(Tableau3[[#This Row],[Référence]],ETAT,8,FALSE)&lt;1,"",VLOOKUP(Tableau3[[#This Row],[Référence]],ETAT,8,FALSE))</f>
        <v/>
      </c>
      <c r="O228" s="43" t="str">
        <f>IF(VLOOKUP(Tableau3[[#This Row],[Référence]],ETAT,9,FALSE)&lt;1,"",VLOOKUP(Tableau3[[#This Row],[Référence]],ETAT,9,FALSE))</f>
        <v/>
      </c>
    </row>
    <row r="229" spans="2:15" x14ac:dyDescent="0.25">
      <c r="B229" s="42">
        <v>94000002029</v>
      </c>
      <c r="C229" s="41" t="s">
        <v>527</v>
      </c>
      <c r="D229" s="48" t="s">
        <v>1363</v>
      </c>
      <c r="E229" s="48" t="s">
        <v>1048</v>
      </c>
      <c r="F229" s="48" t="s">
        <v>1364</v>
      </c>
      <c r="G229" s="48" t="s">
        <v>1084</v>
      </c>
      <c r="H229" s="48" t="s">
        <v>1084</v>
      </c>
      <c r="I229" s="48">
        <v>21</v>
      </c>
      <c r="J229" s="48" t="s">
        <v>1145</v>
      </c>
      <c r="K229" s="49" t="s">
        <v>1359</v>
      </c>
      <c r="L229" s="43" t="str">
        <f>IF(VLOOKUP(Tableau3[[#This Row],[Référence]],ETAT,6,FALSE)&lt;1,"",VLOOKUP(Tableau3[[#This Row],[Référence]],ETAT,6,FALSE))</f>
        <v/>
      </c>
      <c r="M229" s="43" t="str">
        <f>IF(VLOOKUP(Tableau3[[#This Row],[Référence]],ETAT,7,FALSE)&lt;1,"",VLOOKUP(Tableau3[[#This Row],[Référence]],ETAT,7,FALSE))</f>
        <v/>
      </c>
      <c r="N229" s="43" t="str">
        <f>IF(VLOOKUP(Tableau3[[#This Row],[Référence]],ETAT,8,FALSE)&lt;1,"",VLOOKUP(Tableau3[[#This Row],[Référence]],ETAT,8,FALSE))</f>
        <v/>
      </c>
      <c r="O229" s="43" t="str">
        <f>IF(VLOOKUP(Tableau3[[#This Row],[Référence]],ETAT,9,FALSE)&lt;1,"",VLOOKUP(Tableau3[[#This Row],[Référence]],ETAT,9,FALSE))</f>
        <v/>
      </c>
    </row>
    <row r="230" spans="2:15" x14ac:dyDescent="0.25">
      <c r="B230" s="42">
        <v>94000002030</v>
      </c>
      <c r="C230" s="41" t="s">
        <v>528</v>
      </c>
      <c r="D230" s="48" t="s">
        <v>1365</v>
      </c>
      <c r="E230" s="48" t="s">
        <v>1048</v>
      </c>
      <c r="F230" s="48" t="s">
        <v>1366</v>
      </c>
      <c r="G230" s="48" t="s">
        <v>1151</v>
      </c>
      <c r="H230" s="48" t="s">
        <v>1151</v>
      </c>
      <c r="I230" s="48">
        <v>21</v>
      </c>
      <c r="J230" s="48" t="s">
        <v>1145</v>
      </c>
      <c r="K230" s="49" t="s">
        <v>1359</v>
      </c>
      <c r="L230" s="43" t="str">
        <f>IF(VLOOKUP(Tableau3[[#This Row],[Référence]],ETAT,6,FALSE)&lt;1,"",VLOOKUP(Tableau3[[#This Row],[Référence]],ETAT,6,FALSE))</f>
        <v/>
      </c>
      <c r="M230" s="43" t="str">
        <f>IF(VLOOKUP(Tableau3[[#This Row],[Référence]],ETAT,7,FALSE)&lt;1,"",VLOOKUP(Tableau3[[#This Row],[Référence]],ETAT,7,FALSE))</f>
        <v/>
      </c>
      <c r="N230" s="43" t="str">
        <f>IF(VLOOKUP(Tableau3[[#This Row],[Référence]],ETAT,8,FALSE)&lt;1,"",VLOOKUP(Tableau3[[#This Row],[Référence]],ETAT,8,FALSE))</f>
        <v/>
      </c>
      <c r="O230" s="43" t="str">
        <f>IF(VLOOKUP(Tableau3[[#This Row],[Référence]],ETAT,9,FALSE)&lt;1,"",VLOOKUP(Tableau3[[#This Row],[Référence]],ETAT,9,FALSE))</f>
        <v/>
      </c>
    </row>
    <row r="231" spans="2:15" x14ac:dyDescent="0.25">
      <c r="B231" s="42">
        <v>94000002031</v>
      </c>
      <c r="C231" s="41" t="s">
        <v>529</v>
      </c>
      <c r="D231" s="48" t="s">
        <v>1367</v>
      </c>
      <c r="E231" s="48" t="s">
        <v>1048</v>
      </c>
      <c r="F231" s="48" t="s">
        <v>1368</v>
      </c>
      <c r="G231" s="48" t="s">
        <v>1362</v>
      </c>
      <c r="H231" s="48" t="s">
        <v>1362</v>
      </c>
      <c r="I231" s="48">
        <v>21</v>
      </c>
      <c r="J231" s="48" t="s">
        <v>1079</v>
      </c>
      <c r="K231" s="49" t="s">
        <v>1057</v>
      </c>
      <c r="L231" s="43" t="str">
        <f>IF(VLOOKUP(Tableau3[[#This Row],[Référence]],ETAT,6,FALSE)&lt;1,"",VLOOKUP(Tableau3[[#This Row],[Référence]],ETAT,6,FALSE))</f>
        <v/>
      </c>
      <c r="M231" s="43" t="str">
        <f>IF(VLOOKUP(Tableau3[[#This Row],[Référence]],ETAT,7,FALSE)&lt;1,"",VLOOKUP(Tableau3[[#This Row],[Référence]],ETAT,7,FALSE))</f>
        <v/>
      </c>
      <c r="N231" s="43" t="str">
        <f>IF(VLOOKUP(Tableau3[[#This Row],[Référence]],ETAT,8,FALSE)&lt;1,"",VLOOKUP(Tableau3[[#This Row],[Référence]],ETAT,8,FALSE))</f>
        <v/>
      </c>
      <c r="O231" s="43" t="str">
        <f>IF(VLOOKUP(Tableau3[[#This Row],[Référence]],ETAT,9,FALSE)&lt;1,"",VLOOKUP(Tableau3[[#This Row],[Référence]],ETAT,9,FALSE))</f>
        <v/>
      </c>
    </row>
    <row r="232" spans="2:15" x14ac:dyDescent="0.25">
      <c r="B232" s="42">
        <v>94000002032</v>
      </c>
      <c r="C232" s="41" t="s">
        <v>530</v>
      </c>
      <c r="D232" s="48" t="s">
        <v>1369</v>
      </c>
      <c r="E232" s="48" t="s">
        <v>1048</v>
      </c>
      <c r="F232" s="48" t="s">
        <v>1370</v>
      </c>
      <c r="G232" s="48" t="s">
        <v>1167</v>
      </c>
      <c r="H232" s="48" t="s">
        <v>1167</v>
      </c>
      <c r="I232" s="48">
        <v>21</v>
      </c>
      <c r="J232" s="48" t="s">
        <v>1079</v>
      </c>
      <c r="K232" s="49" t="s">
        <v>1057</v>
      </c>
      <c r="L232" s="43" t="str">
        <f>IF(VLOOKUP(Tableau3[[#This Row],[Référence]],ETAT,6,FALSE)&lt;1,"",VLOOKUP(Tableau3[[#This Row],[Référence]],ETAT,6,FALSE))</f>
        <v/>
      </c>
      <c r="M232" s="43" t="str">
        <f>IF(VLOOKUP(Tableau3[[#This Row],[Référence]],ETAT,7,FALSE)&lt;1,"",VLOOKUP(Tableau3[[#This Row],[Référence]],ETAT,7,FALSE))</f>
        <v/>
      </c>
      <c r="N232" s="43" t="str">
        <f>IF(VLOOKUP(Tableau3[[#This Row],[Référence]],ETAT,8,FALSE)&lt;1,"",VLOOKUP(Tableau3[[#This Row],[Référence]],ETAT,8,FALSE))</f>
        <v/>
      </c>
      <c r="O232" s="43" t="str">
        <f>IF(VLOOKUP(Tableau3[[#This Row],[Référence]],ETAT,9,FALSE)&lt;1,"",VLOOKUP(Tableau3[[#This Row],[Référence]],ETAT,9,FALSE))</f>
        <v/>
      </c>
    </row>
    <row r="233" spans="2:15" x14ac:dyDescent="0.25">
      <c r="B233" s="42">
        <v>94000002033</v>
      </c>
      <c r="C233" s="41" t="s">
        <v>531</v>
      </c>
      <c r="D233" s="48" t="s">
        <v>1371</v>
      </c>
      <c r="E233" s="48" t="s">
        <v>1048</v>
      </c>
      <c r="F233" s="48" t="s">
        <v>1368</v>
      </c>
      <c r="G233" s="48" t="s">
        <v>1362</v>
      </c>
      <c r="H233" s="48" t="s">
        <v>1362</v>
      </c>
      <c r="I233" s="48">
        <v>21</v>
      </c>
      <c r="J233" s="48" t="s">
        <v>1079</v>
      </c>
      <c r="K233" s="49" t="s">
        <v>1057</v>
      </c>
      <c r="L233" s="43" t="str">
        <f>IF(VLOOKUP(Tableau3[[#This Row],[Référence]],ETAT,6,FALSE)&lt;1,"",VLOOKUP(Tableau3[[#This Row],[Référence]],ETAT,6,FALSE))</f>
        <v/>
      </c>
      <c r="M233" s="43" t="str">
        <f>IF(VLOOKUP(Tableau3[[#This Row],[Référence]],ETAT,7,FALSE)&lt;1,"",VLOOKUP(Tableau3[[#This Row],[Référence]],ETAT,7,FALSE))</f>
        <v/>
      </c>
      <c r="N233" s="43" t="str">
        <f>IF(VLOOKUP(Tableau3[[#This Row],[Référence]],ETAT,8,FALSE)&lt;1,"",VLOOKUP(Tableau3[[#This Row],[Référence]],ETAT,8,FALSE))</f>
        <v/>
      </c>
      <c r="O233" s="43" t="str">
        <f>IF(VLOOKUP(Tableau3[[#This Row],[Référence]],ETAT,9,FALSE)&lt;1,"",VLOOKUP(Tableau3[[#This Row],[Référence]],ETAT,9,FALSE))</f>
        <v/>
      </c>
    </row>
    <row r="234" spans="2:15" x14ac:dyDescent="0.25">
      <c r="B234" s="42">
        <v>94000002034</v>
      </c>
      <c r="C234" s="41" t="s">
        <v>532</v>
      </c>
      <c r="D234" s="48" t="s">
        <v>1372</v>
      </c>
      <c r="E234" s="48" t="s">
        <v>1048</v>
      </c>
      <c r="F234" s="48" t="s">
        <v>1373</v>
      </c>
      <c r="G234" s="48" t="s">
        <v>1118</v>
      </c>
      <c r="H234" s="48" t="s">
        <v>1118</v>
      </c>
      <c r="I234" s="48">
        <v>21</v>
      </c>
      <c r="J234" s="48" t="s">
        <v>1079</v>
      </c>
      <c r="K234" s="49" t="s">
        <v>1252</v>
      </c>
      <c r="L234" s="43" t="str">
        <f>IF(VLOOKUP(Tableau3[[#This Row],[Référence]],ETAT,6,FALSE)&lt;1,"",VLOOKUP(Tableau3[[#This Row],[Référence]],ETAT,6,FALSE))</f>
        <v/>
      </c>
      <c r="M234" s="43" t="str">
        <f>IF(VLOOKUP(Tableau3[[#This Row],[Référence]],ETAT,7,FALSE)&lt;1,"",VLOOKUP(Tableau3[[#This Row],[Référence]],ETAT,7,FALSE))</f>
        <v/>
      </c>
      <c r="N234" s="43" t="str">
        <f>IF(VLOOKUP(Tableau3[[#This Row],[Référence]],ETAT,8,FALSE)&lt;1,"",VLOOKUP(Tableau3[[#This Row],[Référence]],ETAT,8,FALSE))</f>
        <v/>
      </c>
      <c r="O234" s="43" t="str">
        <f>IF(VLOOKUP(Tableau3[[#This Row],[Référence]],ETAT,9,FALSE)&lt;1,"",VLOOKUP(Tableau3[[#This Row],[Référence]],ETAT,9,FALSE))</f>
        <v/>
      </c>
    </row>
    <row r="235" spans="2:15" x14ac:dyDescent="0.25">
      <c r="B235" s="42">
        <v>94000002035</v>
      </c>
      <c r="C235" s="41" t="s">
        <v>533</v>
      </c>
      <c r="D235" s="48" t="s">
        <v>1374</v>
      </c>
      <c r="E235" s="48" t="s">
        <v>1048</v>
      </c>
      <c r="F235" s="48" t="s">
        <v>1375</v>
      </c>
      <c r="G235" s="48" t="s">
        <v>1139</v>
      </c>
      <c r="H235" s="48" t="s">
        <v>1139</v>
      </c>
      <c r="I235" s="48">
        <v>21</v>
      </c>
      <c r="J235" s="48" t="s">
        <v>1090</v>
      </c>
      <c r="K235" s="49" t="s">
        <v>1358</v>
      </c>
      <c r="L235" s="43" t="str">
        <f>IF(VLOOKUP(Tableau3[[#This Row],[Référence]],ETAT,6,FALSE)&lt;1,"",VLOOKUP(Tableau3[[#This Row],[Référence]],ETAT,6,FALSE))</f>
        <v/>
      </c>
      <c r="M235" s="43" t="str">
        <f>IF(VLOOKUP(Tableau3[[#This Row],[Référence]],ETAT,7,FALSE)&lt;1,"",VLOOKUP(Tableau3[[#This Row],[Référence]],ETAT,7,FALSE))</f>
        <v/>
      </c>
      <c r="N235" s="43" t="str">
        <f>IF(VLOOKUP(Tableau3[[#This Row],[Référence]],ETAT,8,FALSE)&lt;1,"",VLOOKUP(Tableau3[[#This Row],[Référence]],ETAT,8,FALSE))</f>
        <v/>
      </c>
      <c r="O235" s="43" t="str">
        <f>IF(VLOOKUP(Tableau3[[#This Row],[Référence]],ETAT,9,FALSE)&lt;1,"",VLOOKUP(Tableau3[[#This Row],[Référence]],ETAT,9,FALSE))</f>
        <v/>
      </c>
    </row>
    <row r="236" spans="2:15" x14ac:dyDescent="0.25">
      <c r="B236" s="42">
        <v>94000002036</v>
      </c>
      <c r="C236" s="41" t="s">
        <v>534</v>
      </c>
      <c r="D236" s="48" t="s">
        <v>1342</v>
      </c>
      <c r="E236" s="48" t="s">
        <v>1048</v>
      </c>
      <c r="F236" s="48" t="s">
        <v>1343</v>
      </c>
      <c r="G236" s="48" t="s">
        <v>1086</v>
      </c>
      <c r="H236" s="48" t="s">
        <v>1086</v>
      </c>
      <c r="I236" s="48">
        <v>21</v>
      </c>
      <c r="J236" s="48" t="s">
        <v>1079</v>
      </c>
      <c r="K236" s="49" t="s">
        <v>1083</v>
      </c>
      <c r="L236" s="43" t="str">
        <f>IF(VLOOKUP(Tableau3[[#This Row],[Référence]],ETAT,6,FALSE)&lt;1,"",VLOOKUP(Tableau3[[#This Row],[Référence]],ETAT,6,FALSE))</f>
        <v/>
      </c>
      <c r="M236" s="43" t="str">
        <f>IF(VLOOKUP(Tableau3[[#This Row],[Référence]],ETAT,7,FALSE)&lt;1,"",VLOOKUP(Tableau3[[#This Row],[Référence]],ETAT,7,FALSE))</f>
        <v/>
      </c>
      <c r="N236" s="43" t="str">
        <f>IF(VLOOKUP(Tableau3[[#This Row],[Référence]],ETAT,8,FALSE)&lt;1,"",VLOOKUP(Tableau3[[#This Row],[Référence]],ETAT,8,FALSE))</f>
        <v/>
      </c>
      <c r="O236" s="43" t="str">
        <f>IF(VLOOKUP(Tableau3[[#This Row],[Référence]],ETAT,9,FALSE)&lt;1,"",VLOOKUP(Tableau3[[#This Row],[Référence]],ETAT,9,FALSE))</f>
        <v/>
      </c>
    </row>
    <row r="237" spans="2:15" x14ac:dyDescent="0.25">
      <c r="B237" s="42">
        <v>94000002037</v>
      </c>
      <c r="C237" s="41" t="s">
        <v>535</v>
      </c>
      <c r="D237" s="48" t="s">
        <v>1376</v>
      </c>
      <c r="E237" s="48" t="s">
        <v>1048</v>
      </c>
      <c r="F237" s="48" t="s">
        <v>1092</v>
      </c>
      <c r="G237" s="48" t="s">
        <v>1222</v>
      </c>
      <c r="H237" s="48" t="s">
        <v>1222</v>
      </c>
      <c r="I237" s="48">
        <v>21</v>
      </c>
      <c r="J237" s="48" t="s">
        <v>1079</v>
      </c>
      <c r="K237" s="49" t="s">
        <v>1262</v>
      </c>
      <c r="L237" s="43" t="str">
        <f>IF(VLOOKUP(Tableau3[[#This Row],[Référence]],ETAT,6,FALSE)&lt;1,"",VLOOKUP(Tableau3[[#This Row],[Référence]],ETAT,6,FALSE))</f>
        <v/>
      </c>
      <c r="M237" s="43" t="str">
        <f>IF(VLOOKUP(Tableau3[[#This Row],[Référence]],ETAT,7,FALSE)&lt;1,"",VLOOKUP(Tableau3[[#This Row],[Référence]],ETAT,7,FALSE))</f>
        <v/>
      </c>
      <c r="N237" s="43" t="str">
        <f>IF(VLOOKUP(Tableau3[[#This Row],[Référence]],ETAT,8,FALSE)&lt;1,"",VLOOKUP(Tableau3[[#This Row],[Référence]],ETAT,8,FALSE))</f>
        <v/>
      </c>
      <c r="O237" s="43" t="str">
        <f>IF(VLOOKUP(Tableau3[[#This Row],[Référence]],ETAT,9,FALSE)&lt;1,"",VLOOKUP(Tableau3[[#This Row],[Référence]],ETAT,9,FALSE))</f>
        <v/>
      </c>
    </row>
    <row r="238" spans="2:15" x14ac:dyDescent="0.25">
      <c r="B238" s="42">
        <v>94000002038</v>
      </c>
      <c r="C238" s="41" t="s">
        <v>536</v>
      </c>
      <c r="D238" s="48" t="s">
        <v>1326</v>
      </c>
      <c r="E238" s="48" t="s">
        <v>1048</v>
      </c>
      <c r="F238" s="48" t="s">
        <v>1377</v>
      </c>
      <c r="G238" s="48" t="s">
        <v>1118</v>
      </c>
      <c r="H238" s="48" t="s">
        <v>1118</v>
      </c>
      <c r="I238" s="48">
        <v>21</v>
      </c>
      <c r="J238" s="48" t="s">
        <v>1079</v>
      </c>
      <c r="K238" s="49" t="s">
        <v>1083</v>
      </c>
      <c r="L238" s="43" t="str">
        <f>IF(VLOOKUP(Tableau3[[#This Row],[Référence]],ETAT,6,FALSE)&lt;1,"",VLOOKUP(Tableau3[[#This Row],[Référence]],ETAT,6,FALSE))</f>
        <v/>
      </c>
      <c r="M238" s="43" t="str">
        <f>IF(VLOOKUP(Tableau3[[#This Row],[Référence]],ETAT,7,FALSE)&lt;1,"",VLOOKUP(Tableau3[[#This Row],[Référence]],ETAT,7,FALSE))</f>
        <v/>
      </c>
      <c r="N238" s="43" t="str">
        <f>IF(VLOOKUP(Tableau3[[#This Row],[Référence]],ETAT,8,FALSE)&lt;1,"",VLOOKUP(Tableau3[[#This Row],[Référence]],ETAT,8,FALSE))</f>
        <v/>
      </c>
      <c r="O238" s="43" t="str">
        <f>IF(VLOOKUP(Tableau3[[#This Row],[Référence]],ETAT,9,FALSE)&lt;1,"",VLOOKUP(Tableau3[[#This Row],[Référence]],ETAT,9,FALSE))</f>
        <v/>
      </c>
    </row>
    <row r="239" spans="2:15" x14ac:dyDescent="0.25">
      <c r="B239" s="42">
        <v>94000002039</v>
      </c>
      <c r="C239" s="41" t="s">
        <v>537</v>
      </c>
      <c r="D239" s="48" t="s">
        <v>1326</v>
      </c>
      <c r="E239" s="48" t="s">
        <v>1048</v>
      </c>
      <c r="F239" s="48" t="s">
        <v>1377</v>
      </c>
      <c r="G239" s="48" t="s">
        <v>1118</v>
      </c>
      <c r="H239" s="48" t="s">
        <v>1118</v>
      </c>
      <c r="I239" s="48">
        <v>21</v>
      </c>
      <c r="J239" s="48" t="s">
        <v>1079</v>
      </c>
      <c r="K239" s="49" t="s">
        <v>1083</v>
      </c>
      <c r="L239" s="43" t="str">
        <f>IF(VLOOKUP(Tableau3[[#This Row],[Référence]],ETAT,6,FALSE)&lt;1,"",VLOOKUP(Tableau3[[#This Row],[Référence]],ETAT,6,FALSE))</f>
        <v/>
      </c>
      <c r="M239" s="43" t="str">
        <f>IF(VLOOKUP(Tableau3[[#This Row],[Référence]],ETAT,7,FALSE)&lt;1,"",VLOOKUP(Tableau3[[#This Row],[Référence]],ETAT,7,FALSE))</f>
        <v/>
      </c>
      <c r="N239" s="43" t="str">
        <f>IF(VLOOKUP(Tableau3[[#This Row],[Référence]],ETAT,8,FALSE)&lt;1,"",VLOOKUP(Tableau3[[#This Row],[Référence]],ETAT,8,FALSE))</f>
        <v/>
      </c>
      <c r="O239" s="43" t="str">
        <f>IF(VLOOKUP(Tableau3[[#This Row],[Référence]],ETAT,9,FALSE)&lt;1,"",VLOOKUP(Tableau3[[#This Row],[Référence]],ETAT,9,FALSE))</f>
        <v/>
      </c>
    </row>
    <row r="240" spans="2:15" x14ac:dyDescent="0.25">
      <c r="B240" s="42">
        <v>94000002040</v>
      </c>
      <c r="C240" s="41" t="s">
        <v>538</v>
      </c>
      <c r="D240" s="48" t="s">
        <v>1084</v>
      </c>
      <c r="E240" s="48" t="s">
        <v>1048</v>
      </c>
      <c r="F240" s="48" t="s">
        <v>1085</v>
      </c>
      <c r="G240" s="48" t="s">
        <v>1118</v>
      </c>
      <c r="H240" s="48" t="s">
        <v>1118</v>
      </c>
      <c r="I240" s="48">
        <v>21</v>
      </c>
      <c r="J240" s="48" t="s">
        <v>1079</v>
      </c>
      <c r="K240" s="49" t="s">
        <v>1083</v>
      </c>
      <c r="L240" s="43" t="str">
        <f>IF(VLOOKUP(Tableau3[[#This Row],[Référence]],ETAT,6,FALSE)&lt;1,"",VLOOKUP(Tableau3[[#This Row],[Référence]],ETAT,6,FALSE))</f>
        <v/>
      </c>
      <c r="M240" s="43" t="str">
        <f>IF(VLOOKUP(Tableau3[[#This Row],[Référence]],ETAT,7,FALSE)&lt;1,"",VLOOKUP(Tableau3[[#This Row],[Référence]],ETAT,7,FALSE))</f>
        <v/>
      </c>
      <c r="N240" s="43" t="str">
        <f>IF(VLOOKUP(Tableau3[[#This Row],[Référence]],ETAT,8,FALSE)&lt;1,"",VLOOKUP(Tableau3[[#This Row],[Référence]],ETAT,8,FALSE))</f>
        <v/>
      </c>
      <c r="O240" s="43" t="str">
        <f>IF(VLOOKUP(Tableau3[[#This Row],[Référence]],ETAT,9,FALSE)&lt;1,"",VLOOKUP(Tableau3[[#This Row],[Référence]],ETAT,9,FALSE))</f>
        <v/>
      </c>
    </row>
    <row r="241" spans="2:15" x14ac:dyDescent="0.25">
      <c r="B241" s="42">
        <v>94000002043</v>
      </c>
      <c r="C241" s="41" t="s">
        <v>539</v>
      </c>
      <c r="D241" s="48" t="s">
        <v>1378</v>
      </c>
      <c r="E241" s="48" t="s">
        <v>1048</v>
      </c>
      <c r="F241" s="48" t="s">
        <v>1379</v>
      </c>
      <c r="G241" s="48" t="s">
        <v>1280</v>
      </c>
      <c r="H241" s="48" t="s">
        <v>1280</v>
      </c>
      <c r="I241" s="48">
        <v>21</v>
      </c>
      <c r="J241" s="48" t="s">
        <v>1145</v>
      </c>
      <c r="K241" s="49" t="s">
        <v>1380</v>
      </c>
      <c r="L241" s="43" t="str">
        <f>IF(VLOOKUP(Tableau3[[#This Row],[Référence]],ETAT,6,FALSE)&lt;1,"",VLOOKUP(Tableau3[[#This Row],[Référence]],ETAT,6,FALSE))</f>
        <v/>
      </c>
      <c r="M241" s="43" t="str">
        <f>IF(VLOOKUP(Tableau3[[#This Row],[Référence]],ETAT,7,FALSE)&lt;1,"",VLOOKUP(Tableau3[[#This Row],[Référence]],ETAT,7,FALSE))</f>
        <v/>
      </c>
      <c r="N241" s="43" t="str">
        <f>IF(VLOOKUP(Tableau3[[#This Row],[Référence]],ETAT,8,FALSE)&lt;1,"",VLOOKUP(Tableau3[[#This Row],[Référence]],ETAT,8,FALSE))</f>
        <v/>
      </c>
      <c r="O241" s="43" t="str">
        <f>IF(VLOOKUP(Tableau3[[#This Row],[Référence]],ETAT,9,FALSE)&lt;1,"",VLOOKUP(Tableau3[[#This Row],[Référence]],ETAT,9,FALSE))</f>
        <v/>
      </c>
    </row>
    <row r="242" spans="2:15" x14ac:dyDescent="0.25">
      <c r="B242" s="42">
        <v>94000002044</v>
      </c>
      <c r="C242" s="41" t="s">
        <v>540</v>
      </c>
      <c r="D242" s="48" t="s">
        <v>1080</v>
      </c>
      <c r="E242" s="48" t="s">
        <v>1048</v>
      </c>
      <c r="F242" s="48" t="s">
        <v>1081</v>
      </c>
      <c r="G242" s="48" t="s">
        <v>1082</v>
      </c>
      <c r="H242" s="48" t="s">
        <v>1082</v>
      </c>
      <c r="I242" s="48">
        <v>21</v>
      </c>
      <c r="J242" s="48" t="s">
        <v>1079</v>
      </c>
      <c r="K242" s="49" t="s">
        <v>1083</v>
      </c>
      <c r="L242" s="43" t="str">
        <f>IF(VLOOKUP(Tableau3[[#This Row],[Référence]],ETAT,6,FALSE)&lt;1,"",VLOOKUP(Tableau3[[#This Row],[Référence]],ETAT,6,FALSE))</f>
        <v/>
      </c>
      <c r="M242" s="43" t="str">
        <f>IF(VLOOKUP(Tableau3[[#This Row],[Référence]],ETAT,7,FALSE)&lt;1,"",VLOOKUP(Tableau3[[#This Row],[Référence]],ETAT,7,FALSE))</f>
        <v/>
      </c>
      <c r="N242" s="43" t="str">
        <f>IF(VLOOKUP(Tableau3[[#This Row],[Référence]],ETAT,8,FALSE)&lt;1,"",VLOOKUP(Tableau3[[#This Row],[Référence]],ETAT,8,FALSE))</f>
        <v/>
      </c>
      <c r="O242" s="43" t="str">
        <f>IF(VLOOKUP(Tableau3[[#This Row],[Référence]],ETAT,9,FALSE)&lt;1,"",VLOOKUP(Tableau3[[#This Row],[Référence]],ETAT,9,FALSE))</f>
        <v/>
      </c>
    </row>
    <row r="243" spans="2:15" x14ac:dyDescent="0.25">
      <c r="B243" s="42">
        <v>94000002045</v>
      </c>
      <c r="C243" s="41" t="s">
        <v>541</v>
      </c>
      <c r="D243" s="48" t="s">
        <v>1080</v>
      </c>
      <c r="E243" s="48" t="s">
        <v>1048</v>
      </c>
      <c r="F243" s="48" t="s">
        <v>1081</v>
      </c>
      <c r="G243" s="48" t="s">
        <v>1082</v>
      </c>
      <c r="H243" s="48" t="s">
        <v>1082</v>
      </c>
      <c r="I243" s="48">
        <v>21</v>
      </c>
      <c r="J243" s="48" t="s">
        <v>1079</v>
      </c>
      <c r="K243" s="49" t="s">
        <v>1083</v>
      </c>
      <c r="L243" s="43" t="str">
        <f>IF(VLOOKUP(Tableau3[[#This Row],[Référence]],ETAT,6,FALSE)&lt;1,"",VLOOKUP(Tableau3[[#This Row],[Référence]],ETAT,6,FALSE))</f>
        <v/>
      </c>
      <c r="M243" s="43" t="str">
        <f>IF(VLOOKUP(Tableau3[[#This Row],[Référence]],ETAT,7,FALSE)&lt;1,"",VLOOKUP(Tableau3[[#This Row],[Référence]],ETAT,7,FALSE))</f>
        <v/>
      </c>
      <c r="N243" s="43" t="str">
        <f>IF(VLOOKUP(Tableau3[[#This Row],[Référence]],ETAT,8,FALSE)&lt;1,"",VLOOKUP(Tableau3[[#This Row],[Référence]],ETAT,8,FALSE))</f>
        <v/>
      </c>
      <c r="O243" s="43" t="str">
        <f>IF(VLOOKUP(Tableau3[[#This Row],[Référence]],ETAT,9,FALSE)&lt;1,"",VLOOKUP(Tableau3[[#This Row],[Référence]],ETAT,9,FALSE))</f>
        <v/>
      </c>
    </row>
    <row r="244" spans="2:15" x14ac:dyDescent="0.25">
      <c r="B244" s="42">
        <v>94000002046</v>
      </c>
      <c r="C244" s="41" t="s">
        <v>542</v>
      </c>
      <c r="D244" s="48" t="s">
        <v>1080</v>
      </c>
      <c r="E244" s="48" t="s">
        <v>1048</v>
      </c>
      <c r="F244" s="48" t="s">
        <v>1081</v>
      </c>
      <c r="G244" s="48" t="s">
        <v>1082</v>
      </c>
      <c r="H244" s="48" t="s">
        <v>1082</v>
      </c>
      <c r="I244" s="48">
        <v>21</v>
      </c>
      <c r="J244" s="48" t="s">
        <v>1079</v>
      </c>
      <c r="K244" s="49" t="s">
        <v>1083</v>
      </c>
      <c r="L244" s="43" t="str">
        <f>IF(VLOOKUP(Tableau3[[#This Row],[Référence]],ETAT,6,FALSE)&lt;1,"",VLOOKUP(Tableau3[[#This Row],[Référence]],ETAT,6,FALSE))</f>
        <v/>
      </c>
      <c r="M244" s="43" t="str">
        <f>IF(VLOOKUP(Tableau3[[#This Row],[Référence]],ETAT,7,FALSE)&lt;1,"",VLOOKUP(Tableau3[[#This Row],[Référence]],ETAT,7,FALSE))</f>
        <v/>
      </c>
      <c r="N244" s="43" t="str">
        <f>IF(VLOOKUP(Tableau3[[#This Row],[Référence]],ETAT,8,FALSE)&lt;1,"",VLOOKUP(Tableau3[[#This Row],[Référence]],ETAT,8,FALSE))</f>
        <v/>
      </c>
      <c r="O244" s="43" t="str">
        <f>IF(VLOOKUP(Tableau3[[#This Row],[Référence]],ETAT,9,FALSE)&lt;1,"",VLOOKUP(Tableau3[[#This Row],[Référence]],ETAT,9,FALSE))</f>
        <v/>
      </c>
    </row>
    <row r="245" spans="2:15" x14ac:dyDescent="0.25">
      <c r="B245" s="42">
        <v>94000002047</v>
      </c>
      <c r="C245" s="41" t="s">
        <v>543</v>
      </c>
      <c r="D245" s="48" t="s">
        <v>1225</v>
      </c>
      <c r="E245" s="48" t="s">
        <v>1048</v>
      </c>
      <c r="F245" s="48" t="s">
        <v>1322</v>
      </c>
      <c r="G245" s="48" t="s">
        <v>1381</v>
      </c>
      <c r="H245" s="48" t="s">
        <v>1381</v>
      </c>
      <c r="I245" s="48">
        <v>21</v>
      </c>
      <c r="J245" s="48" t="s">
        <v>1090</v>
      </c>
      <c r="K245" s="49" t="s">
        <v>1382</v>
      </c>
      <c r="L245" s="43" t="str">
        <f>IF(VLOOKUP(Tableau3[[#This Row],[Référence]],ETAT,6,FALSE)&lt;1,"",VLOOKUP(Tableau3[[#This Row],[Référence]],ETAT,6,FALSE))</f>
        <v/>
      </c>
      <c r="M245" s="43" t="str">
        <f>IF(VLOOKUP(Tableau3[[#This Row],[Référence]],ETAT,7,FALSE)&lt;1,"",VLOOKUP(Tableau3[[#This Row],[Référence]],ETAT,7,FALSE))</f>
        <v/>
      </c>
      <c r="N245" s="43" t="str">
        <f>IF(VLOOKUP(Tableau3[[#This Row],[Référence]],ETAT,8,FALSE)&lt;1,"",VLOOKUP(Tableau3[[#This Row],[Référence]],ETAT,8,FALSE))</f>
        <v/>
      </c>
      <c r="O245" s="43" t="str">
        <f>IF(VLOOKUP(Tableau3[[#This Row],[Référence]],ETAT,9,FALSE)&lt;1,"",VLOOKUP(Tableau3[[#This Row],[Référence]],ETAT,9,FALSE))</f>
        <v/>
      </c>
    </row>
    <row r="246" spans="2:15" x14ac:dyDescent="0.25">
      <c r="B246" s="42">
        <v>94000002049</v>
      </c>
      <c r="C246" s="41" t="s">
        <v>544</v>
      </c>
      <c r="D246" s="48" t="s">
        <v>1068</v>
      </c>
      <c r="E246" s="48" t="s">
        <v>1048</v>
      </c>
      <c r="F246" s="48" t="s">
        <v>1383</v>
      </c>
      <c r="G246" s="48" t="s">
        <v>1192</v>
      </c>
      <c r="H246" s="48" t="s">
        <v>1192</v>
      </c>
      <c r="I246" s="48">
        <v>21</v>
      </c>
      <c r="J246" s="48" t="s">
        <v>1090</v>
      </c>
      <c r="K246" s="49" t="s">
        <v>1384</v>
      </c>
      <c r="L246" s="43" t="str">
        <f>IF(VLOOKUP(Tableau3[[#This Row],[Référence]],ETAT,6,FALSE)&lt;1,"",VLOOKUP(Tableau3[[#This Row],[Référence]],ETAT,6,FALSE))</f>
        <v/>
      </c>
      <c r="M246" s="43" t="str">
        <f>IF(VLOOKUP(Tableau3[[#This Row],[Référence]],ETAT,7,FALSE)&lt;1,"",VLOOKUP(Tableau3[[#This Row],[Référence]],ETAT,7,FALSE))</f>
        <v/>
      </c>
      <c r="N246" s="43" t="str">
        <f>IF(VLOOKUP(Tableau3[[#This Row],[Référence]],ETAT,8,FALSE)&lt;1,"",VLOOKUP(Tableau3[[#This Row],[Référence]],ETAT,8,FALSE))</f>
        <v/>
      </c>
      <c r="O246" s="43" t="str">
        <f>IF(VLOOKUP(Tableau3[[#This Row],[Référence]],ETAT,9,FALSE)&lt;1,"",VLOOKUP(Tableau3[[#This Row],[Référence]],ETAT,9,FALSE))</f>
        <v/>
      </c>
    </row>
    <row r="247" spans="2:15" x14ac:dyDescent="0.25">
      <c r="B247" s="42">
        <v>94000002050</v>
      </c>
      <c r="C247" s="41" t="s">
        <v>545</v>
      </c>
      <c r="D247" s="48" t="s">
        <v>1068</v>
      </c>
      <c r="E247" s="48" t="s">
        <v>1048</v>
      </c>
      <c r="F247" s="48" t="s">
        <v>1383</v>
      </c>
      <c r="G247" s="48" t="s">
        <v>1192</v>
      </c>
      <c r="H247" s="48" t="s">
        <v>1192</v>
      </c>
      <c r="I247" s="48">
        <v>21</v>
      </c>
      <c r="J247" s="48" t="s">
        <v>1090</v>
      </c>
      <c r="K247" s="49" t="s">
        <v>1384</v>
      </c>
      <c r="L247" s="43" t="str">
        <f>IF(VLOOKUP(Tableau3[[#This Row],[Référence]],ETAT,6,FALSE)&lt;1,"",VLOOKUP(Tableau3[[#This Row],[Référence]],ETAT,6,FALSE))</f>
        <v/>
      </c>
      <c r="M247" s="43" t="str">
        <f>IF(VLOOKUP(Tableau3[[#This Row],[Référence]],ETAT,7,FALSE)&lt;1,"",VLOOKUP(Tableau3[[#This Row],[Référence]],ETAT,7,FALSE))</f>
        <v/>
      </c>
      <c r="N247" s="43" t="str">
        <f>IF(VLOOKUP(Tableau3[[#This Row],[Référence]],ETAT,8,FALSE)&lt;1,"",VLOOKUP(Tableau3[[#This Row],[Référence]],ETAT,8,FALSE))</f>
        <v/>
      </c>
      <c r="O247" s="43" t="str">
        <f>IF(VLOOKUP(Tableau3[[#This Row],[Référence]],ETAT,9,FALSE)&lt;1,"",VLOOKUP(Tableau3[[#This Row],[Référence]],ETAT,9,FALSE))</f>
        <v/>
      </c>
    </row>
    <row r="248" spans="2:15" x14ac:dyDescent="0.25">
      <c r="B248" s="42">
        <v>94000002051</v>
      </c>
      <c r="C248" s="41" t="s">
        <v>546</v>
      </c>
      <c r="D248" s="48" t="s">
        <v>1068</v>
      </c>
      <c r="E248" s="48" t="s">
        <v>1048</v>
      </c>
      <c r="F248" s="48" t="s">
        <v>1383</v>
      </c>
      <c r="G248" s="48" t="s">
        <v>1088</v>
      </c>
      <c r="H248" s="48" t="s">
        <v>1088</v>
      </c>
      <c r="I248" s="48">
        <v>21</v>
      </c>
      <c r="J248" s="48" t="s">
        <v>1090</v>
      </c>
      <c r="K248" s="49" t="s">
        <v>1384</v>
      </c>
      <c r="L248" s="43" t="str">
        <f>IF(VLOOKUP(Tableau3[[#This Row],[Référence]],ETAT,6,FALSE)&lt;1,"",VLOOKUP(Tableau3[[#This Row],[Référence]],ETAT,6,FALSE))</f>
        <v/>
      </c>
      <c r="M248" s="43" t="str">
        <f>IF(VLOOKUP(Tableau3[[#This Row],[Référence]],ETAT,7,FALSE)&lt;1,"",VLOOKUP(Tableau3[[#This Row],[Référence]],ETAT,7,FALSE))</f>
        <v/>
      </c>
      <c r="N248" s="43" t="str">
        <f>IF(VLOOKUP(Tableau3[[#This Row],[Référence]],ETAT,8,FALSE)&lt;1,"",VLOOKUP(Tableau3[[#This Row],[Référence]],ETAT,8,FALSE))</f>
        <v/>
      </c>
      <c r="O248" s="43" t="str">
        <f>IF(VLOOKUP(Tableau3[[#This Row],[Référence]],ETAT,9,FALSE)&lt;1,"",VLOOKUP(Tableau3[[#This Row],[Référence]],ETAT,9,FALSE))</f>
        <v/>
      </c>
    </row>
    <row r="249" spans="2:15" x14ac:dyDescent="0.25">
      <c r="B249" s="42">
        <v>94000002052</v>
      </c>
      <c r="C249" s="41" t="s">
        <v>547</v>
      </c>
      <c r="D249" s="48" t="s">
        <v>1385</v>
      </c>
      <c r="E249" s="48" t="s">
        <v>1048</v>
      </c>
      <c r="F249" s="48" t="s">
        <v>1386</v>
      </c>
      <c r="G249" s="48" t="s">
        <v>1381</v>
      </c>
      <c r="H249" s="48" t="s">
        <v>1381</v>
      </c>
      <c r="I249" s="48">
        <v>21</v>
      </c>
      <c r="J249" s="48" t="s">
        <v>1090</v>
      </c>
      <c r="K249" s="49" t="s">
        <v>1384</v>
      </c>
      <c r="L249" s="43" t="str">
        <f>IF(VLOOKUP(Tableau3[[#This Row],[Référence]],ETAT,6,FALSE)&lt;1,"",VLOOKUP(Tableau3[[#This Row],[Référence]],ETAT,6,FALSE))</f>
        <v/>
      </c>
      <c r="M249" s="43" t="str">
        <f>IF(VLOOKUP(Tableau3[[#This Row],[Référence]],ETAT,7,FALSE)&lt;1,"",VLOOKUP(Tableau3[[#This Row],[Référence]],ETAT,7,FALSE))</f>
        <v/>
      </c>
      <c r="N249" s="43" t="str">
        <f>IF(VLOOKUP(Tableau3[[#This Row],[Référence]],ETAT,8,FALSE)&lt;1,"",VLOOKUP(Tableau3[[#This Row],[Référence]],ETAT,8,FALSE))</f>
        <v/>
      </c>
      <c r="O249" s="43" t="str">
        <f>IF(VLOOKUP(Tableau3[[#This Row],[Référence]],ETAT,9,FALSE)&lt;1,"",VLOOKUP(Tableau3[[#This Row],[Référence]],ETAT,9,FALSE))</f>
        <v/>
      </c>
    </row>
    <row r="250" spans="2:15" x14ac:dyDescent="0.25">
      <c r="B250" s="42">
        <v>94000002053</v>
      </c>
      <c r="C250" s="41" t="s">
        <v>548</v>
      </c>
      <c r="D250" s="48" t="s">
        <v>1387</v>
      </c>
      <c r="E250" s="48" t="s">
        <v>1048</v>
      </c>
      <c r="F250" s="48" t="s">
        <v>1388</v>
      </c>
      <c r="G250" s="48">
        <v>5</v>
      </c>
      <c r="H250" s="48">
        <v>5</v>
      </c>
      <c r="I250" s="48">
        <v>21</v>
      </c>
      <c r="J250" s="48" t="s">
        <v>1090</v>
      </c>
      <c r="K250" s="49" t="s">
        <v>1052</v>
      </c>
      <c r="L250" s="43" t="str">
        <f>IF(VLOOKUP(Tableau3[[#This Row],[Référence]],ETAT,6,FALSE)&lt;1,"",VLOOKUP(Tableau3[[#This Row],[Référence]],ETAT,6,FALSE))</f>
        <v/>
      </c>
      <c r="M250" s="43" t="str">
        <f>IF(VLOOKUP(Tableau3[[#This Row],[Référence]],ETAT,7,FALSE)&lt;1,"",VLOOKUP(Tableau3[[#This Row],[Référence]],ETAT,7,FALSE))</f>
        <v/>
      </c>
      <c r="N250" s="43" t="str">
        <f>IF(VLOOKUP(Tableau3[[#This Row],[Référence]],ETAT,8,FALSE)&lt;1,"",VLOOKUP(Tableau3[[#This Row],[Référence]],ETAT,8,FALSE))</f>
        <v/>
      </c>
      <c r="O250" s="43" t="str">
        <f>IF(VLOOKUP(Tableau3[[#This Row],[Référence]],ETAT,9,FALSE)&lt;1,"",VLOOKUP(Tableau3[[#This Row],[Référence]],ETAT,9,FALSE))</f>
        <v/>
      </c>
    </row>
    <row r="251" spans="2:15" x14ac:dyDescent="0.25">
      <c r="B251" s="42">
        <v>94000002054</v>
      </c>
      <c r="C251" s="41" t="s">
        <v>549</v>
      </c>
      <c r="D251" s="48" t="s">
        <v>1389</v>
      </c>
      <c r="E251" s="48" t="s">
        <v>1048</v>
      </c>
      <c r="F251" s="48" t="s">
        <v>1132</v>
      </c>
      <c r="G251" s="48" t="s">
        <v>1390</v>
      </c>
      <c r="H251" s="48" t="s">
        <v>1390</v>
      </c>
      <c r="I251" s="48">
        <v>21</v>
      </c>
      <c r="J251" s="48" t="s">
        <v>1090</v>
      </c>
      <c r="K251" s="49" t="s">
        <v>1391</v>
      </c>
      <c r="L251" s="43" t="str">
        <f>IF(VLOOKUP(Tableau3[[#This Row],[Référence]],ETAT,6,FALSE)&lt;1,"",VLOOKUP(Tableau3[[#This Row],[Référence]],ETAT,6,FALSE))</f>
        <v/>
      </c>
      <c r="M251" s="43" t="str">
        <f>IF(VLOOKUP(Tableau3[[#This Row],[Référence]],ETAT,7,FALSE)&lt;1,"",VLOOKUP(Tableau3[[#This Row],[Référence]],ETAT,7,FALSE))</f>
        <v/>
      </c>
      <c r="N251" s="43" t="str">
        <f>IF(VLOOKUP(Tableau3[[#This Row],[Référence]],ETAT,8,FALSE)&lt;1,"",VLOOKUP(Tableau3[[#This Row],[Référence]],ETAT,8,FALSE))</f>
        <v/>
      </c>
      <c r="O251" s="43" t="str">
        <f>IF(VLOOKUP(Tableau3[[#This Row],[Référence]],ETAT,9,FALSE)&lt;1,"",VLOOKUP(Tableau3[[#This Row],[Référence]],ETAT,9,FALSE))</f>
        <v/>
      </c>
    </row>
    <row r="252" spans="2:15" x14ac:dyDescent="0.25">
      <c r="B252" s="42">
        <v>94000002055</v>
      </c>
      <c r="C252" s="41" t="s">
        <v>550</v>
      </c>
      <c r="D252" s="48" t="s">
        <v>1335</v>
      </c>
      <c r="E252" s="48" t="s">
        <v>1048</v>
      </c>
      <c r="F252" s="48" t="s">
        <v>1392</v>
      </c>
      <c r="G252" s="48" t="s">
        <v>1390</v>
      </c>
      <c r="H252" s="48" t="s">
        <v>1390</v>
      </c>
      <c r="I252" s="48">
        <v>21</v>
      </c>
      <c r="J252" s="48" t="s">
        <v>1090</v>
      </c>
      <c r="K252" s="49" t="s">
        <v>1391</v>
      </c>
      <c r="L252" s="43" t="str">
        <f>IF(VLOOKUP(Tableau3[[#This Row],[Référence]],ETAT,6,FALSE)&lt;1,"",VLOOKUP(Tableau3[[#This Row],[Référence]],ETAT,6,FALSE))</f>
        <v/>
      </c>
      <c r="M252" s="43" t="str">
        <f>IF(VLOOKUP(Tableau3[[#This Row],[Référence]],ETAT,7,FALSE)&lt;1,"",VLOOKUP(Tableau3[[#This Row],[Référence]],ETAT,7,FALSE))</f>
        <v/>
      </c>
      <c r="N252" s="43" t="str">
        <f>IF(VLOOKUP(Tableau3[[#This Row],[Référence]],ETAT,8,FALSE)&lt;1,"",VLOOKUP(Tableau3[[#This Row],[Référence]],ETAT,8,FALSE))</f>
        <v/>
      </c>
      <c r="O252" s="43" t="str">
        <f>IF(VLOOKUP(Tableau3[[#This Row],[Référence]],ETAT,9,FALSE)&lt;1,"",VLOOKUP(Tableau3[[#This Row],[Référence]],ETAT,9,FALSE))</f>
        <v/>
      </c>
    </row>
    <row r="253" spans="2:15" x14ac:dyDescent="0.25">
      <c r="B253" s="42">
        <v>94000002056</v>
      </c>
      <c r="C253" s="41" t="s">
        <v>551</v>
      </c>
      <c r="D253" s="48" t="s">
        <v>1085</v>
      </c>
      <c r="E253" s="48" t="s">
        <v>1048</v>
      </c>
      <c r="F253" s="48" t="s">
        <v>1393</v>
      </c>
      <c r="G253" s="48" t="s">
        <v>1086</v>
      </c>
      <c r="H253" s="48" t="s">
        <v>1086</v>
      </c>
      <c r="I253" s="48">
        <v>21</v>
      </c>
      <c r="J253" s="48" t="s">
        <v>1079</v>
      </c>
      <c r="K253" s="49" t="s">
        <v>1083</v>
      </c>
      <c r="L253" s="43" t="str">
        <f>IF(VLOOKUP(Tableau3[[#This Row],[Référence]],ETAT,6,FALSE)&lt;1,"",VLOOKUP(Tableau3[[#This Row],[Référence]],ETAT,6,FALSE))</f>
        <v/>
      </c>
      <c r="M253" s="43" t="str">
        <f>IF(VLOOKUP(Tableau3[[#This Row],[Référence]],ETAT,7,FALSE)&lt;1,"",VLOOKUP(Tableau3[[#This Row],[Référence]],ETAT,7,FALSE))</f>
        <v/>
      </c>
      <c r="N253" s="43" t="str">
        <f>IF(VLOOKUP(Tableau3[[#This Row],[Référence]],ETAT,8,FALSE)&lt;1,"",VLOOKUP(Tableau3[[#This Row],[Référence]],ETAT,8,FALSE))</f>
        <v/>
      </c>
      <c r="O253" s="43" t="str">
        <f>IF(VLOOKUP(Tableau3[[#This Row],[Référence]],ETAT,9,FALSE)&lt;1,"",VLOOKUP(Tableau3[[#This Row],[Référence]],ETAT,9,FALSE))</f>
        <v/>
      </c>
    </row>
    <row r="254" spans="2:15" x14ac:dyDescent="0.25">
      <c r="B254" s="42">
        <v>94000002058</v>
      </c>
      <c r="C254" s="41" t="s">
        <v>552</v>
      </c>
      <c r="D254" s="48" t="s">
        <v>1371</v>
      </c>
      <c r="E254" s="48" t="s">
        <v>1367</v>
      </c>
      <c r="F254" s="48" t="s">
        <v>1394</v>
      </c>
      <c r="G254" s="48" t="s">
        <v>1151</v>
      </c>
      <c r="H254" s="48" t="s">
        <v>1151</v>
      </c>
      <c r="I254" s="48">
        <v>21</v>
      </c>
      <c r="J254" s="48" t="s">
        <v>1090</v>
      </c>
      <c r="K254" s="49" t="s">
        <v>1065</v>
      </c>
      <c r="L254" s="43" t="str">
        <f>IF(VLOOKUP(Tableau3[[#This Row],[Référence]],ETAT,6,FALSE)&lt;1,"",VLOOKUP(Tableau3[[#This Row],[Référence]],ETAT,6,FALSE))</f>
        <v/>
      </c>
      <c r="M254" s="43" t="str">
        <f>IF(VLOOKUP(Tableau3[[#This Row],[Référence]],ETAT,7,FALSE)&lt;1,"",VLOOKUP(Tableau3[[#This Row],[Référence]],ETAT,7,FALSE))</f>
        <v/>
      </c>
      <c r="N254" s="43" t="str">
        <f>IF(VLOOKUP(Tableau3[[#This Row],[Référence]],ETAT,8,FALSE)&lt;1,"",VLOOKUP(Tableau3[[#This Row],[Référence]],ETAT,8,FALSE))</f>
        <v/>
      </c>
      <c r="O254" s="43" t="str">
        <f>IF(VLOOKUP(Tableau3[[#This Row],[Référence]],ETAT,9,FALSE)&lt;1,"",VLOOKUP(Tableau3[[#This Row],[Référence]],ETAT,9,FALSE))</f>
        <v/>
      </c>
    </row>
    <row r="255" spans="2:15" x14ac:dyDescent="0.25">
      <c r="B255" s="42">
        <v>94000002059</v>
      </c>
      <c r="C255" s="41" t="s">
        <v>553</v>
      </c>
      <c r="D255" s="48" t="s">
        <v>1395</v>
      </c>
      <c r="E255" s="48" t="s">
        <v>1367</v>
      </c>
      <c r="F255" s="48" t="s">
        <v>1396</v>
      </c>
      <c r="G255" s="48" t="s">
        <v>1280</v>
      </c>
      <c r="H255" s="48" t="s">
        <v>1280</v>
      </c>
      <c r="I255" s="48">
        <v>21</v>
      </c>
      <c r="J255" s="48" t="s">
        <v>1090</v>
      </c>
      <c r="K255" s="49" t="s">
        <v>1065</v>
      </c>
      <c r="L255" s="43" t="str">
        <f>IF(VLOOKUP(Tableau3[[#This Row],[Référence]],ETAT,6,FALSE)&lt;1,"",VLOOKUP(Tableau3[[#This Row],[Référence]],ETAT,6,FALSE))</f>
        <v/>
      </c>
      <c r="M255" s="43" t="str">
        <f>IF(VLOOKUP(Tableau3[[#This Row],[Référence]],ETAT,7,FALSE)&lt;1,"",VLOOKUP(Tableau3[[#This Row],[Référence]],ETAT,7,FALSE))</f>
        <v/>
      </c>
      <c r="N255" s="43" t="str">
        <f>IF(VLOOKUP(Tableau3[[#This Row],[Référence]],ETAT,8,FALSE)&lt;1,"",VLOOKUP(Tableau3[[#This Row],[Référence]],ETAT,8,FALSE))</f>
        <v/>
      </c>
      <c r="O255" s="43" t="str">
        <f>IF(VLOOKUP(Tableau3[[#This Row],[Référence]],ETAT,9,FALSE)&lt;1,"",VLOOKUP(Tableau3[[#This Row],[Référence]],ETAT,9,FALSE))</f>
        <v/>
      </c>
    </row>
    <row r="256" spans="2:15" x14ac:dyDescent="0.25">
      <c r="B256" s="42">
        <v>95000002001</v>
      </c>
      <c r="C256" s="41" t="s">
        <v>564</v>
      </c>
      <c r="D256" s="48" t="s">
        <v>1055</v>
      </c>
      <c r="E256" s="48" t="s">
        <v>1048</v>
      </c>
      <c r="F256" s="48" t="s">
        <v>1144</v>
      </c>
      <c r="G256" s="48" t="s">
        <v>1149</v>
      </c>
      <c r="H256" s="48" t="s">
        <v>1149</v>
      </c>
      <c r="I256" s="48">
        <v>21</v>
      </c>
      <c r="J256" s="48" t="s">
        <v>1056</v>
      </c>
      <c r="K256" s="49" t="s">
        <v>1262</v>
      </c>
      <c r="L256" s="43" t="str">
        <f>IF(VLOOKUP(Tableau3[[#This Row],[Référence]],ETAT,6,FALSE)&lt;1,"",VLOOKUP(Tableau3[[#This Row],[Référence]],ETAT,6,FALSE))</f>
        <v/>
      </c>
      <c r="M256" s="43" t="str">
        <f>IF(VLOOKUP(Tableau3[[#This Row],[Référence]],ETAT,7,FALSE)&lt;1,"",VLOOKUP(Tableau3[[#This Row],[Référence]],ETAT,7,FALSE))</f>
        <v/>
      </c>
      <c r="N256" s="43" t="str">
        <f>IF(VLOOKUP(Tableau3[[#This Row],[Référence]],ETAT,8,FALSE)&lt;1,"",VLOOKUP(Tableau3[[#This Row],[Référence]],ETAT,8,FALSE))</f>
        <v/>
      </c>
      <c r="O256" s="43" t="str">
        <f>IF(VLOOKUP(Tableau3[[#This Row],[Référence]],ETAT,9,FALSE)&lt;1,"",VLOOKUP(Tableau3[[#This Row],[Référence]],ETAT,9,FALSE))</f>
        <v/>
      </c>
    </row>
    <row r="257" spans="2:15" x14ac:dyDescent="0.25">
      <c r="B257" s="42">
        <v>95000002002</v>
      </c>
      <c r="C257" s="41" t="s">
        <v>565</v>
      </c>
      <c r="D257" s="48" t="s">
        <v>1403</v>
      </c>
      <c r="E257" s="48" t="s">
        <v>1048</v>
      </c>
      <c r="F257" s="48" t="s">
        <v>1404</v>
      </c>
      <c r="G257" s="48" t="s">
        <v>1149</v>
      </c>
      <c r="H257" s="48" t="s">
        <v>1149</v>
      </c>
      <c r="I257" s="48">
        <v>21</v>
      </c>
      <c r="J257" s="48" t="s">
        <v>1056</v>
      </c>
      <c r="K257" s="49" t="s">
        <v>1262</v>
      </c>
      <c r="L257" s="43" t="str">
        <f>IF(VLOOKUP(Tableau3[[#This Row],[Référence]],ETAT,6,FALSE)&lt;1,"",VLOOKUP(Tableau3[[#This Row],[Référence]],ETAT,6,FALSE))</f>
        <v/>
      </c>
      <c r="M257" s="43" t="str">
        <f>IF(VLOOKUP(Tableau3[[#This Row],[Référence]],ETAT,7,FALSE)&lt;1,"",VLOOKUP(Tableau3[[#This Row],[Référence]],ETAT,7,FALSE))</f>
        <v/>
      </c>
      <c r="N257" s="43" t="str">
        <f>IF(VLOOKUP(Tableau3[[#This Row],[Référence]],ETAT,8,FALSE)&lt;1,"",VLOOKUP(Tableau3[[#This Row],[Référence]],ETAT,8,FALSE))</f>
        <v/>
      </c>
      <c r="O257" s="43" t="str">
        <f>IF(VLOOKUP(Tableau3[[#This Row],[Référence]],ETAT,9,FALSE)&lt;1,"",VLOOKUP(Tableau3[[#This Row],[Référence]],ETAT,9,FALSE))</f>
        <v/>
      </c>
    </row>
    <row r="258" spans="2:15" x14ac:dyDescent="0.25">
      <c r="B258" s="42">
        <v>95000002003</v>
      </c>
      <c r="C258" s="41" t="s">
        <v>566</v>
      </c>
      <c r="D258" s="48" t="s">
        <v>1403</v>
      </c>
      <c r="E258" s="48" t="s">
        <v>1048</v>
      </c>
      <c r="F258" s="48" t="s">
        <v>1404</v>
      </c>
      <c r="G258" s="48" t="s">
        <v>1149</v>
      </c>
      <c r="H258" s="48" t="s">
        <v>1149</v>
      </c>
      <c r="I258" s="48">
        <v>21</v>
      </c>
      <c r="J258" s="48" t="s">
        <v>1056</v>
      </c>
      <c r="K258" s="49" t="s">
        <v>1262</v>
      </c>
      <c r="L258" s="43" t="str">
        <f>IF(VLOOKUP(Tableau3[[#This Row],[Référence]],ETAT,6,FALSE)&lt;1,"",VLOOKUP(Tableau3[[#This Row],[Référence]],ETAT,6,FALSE))</f>
        <v/>
      </c>
      <c r="M258" s="43" t="str">
        <f>IF(VLOOKUP(Tableau3[[#This Row],[Référence]],ETAT,7,FALSE)&lt;1,"",VLOOKUP(Tableau3[[#This Row],[Référence]],ETAT,7,FALSE))</f>
        <v/>
      </c>
      <c r="N258" s="43" t="str">
        <f>IF(VLOOKUP(Tableau3[[#This Row],[Référence]],ETAT,8,FALSE)&lt;1,"",VLOOKUP(Tableau3[[#This Row],[Référence]],ETAT,8,FALSE))</f>
        <v/>
      </c>
      <c r="O258" s="43" t="str">
        <f>IF(VLOOKUP(Tableau3[[#This Row],[Référence]],ETAT,9,FALSE)&lt;1,"",VLOOKUP(Tableau3[[#This Row],[Référence]],ETAT,9,FALSE))</f>
        <v/>
      </c>
    </row>
    <row r="259" spans="2:15" x14ac:dyDescent="0.25">
      <c r="B259" s="42">
        <v>96000002000</v>
      </c>
      <c r="C259" s="41" t="s">
        <v>576</v>
      </c>
      <c r="D259" s="48">
        <v>35</v>
      </c>
      <c r="E259" s="48" t="s">
        <v>1048</v>
      </c>
      <c r="F259" s="48" t="s">
        <v>1415</v>
      </c>
      <c r="G259" s="48" t="s">
        <v>1264</v>
      </c>
      <c r="H259" s="48" t="s">
        <v>1264</v>
      </c>
      <c r="I259" s="48">
        <v>21</v>
      </c>
      <c r="J259" s="48" t="s">
        <v>1236</v>
      </c>
      <c r="K259" s="49" t="s">
        <v>1416</v>
      </c>
      <c r="L259" s="43" t="str">
        <f>IF(VLOOKUP(Tableau3[[#This Row],[Référence]],ETAT,6,FALSE)&lt;1,"",VLOOKUP(Tableau3[[#This Row],[Référence]],ETAT,6,FALSE))</f>
        <v/>
      </c>
      <c r="M259" s="43" t="str">
        <f>IF(VLOOKUP(Tableau3[[#This Row],[Référence]],ETAT,7,FALSE)&lt;1,"",VLOOKUP(Tableau3[[#This Row],[Référence]],ETAT,7,FALSE))</f>
        <v/>
      </c>
      <c r="N259" s="43" t="str">
        <f>IF(VLOOKUP(Tableau3[[#This Row],[Référence]],ETAT,8,FALSE)&lt;1,"",VLOOKUP(Tableau3[[#This Row],[Référence]],ETAT,8,FALSE))</f>
        <v/>
      </c>
      <c r="O259" s="43" t="str">
        <f>IF(VLOOKUP(Tableau3[[#This Row],[Référence]],ETAT,9,FALSE)&lt;1,"",VLOOKUP(Tableau3[[#This Row],[Référence]],ETAT,9,FALSE))</f>
        <v/>
      </c>
    </row>
    <row r="260" spans="2:15" x14ac:dyDescent="0.25">
      <c r="B260" s="42">
        <v>96000002001</v>
      </c>
      <c r="C260" s="41" t="s">
        <v>577</v>
      </c>
      <c r="D260" s="48">
        <v>35</v>
      </c>
      <c r="E260" s="48" t="s">
        <v>1048</v>
      </c>
      <c r="F260" s="48" t="s">
        <v>1415</v>
      </c>
      <c r="G260" s="48" t="s">
        <v>1264</v>
      </c>
      <c r="H260" s="48" t="s">
        <v>1264</v>
      </c>
      <c r="I260" s="48">
        <v>21</v>
      </c>
      <c r="J260" s="48" t="s">
        <v>1236</v>
      </c>
      <c r="K260" s="49" t="s">
        <v>1416</v>
      </c>
      <c r="L260" s="43" t="str">
        <f>IF(VLOOKUP(Tableau3[[#This Row],[Référence]],ETAT,6,FALSE)&lt;1,"",VLOOKUP(Tableau3[[#This Row],[Référence]],ETAT,6,FALSE))</f>
        <v/>
      </c>
      <c r="M260" s="43" t="str">
        <f>IF(VLOOKUP(Tableau3[[#This Row],[Référence]],ETAT,7,FALSE)&lt;1,"",VLOOKUP(Tableau3[[#This Row],[Référence]],ETAT,7,FALSE))</f>
        <v/>
      </c>
      <c r="N260" s="43" t="str">
        <f>IF(VLOOKUP(Tableau3[[#This Row],[Référence]],ETAT,8,FALSE)&lt;1,"",VLOOKUP(Tableau3[[#This Row],[Référence]],ETAT,8,FALSE))</f>
        <v/>
      </c>
      <c r="O260" s="43" t="str">
        <f>IF(VLOOKUP(Tableau3[[#This Row],[Référence]],ETAT,9,FALSE)&lt;1,"",VLOOKUP(Tableau3[[#This Row],[Référence]],ETAT,9,FALSE))</f>
        <v/>
      </c>
    </row>
    <row r="261" spans="2:15" x14ac:dyDescent="0.25">
      <c r="B261" s="42">
        <v>97000002000</v>
      </c>
      <c r="C261" s="41" t="s">
        <v>805</v>
      </c>
      <c r="D261" s="48" t="s">
        <v>1078</v>
      </c>
      <c r="E261" s="48" t="s">
        <v>1048</v>
      </c>
      <c r="F261" s="48" t="s">
        <v>1453</v>
      </c>
      <c r="G261" s="48" t="s">
        <v>1192</v>
      </c>
      <c r="H261" s="48" t="s">
        <v>1192</v>
      </c>
      <c r="I261" s="48">
        <v>21</v>
      </c>
      <c r="J261" s="48" t="s">
        <v>1119</v>
      </c>
      <c r="K261" s="49" t="s">
        <v>1419</v>
      </c>
      <c r="L261" s="43" t="str">
        <f>IF(VLOOKUP(Tableau3[[#This Row],[Référence]],ETAT,6,FALSE)&lt;1,"",VLOOKUP(Tableau3[[#This Row],[Référence]],ETAT,6,FALSE))</f>
        <v/>
      </c>
      <c r="M261" s="43" t="str">
        <f>IF(VLOOKUP(Tableau3[[#This Row],[Référence]],ETAT,7,FALSE)&lt;1,"",VLOOKUP(Tableau3[[#This Row],[Référence]],ETAT,7,FALSE))</f>
        <v/>
      </c>
      <c r="N261" s="43" t="str">
        <f>IF(VLOOKUP(Tableau3[[#This Row],[Référence]],ETAT,8,FALSE)&lt;1,"",VLOOKUP(Tableau3[[#This Row],[Référence]],ETAT,8,FALSE))</f>
        <v/>
      </c>
      <c r="O261" s="43" t="str">
        <f>IF(VLOOKUP(Tableau3[[#This Row],[Référence]],ETAT,9,FALSE)&lt;1,"",VLOOKUP(Tableau3[[#This Row],[Référence]],ETAT,9,FALSE))</f>
        <v/>
      </c>
    </row>
    <row r="262" spans="2:15" x14ac:dyDescent="0.25">
      <c r="B262" s="42">
        <v>97000002001</v>
      </c>
      <c r="C262" s="41" t="s">
        <v>806</v>
      </c>
      <c r="D262" s="48" t="s">
        <v>1432</v>
      </c>
      <c r="E262" s="48" t="s">
        <v>1048</v>
      </c>
      <c r="F262" s="48" t="s">
        <v>1433</v>
      </c>
      <c r="G262" s="48" t="s">
        <v>1192</v>
      </c>
      <c r="H262" s="48" t="s">
        <v>1192</v>
      </c>
      <c r="I262" s="48">
        <v>21</v>
      </c>
      <c r="J262" s="48" t="s">
        <v>1119</v>
      </c>
      <c r="K262" s="49" t="s">
        <v>1454</v>
      </c>
      <c r="L262" s="43" t="str">
        <f>IF(VLOOKUP(Tableau3[[#This Row],[Référence]],ETAT,6,FALSE)&lt;1,"",VLOOKUP(Tableau3[[#This Row],[Référence]],ETAT,6,FALSE))</f>
        <v/>
      </c>
      <c r="M262" s="43" t="str">
        <f>IF(VLOOKUP(Tableau3[[#This Row],[Référence]],ETAT,7,FALSE)&lt;1,"",VLOOKUP(Tableau3[[#This Row],[Référence]],ETAT,7,FALSE))</f>
        <v/>
      </c>
      <c r="N262" s="43" t="str">
        <f>IF(VLOOKUP(Tableau3[[#This Row],[Référence]],ETAT,8,FALSE)&lt;1,"",VLOOKUP(Tableau3[[#This Row],[Référence]],ETAT,8,FALSE))</f>
        <v/>
      </c>
      <c r="O262" s="43" t="str">
        <f>IF(VLOOKUP(Tableau3[[#This Row],[Référence]],ETAT,9,FALSE)&lt;1,"",VLOOKUP(Tableau3[[#This Row],[Référence]],ETAT,9,FALSE))</f>
        <v/>
      </c>
    </row>
    <row r="263" spans="2:15" x14ac:dyDescent="0.25">
      <c r="B263" s="42">
        <v>97000002002</v>
      </c>
      <c r="C263" s="41" t="s">
        <v>807</v>
      </c>
      <c r="D263" s="48" t="s">
        <v>1432</v>
      </c>
      <c r="E263" s="48" t="s">
        <v>1048</v>
      </c>
      <c r="F263" s="48" t="s">
        <v>1433</v>
      </c>
      <c r="G263" s="48" t="s">
        <v>1192</v>
      </c>
      <c r="H263" s="48" t="s">
        <v>1192</v>
      </c>
      <c r="I263" s="48">
        <v>21</v>
      </c>
      <c r="J263" s="48" t="s">
        <v>1119</v>
      </c>
      <c r="K263" s="49" t="s">
        <v>1434</v>
      </c>
      <c r="L263" s="43" t="str">
        <f>IF(VLOOKUP(Tableau3[[#This Row],[Référence]],ETAT,6,FALSE)&lt;1,"",VLOOKUP(Tableau3[[#This Row],[Référence]],ETAT,6,FALSE))</f>
        <v/>
      </c>
      <c r="M263" s="43" t="str">
        <f>IF(VLOOKUP(Tableau3[[#This Row],[Référence]],ETAT,7,FALSE)&lt;1,"",VLOOKUP(Tableau3[[#This Row],[Référence]],ETAT,7,FALSE))</f>
        <v/>
      </c>
      <c r="N263" s="43" t="str">
        <f>IF(VLOOKUP(Tableau3[[#This Row],[Référence]],ETAT,8,FALSE)&lt;1,"",VLOOKUP(Tableau3[[#This Row],[Référence]],ETAT,8,FALSE))</f>
        <v/>
      </c>
      <c r="O263" s="43" t="str">
        <f>IF(VLOOKUP(Tableau3[[#This Row],[Référence]],ETAT,9,FALSE)&lt;1,"",VLOOKUP(Tableau3[[#This Row],[Référence]],ETAT,9,FALSE))</f>
        <v/>
      </c>
    </row>
    <row r="264" spans="2:15" x14ac:dyDescent="0.25">
      <c r="B264" s="42">
        <v>97000002003</v>
      </c>
      <c r="C264" s="41" t="s">
        <v>808</v>
      </c>
      <c r="D264" s="48" t="s">
        <v>1103</v>
      </c>
      <c r="E264" s="48" t="s">
        <v>1048</v>
      </c>
      <c r="F264" s="48" t="s">
        <v>1345</v>
      </c>
      <c r="G264" s="48" t="s">
        <v>1063</v>
      </c>
      <c r="H264" s="48" t="s">
        <v>1063</v>
      </c>
      <c r="I264" s="48">
        <v>21</v>
      </c>
      <c r="J264" s="48" t="s">
        <v>1119</v>
      </c>
      <c r="K264" s="49" t="s">
        <v>1344</v>
      </c>
      <c r="L264" s="43" t="str">
        <f>IF(VLOOKUP(Tableau3[[#This Row],[Référence]],ETAT,6,FALSE)&lt;1,"",VLOOKUP(Tableau3[[#This Row],[Référence]],ETAT,6,FALSE))</f>
        <v/>
      </c>
      <c r="M264" s="43" t="str">
        <f>IF(VLOOKUP(Tableau3[[#This Row],[Référence]],ETAT,7,FALSE)&lt;1,"",VLOOKUP(Tableau3[[#This Row],[Référence]],ETAT,7,FALSE))</f>
        <v/>
      </c>
      <c r="N264" s="43" t="str">
        <f>IF(VLOOKUP(Tableau3[[#This Row],[Référence]],ETAT,8,FALSE)&lt;1,"",VLOOKUP(Tableau3[[#This Row],[Référence]],ETAT,8,FALSE))</f>
        <v/>
      </c>
      <c r="O264" s="43" t="str">
        <f>IF(VLOOKUP(Tableau3[[#This Row],[Référence]],ETAT,9,FALSE)&lt;1,"",VLOOKUP(Tableau3[[#This Row],[Référence]],ETAT,9,FALSE))</f>
        <v/>
      </c>
    </row>
    <row r="265" spans="2:15" x14ac:dyDescent="0.25">
      <c r="B265" s="42">
        <v>97000002004</v>
      </c>
      <c r="C265" s="41" t="s">
        <v>809</v>
      </c>
      <c r="D265" s="48" t="s">
        <v>1277</v>
      </c>
      <c r="E265" s="48" t="s">
        <v>1048</v>
      </c>
      <c r="F265" s="48" t="s">
        <v>1455</v>
      </c>
      <c r="G265" s="48" t="s">
        <v>1068</v>
      </c>
      <c r="H265" s="48" t="s">
        <v>1068</v>
      </c>
      <c r="I265" s="48">
        <v>21</v>
      </c>
      <c r="J265" s="48" t="s">
        <v>1119</v>
      </c>
      <c r="K265" s="49" t="s">
        <v>1441</v>
      </c>
      <c r="L265" s="43" t="str">
        <f>IF(VLOOKUP(Tableau3[[#This Row],[Référence]],ETAT,6,FALSE)&lt;1,"",VLOOKUP(Tableau3[[#This Row],[Référence]],ETAT,6,FALSE))</f>
        <v/>
      </c>
      <c r="M265" s="43" t="str">
        <f>IF(VLOOKUP(Tableau3[[#This Row],[Référence]],ETAT,7,FALSE)&lt;1,"",VLOOKUP(Tableau3[[#This Row],[Référence]],ETAT,7,FALSE))</f>
        <v/>
      </c>
      <c r="N265" s="43" t="str">
        <f>IF(VLOOKUP(Tableau3[[#This Row],[Référence]],ETAT,8,FALSE)&lt;1,"",VLOOKUP(Tableau3[[#This Row],[Référence]],ETAT,8,FALSE))</f>
        <v/>
      </c>
      <c r="O265" s="43" t="str">
        <f>IF(VLOOKUP(Tableau3[[#This Row],[Référence]],ETAT,9,FALSE)&lt;1,"",VLOOKUP(Tableau3[[#This Row],[Référence]],ETAT,9,FALSE))</f>
        <v/>
      </c>
    </row>
    <row r="266" spans="2:15" x14ac:dyDescent="0.25">
      <c r="B266" s="42">
        <v>97000002005</v>
      </c>
      <c r="C266" s="41" t="s">
        <v>810</v>
      </c>
      <c r="D266" s="48" t="s">
        <v>1277</v>
      </c>
      <c r="E266" s="48" t="s">
        <v>1048</v>
      </c>
      <c r="F266" s="48" t="s">
        <v>1212</v>
      </c>
      <c r="G266" s="48" t="s">
        <v>1068</v>
      </c>
      <c r="H266" s="48" t="s">
        <v>1068</v>
      </c>
      <c r="I266" s="48">
        <v>21</v>
      </c>
      <c r="J266" s="48" t="s">
        <v>1119</v>
      </c>
      <c r="K266" s="49" t="s">
        <v>1441</v>
      </c>
      <c r="L266" s="43" t="str">
        <f>IF(VLOOKUP(Tableau3[[#This Row],[Référence]],ETAT,6,FALSE)&lt;1,"",VLOOKUP(Tableau3[[#This Row],[Référence]],ETAT,6,FALSE))</f>
        <v/>
      </c>
      <c r="M266" s="43" t="str">
        <f>IF(VLOOKUP(Tableau3[[#This Row],[Référence]],ETAT,7,FALSE)&lt;1,"",VLOOKUP(Tableau3[[#This Row],[Référence]],ETAT,7,FALSE))</f>
        <v/>
      </c>
      <c r="N266" s="43" t="str">
        <f>IF(VLOOKUP(Tableau3[[#This Row],[Référence]],ETAT,8,FALSE)&lt;1,"",VLOOKUP(Tableau3[[#This Row],[Référence]],ETAT,8,FALSE))</f>
        <v/>
      </c>
      <c r="O266" s="43" t="str">
        <f>IF(VLOOKUP(Tableau3[[#This Row],[Référence]],ETAT,9,FALSE)&lt;1,"",VLOOKUP(Tableau3[[#This Row],[Référence]],ETAT,9,FALSE))</f>
        <v/>
      </c>
    </row>
    <row r="267" spans="2:15" x14ac:dyDescent="0.25">
      <c r="B267" s="42">
        <v>97000002006</v>
      </c>
      <c r="C267" s="41" t="s">
        <v>811</v>
      </c>
      <c r="D267" s="48" t="s">
        <v>1277</v>
      </c>
      <c r="E267" s="48" t="s">
        <v>1048</v>
      </c>
      <c r="F267" s="48" t="s">
        <v>1212</v>
      </c>
      <c r="G267" s="48" t="s">
        <v>1068</v>
      </c>
      <c r="H267" s="48" t="s">
        <v>1068</v>
      </c>
      <c r="I267" s="48">
        <v>21</v>
      </c>
      <c r="J267" s="48" t="s">
        <v>1119</v>
      </c>
      <c r="K267" s="49" t="s">
        <v>1441</v>
      </c>
      <c r="L267" s="43" t="str">
        <f>IF(VLOOKUP(Tableau3[[#This Row],[Référence]],ETAT,6,FALSE)&lt;1,"",VLOOKUP(Tableau3[[#This Row],[Référence]],ETAT,6,FALSE))</f>
        <v/>
      </c>
      <c r="M267" s="43" t="str">
        <f>IF(VLOOKUP(Tableau3[[#This Row],[Référence]],ETAT,7,FALSE)&lt;1,"",VLOOKUP(Tableau3[[#This Row],[Référence]],ETAT,7,FALSE))</f>
        <v/>
      </c>
      <c r="N267" s="43" t="str">
        <f>IF(VLOOKUP(Tableau3[[#This Row],[Référence]],ETAT,8,FALSE)&lt;1,"",VLOOKUP(Tableau3[[#This Row],[Référence]],ETAT,8,FALSE))</f>
        <v/>
      </c>
      <c r="O267" s="43" t="str">
        <f>IF(VLOOKUP(Tableau3[[#This Row],[Référence]],ETAT,9,FALSE)&lt;1,"",VLOOKUP(Tableau3[[#This Row],[Référence]],ETAT,9,FALSE))</f>
        <v/>
      </c>
    </row>
    <row r="268" spans="2:15" x14ac:dyDescent="0.25">
      <c r="B268" s="42">
        <v>97000002007</v>
      </c>
      <c r="C268" s="41" t="s">
        <v>812</v>
      </c>
      <c r="D268" s="48" t="s">
        <v>1277</v>
      </c>
      <c r="E268" s="48" t="s">
        <v>1048</v>
      </c>
      <c r="F268" s="48" t="s">
        <v>1212</v>
      </c>
      <c r="G268" s="48" t="s">
        <v>1068</v>
      </c>
      <c r="H268" s="48" t="s">
        <v>1068</v>
      </c>
      <c r="I268" s="48">
        <v>21</v>
      </c>
      <c r="J268" s="48" t="s">
        <v>1119</v>
      </c>
      <c r="K268" s="49" t="s">
        <v>1441</v>
      </c>
      <c r="L268" s="43" t="str">
        <f>IF(VLOOKUP(Tableau3[[#This Row],[Référence]],ETAT,6,FALSE)&lt;1,"",VLOOKUP(Tableau3[[#This Row],[Référence]],ETAT,6,FALSE))</f>
        <v/>
      </c>
      <c r="M268" s="43" t="str">
        <f>IF(VLOOKUP(Tableau3[[#This Row],[Référence]],ETAT,7,FALSE)&lt;1,"",VLOOKUP(Tableau3[[#This Row],[Référence]],ETAT,7,FALSE))</f>
        <v/>
      </c>
      <c r="N268" s="43" t="str">
        <f>IF(VLOOKUP(Tableau3[[#This Row],[Référence]],ETAT,8,FALSE)&lt;1,"",VLOOKUP(Tableau3[[#This Row],[Référence]],ETAT,8,FALSE))</f>
        <v/>
      </c>
      <c r="O268" s="43" t="str">
        <f>IF(VLOOKUP(Tableau3[[#This Row],[Référence]],ETAT,9,FALSE)&lt;1,"",VLOOKUP(Tableau3[[#This Row],[Référence]],ETAT,9,FALSE))</f>
        <v/>
      </c>
    </row>
    <row r="269" spans="2:15" x14ac:dyDescent="0.25">
      <c r="B269" s="42">
        <v>97000002008</v>
      </c>
      <c r="C269" s="41" t="s">
        <v>813</v>
      </c>
      <c r="D269" s="48" t="s">
        <v>1277</v>
      </c>
      <c r="E269" s="48" t="s">
        <v>1048</v>
      </c>
      <c r="F269" s="48" t="s">
        <v>1455</v>
      </c>
      <c r="G269" s="48" t="s">
        <v>1068</v>
      </c>
      <c r="H269" s="48" t="s">
        <v>1068</v>
      </c>
      <c r="I269" s="48">
        <v>21</v>
      </c>
      <c r="J269" s="48" t="s">
        <v>1119</v>
      </c>
      <c r="K269" s="49" t="s">
        <v>1441</v>
      </c>
      <c r="L269" s="43" t="str">
        <f>IF(VLOOKUP(Tableau3[[#This Row],[Référence]],ETAT,6,FALSE)&lt;1,"",VLOOKUP(Tableau3[[#This Row],[Référence]],ETAT,6,FALSE))</f>
        <v/>
      </c>
      <c r="M269" s="43" t="str">
        <f>IF(VLOOKUP(Tableau3[[#This Row],[Référence]],ETAT,7,FALSE)&lt;1,"",VLOOKUP(Tableau3[[#This Row],[Référence]],ETAT,7,FALSE))</f>
        <v/>
      </c>
      <c r="N269" s="43" t="str">
        <f>IF(VLOOKUP(Tableau3[[#This Row],[Référence]],ETAT,8,FALSE)&lt;1,"",VLOOKUP(Tableau3[[#This Row],[Référence]],ETAT,8,FALSE))</f>
        <v/>
      </c>
      <c r="O269" s="43" t="str">
        <f>IF(VLOOKUP(Tableau3[[#This Row],[Référence]],ETAT,9,FALSE)&lt;1,"",VLOOKUP(Tableau3[[#This Row],[Référence]],ETAT,9,FALSE))</f>
        <v/>
      </c>
    </row>
    <row r="270" spans="2:15" x14ac:dyDescent="0.25">
      <c r="B270" s="42">
        <v>97000002009</v>
      </c>
      <c r="C270" s="41" t="s">
        <v>814</v>
      </c>
      <c r="D270" s="48" t="s">
        <v>1151</v>
      </c>
      <c r="E270" s="48" t="s">
        <v>1048</v>
      </c>
      <c r="F270" s="48" t="s">
        <v>1456</v>
      </c>
      <c r="G270" s="48" t="s">
        <v>1068</v>
      </c>
      <c r="H270" s="48" t="s">
        <v>1068</v>
      </c>
      <c r="I270" s="48">
        <v>21</v>
      </c>
      <c r="J270" s="48" t="s">
        <v>1119</v>
      </c>
      <c r="K270" s="49" t="s">
        <v>1457</v>
      </c>
      <c r="L270" s="43" t="str">
        <f>IF(VLOOKUP(Tableau3[[#This Row],[Référence]],ETAT,6,FALSE)&lt;1,"",VLOOKUP(Tableau3[[#This Row],[Référence]],ETAT,6,FALSE))</f>
        <v/>
      </c>
      <c r="M270" s="43" t="str">
        <f>IF(VLOOKUP(Tableau3[[#This Row],[Référence]],ETAT,7,FALSE)&lt;1,"",VLOOKUP(Tableau3[[#This Row],[Référence]],ETAT,7,FALSE))</f>
        <v/>
      </c>
      <c r="N270" s="43" t="str">
        <f>IF(VLOOKUP(Tableau3[[#This Row],[Référence]],ETAT,8,FALSE)&lt;1,"",VLOOKUP(Tableau3[[#This Row],[Référence]],ETAT,8,FALSE))</f>
        <v/>
      </c>
      <c r="O270" s="43" t="str">
        <f>IF(VLOOKUP(Tableau3[[#This Row],[Référence]],ETAT,9,FALSE)&lt;1,"",VLOOKUP(Tableau3[[#This Row],[Référence]],ETAT,9,FALSE))</f>
        <v/>
      </c>
    </row>
    <row r="271" spans="2:15" x14ac:dyDescent="0.25">
      <c r="B271" s="42">
        <v>97000002010</v>
      </c>
      <c r="C271" s="41" t="s">
        <v>815</v>
      </c>
      <c r="D271" s="48" t="s">
        <v>1151</v>
      </c>
      <c r="E271" s="48" t="s">
        <v>1048</v>
      </c>
      <c r="F271" s="48" t="s">
        <v>1456</v>
      </c>
      <c r="G271" s="48" t="s">
        <v>1068</v>
      </c>
      <c r="H271" s="48" t="s">
        <v>1068</v>
      </c>
      <c r="I271" s="48">
        <v>21</v>
      </c>
      <c r="J271" s="48" t="s">
        <v>1119</v>
      </c>
      <c r="K271" s="49" t="s">
        <v>1457</v>
      </c>
      <c r="L271" s="43" t="str">
        <f>IF(VLOOKUP(Tableau3[[#This Row],[Référence]],ETAT,6,FALSE)&lt;1,"",VLOOKUP(Tableau3[[#This Row],[Référence]],ETAT,6,FALSE))</f>
        <v/>
      </c>
      <c r="M271" s="43" t="str">
        <f>IF(VLOOKUP(Tableau3[[#This Row],[Référence]],ETAT,7,FALSE)&lt;1,"",VLOOKUP(Tableau3[[#This Row],[Référence]],ETAT,7,FALSE))</f>
        <v/>
      </c>
      <c r="N271" s="43" t="str">
        <f>IF(VLOOKUP(Tableau3[[#This Row],[Référence]],ETAT,8,FALSE)&lt;1,"",VLOOKUP(Tableau3[[#This Row],[Référence]],ETAT,8,FALSE))</f>
        <v/>
      </c>
      <c r="O271" s="43" t="str">
        <f>IF(VLOOKUP(Tableau3[[#This Row],[Référence]],ETAT,9,FALSE)&lt;1,"",VLOOKUP(Tableau3[[#This Row],[Référence]],ETAT,9,FALSE))</f>
        <v/>
      </c>
    </row>
    <row r="272" spans="2:15" x14ac:dyDescent="0.25">
      <c r="B272" s="42">
        <v>97000002011</v>
      </c>
      <c r="C272" s="41" t="s">
        <v>816</v>
      </c>
      <c r="D272" s="48" t="s">
        <v>1151</v>
      </c>
      <c r="E272" s="48" t="s">
        <v>1048</v>
      </c>
      <c r="F272" s="48" t="s">
        <v>1456</v>
      </c>
      <c r="G272" s="48" t="s">
        <v>1068</v>
      </c>
      <c r="H272" s="48" t="s">
        <v>1068</v>
      </c>
      <c r="I272" s="48">
        <v>21</v>
      </c>
      <c r="J272" s="48" t="s">
        <v>1119</v>
      </c>
      <c r="K272" s="49" t="s">
        <v>1457</v>
      </c>
      <c r="L272" s="43" t="str">
        <f>IF(VLOOKUP(Tableau3[[#This Row],[Référence]],ETAT,6,FALSE)&lt;1,"",VLOOKUP(Tableau3[[#This Row],[Référence]],ETAT,6,FALSE))</f>
        <v/>
      </c>
      <c r="M272" s="43" t="str">
        <f>IF(VLOOKUP(Tableau3[[#This Row],[Référence]],ETAT,7,FALSE)&lt;1,"",VLOOKUP(Tableau3[[#This Row],[Référence]],ETAT,7,FALSE))</f>
        <v/>
      </c>
      <c r="N272" s="43" t="str">
        <f>IF(VLOOKUP(Tableau3[[#This Row],[Référence]],ETAT,8,FALSE)&lt;1,"",VLOOKUP(Tableau3[[#This Row],[Référence]],ETAT,8,FALSE))</f>
        <v/>
      </c>
      <c r="O272" s="43" t="str">
        <f>IF(VLOOKUP(Tableau3[[#This Row],[Référence]],ETAT,9,FALSE)&lt;1,"",VLOOKUP(Tableau3[[#This Row],[Référence]],ETAT,9,FALSE))</f>
        <v/>
      </c>
    </row>
    <row r="273" spans="2:15" x14ac:dyDescent="0.25">
      <c r="B273" s="42">
        <v>97000002012</v>
      </c>
      <c r="C273" s="41" t="s">
        <v>817</v>
      </c>
      <c r="D273" s="48" t="s">
        <v>1151</v>
      </c>
      <c r="E273" s="48" t="s">
        <v>1048</v>
      </c>
      <c r="F273" s="48" t="s">
        <v>1456</v>
      </c>
      <c r="G273" s="48" t="s">
        <v>1068</v>
      </c>
      <c r="H273" s="48" t="s">
        <v>1068</v>
      </c>
      <c r="I273" s="48">
        <v>21</v>
      </c>
      <c r="J273" s="48" t="s">
        <v>1119</v>
      </c>
      <c r="K273" s="49" t="s">
        <v>1457</v>
      </c>
      <c r="L273" s="43" t="str">
        <f>IF(VLOOKUP(Tableau3[[#This Row],[Référence]],ETAT,6,FALSE)&lt;1,"",VLOOKUP(Tableau3[[#This Row],[Référence]],ETAT,6,FALSE))</f>
        <v/>
      </c>
      <c r="M273" s="43" t="str">
        <f>IF(VLOOKUP(Tableau3[[#This Row],[Référence]],ETAT,7,FALSE)&lt;1,"",VLOOKUP(Tableau3[[#This Row],[Référence]],ETAT,7,FALSE))</f>
        <v/>
      </c>
      <c r="N273" s="43" t="str">
        <f>IF(VLOOKUP(Tableau3[[#This Row],[Référence]],ETAT,8,FALSE)&lt;1,"",VLOOKUP(Tableau3[[#This Row],[Référence]],ETAT,8,FALSE))</f>
        <v/>
      </c>
      <c r="O273" s="43" t="str">
        <f>IF(VLOOKUP(Tableau3[[#This Row],[Référence]],ETAT,9,FALSE)&lt;1,"",VLOOKUP(Tableau3[[#This Row],[Référence]],ETAT,9,FALSE))</f>
        <v/>
      </c>
    </row>
    <row r="274" spans="2:15" x14ac:dyDescent="0.25">
      <c r="B274" s="42">
        <v>97000002013</v>
      </c>
      <c r="C274" s="41" t="s">
        <v>818</v>
      </c>
      <c r="D274" s="48" t="s">
        <v>1151</v>
      </c>
      <c r="E274" s="48" t="s">
        <v>1048</v>
      </c>
      <c r="F274" s="48" t="s">
        <v>1456</v>
      </c>
      <c r="G274" s="48" t="s">
        <v>1068</v>
      </c>
      <c r="H274" s="48" t="s">
        <v>1068</v>
      </c>
      <c r="I274" s="48">
        <v>21</v>
      </c>
      <c r="J274" s="48" t="s">
        <v>1119</v>
      </c>
      <c r="K274" s="49" t="s">
        <v>1457</v>
      </c>
      <c r="L274" s="43" t="str">
        <f>IF(VLOOKUP(Tableau3[[#This Row],[Référence]],ETAT,6,FALSE)&lt;1,"",VLOOKUP(Tableau3[[#This Row],[Référence]],ETAT,6,FALSE))</f>
        <v/>
      </c>
      <c r="M274" s="43" t="str">
        <f>IF(VLOOKUP(Tableau3[[#This Row],[Référence]],ETAT,7,FALSE)&lt;1,"",VLOOKUP(Tableau3[[#This Row],[Référence]],ETAT,7,FALSE))</f>
        <v/>
      </c>
      <c r="N274" s="43" t="str">
        <f>IF(VLOOKUP(Tableau3[[#This Row],[Référence]],ETAT,8,FALSE)&lt;1,"",VLOOKUP(Tableau3[[#This Row],[Référence]],ETAT,8,FALSE))</f>
        <v/>
      </c>
      <c r="O274" s="43" t="str">
        <f>IF(VLOOKUP(Tableau3[[#This Row],[Référence]],ETAT,9,FALSE)&lt;1,"",VLOOKUP(Tableau3[[#This Row],[Référence]],ETAT,9,FALSE))</f>
        <v/>
      </c>
    </row>
    <row r="275" spans="2:15" x14ac:dyDescent="0.25">
      <c r="B275" s="42">
        <v>97000002014</v>
      </c>
      <c r="C275" s="41" t="s">
        <v>819</v>
      </c>
      <c r="D275" s="48" t="s">
        <v>1421</v>
      </c>
      <c r="E275" s="48" t="s">
        <v>1048</v>
      </c>
      <c r="F275" s="48" t="s">
        <v>1422</v>
      </c>
      <c r="G275" s="48" t="s">
        <v>1225</v>
      </c>
      <c r="H275" s="48" t="s">
        <v>1225</v>
      </c>
      <c r="I275" s="48">
        <v>21</v>
      </c>
      <c r="J275" s="48" t="s">
        <v>1119</v>
      </c>
      <c r="K275" s="49">
        <v>814</v>
      </c>
      <c r="L275" s="43" t="str">
        <f>IF(VLOOKUP(Tableau3[[#This Row],[Référence]],ETAT,6,FALSE)&lt;1,"",VLOOKUP(Tableau3[[#This Row],[Référence]],ETAT,6,FALSE))</f>
        <v/>
      </c>
      <c r="M275" s="43" t="str">
        <f>IF(VLOOKUP(Tableau3[[#This Row],[Référence]],ETAT,7,FALSE)&lt;1,"",VLOOKUP(Tableau3[[#This Row],[Référence]],ETAT,7,FALSE))</f>
        <v/>
      </c>
      <c r="N275" s="43" t="str">
        <f>IF(VLOOKUP(Tableau3[[#This Row],[Référence]],ETAT,8,FALSE)&lt;1,"",VLOOKUP(Tableau3[[#This Row],[Référence]],ETAT,8,FALSE))</f>
        <v/>
      </c>
      <c r="O275" s="43" t="str">
        <f>IF(VLOOKUP(Tableau3[[#This Row],[Référence]],ETAT,9,FALSE)&lt;1,"",VLOOKUP(Tableau3[[#This Row],[Référence]],ETAT,9,FALSE))</f>
        <v/>
      </c>
    </row>
    <row r="276" spans="2:15" x14ac:dyDescent="0.25">
      <c r="B276" s="42">
        <v>97000002015</v>
      </c>
      <c r="C276" s="41" t="s">
        <v>820</v>
      </c>
      <c r="D276" s="48" t="s">
        <v>1078</v>
      </c>
      <c r="E276" s="48" t="s">
        <v>1048</v>
      </c>
      <c r="F276" s="48" t="s">
        <v>1458</v>
      </c>
      <c r="G276" s="48" t="s">
        <v>1192</v>
      </c>
      <c r="H276" s="48" t="s">
        <v>1192</v>
      </c>
      <c r="I276" s="48">
        <v>21</v>
      </c>
      <c r="J276" s="48" t="s">
        <v>1459</v>
      </c>
      <c r="K276" s="49" t="s">
        <v>1419</v>
      </c>
      <c r="L276" s="43" t="str">
        <f>IF(VLOOKUP(Tableau3[[#This Row],[Référence]],ETAT,6,FALSE)&lt;1,"",VLOOKUP(Tableau3[[#This Row],[Référence]],ETAT,6,FALSE))</f>
        <v/>
      </c>
      <c r="M276" s="43" t="str">
        <f>IF(VLOOKUP(Tableau3[[#This Row],[Référence]],ETAT,7,FALSE)&lt;1,"",VLOOKUP(Tableau3[[#This Row],[Référence]],ETAT,7,FALSE))</f>
        <v/>
      </c>
      <c r="N276" s="43" t="str">
        <f>IF(VLOOKUP(Tableau3[[#This Row],[Référence]],ETAT,8,FALSE)&lt;1,"",VLOOKUP(Tableau3[[#This Row],[Référence]],ETAT,8,FALSE))</f>
        <v/>
      </c>
      <c r="O276" s="43" t="str">
        <f>IF(VLOOKUP(Tableau3[[#This Row],[Référence]],ETAT,9,FALSE)&lt;1,"",VLOOKUP(Tableau3[[#This Row],[Référence]],ETAT,9,FALSE))</f>
        <v/>
      </c>
    </row>
    <row r="277" spans="2:15" x14ac:dyDescent="0.25">
      <c r="B277" s="42">
        <v>97000002016</v>
      </c>
      <c r="C277" s="41" t="s">
        <v>821</v>
      </c>
      <c r="D277" s="48" t="s">
        <v>1432</v>
      </c>
      <c r="E277" s="48" t="s">
        <v>1048</v>
      </c>
      <c r="F277" s="48" t="s">
        <v>1115</v>
      </c>
      <c r="G277" s="48" t="s">
        <v>1192</v>
      </c>
      <c r="H277" s="48" t="s">
        <v>1192</v>
      </c>
      <c r="I277" s="48">
        <v>21</v>
      </c>
      <c r="J277" s="48" t="s">
        <v>1119</v>
      </c>
      <c r="K277" s="49" t="s">
        <v>1434</v>
      </c>
      <c r="L277" s="43" t="str">
        <f>IF(VLOOKUP(Tableau3[[#This Row],[Référence]],ETAT,6,FALSE)&lt;1,"",VLOOKUP(Tableau3[[#This Row],[Référence]],ETAT,6,FALSE))</f>
        <v/>
      </c>
      <c r="M277" s="43" t="str">
        <f>IF(VLOOKUP(Tableau3[[#This Row],[Référence]],ETAT,7,FALSE)&lt;1,"",VLOOKUP(Tableau3[[#This Row],[Référence]],ETAT,7,FALSE))</f>
        <v/>
      </c>
      <c r="N277" s="43" t="str">
        <f>IF(VLOOKUP(Tableau3[[#This Row],[Référence]],ETAT,8,FALSE)&lt;1,"",VLOOKUP(Tableau3[[#This Row],[Référence]],ETAT,8,FALSE))</f>
        <v/>
      </c>
      <c r="O277" s="43" t="str">
        <f>IF(VLOOKUP(Tableau3[[#This Row],[Référence]],ETAT,9,FALSE)&lt;1,"",VLOOKUP(Tableau3[[#This Row],[Référence]],ETAT,9,FALSE))</f>
        <v/>
      </c>
    </row>
    <row r="278" spans="2:15" x14ac:dyDescent="0.25">
      <c r="B278" s="42">
        <v>97000002017</v>
      </c>
      <c r="C278" s="41" t="s">
        <v>822</v>
      </c>
      <c r="D278" s="48" t="s">
        <v>1435</v>
      </c>
      <c r="E278" s="48" t="s">
        <v>1048</v>
      </c>
      <c r="F278" s="48" t="s">
        <v>1115</v>
      </c>
      <c r="G278" s="48" t="s">
        <v>1192</v>
      </c>
      <c r="H278" s="48" t="s">
        <v>1192</v>
      </c>
      <c r="I278" s="48">
        <v>21</v>
      </c>
      <c r="J278" s="48" t="s">
        <v>1119</v>
      </c>
      <c r="K278" s="49" t="s">
        <v>1434</v>
      </c>
      <c r="L278" s="43" t="str">
        <f>IF(VLOOKUP(Tableau3[[#This Row],[Référence]],ETAT,6,FALSE)&lt;1,"",VLOOKUP(Tableau3[[#This Row],[Référence]],ETAT,6,FALSE))</f>
        <v/>
      </c>
      <c r="M278" s="43" t="str">
        <f>IF(VLOOKUP(Tableau3[[#This Row],[Référence]],ETAT,7,FALSE)&lt;1,"",VLOOKUP(Tableau3[[#This Row],[Référence]],ETAT,7,FALSE))</f>
        <v/>
      </c>
      <c r="N278" s="43" t="str">
        <f>IF(VLOOKUP(Tableau3[[#This Row],[Référence]],ETAT,8,FALSE)&lt;1,"",VLOOKUP(Tableau3[[#This Row],[Référence]],ETAT,8,FALSE))</f>
        <v/>
      </c>
      <c r="O278" s="43" t="str">
        <f>IF(VLOOKUP(Tableau3[[#This Row],[Référence]],ETAT,9,FALSE)&lt;1,"",VLOOKUP(Tableau3[[#This Row],[Référence]],ETAT,9,FALSE))</f>
        <v/>
      </c>
    </row>
    <row r="279" spans="2:15" x14ac:dyDescent="0.25">
      <c r="B279" s="42">
        <v>97000002018</v>
      </c>
      <c r="C279" s="41" t="s">
        <v>823</v>
      </c>
      <c r="D279" s="48" t="s">
        <v>1421</v>
      </c>
      <c r="E279" s="48" t="s">
        <v>1048</v>
      </c>
      <c r="F279" s="48" t="s">
        <v>1422</v>
      </c>
      <c r="G279" s="48" t="s">
        <v>1225</v>
      </c>
      <c r="H279" s="48" t="s">
        <v>1225</v>
      </c>
      <c r="I279" s="48">
        <v>21</v>
      </c>
      <c r="J279" s="48" t="s">
        <v>1459</v>
      </c>
      <c r="K279" s="49">
        <v>814</v>
      </c>
      <c r="L279" s="43" t="str">
        <f>IF(VLOOKUP(Tableau3[[#This Row],[Référence]],ETAT,6,FALSE)&lt;1,"",VLOOKUP(Tableau3[[#This Row],[Référence]],ETAT,6,FALSE))</f>
        <v/>
      </c>
      <c r="M279" s="43" t="str">
        <f>IF(VLOOKUP(Tableau3[[#This Row],[Référence]],ETAT,7,FALSE)&lt;1,"",VLOOKUP(Tableau3[[#This Row],[Référence]],ETAT,7,FALSE))</f>
        <v/>
      </c>
      <c r="N279" s="43" t="str">
        <f>IF(VLOOKUP(Tableau3[[#This Row],[Référence]],ETAT,8,FALSE)&lt;1,"",VLOOKUP(Tableau3[[#This Row],[Référence]],ETAT,8,FALSE))</f>
        <v/>
      </c>
      <c r="O279" s="43" t="str">
        <f>IF(VLOOKUP(Tableau3[[#This Row],[Référence]],ETAT,9,FALSE)&lt;1,"",VLOOKUP(Tableau3[[#This Row],[Référence]],ETAT,9,FALSE))</f>
        <v/>
      </c>
    </row>
    <row r="280" spans="2:15" x14ac:dyDescent="0.25">
      <c r="B280" s="42">
        <v>97000002019</v>
      </c>
      <c r="C280" s="41" t="s">
        <v>824</v>
      </c>
      <c r="D280" s="48" t="s">
        <v>1421</v>
      </c>
      <c r="E280" s="48" t="s">
        <v>1048</v>
      </c>
      <c r="F280" s="48" t="s">
        <v>1422</v>
      </c>
      <c r="G280" s="48" t="s">
        <v>1225</v>
      </c>
      <c r="H280" s="48" t="s">
        <v>1225</v>
      </c>
      <c r="I280" s="48">
        <v>21</v>
      </c>
      <c r="J280" s="48" t="s">
        <v>1459</v>
      </c>
      <c r="K280" s="49">
        <v>814</v>
      </c>
      <c r="L280" s="43" t="str">
        <f>IF(VLOOKUP(Tableau3[[#This Row],[Référence]],ETAT,6,FALSE)&lt;1,"",VLOOKUP(Tableau3[[#This Row],[Référence]],ETAT,6,FALSE))</f>
        <v/>
      </c>
      <c r="M280" s="43" t="str">
        <f>IF(VLOOKUP(Tableau3[[#This Row],[Référence]],ETAT,7,FALSE)&lt;1,"",VLOOKUP(Tableau3[[#This Row],[Référence]],ETAT,7,FALSE))</f>
        <v/>
      </c>
      <c r="N280" s="43" t="str">
        <f>IF(VLOOKUP(Tableau3[[#This Row],[Référence]],ETAT,8,FALSE)&lt;1,"",VLOOKUP(Tableau3[[#This Row],[Référence]],ETAT,8,FALSE))</f>
        <v/>
      </c>
      <c r="O280" s="43" t="str">
        <f>IF(VLOOKUP(Tableau3[[#This Row],[Référence]],ETAT,9,FALSE)&lt;1,"",VLOOKUP(Tableau3[[#This Row],[Référence]],ETAT,9,FALSE))</f>
        <v/>
      </c>
    </row>
    <row r="281" spans="2:15" x14ac:dyDescent="0.25">
      <c r="B281" s="42">
        <v>98000000000</v>
      </c>
      <c r="C281" s="41" t="s">
        <v>826</v>
      </c>
      <c r="D281" s="48" t="s">
        <v>1460</v>
      </c>
      <c r="E281" s="48" t="s">
        <v>1048</v>
      </c>
      <c r="F281" s="48" t="s">
        <v>1420</v>
      </c>
      <c r="G281" s="48" t="s">
        <v>1219</v>
      </c>
      <c r="H281" s="48" t="s">
        <v>1219</v>
      </c>
      <c r="I281" s="48">
        <v>21</v>
      </c>
      <c r="J281" s="48" t="s">
        <v>1064</v>
      </c>
      <c r="K281" s="49" t="s">
        <v>1429</v>
      </c>
      <c r="L281" s="43" t="str">
        <f>IF(VLOOKUP(Tableau3[[#This Row],[Référence]],ETAT,6,FALSE)&lt;1,"",VLOOKUP(Tableau3[[#This Row],[Référence]],ETAT,6,FALSE))</f>
        <v/>
      </c>
      <c r="M281" s="43" t="str">
        <f>IF(VLOOKUP(Tableau3[[#This Row],[Référence]],ETAT,7,FALSE)&lt;1,"",VLOOKUP(Tableau3[[#This Row],[Référence]],ETAT,7,FALSE))</f>
        <v/>
      </c>
      <c r="N281" s="43" t="str">
        <f>IF(VLOOKUP(Tableau3[[#This Row],[Référence]],ETAT,8,FALSE)&lt;1,"",VLOOKUP(Tableau3[[#This Row],[Référence]],ETAT,8,FALSE))</f>
        <v/>
      </c>
      <c r="O281" s="43" t="str">
        <f>IF(VLOOKUP(Tableau3[[#This Row],[Référence]],ETAT,9,FALSE)&lt;1,"",VLOOKUP(Tableau3[[#This Row],[Référence]],ETAT,9,FALSE))</f>
        <v/>
      </c>
    </row>
    <row r="282" spans="2:15" x14ac:dyDescent="0.25">
      <c r="B282" s="42">
        <v>98000000001</v>
      </c>
      <c r="C282" s="41" t="s">
        <v>827</v>
      </c>
      <c r="D282" s="48" t="s">
        <v>1460</v>
      </c>
      <c r="E282" s="48" t="s">
        <v>1048</v>
      </c>
      <c r="F282" s="48" t="s">
        <v>1420</v>
      </c>
      <c r="G282" s="48" t="s">
        <v>1219</v>
      </c>
      <c r="H282" s="48" t="s">
        <v>1219</v>
      </c>
      <c r="I282" s="48">
        <v>21</v>
      </c>
      <c r="J282" s="48" t="s">
        <v>1064</v>
      </c>
      <c r="K282" s="49" t="s">
        <v>1429</v>
      </c>
      <c r="L282" s="43" t="str">
        <f>IF(VLOOKUP(Tableau3[[#This Row],[Référence]],ETAT,6,FALSE)&lt;1,"",VLOOKUP(Tableau3[[#This Row],[Référence]],ETAT,6,FALSE))</f>
        <v/>
      </c>
      <c r="M282" s="43" t="str">
        <f>IF(VLOOKUP(Tableau3[[#This Row],[Référence]],ETAT,7,FALSE)&lt;1,"",VLOOKUP(Tableau3[[#This Row],[Référence]],ETAT,7,FALSE))</f>
        <v/>
      </c>
      <c r="N282" s="43" t="str">
        <f>IF(VLOOKUP(Tableau3[[#This Row],[Référence]],ETAT,8,FALSE)&lt;1,"",VLOOKUP(Tableau3[[#This Row],[Référence]],ETAT,8,FALSE))</f>
        <v/>
      </c>
      <c r="O282" s="43" t="str">
        <f>IF(VLOOKUP(Tableau3[[#This Row],[Référence]],ETAT,9,FALSE)&lt;1,"",VLOOKUP(Tableau3[[#This Row],[Référence]],ETAT,9,FALSE))</f>
        <v/>
      </c>
    </row>
    <row r="283" spans="2:15" x14ac:dyDescent="0.25">
      <c r="B283" s="42">
        <v>98000000002</v>
      </c>
      <c r="C283" s="41" t="s">
        <v>828</v>
      </c>
      <c r="D283" s="48" t="s">
        <v>1460</v>
      </c>
      <c r="E283" s="48" t="s">
        <v>1048</v>
      </c>
      <c r="F283" s="48" t="s">
        <v>1420</v>
      </c>
      <c r="G283" s="48" t="s">
        <v>1219</v>
      </c>
      <c r="H283" s="48" t="s">
        <v>1219</v>
      </c>
      <c r="I283" s="48">
        <v>21</v>
      </c>
      <c r="J283" s="48" t="s">
        <v>1064</v>
      </c>
      <c r="K283" s="49" t="s">
        <v>1429</v>
      </c>
      <c r="L283" s="43" t="str">
        <f>IF(VLOOKUP(Tableau3[[#This Row],[Référence]],ETAT,6,FALSE)&lt;1,"",VLOOKUP(Tableau3[[#This Row],[Référence]],ETAT,6,FALSE))</f>
        <v/>
      </c>
      <c r="M283" s="43" t="str">
        <f>IF(VLOOKUP(Tableau3[[#This Row],[Référence]],ETAT,7,FALSE)&lt;1,"",VLOOKUP(Tableau3[[#This Row],[Référence]],ETAT,7,FALSE))</f>
        <v/>
      </c>
      <c r="N283" s="43" t="str">
        <f>IF(VLOOKUP(Tableau3[[#This Row],[Référence]],ETAT,8,FALSE)&lt;1,"",VLOOKUP(Tableau3[[#This Row],[Référence]],ETAT,8,FALSE))</f>
        <v/>
      </c>
      <c r="O283" s="43" t="str">
        <f>IF(VLOOKUP(Tableau3[[#This Row],[Référence]],ETAT,9,FALSE)&lt;1,"",VLOOKUP(Tableau3[[#This Row],[Référence]],ETAT,9,FALSE))</f>
        <v/>
      </c>
    </row>
    <row r="284" spans="2:15" x14ac:dyDescent="0.25">
      <c r="B284" s="42">
        <v>98000000003</v>
      </c>
      <c r="C284" s="41" t="s">
        <v>829</v>
      </c>
      <c r="D284" s="48" t="s">
        <v>1460</v>
      </c>
      <c r="E284" s="48" t="s">
        <v>1048</v>
      </c>
      <c r="F284" s="48" t="s">
        <v>1420</v>
      </c>
      <c r="G284" s="48" t="s">
        <v>1219</v>
      </c>
      <c r="H284" s="48" t="s">
        <v>1219</v>
      </c>
      <c r="I284" s="48">
        <v>21</v>
      </c>
      <c r="J284" s="48" t="s">
        <v>1064</v>
      </c>
      <c r="K284" s="49" t="s">
        <v>1429</v>
      </c>
      <c r="L284" s="43" t="str">
        <f>IF(VLOOKUP(Tableau3[[#This Row],[Référence]],ETAT,6,FALSE)&lt;1,"",VLOOKUP(Tableau3[[#This Row],[Référence]],ETAT,6,FALSE))</f>
        <v/>
      </c>
      <c r="M284" s="43" t="str">
        <f>IF(VLOOKUP(Tableau3[[#This Row],[Référence]],ETAT,7,FALSE)&lt;1,"",VLOOKUP(Tableau3[[#This Row],[Référence]],ETAT,7,FALSE))</f>
        <v/>
      </c>
      <c r="N284" s="43" t="str">
        <f>IF(VLOOKUP(Tableau3[[#This Row],[Référence]],ETAT,8,FALSE)&lt;1,"",VLOOKUP(Tableau3[[#This Row],[Référence]],ETAT,8,FALSE))</f>
        <v/>
      </c>
      <c r="O284" s="43" t="str">
        <f>IF(VLOOKUP(Tableau3[[#This Row],[Référence]],ETAT,9,FALSE)&lt;1,"",VLOOKUP(Tableau3[[#This Row],[Référence]],ETAT,9,FALSE))</f>
        <v/>
      </c>
    </row>
    <row r="285" spans="2:15" x14ac:dyDescent="0.25">
      <c r="B285" s="42">
        <v>98000000004</v>
      </c>
      <c r="C285" s="41" t="s">
        <v>830</v>
      </c>
      <c r="D285" s="48" t="s">
        <v>1460</v>
      </c>
      <c r="E285" s="48" t="s">
        <v>1048</v>
      </c>
      <c r="F285" s="48" t="s">
        <v>1420</v>
      </c>
      <c r="G285" s="48" t="s">
        <v>1219</v>
      </c>
      <c r="H285" s="48" t="s">
        <v>1219</v>
      </c>
      <c r="I285" s="48">
        <v>21</v>
      </c>
      <c r="J285" s="48" t="s">
        <v>1064</v>
      </c>
      <c r="K285" s="49" t="s">
        <v>1429</v>
      </c>
      <c r="L285" s="43" t="str">
        <f>IF(VLOOKUP(Tableau3[[#This Row],[Référence]],ETAT,6,FALSE)&lt;1,"",VLOOKUP(Tableau3[[#This Row],[Référence]],ETAT,6,FALSE))</f>
        <v/>
      </c>
      <c r="M285" s="43" t="str">
        <f>IF(VLOOKUP(Tableau3[[#This Row],[Référence]],ETAT,7,FALSE)&lt;1,"",VLOOKUP(Tableau3[[#This Row],[Référence]],ETAT,7,FALSE))</f>
        <v/>
      </c>
      <c r="N285" s="43" t="str">
        <f>IF(VLOOKUP(Tableau3[[#This Row],[Référence]],ETAT,8,FALSE)&lt;1,"",VLOOKUP(Tableau3[[#This Row],[Référence]],ETAT,8,FALSE))</f>
        <v/>
      </c>
      <c r="O285" s="43" t="str">
        <f>IF(VLOOKUP(Tableau3[[#This Row],[Référence]],ETAT,9,FALSE)&lt;1,"",VLOOKUP(Tableau3[[#This Row],[Référence]],ETAT,9,FALSE))</f>
        <v/>
      </c>
    </row>
    <row r="286" spans="2:15" x14ac:dyDescent="0.25">
      <c r="B286" s="42">
        <v>98000000005</v>
      </c>
      <c r="C286" s="41" t="s">
        <v>831</v>
      </c>
      <c r="D286" s="48" t="s">
        <v>1460</v>
      </c>
      <c r="E286" s="48" t="s">
        <v>1048</v>
      </c>
      <c r="F286" s="48" t="s">
        <v>1420</v>
      </c>
      <c r="G286" s="48" t="s">
        <v>1219</v>
      </c>
      <c r="H286" s="48" t="s">
        <v>1219</v>
      </c>
      <c r="I286" s="48">
        <v>21</v>
      </c>
      <c r="J286" s="48" t="s">
        <v>1064</v>
      </c>
      <c r="K286" s="49" t="s">
        <v>1429</v>
      </c>
      <c r="L286" s="43" t="str">
        <f>IF(VLOOKUP(Tableau3[[#This Row],[Référence]],ETAT,6,FALSE)&lt;1,"",VLOOKUP(Tableau3[[#This Row],[Référence]],ETAT,6,FALSE))</f>
        <v/>
      </c>
      <c r="M286" s="43" t="str">
        <f>IF(VLOOKUP(Tableau3[[#This Row],[Référence]],ETAT,7,FALSE)&lt;1,"",VLOOKUP(Tableau3[[#This Row],[Référence]],ETAT,7,FALSE))</f>
        <v/>
      </c>
      <c r="N286" s="43" t="str">
        <f>IF(VLOOKUP(Tableau3[[#This Row],[Référence]],ETAT,8,FALSE)&lt;1,"",VLOOKUP(Tableau3[[#This Row],[Référence]],ETAT,8,FALSE))</f>
        <v/>
      </c>
      <c r="O286" s="43" t="str">
        <f>IF(VLOOKUP(Tableau3[[#This Row],[Référence]],ETAT,9,FALSE)&lt;1,"",VLOOKUP(Tableau3[[#This Row],[Référence]],ETAT,9,FALSE))</f>
        <v/>
      </c>
    </row>
    <row r="287" spans="2:15" x14ac:dyDescent="0.25">
      <c r="B287" s="42">
        <v>98000000006</v>
      </c>
      <c r="C287" s="41" t="s">
        <v>832</v>
      </c>
      <c r="D287" s="48" t="s">
        <v>1460</v>
      </c>
      <c r="E287" s="48" t="s">
        <v>1048</v>
      </c>
      <c r="F287" s="48" t="s">
        <v>1420</v>
      </c>
      <c r="G287" s="48" t="s">
        <v>1219</v>
      </c>
      <c r="H287" s="48" t="s">
        <v>1219</v>
      </c>
      <c r="I287" s="48">
        <v>21</v>
      </c>
      <c r="J287" s="48" t="s">
        <v>1064</v>
      </c>
      <c r="K287" s="49" t="s">
        <v>1429</v>
      </c>
      <c r="L287" s="43" t="str">
        <f>IF(VLOOKUP(Tableau3[[#This Row],[Référence]],ETAT,6,FALSE)&lt;1,"",VLOOKUP(Tableau3[[#This Row],[Référence]],ETAT,6,FALSE))</f>
        <v/>
      </c>
      <c r="M287" s="43" t="str">
        <f>IF(VLOOKUP(Tableau3[[#This Row],[Référence]],ETAT,7,FALSE)&lt;1,"",VLOOKUP(Tableau3[[#This Row],[Référence]],ETAT,7,FALSE))</f>
        <v/>
      </c>
      <c r="N287" s="43" t="str">
        <f>IF(VLOOKUP(Tableau3[[#This Row],[Référence]],ETAT,8,FALSE)&lt;1,"",VLOOKUP(Tableau3[[#This Row],[Référence]],ETAT,8,FALSE))</f>
        <v/>
      </c>
      <c r="O287" s="43" t="str">
        <f>IF(VLOOKUP(Tableau3[[#This Row],[Référence]],ETAT,9,FALSE)&lt;1,"",VLOOKUP(Tableau3[[#This Row],[Référence]],ETAT,9,FALSE))</f>
        <v/>
      </c>
    </row>
    <row r="288" spans="2:15" x14ac:dyDescent="0.25">
      <c r="B288" s="42">
        <v>98000000007</v>
      </c>
      <c r="C288" s="41" t="s">
        <v>833</v>
      </c>
      <c r="D288" s="48" t="s">
        <v>1460</v>
      </c>
      <c r="E288" s="48" t="s">
        <v>1048</v>
      </c>
      <c r="F288" s="48" t="s">
        <v>1420</v>
      </c>
      <c r="G288" s="48" t="s">
        <v>1219</v>
      </c>
      <c r="H288" s="48" t="s">
        <v>1219</v>
      </c>
      <c r="I288" s="48">
        <v>21</v>
      </c>
      <c r="J288" s="48" t="s">
        <v>1064</v>
      </c>
      <c r="K288" s="49" t="s">
        <v>1429</v>
      </c>
      <c r="L288" s="43" t="str">
        <f>IF(VLOOKUP(Tableau3[[#This Row],[Référence]],ETAT,6,FALSE)&lt;1,"",VLOOKUP(Tableau3[[#This Row],[Référence]],ETAT,6,FALSE))</f>
        <v/>
      </c>
      <c r="M288" s="43" t="str">
        <f>IF(VLOOKUP(Tableau3[[#This Row],[Référence]],ETAT,7,FALSE)&lt;1,"",VLOOKUP(Tableau3[[#This Row],[Référence]],ETAT,7,FALSE))</f>
        <v/>
      </c>
      <c r="N288" s="43" t="str">
        <f>IF(VLOOKUP(Tableau3[[#This Row],[Référence]],ETAT,8,FALSE)&lt;1,"",VLOOKUP(Tableau3[[#This Row],[Référence]],ETAT,8,FALSE))</f>
        <v/>
      </c>
      <c r="O288" s="43" t="str">
        <f>IF(VLOOKUP(Tableau3[[#This Row],[Référence]],ETAT,9,FALSE)&lt;1,"",VLOOKUP(Tableau3[[#This Row],[Référence]],ETAT,9,FALSE))</f>
        <v/>
      </c>
    </row>
    <row r="289" spans="2:15" x14ac:dyDescent="0.25">
      <c r="B289" s="42">
        <v>98000000008</v>
      </c>
      <c r="C289" s="41" t="s">
        <v>834</v>
      </c>
      <c r="D289" s="48" t="s">
        <v>1460</v>
      </c>
      <c r="E289" s="48" t="s">
        <v>1048</v>
      </c>
      <c r="F289" s="48" t="s">
        <v>1420</v>
      </c>
      <c r="G289" s="48" t="s">
        <v>1219</v>
      </c>
      <c r="H289" s="48" t="s">
        <v>1219</v>
      </c>
      <c r="I289" s="48">
        <v>21</v>
      </c>
      <c r="J289" s="48" t="s">
        <v>1064</v>
      </c>
      <c r="K289" s="49" t="s">
        <v>1429</v>
      </c>
      <c r="L289" s="43" t="str">
        <f>IF(VLOOKUP(Tableau3[[#This Row],[Référence]],ETAT,6,FALSE)&lt;1,"",VLOOKUP(Tableau3[[#This Row],[Référence]],ETAT,6,FALSE))</f>
        <v/>
      </c>
      <c r="M289" s="43" t="str">
        <f>IF(VLOOKUP(Tableau3[[#This Row],[Référence]],ETAT,7,FALSE)&lt;1,"",VLOOKUP(Tableau3[[#This Row],[Référence]],ETAT,7,FALSE))</f>
        <v/>
      </c>
      <c r="N289" s="43" t="str">
        <f>IF(VLOOKUP(Tableau3[[#This Row],[Référence]],ETAT,8,FALSE)&lt;1,"",VLOOKUP(Tableau3[[#This Row],[Référence]],ETAT,8,FALSE))</f>
        <v/>
      </c>
      <c r="O289" s="43" t="str">
        <f>IF(VLOOKUP(Tableau3[[#This Row],[Référence]],ETAT,9,FALSE)&lt;1,"",VLOOKUP(Tableau3[[#This Row],[Référence]],ETAT,9,FALSE))</f>
        <v/>
      </c>
    </row>
    <row r="290" spans="2:15" x14ac:dyDescent="0.25">
      <c r="B290" s="42">
        <v>98000000009</v>
      </c>
      <c r="C290" s="41" t="s">
        <v>835</v>
      </c>
      <c r="D290" s="48" t="s">
        <v>1460</v>
      </c>
      <c r="E290" s="48" t="s">
        <v>1048</v>
      </c>
      <c r="F290" s="48" t="s">
        <v>1420</v>
      </c>
      <c r="G290" s="48" t="s">
        <v>1219</v>
      </c>
      <c r="H290" s="48" t="s">
        <v>1219</v>
      </c>
      <c r="I290" s="48">
        <v>21</v>
      </c>
      <c r="J290" s="48" t="s">
        <v>1064</v>
      </c>
      <c r="K290" s="49" t="s">
        <v>1429</v>
      </c>
      <c r="L290" s="43" t="str">
        <f>IF(VLOOKUP(Tableau3[[#This Row],[Référence]],ETAT,6,FALSE)&lt;1,"",VLOOKUP(Tableau3[[#This Row],[Référence]],ETAT,6,FALSE))</f>
        <v/>
      </c>
      <c r="M290" s="43" t="str">
        <f>IF(VLOOKUP(Tableau3[[#This Row],[Référence]],ETAT,7,FALSE)&lt;1,"",VLOOKUP(Tableau3[[#This Row],[Référence]],ETAT,7,FALSE))</f>
        <v/>
      </c>
      <c r="N290" s="43" t="str">
        <f>IF(VLOOKUP(Tableau3[[#This Row],[Référence]],ETAT,8,FALSE)&lt;1,"",VLOOKUP(Tableau3[[#This Row],[Référence]],ETAT,8,FALSE))</f>
        <v/>
      </c>
      <c r="O290" s="43" t="str">
        <f>IF(VLOOKUP(Tableau3[[#This Row],[Référence]],ETAT,9,FALSE)&lt;1,"",VLOOKUP(Tableau3[[#This Row],[Référence]],ETAT,9,FALSE))</f>
        <v/>
      </c>
    </row>
    <row r="291" spans="2:15" x14ac:dyDescent="0.25">
      <c r="B291" s="42">
        <v>98000000010</v>
      </c>
      <c r="C291" s="41" t="s">
        <v>836</v>
      </c>
      <c r="D291" s="48" t="s">
        <v>1460</v>
      </c>
      <c r="E291" s="48" t="s">
        <v>1048</v>
      </c>
      <c r="F291" s="48" t="s">
        <v>1420</v>
      </c>
      <c r="G291" s="48" t="s">
        <v>1219</v>
      </c>
      <c r="H291" s="48" t="s">
        <v>1219</v>
      </c>
      <c r="I291" s="48">
        <v>21</v>
      </c>
      <c r="J291" s="48" t="s">
        <v>1064</v>
      </c>
      <c r="K291" s="49" t="s">
        <v>1429</v>
      </c>
      <c r="L291" s="43" t="str">
        <f>IF(VLOOKUP(Tableau3[[#This Row],[Référence]],ETAT,6,FALSE)&lt;1,"",VLOOKUP(Tableau3[[#This Row],[Référence]],ETAT,6,FALSE))</f>
        <v/>
      </c>
      <c r="M291" s="43" t="str">
        <f>IF(VLOOKUP(Tableau3[[#This Row],[Référence]],ETAT,7,FALSE)&lt;1,"",VLOOKUP(Tableau3[[#This Row],[Référence]],ETAT,7,FALSE))</f>
        <v/>
      </c>
      <c r="N291" s="43" t="str">
        <f>IF(VLOOKUP(Tableau3[[#This Row],[Référence]],ETAT,8,FALSE)&lt;1,"",VLOOKUP(Tableau3[[#This Row],[Référence]],ETAT,8,FALSE))</f>
        <v/>
      </c>
      <c r="O291" s="43" t="str">
        <f>IF(VLOOKUP(Tableau3[[#This Row],[Référence]],ETAT,9,FALSE)&lt;1,"",VLOOKUP(Tableau3[[#This Row],[Référence]],ETAT,9,FALSE))</f>
        <v/>
      </c>
    </row>
    <row r="292" spans="2:15" x14ac:dyDescent="0.25">
      <c r="B292" s="42">
        <v>98000000011</v>
      </c>
      <c r="C292" s="41" t="s">
        <v>857</v>
      </c>
      <c r="D292" s="48" t="s">
        <v>1460</v>
      </c>
      <c r="E292" s="48" t="s">
        <v>1048</v>
      </c>
      <c r="F292" s="48" t="s">
        <v>1420</v>
      </c>
      <c r="G292" s="48" t="s">
        <v>1219</v>
      </c>
      <c r="H292" s="48" t="s">
        <v>1219</v>
      </c>
      <c r="I292" s="48">
        <v>21</v>
      </c>
      <c r="J292" s="48" t="s">
        <v>1064</v>
      </c>
      <c r="K292" s="49" t="s">
        <v>1429</v>
      </c>
      <c r="L292" s="43" t="str">
        <f>IF(VLOOKUP(Tableau3[[#This Row],[Référence]],ETAT,6,FALSE)&lt;1,"",VLOOKUP(Tableau3[[#This Row],[Référence]],ETAT,6,FALSE))</f>
        <v/>
      </c>
      <c r="M292" s="43" t="str">
        <f>IF(VLOOKUP(Tableau3[[#This Row],[Référence]],ETAT,7,FALSE)&lt;1,"",VLOOKUP(Tableau3[[#This Row],[Référence]],ETAT,7,FALSE))</f>
        <v/>
      </c>
      <c r="N292" s="43" t="str">
        <f>IF(VLOOKUP(Tableau3[[#This Row],[Référence]],ETAT,8,FALSE)&lt;1,"",VLOOKUP(Tableau3[[#This Row],[Référence]],ETAT,8,FALSE))</f>
        <v/>
      </c>
      <c r="O292" s="43" t="str">
        <f>IF(VLOOKUP(Tableau3[[#This Row],[Référence]],ETAT,9,FALSE)&lt;1,"",VLOOKUP(Tableau3[[#This Row],[Référence]],ETAT,9,FALSE))</f>
        <v/>
      </c>
    </row>
    <row r="293" spans="2:15" x14ac:dyDescent="0.25">
      <c r="B293" s="42">
        <v>98000000012</v>
      </c>
      <c r="C293" s="41" t="s">
        <v>858</v>
      </c>
      <c r="D293" s="48" t="s">
        <v>1460</v>
      </c>
      <c r="E293" s="48" t="s">
        <v>1048</v>
      </c>
      <c r="F293" s="48" t="s">
        <v>1420</v>
      </c>
      <c r="G293" s="48" t="s">
        <v>1219</v>
      </c>
      <c r="H293" s="48" t="s">
        <v>1219</v>
      </c>
      <c r="I293" s="48">
        <v>21</v>
      </c>
      <c r="J293" s="48" t="s">
        <v>1064</v>
      </c>
      <c r="K293" s="49" t="s">
        <v>1429</v>
      </c>
      <c r="L293" s="43" t="str">
        <f>IF(VLOOKUP(Tableau3[[#This Row],[Référence]],ETAT,6,FALSE)&lt;1,"",VLOOKUP(Tableau3[[#This Row],[Référence]],ETAT,6,FALSE))</f>
        <v/>
      </c>
      <c r="M293" s="43" t="str">
        <f>IF(VLOOKUP(Tableau3[[#This Row],[Référence]],ETAT,7,FALSE)&lt;1,"",VLOOKUP(Tableau3[[#This Row],[Référence]],ETAT,7,FALSE))</f>
        <v/>
      </c>
      <c r="N293" s="43" t="str">
        <f>IF(VLOOKUP(Tableau3[[#This Row],[Référence]],ETAT,8,FALSE)&lt;1,"",VLOOKUP(Tableau3[[#This Row],[Référence]],ETAT,8,FALSE))</f>
        <v/>
      </c>
      <c r="O293" s="43" t="str">
        <f>IF(VLOOKUP(Tableau3[[#This Row],[Référence]],ETAT,9,FALSE)&lt;1,"",VLOOKUP(Tableau3[[#This Row],[Référence]],ETAT,9,FALSE))</f>
        <v/>
      </c>
    </row>
    <row r="294" spans="2:15" x14ac:dyDescent="0.25">
      <c r="B294" s="42">
        <v>98000000013</v>
      </c>
      <c r="C294" s="41" t="s">
        <v>869</v>
      </c>
      <c r="D294" s="48" t="s">
        <v>1460</v>
      </c>
      <c r="E294" s="48" t="s">
        <v>1048</v>
      </c>
      <c r="F294" s="48" t="s">
        <v>1420</v>
      </c>
      <c r="G294" s="48" t="s">
        <v>1219</v>
      </c>
      <c r="H294" s="48" t="s">
        <v>1219</v>
      </c>
      <c r="I294" s="48">
        <v>21</v>
      </c>
      <c r="J294" s="48" t="s">
        <v>1064</v>
      </c>
      <c r="K294" s="49" t="s">
        <v>1429</v>
      </c>
      <c r="L294" s="43" t="str">
        <f>IF(VLOOKUP(Tableau3[[#This Row],[Référence]],ETAT,6,FALSE)&lt;1,"",VLOOKUP(Tableau3[[#This Row],[Référence]],ETAT,6,FALSE))</f>
        <v/>
      </c>
      <c r="M294" s="43" t="str">
        <f>IF(VLOOKUP(Tableau3[[#This Row],[Référence]],ETAT,7,FALSE)&lt;1,"",VLOOKUP(Tableau3[[#This Row],[Référence]],ETAT,7,FALSE))</f>
        <v/>
      </c>
      <c r="N294" s="43" t="str">
        <f>IF(VLOOKUP(Tableau3[[#This Row],[Référence]],ETAT,8,FALSE)&lt;1,"",VLOOKUP(Tableau3[[#This Row],[Référence]],ETAT,8,FALSE))</f>
        <v/>
      </c>
      <c r="O294" s="43" t="str">
        <f>IF(VLOOKUP(Tableau3[[#This Row],[Référence]],ETAT,9,FALSE)&lt;1,"",VLOOKUP(Tableau3[[#This Row],[Référence]],ETAT,9,FALSE))</f>
        <v/>
      </c>
    </row>
    <row r="295" spans="2:15" x14ac:dyDescent="0.25">
      <c r="B295" s="42">
        <v>98000000014</v>
      </c>
      <c r="C295" s="41" t="s">
        <v>879</v>
      </c>
      <c r="D295" s="48" t="s">
        <v>1460</v>
      </c>
      <c r="E295" s="48" t="s">
        <v>1048</v>
      </c>
      <c r="F295" s="48" t="s">
        <v>1420</v>
      </c>
      <c r="G295" s="48" t="s">
        <v>1219</v>
      </c>
      <c r="H295" s="48" t="s">
        <v>1219</v>
      </c>
      <c r="I295" s="48">
        <v>21</v>
      </c>
      <c r="J295" s="48" t="s">
        <v>1064</v>
      </c>
      <c r="K295" s="49" t="s">
        <v>1429</v>
      </c>
      <c r="L295" s="43" t="str">
        <f>IF(VLOOKUP(Tableau3[[#This Row],[Référence]],ETAT,6,FALSE)&lt;1,"",VLOOKUP(Tableau3[[#This Row],[Référence]],ETAT,6,FALSE))</f>
        <v/>
      </c>
      <c r="M295" s="43" t="str">
        <f>IF(VLOOKUP(Tableau3[[#This Row],[Référence]],ETAT,7,FALSE)&lt;1,"",VLOOKUP(Tableau3[[#This Row],[Référence]],ETAT,7,FALSE))</f>
        <v/>
      </c>
      <c r="N295" s="43" t="str">
        <f>IF(VLOOKUP(Tableau3[[#This Row],[Référence]],ETAT,8,FALSE)&lt;1,"",VLOOKUP(Tableau3[[#This Row],[Référence]],ETAT,8,FALSE))</f>
        <v/>
      </c>
      <c r="O295" s="43" t="str">
        <f>IF(VLOOKUP(Tableau3[[#This Row],[Référence]],ETAT,9,FALSE)&lt;1,"",VLOOKUP(Tableau3[[#This Row],[Référence]],ETAT,9,FALSE))</f>
        <v/>
      </c>
    </row>
    <row r="296" spans="2:15" x14ac:dyDescent="0.25">
      <c r="B296" s="42">
        <v>98000000015</v>
      </c>
      <c r="C296" s="41" t="s">
        <v>889</v>
      </c>
      <c r="D296" s="48" t="s">
        <v>1460</v>
      </c>
      <c r="E296" s="48" t="s">
        <v>1048</v>
      </c>
      <c r="F296" s="48" t="s">
        <v>1420</v>
      </c>
      <c r="G296" s="48" t="s">
        <v>1219</v>
      </c>
      <c r="H296" s="48" t="s">
        <v>1219</v>
      </c>
      <c r="I296" s="48">
        <v>21</v>
      </c>
      <c r="J296" s="48" t="s">
        <v>1064</v>
      </c>
      <c r="K296" s="49" t="s">
        <v>1429</v>
      </c>
      <c r="L296" s="43" t="str">
        <f>IF(VLOOKUP(Tableau3[[#This Row],[Référence]],ETAT,6,FALSE)&lt;1,"",VLOOKUP(Tableau3[[#This Row],[Référence]],ETAT,6,FALSE))</f>
        <v/>
      </c>
      <c r="M296" s="43" t="str">
        <f>IF(VLOOKUP(Tableau3[[#This Row],[Référence]],ETAT,7,FALSE)&lt;1,"",VLOOKUP(Tableau3[[#This Row],[Référence]],ETAT,7,FALSE))</f>
        <v/>
      </c>
      <c r="N296" s="43" t="str">
        <f>IF(VLOOKUP(Tableau3[[#This Row],[Référence]],ETAT,8,FALSE)&lt;1,"",VLOOKUP(Tableau3[[#This Row],[Référence]],ETAT,8,FALSE))</f>
        <v/>
      </c>
      <c r="O296" s="43" t="str">
        <f>IF(VLOOKUP(Tableau3[[#This Row],[Référence]],ETAT,9,FALSE)&lt;1,"",VLOOKUP(Tableau3[[#This Row],[Référence]],ETAT,9,FALSE))</f>
        <v/>
      </c>
    </row>
    <row r="297" spans="2:15" x14ac:dyDescent="0.25">
      <c r="B297" s="42">
        <v>98000000016</v>
      </c>
      <c r="C297" s="41" t="s">
        <v>900</v>
      </c>
      <c r="D297" s="48" t="s">
        <v>1460</v>
      </c>
      <c r="E297" s="48" t="s">
        <v>1048</v>
      </c>
      <c r="F297" s="48" t="s">
        <v>1420</v>
      </c>
      <c r="G297" s="48" t="s">
        <v>1219</v>
      </c>
      <c r="H297" s="48" t="s">
        <v>1219</v>
      </c>
      <c r="I297" s="48">
        <v>21</v>
      </c>
      <c r="J297" s="48" t="s">
        <v>1064</v>
      </c>
      <c r="K297" s="49" t="s">
        <v>1429</v>
      </c>
      <c r="L297" s="43" t="str">
        <f>IF(VLOOKUP(Tableau3[[#This Row],[Référence]],ETAT,6,FALSE)&lt;1,"",VLOOKUP(Tableau3[[#This Row],[Référence]],ETAT,6,FALSE))</f>
        <v/>
      </c>
      <c r="M297" s="43" t="str">
        <f>IF(VLOOKUP(Tableau3[[#This Row],[Référence]],ETAT,7,FALSE)&lt;1,"",VLOOKUP(Tableau3[[#This Row],[Référence]],ETAT,7,FALSE))</f>
        <v/>
      </c>
      <c r="N297" s="43" t="str">
        <f>IF(VLOOKUP(Tableau3[[#This Row],[Référence]],ETAT,8,FALSE)&lt;1,"",VLOOKUP(Tableau3[[#This Row],[Référence]],ETAT,8,FALSE))</f>
        <v/>
      </c>
      <c r="O297" s="43" t="str">
        <f>IF(VLOOKUP(Tableau3[[#This Row],[Référence]],ETAT,9,FALSE)&lt;1,"",VLOOKUP(Tableau3[[#This Row],[Référence]],ETAT,9,FALSE))</f>
        <v/>
      </c>
    </row>
    <row r="298" spans="2:15" x14ac:dyDescent="0.25">
      <c r="B298" s="42">
        <v>98000000017</v>
      </c>
      <c r="C298" s="41" t="s">
        <v>911</v>
      </c>
      <c r="D298" s="48" t="s">
        <v>1460</v>
      </c>
      <c r="E298" s="48" t="s">
        <v>1048</v>
      </c>
      <c r="F298" s="48" t="s">
        <v>1420</v>
      </c>
      <c r="G298" s="48" t="s">
        <v>1219</v>
      </c>
      <c r="H298" s="48" t="s">
        <v>1219</v>
      </c>
      <c r="I298" s="48">
        <v>21</v>
      </c>
      <c r="J298" s="48" t="s">
        <v>1064</v>
      </c>
      <c r="K298" s="49" t="s">
        <v>1429</v>
      </c>
      <c r="L298" s="43" t="str">
        <f>IF(VLOOKUP(Tableau3[[#This Row],[Référence]],ETAT,6,FALSE)&lt;1,"",VLOOKUP(Tableau3[[#This Row],[Référence]],ETAT,6,FALSE))</f>
        <v/>
      </c>
      <c r="M298" s="43" t="str">
        <f>IF(VLOOKUP(Tableau3[[#This Row],[Référence]],ETAT,7,FALSE)&lt;1,"",VLOOKUP(Tableau3[[#This Row],[Référence]],ETAT,7,FALSE))</f>
        <v/>
      </c>
      <c r="N298" s="43" t="str">
        <f>IF(VLOOKUP(Tableau3[[#This Row],[Référence]],ETAT,8,FALSE)&lt;1,"",VLOOKUP(Tableau3[[#This Row],[Référence]],ETAT,8,FALSE))</f>
        <v/>
      </c>
      <c r="O298" s="43" t="str">
        <f>IF(VLOOKUP(Tableau3[[#This Row],[Référence]],ETAT,9,FALSE)&lt;1,"",VLOOKUP(Tableau3[[#This Row],[Référence]],ETAT,9,FALSE))</f>
        <v/>
      </c>
    </row>
    <row r="299" spans="2:15" x14ac:dyDescent="0.25">
      <c r="B299" s="42">
        <v>98000000018</v>
      </c>
      <c r="C299" s="41" t="s">
        <v>922</v>
      </c>
      <c r="D299" s="48" t="s">
        <v>1460</v>
      </c>
      <c r="E299" s="48" t="s">
        <v>1048</v>
      </c>
      <c r="F299" s="48" t="s">
        <v>1420</v>
      </c>
      <c r="G299" s="48" t="s">
        <v>1219</v>
      </c>
      <c r="H299" s="48" t="s">
        <v>1219</v>
      </c>
      <c r="I299" s="48">
        <v>21</v>
      </c>
      <c r="J299" s="48" t="s">
        <v>1064</v>
      </c>
      <c r="K299" s="49" t="s">
        <v>1429</v>
      </c>
      <c r="L299" s="43" t="str">
        <f>IF(VLOOKUP(Tableau3[[#This Row],[Référence]],ETAT,6,FALSE)&lt;1,"",VLOOKUP(Tableau3[[#This Row],[Référence]],ETAT,6,FALSE))</f>
        <v/>
      </c>
      <c r="M299" s="43" t="str">
        <f>IF(VLOOKUP(Tableau3[[#This Row],[Référence]],ETAT,7,FALSE)&lt;1,"",VLOOKUP(Tableau3[[#This Row],[Référence]],ETAT,7,FALSE))</f>
        <v/>
      </c>
      <c r="N299" s="43" t="str">
        <f>IF(VLOOKUP(Tableau3[[#This Row],[Référence]],ETAT,8,FALSE)&lt;1,"",VLOOKUP(Tableau3[[#This Row],[Référence]],ETAT,8,FALSE))</f>
        <v/>
      </c>
      <c r="O299" s="43" t="str">
        <f>IF(VLOOKUP(Tableau3[[#This Row],[Référence]],ETAT,9,FALSE)&lt;1,"",VLOOKUP(Tableau3[[#This Row],[Référence]],ETAT,9,FALSE))</f>
        <v/>
      </c>
    </row>
    <row r="300" spans="2:15" x14ac:dyDescent="0.25">
      <c r="B300" s="42">
        <v>98000000019</v>
      </c>
      <c r="C300" s="41" t="s">
        <v>933</v>
      </c>
      <c r="D300" s="48" t="s">
        <v>1460</v>
      </c>
      <c r="E300" s="48" t="s">
        <v>1048</v>
      </c>
      <c r="F300" s="48" t="s">
        <v>1420</v>
      </c>
      <c r="G300" s="48" t="s">
        <v>1219</v>
      </c>
      <c r="H300" s="48" t="s">
        <v>1219</v>
      </c>
      <c r="I300" s="48">
        <v>21</v>
      </c>
      <c r="J300" s="48" t="s">
        <v>1064</v>
      </c>
      <c r="K300" s="49" t="s">
        <v>1429</v>
      </c>
      <c r="L300" s="43" t="str">
        <f>IF(VLOOKUP(Tableau3[[#This Row],[Référence]],ETAT,6,FALSE)&lt;1,"",VLOOKUP(Tableau3[[#This Row],[Référence]],ETAT,6,FALSE))</f>
        <v/>
      </c>
      <c r="M300" s="43" t="str">
        <f>IF(VLOOKUP(Tableau3[[#This Row],[Référence]],ETAT,7,FALSE)&lt;1,"",VLOOKUP(Tableau3[[#This Row],[Référence]],ETAT,7,FALSE))</f>
        <v/>
      </c>
      <c r="N300" s="43" t="str">
        <f>IF(VLOOKUP(Tableau3[[#This Row],[Référence]],ETAT,8,FALSE)&lt;1,"",VLOOKUP(Tableau3[[#This Row],[Référence]],ETAT,8,FALSE))</f>
        <v/>
      </c>
      <c r="O300" s="43" t="str">
        <f>IF(VLOOKUP(Tableau3[[#This Row],[Référence]],ETAT,9,FALSE)&lt;1,"",VLOOKUP(Tableau3[[#This Row],[Référence]],ETAT,9,FALSE))</f>
        <v/>
      </c>
    </row>
    <row r="301" spans="2:15" x14ac:dyDescent="0.25">
      <c r="B301" s="42">
        <v>98000002000</v>
      </c>
      <c r="C301" s="41" t="s">
        <v>996</v>
      </c>
      <c r="D301" s="48" t="s">
        <v>1182</v>
      </c>
      <c r="E301" s="48" t="s">
        <v>1048</v>
      </c>
      <c r="F301" s="48" t="s">
        <v>1494</v>
      </c>
      <c r="G301" s="48" t="s">
        <v>1155</v>
      </c>
      <c r="H301" s="48" t="s">
        <v>1155</v>
      </c>
      <c r="I301" s="48">
        <v>21</v>
      </c>
      <c r="J301" s="48" t="s">
        <v>1064</v>
      </c>
      <c r="K301" s="49" t="s">
        <v>1429</v>
      </c>
      <c r="L301" s="43" t="str">
        <f>IF(VLOOKUP(Tableau3[[#This Row],[Référence]],ETAT,6,FALSE)&lt;1,"",VLOOKUP(Tableau3[[#This Row],[Référence]],ETAT,6,FALSE))</f>
        <v/>
      </c>
      <c r="M301" s="43" t="str">
        <f>IF(VLOOKUP(Tableau3[[#This Row],[Référence]],ETAT,7,FALSE)&lt;1,"",VLOOKUP(Tableau3[[#This Row],[Référence]],ETAT,7,FALSE))</f>
        <v/>
      </c>
      <c r="N301" s="43" t="str">
        <f>IF(VLOOKUP(Tableau3[[#This Row],[Référence]],ETAT,8,FALSE)&lt;1,"",VLOOKUP(Tableau3[[#This Row],[Référence]],ETAT,8,FALSE))</f>
        <v/>
      </c>
      <c r="O301" s="43" t="str">
        <f>IF(VLOOKUP(Tableau3[[#This Row],[Référence]],ETAT,9,FALSE)&lt;1,"",VLOOKUP(Tableau3[[#This Row],[Référence]],ETAT,9,FALSE))</f>
        <v/>
      </c>
    </row>
    <row r="302" spans="2:15" x14ac:dyDescent="0.25">
      <c r="B302" s="42">
        <v>98000002001</v>
      </c>
      <c r="C302" s="41" t="s">
        <v>997</v>
      </c>
      <c r="D302" s="48" t="s">
        <v>1442</v>
      </c>
      <c r="E302" s="48" t="s">
        <v>1048</v>
      </c>
      <c r="F302" s="48" t="s">
        <v>1443</v>
      </c>
      <c r="G302" s="48">
        <v>6</v>
      </c>
      <c r="H302" s="48">
        <v>6</v>
      </c>
      <c r="I302" s="48">
        <v>21</v>
      </c>
      <c r="J302" s="48" t="s">
        <v>1064</v>
      </c>
      <c r="K302" s="49" t="s">
        <v>1436</v>
      </c>
      <c r="L302" s="43" t="str">
        <f>IF(VLOOKUP(Tableau3[[#This Row],[Référence]],ETAT,6,FALSE)&lt;1,"",VLOOKUP(Tableau3[[#This Row],[Référence]],ETAT,6,FALSE))</f>
        <v/>
      </c>
      <c r="M302" s="43" t="str">
        <f>IF(VLOOKUP(Tableau3[[#This Row],[Référence]],ETAT,7,FALSE)&lt;1,"",VLOOKUP(Tableau3[[#This Row],[Référence]],ETAT,7,FALSE))</f>
        <v/>
      </c>
      <c r="N302" s="43" t="str">
        <f>IF(VLOOKUP(Tableau3[[#This Row],[Référence]],ETAT,8,FALSE)&lt;1,"",VLOOKUP(Tableau3[[#This Row],[Référence]],ETAT,8,FALSE))</f>
        <v/>
      </c>
      <c r="O302" s="43" t="str">
        <f>IF(VLOOKUP(Tableau3[[#This Row],[Référence]],ETAT,9,FALSE)&lt;1,"",VLOOKUP(Tableau3[[#This Row],[Référence]],ETAT,9,FALSE))</f>
        <v/>
      </c>
    </row>
    <row r="303" spans="2:15" x14ac:dyDescent="0.25">
      <c r="B303" s="42">
        <v>98000002002</v>
      </c>
      <c r="C303" s="41" t="s">
        <v>998</v>
      </c>
      <c r="D303" s="48" t="s">
        <v>1442</v>
      </c>
      <c r="E303" s="48" t="s">
        <v>1048</v>
      </c>
      <c r="F303" s="48" t="s">
        <v>1443</v>
      </c>
      <c r="G303" s="48">
        <v>6</v>
      </c>
      <c r="H303" s="48">
        <v>6</v>
      </c>
      <c r="I303" s="48">
        <v>21</v>
      </c>
      <c r="J303" s="48" t="s">
        <v>1064</v>
      </c>
      <c r="K303" s="49" t="s">
        <v>1436</v>
      </c>
      <c r="L303" s="43" t="str">
        <f>IF(VLOOKUP(Tableau3[[#This Row],[Référence]],ETAT,6,FALSE)&lt;1,"",VLOOKUP(Tableau3[[#This Row],[Référence]],ETAT,6,FALSE))</f>
        <v/>
      </c>
      <c r="M303" s="43" t="str">
        <f>IF(VLOOKUP(Tableau3[[#This Row],[Référence]],ETAT,7,FALSE)&lt;1,"",VLOOKUP(Tableau3[[#This Row],[Référence]],ETAT,7,FALSE))</f>
        <v/>
      </c>
      <c r="N303" s="43" t="str">
        <f>IF(VLOOKUP(Tableau3[[#This Row],[Référence]],ETAT,8,FALSE)&lt;1,"",VLOOKUP(Tableau3[[#This Row],[Référence]],ETAT,8,FALSE))</f>
        <v/>
      </c>
      <c r="O303" s="43" t="str">
        <f>IF(VLOOKUP(Tableau3[[#This Row],[Référence]],ETAT,9,FALSE)&lt;1,"",VLOOKUP(Tableau3[[#This Row],[Référence]],ETAT,9,FALSE))</f>
        <v/>
      </c>
    </row>
    <row r="304" spans="2:15" x14ac:dyDescent="0.25">
      <c r="B304" s="42">
        <v>98000002003</v>
      </c>
      <c r="C304" s="41" t="s">
        <v>999</v>
      </c>
      <c r="D304" s="48" t="s">
        <v>1442</v>
      </c>
      <c r="E304" s="48" t="s">
        <v>1048</v>
      </c>
      <c r="F304" s="48" t="s">
        <v>1443</v>
      </c>
      <c r="G304" s="48">
        <v>6</v>
      </c>
      <c r="H304" s="48">
        <v>6</v>
      </c>
      <c r="I304" s="48">
        <v>21</v>
      </c>
      <c r="J304" s="48" t="s">
        <v>1064</v>
      </c>
      <c r="K304" s="49" t="s">
        <v>1436</v>
      </c>
      <c r="L304" s="43" t="str">
        <f>IF(VLOOKUP(Tableau3[[#This Row],[Référence]],ETAT,6,FALSE)&lt;1,"",VLOOKUP(Tableau3[[#This Row],[Référence]],ETAT,6,FALSE))</f>
        <v/>
      </c>
      <c r="M304" s="43" t="str">
        <f>IF(VLOOKUP(Tableau3[[#This Row],[Référence]],ETAT,7,FALSE)&lt;1,"",VLOOKUP(Tableau3[[#This Row],[Référence]],ETAT,7,FALSE))</f>
        <v/>
      </c>
      <c r="N304" s="43" t="str">
        <f>IF(VLOOKUP(Tableau3[[#This Row],[Référence]],ETAT,8,FALSE)&lt;1,"",VLOOKUP(Tableau3[[#This Row],[Référence]],ETAT,8,FALSE))</f>
        <v/>
      </c>
      <c r="O304" s="43" t="str">
        <f>IF(VLOOKUP(Tableau3[[#This Row],[Référence]],ETAT,9,FALSE)&lt;1,"",VLOOKUP(Tableau3[[#This Row],[Référence]],ETAT,9,FALSE))</f>
        <v/>
      </c>
    </row>
    <row r="305" spans="2:15" x14ac:dyDescent="0.25">
      <c r="B305" s="42">
        <v>98000002004</v>
      </c>
      <c r="C305" s="41" t="s">
        <v>1000</v>
      </c>
      <c r="D305" s="48" t="s">
        <v>1442</v>
      </c>
      <c r="E305" s="48" t="s">
        <v>1048</v>
      </c>
      <c r="F305" s="48" t="s">
        <v>1443</v>
      </c>
      <c r="G305" s="48">
        <v>6</v>
      </c>
      <c r="H305" s="48">
        <v>6</v>
      </c>
      <c r="I305" s="48">
        <v>21</v>
      </c>
      <c r="J305" s="48" t="s">
        <v>1064</v>
      </c>
      <c r="K305" s="49" t="s">
        <v>1436</v>
      </c>
      <c r="L305" s="43" t="str">
        <f>IF(VLOOKUP(Tableau3[[#This Row],[Référence]],ETAT,6,FALSE)&lt;1,"",VLOOKUP(Tableau3[[#This Row],[Référence]],ETAT,6,FALSE))</f>
        <v/>
      </c>
      <c r="M305" s="43" t="str">
        <f>IF(VLOOKUP(Tableau3[[#This Row],[Référence]],ETAT,7,FALSE)&lt;1,"",VLOOKUP(Tableau3[[#This Row],[Référence]],ETAT,7,FALSE))</f>
        <v/>
      </c>
      <c r="N305" s="43" t="str">
        <f>IF(VLOOKUP(Tableau3[[#This Row],[Référence]],ETAT,8,FALSE)&lt;1,"",VLOOKUP(Tableau3[[#This Row],[Référence]],ETAT,8,FALSE))</f>
        <v/>
      </c>
      <c r="O305" s="43" t="str">
        <f>IF(VLOOKUP(Tableau3[[#This Row],[Référence]],ETAT,9,FALSE)&lt;1,"",VLOOKUP(Tableau3[[#This Row],[Référence]],ETAT,9,FALSE))</f>
        <v/>
      </c>
    </row>
    <row r="306" spans="2:15" x14ac:dyDescent="0.25">
      <c r="B306" s="42">
        <v>98000002005</v>
      </c>
      <c r="C306" s="41" t="s">
        <v>1001</v>
      </c>
      <c r="D306" s="48" t="s">
        <v>1139</v>
      </c>
      <c r="E306" s="48" t="s">
        <v>1048</v>
      </c>
      <c r="F306" s="48">
        <v>11</v>
      </c>
      <c r="G306" s="48" t="s">
        <v>1140</v>
      </c>
      <c r="H306" s="48" t="s">
        <v>1140</v>
      </c>
      <c r="I306" s="48">
        <v>21</v>
      </c>
      <c r="J306" s="48" t="s">
        <v>1064</v>
      </c>
      <c r="K306" s="49" t="s">
        <v>1493</v>
      </c>
      <c r="L306" s="43" t="str">
        <f>IF(VLOOKUP(Tableau3[[#This Row],[Référence]],ETAT,6,FALSE)&lt;1,"",VLOOKUP(Tableau3[[#This Row],[Référence]],ETAT,6,FALSE))</f>
        <v/>
      </c>
      <c r="M306" s="43" t="str">
        <f>IF(VLOOKUP(Tableau3[[#This Row],[Référence]],ETAT,7,FALSE)&lt;1,"",VLOOKUP(Tableau3[[#This Row],[Référence]],ETAT,7,FALSE))</f>
        <v/>
      </c>
      <c r="N306" s="43" t="str">
        <f>IF(VLOOKUP(Tableau3[[#This Row],[Référence]],ETAT,8,FALSE)&lt;1,"",VLOOKUP(Tableau3[[#This Row],[Référence]],ETAT,8,FALSE))</f>
        <v/>
      </c>
      <c r="O306" s="43" t="str">
        <f>IF(VLOOKUP(Tableau3[[#This Row],[Référence]],ETAT,9,FALSE)&lt;1,"",VLOOKUP(Tableau3[[#This Row],[Référence]],ETAT,9,FALSE))</f>
        <v/>
      </c>
    </row>
    <row r="307" spans="2:15" x14ac:dyDescent="0.25">
      <c r="B307" s="42">
        <v>98000002006</v>
      </c>
      <c r="C307" s="41" t="s">
        <v>1002</v>
      </c>
      <c r="D307" s="48" t="s">
        <v>1462</v>
      </c>
      <c r="E307" s="48" t="s">
        <v>1048</v>
      </c>
      <c r="F307" s="48" t="s">
        <v>1463</v>
      </c>
      <c r="G307" s="48" t="s">
        <v>1189</v>
      </c>
      <c r="H307" s="48" t="s">
        <v>1189</v>
      </c>
      <c r="I307" s="48">
        <v>21</v>
      </c>
      <c r="J307" s="48" t="s">
        <v>1064</v>
      </c>
      <c r="K307" s="49" t="s">
        <v>1485</v>
      </c>
      <c r="L307" s="43" t="str">
        <f>IF(VLOOKUP(Tableau3[[#This Row],[Référence]],ETAT,6,FALSE)&lt;1,"",VLOOKUP(Tableau3[[#This Row],[Référence]],ETAT,6,FALSE))</f>
        <v/>
      </c>
      <c r="M307" s="43" t="str">
        <f>IF(VLOOKUP(Tableau3[[#This Row],[Référence]],ETAT,7,FALSE)&lt;1,"",VLOOKUP(Tableau3[[#This Row],[Référence]],ETAT,7,FALSE))</f>
        <v/>
      </c>
      <c r="N307" s="43" t="str">
        <f>IF(VLOOKUP(Tableau3[[#This Row],[Référence]],ETAT,8,FALSE)&lt;1,"",VLOOKUP(Tableau3[[#This Row],[Référence]],ETAT,8,FALSE))</f>
        <v/>
      </c>
      <c r="O307" s="43" t="str">
        <f>IF(VLOOKUP(Tableau3[[#This Row],[Référence]],ETAT,9,FALSE)&lt;1,"",VLOOKUP(Tableau3[[#This Row],[Référence]],ETAT,9,FALSE))</f>
        <v/>
      </c>
    </row>
    <row r="308" spans="2:15" x14ac:dyDescent="0.25">
      <c r="B308" s="42">
        <v>98000002007</v>
      </c>
      <c r="C308" s="41" t="s">
        <v>1003</v>
      </c>
      <c r="D308" s="48" t="s">
        <v>1462</v>
      </c>
      <c r="E308" s="48" t="s">
        <v>1048</v>
      </c>
      <c r="F308" s="48" t="s">
        <v>1463</v>
      </c>
      <c r="G308" s="48" t="s">
        <v>1189</v>
      </c>
      <c r="H308" s="48" t="s">
        <v>1189</v>
      </c>
      <c r="I308" s="48">
        <v>21</v>
      </c>
      <c r="J308" s="48" t="s">
        <v>1064</v>
      </c>
      <c r="K308" s="49" t="s">
        <v>1485</v>
      </c>
      <c r="L308" s="43" t="str">
        <f>IF(VLOOKUP(Tableau3[[#This Row],[Référence]],ETAT,6,FALSE)&lt;1,"",VLOOKUP(Tableau3[[#This Row],[Référence]],ETAT,6,FALSE))</f>
        <v/>
      </c>
      <c r="M308" s="43" t="str">
        <f>IF(VLOOKUP(Tableau3[[#This Row],[Référence]],ETAT,7,FALSE)&lt;1,"",VLOOKUP(Tableau3[[#This Row],[Référence]],ETAT,7,FALSE))</f>
        <v/>
      </c>
      <c r="N308" s="43" t="str">
        <f>IF(VLOOKUP(Tableau3[[#This Row],[Référence]],ETAT,8,FALSE)&lt;1,"",VLOOKUP(Tableau3[[#This Row],[Référence]],ETAT,8,FALSE))</f>
        <v/>
      </c>
      <c r="O308" s="43" t="str">
        <f>IF(VLOOKUP(Tableau3[[#This Row],[Référence]],ETAT,9,FALSE)&lt;1,"",VLOOKUP(Tableau3[[#This Row],[Référence]],ETAT,9,FALSE))</f>
        <v/>
      </c>
    </row>
    <row r="309" spans="2:15" x14ac:dyDescent="0.25">
      <c r="B309" s="42">
        <v>98000002008</v>
      </c>
      <c r="C309" s="41" t="s">
        <v>1004</v>
      </c>
      <c r="D309" s="48" t="s">
        <v>1462</v>
      </c>
      <c r="E309" s="48" t="s">
        <v>1048</v>
      </c>
      <c r="F309" s="48" t="s">
        <v>1463</v>
      </c>
      <c r="G309" s="48" t="s">
        <v>1189</v>
      </c>
      <c r="H309" s="48" t="s">
        <v>1189</v>
      </c>
      <c r="I309" s="48">
        <v>21</v>
      </c>
      <c r="J309" s="48" t="s">
        <v>1064</v>
      </c>
      <c r="K309" s="49" t="s">
        <v>1485</v>
      </c>
      <c r="L309" s="43" t="str">
        <f>IF(VLOOKUP(Tableau3[[#This Row],[Référence]],ETAT,6,FALSE)&lt;1,"",VLOOKUP(Tableau3[[#This Row],[Référence]],ETAT,6,FALSE))</f>
        <v/>
      </c>
      <c r="M309" s="43" t="str">
        <f>IF(VLOOKUP(Tableau3[[#This Row],[Référence]],ETAT,7,FALSE)&lt;1,"",VLOOKUP(Tableau3[[#This Row],[Référence]],ETAT,7,FALSE))</f>
        <v/>
      </c>
      <c r="N309" s="43" t="str">
        <f>IF(VLOOKUP(Tableau3[[#This Row],[Référence]],ETAT,8,FALSE)&lt;1,"",VLOOKUP(Tableau3[[#This Row],[Référence]],ETAT,8,FALSE))</f>
        <v/>
      </c>
      <c r="O309" s="43" t="str">
        <f>IF(VLOOKUP(Tableau3[[#This Row],[Référence]],ETAT,9,FALSE)&lt;1,"",VLOOKUP(Tableau3[[#This Row],[Référence]],ETAT,9,FALSE))</f>
        <v/>
      </c>
    </row>
    <row r="310" spans="2:15" x14ac:dyDescent="0.25">
      <c r="B310" s="42">
        <v>98000002009</v>
      </c>
      <c r="C310" s="41" t="s">
        <v>1005</v>
      </c>
      <c r="D310" s="48" t="s">
        <v>1462</v>
      </c>
      <c r="E310" s="48" t="s">
        <v>1048</v>
      </c>
      <c r="F310" s="48" t="s">
        <v>1463</v>
      </c>
      <c r="G310" s="48" t="s">
        <v>1189</v>
      </c>
      <c r="H310" s="48" t="s">
        <v>1189</v>
      </c>
      <c r="I310" s="48">
        <v>21</v>
      </c>
      <c r="J310" s="48" t="s">
        <v>1064</v>
      </c>
      <c r="K310" s="49" t="s">
        <v>1485</v>
      </c>
      <c r="L310" s="43" t="str">
        <f>IF(VLOOKUP(Tableau3[[#This Row],[Référence]],ETAT,6,FALSE)&lt;1,"",VLOOKUP(Tableau3[[#This Row],[Référence]],ETAT,6,FALSE))</f>
        <v/>
      </c>
      <c r="M310" s="43" t="str">
        <f>IF(VLOOKUP(Tableau3[[#This Row],[Référence]],ETAT,7,FALSE)&lt;1,"",VLOOKUP(Tableau3[[#This Row],[Référence]],ETAT,7,FALSE))</f>
        <v/>
      </c>
      <c r="N310" s="43" t="str">
        <f>IF(VLOOKUP(Tableau3[[#This Row],[Référence]],ETAT,8,FALSE)&lt;1,"",VLOOKUP(Tableau3[[#This Row],[Référence]],ETAT,8,FALSE))</f>
        <v/>
      </c>
      <c r="O310" s="43" t="str">
        <f>IF(VLOOKUP(Tableau3[[#This Row],[Référence]],ETAT,9,FALSE)&lt;1,"",VLOOKUP(Tableau3[[#This Row],[Référence]],ETAT,9,FALSE))</f>
        <v/>
      </c>
    </row>
    <row r="311" spans="2:15" x14ac:dyDescent="0.25">
      <c r="B311" s="42">
        <v>98000002010</v>
      </c>
      <c r="C311" s="41" t="s">
        <v>1006</v>
      </c>
      <c r="D311" s="48" t="s">
        <v>1462</v>
      </c>
      <c r="E311" s="48" t="s">
        <v>1048</v>
      </c>
      <c r="F311" s="48" t="s">
        <v>1463</v>
      </c>
      <c r="G311" s="48" t="s">
        <v>1189</v>
      </c>
      <c r="H311" s="48" t="s">
        <v>1189</v>
      </c>
      <c r="I311" s="48">
        <v>21</v>
      </c>
      <c r="J311" s="48" t="s">
        <v>1064</v>
      </c>
      <c r="K311" s="49" t="s">
        <v>1485</v>
      </c>
      <c r="L311" s="43" t="str">
        <f>IF(VLOOKUP(Tableau3[[#This Row],[Référence]],ETAT,6,FALSE)&lt;1,"",VLOOKUP(Tableau3[[#This Row],[Référence]],ETAT,6,FALSE))</f>
        <v/>
      </c>
      <c r="M311" s="43" t="str">
        <f>IF(VLOOKUP(Tableau3[[#This Row],[Référence]],ETAT,7,FALSE)&lt;1,"",VLOOKUP(Tableau3[[#This Row],[Référence]],ETAT,7,FALSE))</f>
        <v/>
      </c>
      <c r="N311" s="43" t="str">
        <f>IF(VLOOKUP(Tableau3[[#This Row],[Référence]],ETAT,8,FALSE)&lt;1,"",VLOOKUP(Tableau3[[#This Row],[Référence]],ETAT,8,FALSE))</f>
        <v/>
      </c>
      <c r="O311" s="43" t="str">
        <f>IF(VLOOKUP(Tableau3[[#This Row],[Référence]],ETAT,9,FALSE)&lt;1,"",VLOOKUP(Tableau3[[#This Row],[Référence]],ETAT,9,FALSE))</f>
        <v/>
      </c>
    </row>
    <row r="312" spans="2:15" x14ac:dyDescent="0.25">
      <c r="B312" s="42">
        <v>98000002011</v>
      </c>
      <c r="C312" s="41" t="s">
        <v>1007</v>
      </c>
      <c r="D312" s="48" t="s">
        <v>1462</v>
      </c>
      <c r="E312" s="48" t="s">
        <v>1048</v>
      </c>
      <c r="F312" s="48" t="s">
        <v>1463</v>
      </c>
      <c r="G312" s="48" t="s">
        <v>1189</v>
      </c>
      <c r="H312" s="48" t="s">
        <v>1189</v>
      </c>
      <c r="I312" s="48">
        <v>21</v>
      </c>
      <c r="J312" s="48" t="s">
        <v>1064</v>
      </c>
      <c r="K312" s="49" t="s">
        <v>1485</v>
      </c>
      <c r="L312" s="43" t="str">
        <f>IF(VLOOKUP(Tableau3[[#This Row],[Référence]],ETAT,6,FALSE)&lt;1,"",VLOOKUP(Tableau3[[#This Row],[Référence]],ETAT,6,FALSE))</f>
        <v/>
      </c>
      <c r="M312" s="43" t="str">
        <f>IF(VLOOKUP(Tableau3[[#This Row],[Référence]],ETAT,7,FALSE)&lt;1,"",VLOOKUP(Tableau3[[#This Row],[Référence]],ETAT,7,FALSE))</f>
        <v/>
      </c>
      <c r="N312" s="43" t="str">
        <f>IF(VLOOKUP(Tableau3[[#This Row],[Référence]],ETAT,8,FALSE)&lt;1,"",VLOOKUP(Tableau3[[#This Row],[Référence]],ETAT,8,FALSE))</f>
        <v/>
      </c>
      <c r="O312" s="43" t="str">
        <f>IF(VLOOKUP(Tableau3[[#This Row],[Référence]],ETAT,9,FALSE)&lt;1,"",VLOOKUP(Tableau3[[#This Row],[Référence]],ETAT,9,FALSE))</f>
        <v/>
      </c>
    </row>
    <row r="313" spans="2:15" x14ac:dyDescent="0.25">
      <c r="B313" s="42">
        <v>98000002012</v>
      </c>
      <c r="C313" s="41" t="s">
        <v>1008</v>
      </c>
      <c r="D313" s="48" t="s">
        <v>1462</v>
      </c>
      <c r="E313" s="48" t="s">
        <v>1048</v>
      </c>
      <c r="F313" s="48" t="s">
        <v>1463</v>
      </c>
      <c r="G313" s="48" t="s">
        <v>1189</v>
      </c>
      <c r="H313" s="48" t="s">
        <v>1189</v>
      </c>
      <c r="I313" s="48">
        <v>21</v>
      </c>
      <c r="J313" s="48" t="s">
        <v>1064</v>
      </c>
      <c r="K313" s="49" t="s">
        <v>1485</v>
      </c>
      <c r="L313" s="43" t="str">
        <f>IF(VLOOKUP(Tableau3[[#This Row],[Référence]],ETAT,6,FALSE)&lt;1,"",VLOOKUP(Tableau3[[#This Row],[Référence]],ETAT,6,FALSE))</f>
        <v/>
      </c>
      <c r="M313" s="43" t="str">
        <f>IF(VLOOKUP(Tableau3[[#This Row],[Référence]],ETAT,7,FALSE)&lt;1,"",VLOOKUP(Tableau3[[#This Row],[Référence]],ETAT,7,FALSE))</f>
        <v/>
      </c>
      <c r="N313" s="43" t="str">
        <f>IF(VLOOKUP(Tableau3[[#This Row],[Référence]],ETAT,8,FALSE)&lt;1,"",VLOOKUP(Tableau3[[#This Row],[Référence]],ETAT,8,FALSE))</f>
        <v/>
      </c>
      <c r="O313" s="43" t="str">
        <f>IF(VLOOKUP(Tableau3[[#This Row],[Référence]],ETAT,9,FALSE)&lt;1,"",VLOOKUP(Tableau3[[#This Row],[Référence]],ETAT,9,FALSE))</f>
        <v/>
      </c>
    </row>
    <row r="314" spans="2:15" x14ac:dyDescent="0.25">
      <c r="B314" s="42">
        <v>98000002013</v>
      </c>
      <c r="C314" s="41" t="s">
        <v>1009</v>
      </c>
      <c r="D314" s="48">
        <v>10</v>
      </c>
      <c r="E314" s="48" t="s">
        <v>1048</v>
      </c>
      <c r="F314" s="48" t="s">
        <v>1486</v>
      </c>
      <c r="G314" s="48" t="s">
        <v>1155</v>
      </c>
      <c r="H314" s="48" t="s">
        <v>1155</v>
      </c>
      <c r="I314" s="48">
        <v>21</v>
      </c>
      <c r="J314" s="48" t="s">
        <v>1064</v>
      </c>
      <c r="K314" s="49" t="s">
        <v>1487</v>
      </c>
      <c r="L314" s="43" t="str">
        <f>IF(VLOOKUP(Tableau3[[#This Row],[Référence]],ETAT,6,FALSE)&lt;1,"",VLOOKUP(Tableau3[[#This Row],[Référence]],ETAT,6,FALSE))</f>
        <v/>
      </c>
      <c r="M314" s="43" t="str">
        <f>IF(VLOOKUP(Tableau3[[#This Row],[Référence]],ETAT,7,FALSE)&lt;1,"",VLOOKUP(Tableau3[[#This Row],[Référence]],ETAT,7,FALSE))</f>
        <v/>
      </c>
      <c r="N314" s="43" t="str">
        <f>IF(VLOOKUP(Tableau3[[#This Row],[Référence]],ETAT,8,FALSE)&lt;1,"",VLOOKUP(Tableau3[[#This Row],[Référence]],ETAT,8,FALSE))</f>
        <v/>
      </c>
      <c r="O314" s="43" t="str">
        <f>IF(VLOOKUP(Tableau3[[#This Row],[Référence]],ETAT,9,FALSE)&lt;1,"",VLOOKUP(Tableau3[[#This Row],[Référence]],ETAT,9,FALSE))</f>
        <v/>
      </c>
    </row>
    <row r="315" spans="2:15" x14ac:dyDescent="0.25">
      <c r="B315" s="42">
        <v>98000002014</v>
      </c>
      <c r="C315" s="41" t="s">
        <v>1010</v>
      </c>
      <c r="D315" s="48" t="s">
        <v>1138</v>
      </c>
      <c r="E315" s="48" t="s">
        <v>1048</v>
      </c>
      <c r="F315" s="48" t="s">
        <v>1495</v>
      </c>
      <c r="G315" s="48" t="s">
        <v>1496</v>
      </c>
      <c r="H315" s="48" t="s">
        <v>1155</v>
      </c>
      <c r="I315" s="48">
        <v>21</v>
      </c>
      <c r="J315" s="48" t="s">
        <v>1064</v>
      </c>
      <c r="K315" s="49" t="s">
        <v>1129</v>
      </c>
      <c r="L315" s="43" t="str">
        <f>IF(VLOOKUP(Tableau3[[#This Row],[Référence]],ETAT,6,FALSE)&lt;1,"",VLOOKUP(Tableau3[[#This Row],[Référence]],ETAT,6,FALSE))</f>
        <v/>
      </c>
      <c r="M315" s="43" t="str">
        <f>IF(VLOOKUP(Tableau3[[#This Row],[Référence]],ETAT,7,FALSE)&lt;1,"",VLOOKUP(Tableau3[[#This Row],[Référence]],ETAT,7,FALSE))</f>
        <v/>
      </c>
      <c r="N315" s="43" t="str">
        <f>IF(VLOOKUP(Tableau3[[#This Row],[Référence]],ETAT,8,FALSE)&lt;1,"",VLOOKUP(Tableau3[[#This Row],[Référence]],ETAT,8,FALSE))</f>
        <v/>
      </c>
      <c r="O315" s="43" t="str">
        <f>IF(VLOOKUP(Tableau3[[#This Row],[Référence]],ETAT,9,FALSE)&lt;1,"",VLOOKUP(Tableau3[[#This Row],[Référence]],ETAT,9,FALSE))</f>
        <v/>
      </c>
    </row>
    <row r="316" spans="2:15" x14ac:dyDescent="0.25">
      <c r="B316" s="42">
        <v>98000002015</v>
      </c>
      <c r="C316" s="41" t="s">
        <v>1011</v>
      </c>
      <c r="D316" s="48" t="s">
        <v>1138</v>
      </c>
      <c r="E316" s="48" t="s">
        <v>1048</v>
      </c>
      <c r="F316" s="48" t="s">
        <v>1495</v>
      </c>
      <c r="G316" s="48" t="s">
        <v>1496</v>
      </c>
      <c r="H316" s="48" t="s">
        <v>1155</v>
      </c>
      <c r="I316" s="48">
        <v>21</v>
      </c>
      <c r="J316" s="48" t="s">
        <v>1064</v>
      </c>
      <c r="K316" s="49" t="s">
        <v>1129</v>
      </c>
      <c r="L316" s="43" t="str">
        <f>IF(VLOOKUP(Tableau3[[#This Row],[Référence]],ETAT,6,FALSE)&lt;1,"",VLOOKUP(Tableau3[[#This Row],[Référence]],ETAT,6,FALSE))</f>
        <v/>
      </c>
      <c r="M316" s="43" t="str">
        <f>IF(VLOOKUP(Tableau3[[#This Row],[Référence]],ETAT,7,FALSE)&lt;1,"",VLOOKUP(Tableau3[[#This Row],[Référence]],ETAT,7,FALSE))</f>
        <v/>
      </c>
      <c r="N316" s="43" t="str">
        <f>IF(VLOOKUP(Tableau3[[#This Row],[Référence]],ETAT,8,FALSE)&lt;1,"",VLOOKUP(Tableau3[[#This Row],[Référence]],ETAT,8,FALSE))</f>
        <v/>
      </c>
      <c r="O316" s="43" t="str">
        <f>IF(VLOOKUP(Tableau3[[#This Row],[Référence]],ETAT,9,FALSE)&lt;1,"",VLOOKUP(Tableau3[[#This Row],[Référence]],ETAT,9,FALSE))</f>
        <v/>
      </c>
    </row>
    <row r="317" spans="2:15" x14ac:dyDescent="0.25">
      <c r="B317" s="42">
        <v>98000002016</v>
      </c>
      <c r="C317" s="41" t="s">
        <v>1012</v>
      </c>
      <c r="D317" s="48" t="s">
        <v>1138</v>
      </c>
      <c r="E317" s="48" t="s">
        <v>1048</v>
      </c>
      <c r="F317" s="48" t="s">
        <v>1495</v>
      </c>
      <c r="G317" s="48" t="s">
        <v>1496</v>
      </c>
      <c r="H317" s="48" t="s">
        <v>1155</v>
      </c>
      <c r="I317" s="48">
        <v>21</v>
      </c>
      <c r="J317" s="48" t="s">
        <v>1064</v>
      </c>
      <c r="K317" s="49" t="s">
        <v>1129</v>
      </c>
      <c r="L317" s="43" t="str">
        <f>IF(VLOOKUP(Tableau3[[#This Row],[Référence]],ETAT,6,FALSE)&lt;1,"",VLOOKUP(Tableau3[[#This Row],[Référence]],ETAT,6,FALSE))</f>
        <v/>
      </c>
      <c r="M317" s="43" t="str">
        <f>IF(VLOOKUP(Tableau3[[#This Row],[Référence]],ETAT,7,FALSE)&lt;1,"",VLOOKUP(Tableau3[[#This Row],[Référence]],ETAT,7,FALSE))</f>
        <v/>
      </c>
      <c r="N317" s="43" t="str">
        <f>IF(VLOOKUP(Tableau3[[#This Row],[Référence]],ETAT,8,FALSE)&lt;1,"",VLOOKUP(Tableau3[[#This Row],[Référence]],ETAT,8,FALSE))</f>
        <v/>
      </c>
      <c r="O317" s="43" t="str">
        <f>IF(VLOOKUP(Tableau3[[#This Row],[Référence]],ETAT,9,FALSE)&lt;1,"",VLOOKUP(Tableau3[[#This Row],[Référence]],ETAT,9,FALSE))</f>
        <v/>
      </c>
    </row>
    <row r="318" spans="2:15" x14ac:dyDescent="0.25">
      <c r="B318" s="42">
        <v>98000002017</v>
      </c>
      <c r="C318" s="41" t="s">
        <v>1013</v>
      </c>
      <c r="D318" s="48" t="s">
        <v>1138</v>
      </c>
      <c r="E318" s="48" t="s">
        <v>1048</v>
      </c>
      <c r="F318" s="48" t="s">
        <v>1495</v>
      </c>
      <c r="G318" s="48" t="s">
        <v>1496</v>
      </c>
      <c r="H318" s="48" t="s">
        <v>1155</v>
      </c>
      <c r="I318" s="48">
        <v>21</v>
      </c>
      <c r="J318" s="48" t="s">
        <v>1064</v>
      </c>
      <c r="K318" s="49" t="s">
        <v>1129</v>
      </c>
      <c r="L318" s="43" t="str">
        <f>IF(VLOOKUP(Tableau3[[#This Row],[Référence]],ETAT,6,FALSE)&lt;1,"",VLOOKUP(Tableau3[[#This Row],[Référence]],ETAT,6,FALSE))</f>
        <v/>
      </c>
      <c r="M318" s="43" t="str">
        <f>IF(VLOOKUP(Tableau3[[#This Row],[Référence]],ETAT,7,FALSE)&lt;1,"",VLOOKUP(Tableau3[[#This Row],[Référence]],ETAT,7,FALSE))</f>
        <v/>
      </c>
      <c r="N318" s="43" t="str">
        <f>IF(VLOOKUP(Tableau3[[#This Row],[Référence]],ETAT,8,FALSE)&lt;1,"",VLOOKUP(Tableau3[[#This Row],[Référence]],ETAT,8,FALSE))</f>
        <v/>
      </c>
      <c r="O318" s="43" t="str">
        <f>IF(VLOOKUP(Tableau3[[#This Row],[Référence]],ETAT,9,FALSE)&lt;1,"",VLOOKUP(Tableau3[[#This Row],[Référence]],ETAT,9,FALSE))</f>
        <v/>
      </c>
    </row>
    <row r="319" spans="2:15" x14ac:dyDescent="0.25">
      <c r="B319" s="42">
        <v>98000002018</v>
      </c>
      <c r="C319" s="41" t="s">
        <v>1014</v>
      </c>
      <c r="D319" s="48" t="s">
        <v>1497</v>
      </c>
      <c r="E319" s="48" t="s">
        <v>1048</v>
      </c>
      <c r="F319" s="48" t="s">
        <v>1115</v>
      </c>
      <c r="G319" s="48" t="s">
        <v>1110</v>
      </c>
      <c r="H319" s="48" t="s">
        <v>1110</v>
      </c>
      <c r="I319" s="48">
        <v>21</v>
      </c>
      <c r="J319" s="48" t="s">
        <v>1064</v>
      </c>
      <c r="K319" s="49" t="s">
        <v>1498</v>
      </c>
      <c r="L319" s="43" t="str">
        <f>IF(VLOOKUP(Tableau3[[#This Row],[Référence]],ETAT,6,FALSE)&lt;1,"",VLOOKUP(Tableau3[[#This Row],[Référence]],ETAT,6,FALSE))</f>
        <v/>
      </c>
      <c r="M319" s="43" t="str">
        <f>IF(VLOOKUP(Tableau3[[#This Row],[Référence]],ETAT,7,FALSE)&lt;1,"",VLOOKUP(Tableau3[[#This Row],[Référence]],ETAT,7,FALSE))</f>
        <v/>
      </c>
      <c r="N319" s="43" t="str">
        <f>IF(VLOOKUP(Tableau3[[#This Row],[Référence]],ETAT,8,FALSE)&lt;1,"",VLOOKUP(Tableau3[[#This Row],[Référence]],ETAT,8,FALSE))</f>
        <v/>
      </c>
      <c r="O319" s="43" t="str">
        <f>IF(VLOOKUP(Tableau3[[#This Row],[Référence]],ETAT,9,FALSE)&lt;1,"",VLOOKUP(Tableau3[[#This Row],[Référence]],ETAT,9,FALSE))</f>
        <v/>
      </c>
    </row>
    <row r="320" spans="2:15" x14ac:dyDescent="0.25">
      <c r="B320" s="42">
        <v>98000002019</v>
      </c>
      <c r="C320" s="41" t="s">
        <v>1015</v>
      </c>
      <c r="D320" s="48" t="s">
        <v>1497</v>
      </c>
      <c r="E320" s="48" t="s">
        <v>1048</v>
      </c>
      <c r="F320" s="48" t="s">
        <v>1115</v>
      </c>
      <c r="G320" s="48" t="s">
        <v>1110</v>
      </c>
      <c r="H320" s="48" t="s">
        <v>1110</v>
      </c>
      <c r="I320" s="48">
        <v>21</v>
      </c>
      <c r="J320" s="48" t="s">
        <v>1064</v>
      </c>
      <c r="K320" s="49" t="s">
        <v>1498</v>
      </c>
      <c r="L320" s="43" t="str">
        <f>IF(VLOOKUP(Tableau3[[#This Row],[Référence]],ETAT,6,FALSE)&lt;1,"",VLOOKUP(Tableau3[[#This Row],[Référence]],ETAT,6,FALSE))</f>
        <v/>
      </c>
      <c r="M320" s="43" t="str">
        <f>IF(VLOOKUP(Tableau3[[#This Row],[Référence]],ETAT,7,FALSE)&lt;1,"",VLOOKUP(Tableau3[[#This Row],[Référence]],ETAT,7,FALSE))</f>
        <v/>
      </c>
      <c r="N320" s="43" t="str">
        <f>IF(VLOOKUP(Tableau3[[#This Row],[Référence]],ETAT,8,FALSE)&lt;1,"",VLOOKUP(Tableau3[[#This Row],[Référence]],ETAT,8,FALSE))</f>
        <v/>
      </c>
      <c r="O320" s="43" t="str">
        <f>IF(VLOOKUP(Tableau3[[#This Row],[Référence]],ETAT,9,FALSE)&lt;1,"",VLOOKUP(Tableau3[[#This Row],[Référence]],ETAT,9,FALSE))</f>
        <v/>
      </c>
    </row>
    <row r="321" spans="2:15" x14ac:dyDescent="0.25">
      <c r="B321" s="42">
        <v>98000002020</v>
      </c>
      <c r="C321" s="41" t="s">
        <v>1016</v>
      </c>
      <c r="D321" s="48" t="s">
        <v>1497</v>
      </c>
      <c r="E321" s="48" t="s">
        <v>1048</v>
      </c>
      <c r="F321" s="48" t="s">
        <v>1115</v>
      </c>
      <c r="G321" s="48" t="s">
        <v>1110</v>
      </c>
      <c r="H321" s="48" t="s">
        <v>1110</v>
      </c>
      <c r="I321" s="48">
        <v>21</v>
      </c>
      <c r="J321" s="48" t="s">
        <v>1064</v>
      </c>
      <c r="K321" s="49" t="s">
        <v>1498</v>
      </c>
      <c r="L321" s="43" t="str">
        <f>IF(VLOOKUP(Tableau3[[#This Row],[Référence]],ETAT,6,FALSE)&lt;1,"",VLOOKUP(Tableau3[[#This Row],[Référence]],ETAT,6,FALSE))</f>
        <v/>
      </c>
      <c r="M321" s="43" t="str">
        <f>IF(VLOOKUP(Tableau3[[#This Row],[Référence]],ETAT,7,FALSE)&lt;1,"",VLOOKUP(Tableau3[[#This Row],[Référence]],ETAT,7,FALSE))</f>
        <v/>
      </c>
      <c r="N321" s="43" t="str">
        <f>IF(VLOOKUP(Tableau3[[#This Row],[Référence]],ETAT,8,FALSE)&lt;1,"",VLOOKUP(Tableau3[[#This Row],[Référence]],ETAT,8,FALSE))</f>
        <v/>
      </c>
      <c r="O321" s="43" t="str">
        <f>IF(VLOOKUP(Tableau3[[#This Row],[Référence]],ETAT,9,FALSE)&lt;1,"",VLOOKUP(Tableau3[[#This Row],[Référence]],ETAT,9,FALSE))</f>
        <v/>
      </c>
    </row>
    <row r="322" spans="2:15" x14ac:dyDescent="0.25">
      <c r="B322" s="42">
        <v>98000002021</v>
      </c>
      <c r="C322" s="41" t="s">
        <v>1017</v>
      </c>
      <c r="D322" s="48">
        <v>12</v>
      </c>
      <c r="E322" s="48" t="s">
        <v>1048</v>
      </c>
      <c r="F322" s="48" t="s">
        <v>1492</v>
      </c>
      <c r="G322" s="48" t="s">
        <v>1473</v>
      </c>
      <c r="H322" s="48" t="s">
        <v>1473</v>
      </c>
      <c r="I322" s="48">
        <v>21</v>
      </c>
      <c r="J322" s="48" t="s">
        <v>1064</v>
      </c>
      <c r="K322" s="49" t="s">
        <v>1446</v>
      </c>
      <c r="L322" s="43" t="str">
        <f>IF(VLOOKUP(Tableau3[[#This Row],[Référence]],ETAT,6,FALSE)&lt;1,"",VLOOKUP(Tableau3[[#This Row],[Référence]],ETAT,6,FALSE))</f>
        <v/>
      </c>
      <c r="M322" s="43" t="str">
        <f>IF(VLOOKUP(Tableau3[[#This Row],[Référence]],ETAT,7,FALSE)&lt;1,"",VLOOKUP(Tableau3[[#This Row],[Référence]],ETAT,7,FALSE))</f>
        <v/>
      </c>
      <c r="N322" s="43" t="str">
        <f>IF(VLOOKUP(Tableau3[[#This Row],[Référence]],ETAT,8,FALSE)&lt;1,"",VLOOKUP(Tableau3[[#This Row],[Référence]],ETAT,8,FALSE))</f>
        <v/>
      </c>
      <c r="O322" s="43" t="str">
        <f>IF(VLOOKUP(Tableau3[[#This Row],[Référence]],ETAT,9,FALSE)&lt;1,"",VLOOKUP(Tableau3[[#This Row],[Référence]],ETAT,9,FALSE))</f>
        <v/>
      </c>
    </row>
    <row r="323" spans="2:15" x14ac:dyDescent="0.25">
      <c r="B323" s="42">
        <v>98000002022</v>
      </c>
      <c r="C323" s="41" t="s">
        <v>1018</v>
      </c>
      <c r="D323" s="48" t="s">
        <v>1226</v>
      </c>
      <c r="E323" s="48" t="s">
        <v>1048</v>
      </c>
      <c r="F323" s="48" t="s">
        <v>1227</v>
      </c>
      <c r="G323" s="48">
        <v>0</v>
      </c>
      <c r="H323" s="48" t="s">
        <v>1078</v>
      </c>
      <c r="I323" s="48">
        <v>21</v>
      </c>
      <c r="J323" s="48" t="s">
        <v>1064</v>
      </c>
      <c r="K323" s="49" t="s">
        <v>1484</v>
      </c>
      <c r="L323" s="43" t="str">
        <f>IF(VLOOKUP(Tableau3[[#This Row],[Référence]],ETAT,6,FALSE)&lt;1,"",VLOOKUP(Tableau3[[#This Row],[Référence]],ETAT,6,FALSE))</f>
        <v/>
      </c>
      <c r="M323" s="43" t="str">
        <f>IF(VLOOKUP(Tableau3[[#This Row],[Référence]],ETAT,7,FALSE)&lt;1,"",VLOOKUP(Tableau3[[#This Row],[Référence]],ETAT,7,FALSE))</f>
        <v/>
      </c>
      <c r="N323" s="43" t="str">
        <f>IF(VLOOKUP(Tableau3[[#This Row],[Référence]],ETAT,8,FALSE)&lt;1,"",VLOOKUP(Tableau3[[#This Row],[Référence]],ETAT,8,FALSE))</f>
        <v/>
      </c>
      <c r="O323" s="43" t="str">
        <f>IF(VLOOKUP(Tableau3[[#This Row],[Référence]],ETAT,9,FALSE)&lt;1,"",VLOOKUP(Tableau3[[#This Row],[Référence]],ETAT,9,FALSE))</f>
        <v/>
      </c>
    </row>
    <row r="324" spans="2:15" x14ac:dyDescent="0.25">
      <c r="B324" s="42">
        <v>98000002023</v>
      </c>
      <c r="C324" s="41" t="s">
        <v>1019</v>
      </c>
      <c r="D324" s="48" t="s">
        <v>1279</v>
      </c>
      <c r="E324" s="48" t="s">
        <v>1048</v>
      </c>
      <c r="F324" s="48" t="s">
        <v>1076</v>
      </c>
      <c r="G324" s="48" t="s">
        <v>1225</v>
      </c>
      <c r="H324" s="48" t="s">
        <v>1225</v>
      </c>
      <c r="I324" s="48">
        <v>21</v>
      </c>
      <c r="J324" s="48" t="s">
        <v>1064</v>
      </c>
      <c r="K324" s="49" t="s">
        <v>1499</v>
      </c>
      <c r="L324" s="43" t="str">
        <f>IF(VLOOKUP(Tableau3[[#This Row],[Référence]],ETAT,6,FALSE)&lt;1,"",VLOOKUP(Tableau3[[#This Row],[Référence]],ETAT,6,FALSE))</f>
        <v/>
      </c>
      <c r="M324" s="43" t="str">
        <f>IF(VLOOKUP(Tableau3[[#This Row],[Référence]],ETAT,7,FALSE)&lt;1,"",VLOOKUP(Tableau3[[#This Row],[Référence]],ETAT,7,FALSE))</f>
        <v/>
      </c>
      <c r="N324" s="43" t="str">
        <f>IF(VLOOKUP(Tableau3[[#This Row],[Référence]],ETAT,8,FALSE)&lt;1,"",VLOOKUP(Tableau3[[#This Row],[Référence]],ETAT,8,FALSE))</f>
        <v/>
      </c>
      <c r="O324" s="43" t="str">
        <f>IF(VLOOKUP(Tableau3[[#This Row],[Référence]],ETAT,9,FALSE)&lt;1,"",VLOOKUP(Tableau3[[#This Row],[Référence]],ETAT,9,FALSE))</f>
        <v/>
      </c>
    </row>
    <row r="325" spans="2:15" x14ac:dyDescent="0.25">
      <c r="B325" s="42">
        <v>98000002024</v>
      </c>
      <c r="C325" s="41" t="s">
        <v>1020</v>
      </c>
      <c r="D325" s="48" t="s">
        <v>1279</v>
      </c>
      <c r="E325" s="48" t="s">
        <v>1048</v>
      </c>
      <c r="F325" s="48" t="s">
        <v>1076</v>
      </c>
      <c r="G325" s="48" t="s">
        <v>1225</v>
      </c>
      <c r="H325" s="48" t="s">
        <v>1225</v>
      </c>
      <c r="I325" s="48">
        <v>21</v>
      </c>
      <c r="J325" s="48" t="s">
        <v>1064</v>
      </c>
      <c r="K325" s="49" t="s">
        <v>1499</v>
      </c>
      <c r="L325" s="43" t="str">
        <f>IF(VLOOKUP(Tableau3[[#This Row],[Référence]],ETAT,6,FALSE)&lt;1,"",VLOOKUP(Tableau3[[#This Row],[Référence]],ETAT,6,FALSE))</f>
        <v/>
      </c>
      <c r="M325" s="43" t="str">
        <f>IF(VLOOKUP(Tableau3[[#This Row],[Référence]],ETAT,7,FALSE)&lt;1,"",VLOOKUP(Tableau3[[#This Row],[Référence]],ETAT,7,FALSE))</f>
        <v/>
      </c>
      <c r="N325" s="43" t="str">
        <f>IF(VLOOKUP(Tableau3[[#This Row],[Référence]],ETAT,8,FALSE)&lt;1,"",VLOOKUP(Tableau3[[#This Row],[Référence]],ETAT,8,FALSE))</f>
        <v/>
      </c>
      <c r="O325" s="43" t="str">
        <f>IF(VLOOKUP(Tableau3[[#This Row],[Référence]],ETAT,9,FALSE)&lt;1,"",VLOOKUP(Tableau3[[#This Row],[Référence]],ETAT,9,FALSE))</f>
        <v/>
      </c>
    </row>
    <row r="326" spans="2:15" x14ac:dyDescent="0.25">
      <c r="B326" s="42">
        <v>98000002025</v>
      </c>
      <c r="C326" s="41" t="s">
        <v>1021</v>
      </c>
      <c r="D326" s="48" t="s">
        <v>1279</v>
      </c>
      <c r="E326" s="48" t="s">
        <v>1048</v>
      </c>
      <c r="F326" s="48" t="s">
        <v>1076</v>
      </c>
      <c r="G326" s="48" t="s">
        <v>1225</v>
      </c>
      <c r="H326" s="48" t="s">
        <v>1225</v>
      </c>
      <c r="I326" s="48">
        <v>21</v>
      </c>
      <c r="J326" s="48" t="s">
        <v>1064</v>
      </c>
      <c r="K326" s="49" t="s">
        <v>1499</v>
      </c>
      <c r="L326" s="43" t="str">
        <f>IF(VLOOKUP(Tableau3[[#This Row],[Référence]],ETAT,6,FALSE)&lt;1,"",VLOOKUP(Tableau3[[#This Row],[Référence]],ETAT,6,FALSE))</f>
        <v/>
      </c>
      <c r="M326" s="43" t="str">
        <f>IF(VLOOKUP(Tableau3[[#This Row],[Référence]],ETAT,7,FALSE)&lt;1,"",VLOOKUP(Tableau3[[#This Row],[Référence]],ETAT,7,FALSE))</f>
        <v/>
      </c>
      <c r="N326" s="43" t="str">
        <f>IF(VLOOKUP(Tableau3[[#This Row],[Référence]],ETAT,8,FALSE)&lt;1,"",VLOOKUP(Tableau3[[#This Row],[Référence]],ETAT,8,FALSE))</f>
        <v/>
      </c>
      <c r="O326" s="43" t="str">
        <f>IF(VLOOKUP(Tableau3[[#This Row],[Référence]],ETAT,9,FALSE)&lt;1,"",VLOOKUP(Tableau3[[#This Row],[Référence]],ETAT,9,FALSE))</f>
        <v/>
      </c>
    </row>
    <row r="327" spans="2:15" x14ac:dyDescent="0.25">
      <c r="B327" s="42">
        <v>98000002026</v>
      </c>
      <c r="C327" s="41" t="s">
        <v>1022</v>
      </c>
      <c r="D327" s="48">
        <v>7</v>
      </c>
      <c r="E327" s="48" t="s">
        <v>1048</v>
      </c>
      <c r="F327" s="48" t="s">
        <v>1500</v>
      </c>
      <c r="G327" s="48" t="s">
        <v>1155</v>
      </c>
      <c r="H327" s="48" t="s">
        <v>1155</v>
      </c>
      <c r="I327" s="48">
        <v>21</v>
      </c>
      <c r="J327" s="48" t="s">
        <v>1064</v>
      </c>
      <c r="K327" s="49" t="s">
        <v>1501</v>
      </c>
      <c r="L327" s="43" t="str">
        <f>IF(VLOOKUP(Tableau3[[#This Row],[Référence]],ETAT,6,FALSE)&lt;1,"",VLOOKUP(Tableau3[[#This Row],[Référence]],ETAT,6,FALSE))</f>
        <v/>
      </c>
      <c r="M327" s="43" t="str">
        <f>IF(VLOOKUP(Tableau3[[#This Row],[Référence]],ETAT,7,FALSE)&lt;1,"",VLOOKUP(Tableau3[[#This Row],[Référence]],ETAT,7,FALSE))</f>
        <v/>
      </c>
      <c r="N327" s="43" t="str">
        <f>IF(VLOOKUP(Tableau3[[#This Row],[Référence]],ETAT,8,FALSE)&lt;1,"",VLOOKUP(Tableau3[[#This Row],[Référence]],ETAT,8,FALSE))</f>
        <v/>
      </c>
      <c r="O327" s="43" t="str">
        <f>IF(VLOOKUP(Tableau3[[#This Row],[Référence]],ETAT,9,FALSE)&lt;1,"",VLOOKUP(Tableau3[[#This Row],[Référence]],ETAT,9,FALSE))</f>
        <v/>
      </c>
    </row>
    <row r="328" spans="2:15" x14ac:dyDescent="0.25">
      <c r="B328" s="42">
        <v>98000002027</v>
      </c>
      <c r="C328" s="41" t="s">
        <v>1023</v>
      </c>
      <c r="D328" s="48" t="s">
        <v>1421</v>
      </c>
      <c r="E328" s="48" t="s">
        <v>1048</v>
      </c>
      <c r="F328" s="48" t="s">
        <v>1502</v>
      </c>
      <c r="G328" s="48" t="s">
        <v>1068</v>
      </c>
      <c r="H328" s="48" t="s">
        <v>1068</v>
      </c>
      <c r="I328" s="48">
        <v>21</v>
      </c>
      <c r="J328" s="48" t="s">
        <v>1064</v>
      </c>
      <c r="K328" s="49" t="s">
        <v>1503</v>
      </c>
      <c r="L328" s="43" t="str">
        <f>IF(VLOOKUP(Tableau3[[#This Row],[Référence]],ETAT,6,FALSE)&lt;1,"",VLOOKUP(Tableau3[[#This Row],[Référence]],ETAT,6,FALSE))</f>
        <v/>
      </c>
      <c r="M328" s="43" t="str">
        <f>IF(VLOOKUP(Tableau3[[#This Row],[Référence]],ETAT,7,FALSE)&lt;1,"",VLOOKUP(Tableau3[[#This Row],[Référence]],ETAT,7,FALSE))</f>
        <v/>
      </c>
      <c r="N328" s="43" t="str">
        <f>IF(VLOOKUP(Tableau3[[#This Row],[Référence]],ETAT,8,FALSE)&lt;1,"",VLOOKUP(Tableau3[[#This Row],[Référence]],ETAT,8,FALSE))</f>
        <v/>
      </c>
      <c r="O328" s="43" t="str">
        <f>IF(VLOOKUP(Tableau3[[#This Row],[Référence]],ETAT,9,FALSE)&lt;1,"",VLOOKUP(Tableau3[[#This Row],[Référence]],ETAT,9,FALSE))</f>
        <v/>
      </c>
    </row>
    <row r="329" spans="2:15" x14ac:dyDescent="0.25">
      <c r="B329" s="42">
        <v>98000002028</v>
      </c>
      <c r="C329" s="41" t="s">
        <v>1024</v>
      </c>
      <c r="D329" s="48" t="s">
        <v>1421</v>
      </c>
      <c r="E329" s="48" t="s">
        <v>1048</v>
      </c>
      <c r="F329" s="48" t="s">
        <v>1502</v>
      </c>
      <c r="G329" s="48" t="s">
        <v>1068</v>
      </c>
      <c r="H329" s="48" t="s">
        <v>1068</v>
      </c>
      <c r="I329" s="48">
        <v>21</v>
      </c>
      <c r="J329" s="48" t="s">
        <v>1064</v>
      </c>
      <c r="K329" s="49" t="s">
        <v>1503</v>
      </c>
      <c r="L329" s="43" t="str">
        <f>IF(VLOOKUP(Tableau3[[#This Row],[Référence]],ETAT,6,FALSE)&lt;1,"",VLOOKUP(Tableau3[[#This Row],[Référence]],ETAT,6,FALSE))</f>
        <v/>
      </c>
      <c r="M329" s="43" t="str">
        <f>IF(VLOOKUP(Tableau3[[#This Row],[Référence]],ETAT,7,FALSE)&lt;1,"",VLOOKUP(Tableau3[[#This Row],[Référence]],ETAT,7,FALSE))</f>
        <v/>
      </c>
      <c r="N329" s="43" t="str">
        <f>IF(VLOOKUP(Tableau3[[#This Row],[Référence]],ETAT,8,FALSE)&lt;1,"",VLOOKUP(Tableau3[[#This Row],[Référence]],ETAT,8,FALSE))</f>
        <v/>
      </c>
      <c r="O329" s="43" t="str">
        <f>IF(VLOOKUP(Tableau3[[#This Row],[Référence]],ETAT,9,FALSE)&lt;1,"",VLOOKUP(Tableau3[[#This Row],[Référence]],ETAT,9,FALSE))</f>
        <v/>
      </c>
    </row>
    <row r="330" spans="2:15" x14ac:dyDescent="0.25">
      <c r="B330" s="42">
        <v>98000002029</v>
      </c>
      <c r="C330" s="41" t="s">
        <v>1025</v>
      </c>
      <c r="D330" s="48" t="s">
        <v>1421</v>
      </c>
      <c r="E330" s="48" t="s">
        <v>1048</v>
      </c>
      <c r="F330" s="48" t="s">
        <v>1502</v>
      </c>
      <c r="G330" s="48" t="s">
        <v>1068</v>
      </c>
      <c r="H330" s="48" t="s">
        <v>1068</v>
      </c>
      <c r="I330" s="48">
        <v>21</v>
      </c>
      <c r="J330" s="48" t="s">
        <v>1064</v>
      </c>
      <c r="K330" s="49" t="s">
        <v>1503</v>
      </c>
      <c r="L330" s="43" t="str">
        <f>IF(VLOOKUP(Tableau3[[#This Row],[Référence]],ETAT,6,FALSE)&lt;1,"",VLOOKUP(Tableau3[[#This Row],[Référence]],ETAT,6,FALSE))</f>
        <v/>
      </c>
      <c r="M330" s="43" t="str">
        <f>IF(VLOOKUP(Tableau3[[#This Row],[Référence]],ETAT,7,FALSE)&lt;1,"",VLOOKUP(Tableau3[[#This Row],[Référence]],ETAT,7,FALSE))</f>
        <v/>
      </c>
      <c r="N330" s="43" t="str">
        <f>IF(VLOOKUP(Tableau3[[#This Row],[Référence]],ETAT,8,FALSE)&lt;1,"",VLOOKUP(Tableau3[[#This Row],[Référence]],ETAT,8,FALSE))</f>
        <v/>
      </c>
      <c r="O330" s="43" t="str">
        <f>IF(VLOOKUP(Tableau3[[#This Row],[Référence]],ETAT,9,FALSE)&lt;1,"",VLOOKUP(Tableau3[[#This Row],[Référence]],ETAT,9,FALSE))</f>
        <v/>
      </c>
    </row>
    <row r="331" spans="2:15" x14ac:dyDescent="0.25">
      <c r="B331" s="42">
        <v>98000010000</v>
      </c>
      <c r="C331" s="41" t="s">
        <v>1026</v>
      </c>
      <c r="D331" s="48" t="s">
        <v>1504</v>
      </c>
      <c r="E331" s="48" t="s">
        <v>1048</v>
      </c>
      <c r="F331" s="48" t="s">
        <v>1374</v>
      </c>
      <c r="G331" s="48" t="s">
        <v>1068</v>
      </c>
      <c r="H331" s="48" t="s">
        <v>1068</v>
      </c>
      <c r="I331" s="48">
        <v>21</v>
      </c>
      <c r="J331" s="48" t="s">
        <v>1064</v>
      </c>
      <c r="K331" s="49" t="s">
        <v>1505</v>
      </c>
      <c r="L331" s="43" t="str">
        <f>IF(VLOOKUP(Tableau3[[#This Row],[Référence]],ETAT,6,FALSE)&lt;1,"",VLOOKUP(Tableau3[[#This Row],[Référence]],ETAT,6,FALSE))</f>
        <v/>
      </c>
      <c r="M331" s="43" t="str">
        <f>IF(VLOOKUP(Tableau3[[#This Row],[Référence]],ETAT,7,FALSE)&lt;1,"",VLOOKUP(Tableau3[[#This Row],[Référence]],ETAT,7,FALSE))</f>
        <v/>
      </c>
      <c r="N331" s="43" t="str">
        <f>IF(VLOOKUP(Tableau3[[#This Row],[Référence]],ETAT,8,FALSE)&lt;1,"",VLOOKUP(Tableau3[[#This Row],[Référence]],ETAT,8,FALSE))</f>
        <v/>
      </c>
      <c r="O331" s="43" t="str">
        <f>IF(VLOOKUP(Tableau3[[#This Row],[Référence]],ETAT,9,FALSE)&lt;1,"",VLOOKUP(Tableau3[[#This Row],[Référence]],ETAT,9,FALSE))</f>
        <v/>
      </c>
    </row>
    <row r="332" spans="2:15" x14ac:dyDescent="0.25">
      <c r="B332" s="42">
        <v>98000010001</v>
      </c>
      <c r="C332" s="41" t="s">
        <v>1027</v>
      </c>
      <c r="D332" s="48" t="s">
        <v>1504</v>
      </c>
      <c r="E332" s="48" t="s">
        <v>1048</v>
      </c>
      <c r="F332" s="48" t="s">
        <v>1374</v>
      </c>
      <c r="G332" s="48" t="s">
        <v>1068</v>
      </c>
      <c r="H332" s="48" t="s">
        <v>1068</v>
      </c>
      <c r="I332" s="48">
        <v>21</v>
      </c>
      <c r="J332" s="48" t="s">
        <v>1064</v>
      </c>
      <c r="K332" s="49" t="s">
        <v>1505</v>
      </c>
      <c r="L332" s="43" t="str">
        <f>IF(VLOOKUP(Tableau3[[#This Row],[Référence]],ETAT,6,FALSE)&lt;1,"",VLOOKUP(Tableau3[[#This Row],[Référence]],ETAT,6,FALSE))</f>
        <v/>
      </c>
      <c r="M332" s="43" t="str">
        <f>IF(VLOOKUP(Tableau3[[#This Row],[Référence]],ETAT,7,FALSE)&lt;1,"",VLOOKUP(Tableau3[[#This Row],[Référence]],ETAT,7,FALSE))</f>
        <v/>
      </c>
      <c r="N332" s="43" t="str">
        <f>IF(VLOOKUP(Tableau3[[#This Row],[Référence]],ETAT,8,FALSE)&lt;1,"",VLOOKUP(Tableau3[[#This Row],[Référence]],ETAT,8,FALSE))</f>
        <v/>
      </c>
      <c r="O332" s="43" t="str">
        <f>IF(VLOOKUP(Tableau3[[#This Row],[Référence]],ETAT,9,FALSE)&lt;1,"",VLOOKUP(Tableau3[[#This Row],[Référence]],ETAT,9,FALSE))</f>
        <v/>
      </c>
    </row>
    <row r="333" spans="2:15" x14ac:dyDescent="0.25">
      <c r="B333" s="42">
        <v>98000010002</v>
      </c>
      <c r="C333" s="41" t="s">
        <v>1028</v>
      </c>
      <c r="D333" s="48" t="s">
        <v>1504</v>
      </c>
      <c r="E333" s="48" t="s">
        <v>1048</v>
      </c>
      <c r="F333" s="48" t="s">
        <v>1374</v>
      </c>
      <c r="G333" s="48" t="s">
        <v>1068</v>
      </c>
      <c r="H333" s="48" t="s">
        <v>1068</v>
      </c>
      <c r="I333" s="48">
        <v>21</v>
      </c>
      <c r="J333" s="48" t="s">
        <v>1064</v>
      </c>
      <c r="K333" s="49" t="s">
        <v>1505</v>
      </c>
      <c r="L333" s="43" t="str">
        <f>IF(VLOOKUP(Tableau3[[#This Row],[Référence]],ETAT,6,FALSE)&lt;1,"",VLOOKUP(Tableau3[[#This Row],[Référence]],ETAT,6,FALSE))</f>
        <v/>
      </c>
      <c r="M333" s="43" t="str">
        <f>IF(VLOOKUP(Tableau3[[#This Row],[Référence]],ETAT,7,FALSE)&lt;1,"",VLOOKUP(Tableau3[[#This Row],[Référence]],ETAT,7,FALSE))</f>
        <v/>
      </c>
      <c r="N333" s="43" t="str">
        <f>IF(VLOOKUP(Tableau3[[#This Row],[Référence]],ETAT,8,FALSE)&lt;1,"",VLOOKUP(Tableau3[[#This Row],[Référence]],ETAT,8,FALSE))</f>
        <v/>
      </c>
      <c r="O333" s="43" t="str">
        <f>IF(VLOOKUP(Tableau3[[#This Row],[Référence]],ETAT,9,FALSE)&lt;1,"",VLOOKUP(Tableau3[[#This Row],[Référence]],ETAT,9,FALSE))</f>
        <v/>
      </c>
    </row>
    <row r="334" spans="2:15" x14ac:dyDescent="0.25">
      <c r="B334" s="42">
        <v>98000010003</v>
      </c>
      <c r="C334" s="41" t="s">
        <v>1029</v>
      </c>
      <c r="D334" s="48" t="s">
        <v>1504</v>
      </c>
      <c r="E334" s="48" t="s">
        <v>1048</v>
      </c>
      <c r="F334" s="48" t="s">
        <v>1374</v>
      </c>
      <c r="G334" s="48" t="s">
        <v>1068</v>
      </c>
      <c r="H334" s="48" t="s">
        <v>1068</v>
      </c>
      <c r="I334" s="48">
        <v>21</v>
      </c>
      <c r="J334" s="48" t="s">
        <v>1064</v>
      </c>
      <c r="K334" s="49" t="s">
        <v>1505</v>
      </c>
      <c r="L334" s="43" t="str">
        <f>IF(VLOOKUP(Tableau3[[#This Row],[Référence]],ETAT,6,FALSE)&lt;1,"",VLOOKUP(Tableau3[[#This Row],[Référence]],ETAT,6,FALSE))</f>
        <v/>
      </c>
      <c r="M334" s="43" t="str">
        <f>IF(VLOOKUP(Tableau3[[#This Row],[Référence]],ETAT,7,FALSE)&lt;1,"",VLOOKUP(Tableau3[[#This Row],[Référence]],ETAT,7,FALSE))</f>
        <v/>
      </c>
      <c r="N334" s="43" t="str">
        <f>IF(VLOOKUP(Tableau3[[#This Row],[Référence]],ETAT,8,FALSE)&lt;1,"",VLOOKUP(Tableau3[[#This Row],[Référence]],ETAT,8,FALSE))</f>
        <v/>
      </c>
      <c r="O334" s="43" t="str">
        <f>IF(VLOOKUP(Tableau3[[#This Row],[Référence]],ETAT,9,FALSE)&lt;1,"",VLOOKUP(Tableau3[[#This Row],[Référence]],ETAT,9,FALSE))</f>
        <v/>
      </c>
    </row>
    <row r="335" spans="2:15" x14ac:dyDescent="0.25">
      <c r="B335" s="42">
        <v>98000010004</v>
      </c>
      <c r="C335" s="41" t="s">
        <v>1030</v>
      </c>
      <c r="D335" s="48" t="s">
        <v>1504</v>
      </c>
      <c r="E335" s="48" t="s">
        <v>1048</v>
      </c>
      <c r="F335" s="48" t="s">
        <v>1374</v>
      </c>
      <c r="G335" s="48" t="s">
        <v>1068</v>
      </c>
      <c r="H335" s="48" t="s">
        <v>1068</v>
      </c>
      <c r="I335" s="48">
        <v>21</v>
      </c>
      <c r="J335" s="48" t="s">
        <v>1064</v>
      </c>
      <c r="K335" s="49" t="s">
        <v>1505</v>
      </c>
      <c r="L335" s="43" t="str">
        <f>IF(VLOOKUP(Tableau3[[#This Row],[Référence]],ETAT,6,FALSE)&lt;1,"",VLOOKUP(Tableau3[[#This Row],[Référence]],ETAT,6,FALSE))</f>
        <v/>
      </c>
      <c r="M335" s="43" t="str">
        <f>IF(VLOOKUP(Tableau3[[#This Row],[Référence]],ETAT,7,FALSE)&lt;1,"",VLOOKUP(Tableau3[[#This Row],[Référence]],ETAT,7,FALSE))</f>
        <v/>
      </c>
      <c r="N335" s="43" t="str">
        <f>IF(VLOOKUP(Tableau3[[#This Row],[Référence]],ETAT,8,FALSE)&lt;1,"",VLOOKUP(Tableau3[[#This Row],[Référence]],ETAT,8,FALSE))</f>
        <v/>
      </c>
      <c r="O335" s="43" t="str">
        <f>IF(VLOOKUP(Tableau3[[#This Row],[Référence]],ETAT,9,FALSE)&lt;1,"",VLOOKUP(Tableau3[[#This Row],[Référence]],ETAT,9,FALSE))</f>
        <v/>
      </c>
    </row>
    <row r="336" spans="2:15" x14ac:dyDescent="0.25">
      <c r="B336" s="42">
        <v>98000010005</v>
      </c>
      <c r="C336" s="41" t="s">
        <v>1031</v>
      </c>
      <c r="D336" s="48" t="s">
        <v>1504</v>
      </c>
      <c r="E336" s="48" t="s">
        <v>1048</v>
      </c>
      <c r="F336" s="48" t="s">
        <v>1374</v>
      </c>
      <c r="G336" s="48" t="s">
        <v>1068</v>
      </c>
      <c r="H336" s="48" t="s">
        <v>1068</v>
      </c>
      <c r="I336" s="48">
        <v>21</v>
      </c>
      <c r="J336" s="48" t="s">
        <v>1064</v>
      </c>
      <c r="K336" s="49" t="s">
        <v>1505</v>
      </c>
      <c r="L336" s="43" t="str">
        <f>IF(VLOOKUP(Tableau3[[#This Row],[Référence]],ETAT,6,FALSE)&lt;1,"",VLOOKUP(Tableau3[[#This Row],[Référence]],ETAT,6,FALSE))</f>
        <v/>
      </c>
      <c r="M336" s="43" t="str">
        <f>IF(VLOOKUP(Tableau3[[#This Row],[Référence]],ETAT,7,FALSE)&lt;1,"",VLOOKUP(Tableau3[[#This Row],[Référence]],ETAT,7,FALSE))</f>
        <v/>
      </c>
      <c r="N336" s="43" t="str">
        <f>IF(VLOOKUP(Tableau3[[#This Row],[Référence]],ETAT,8,FALSE)&lt;1,"",VLOOKUP(Tableau3[[#This Row],[Référence]],ETAT,8,FALSE))</f>
        <v/>
      </c>
      <c r="O336" s="43" t="str">
        <f>IF(VLOOKUP(Tableau3[[#This Row],[Référence]],ETAT,9,FALSE)&lt;1,"",VLOOKUP(Tableau3[[#This Row],[Référence]],ETAT,9,FALSE))</f>
        <v/>
      </c>
    </row>
    <row r="337" spans="2:15" x14ac:dyDescent="0.25">
      <c r="B337" s="42">
        <v>151101501481</v>
      </c>
      <c r="C337" s="41" t="s">
        <v>86</v>
      </c>
      <c r="D337" s="48" t="s">
        <v>1084</v>
      </c>
      <c r="E337" s="48" t="s">
        <v>1048</v>
      </c>
      <c r="F337" s="48" t="s">
        <v>1085</v>
      </c>
      <c r="G337" s="48" t="s">
        <v>1086</v>
      </c>
      <c r="H337" s="48" t="s">
        <v>1086</v>
      </c>
      <c r="I337" s="48">
        <v>21</v>
      </c>
      <c r="J337" s="48" t="s">
        <v>1079</v>
      </c>
      <c r="K337" s="49" t="s">
        <v>1087</v>
      </c>
      <c r="L337" s="43" t="str">
        <f>IF(VLOOKUP(Tableau3[[#This Row],[Référence]],ETAT,6,FALSE)&lt;1,"",VLOOKUP(Tableau3[[#This Row],[Référence]],ETAT,6,FALSE))</f>
        <v/>
      </c>
      <c r="M337" s="43" t="str">
        <f>IF(VLOOKUP(Tableau3[[#This Row],[Référence]],ETAT,7,FALSE)&lt;1,"",VLOOKUP(Tableau3[[#This Row],[Référence]],ETAT,7,FALSE))</f>
        <v/>
      </c>
      <c r="N337" s="43" t="str">
        <f>IF(VLOOKUP(Tableau3[[#This Row],[Référence]],ETAT,8,FALSE)&lt;1,"",VLOOKUP(Tableau3[[#This Row],[Référence]],ETAT,8,FALSE))</f>
        <v/>
      </c>
      <c r="O337" s="43" t="str">
        <f>IF(VLOOKUP(Tableau3[[#This Row],[Référence]],ETAT,9,FALSE)&lt;1,"",VLOOKUP(Tableau3[[#This Row],[Référence]],ETAT,9,FALSE))</f>
        <v/>
      </c>
    </row>
    <row r="338" spans="2:15" x14ac:dyDescent="0.25">
      <c r="B338" s="42">
        <v>161021300115</v>
      </c>
      <c r="C338" s="41" t="s">
        <v>90</v>
      </c>
      <c r="D338" s="48" t="s">
        <v>1091</v>
      </c>
      <c r="E338" s="48" t="s">
        <v>1048</v>
      </c>
      <c r="F338" s="48" t="s">
        <v>1093</v>
      </c>
      <c r="G338" s="48" t="s">
        <v>1092</v>
      </c>
      <c r="H338" s="48" t="s">
        <v>1092</v>
      </c>
      <c r="I338" s="48">
        <v>21</v>
      </c>
      <c r="J338" s="48" t="s">
        <v>1079</v>
      </c>
      <c r="K338" s="49" t="s">
        <v>1087</v>
      </c>
      <c r="L338" s="43" t="str">
        <f>IF(VLOOKUP(Tableau3[[#This Row],[Référence]],ETAT,6,FALSE)&lt;1,"",VLOOKUP(Tableau3[[#This Row],[Référence]],ETAT,6,FALSE))</f>
        <v/>
      </c>
      <c r="M338" s="43" t="str">
        <f>IF(VLOOKUP(Tableau3[[#This Row],[Référence]],ETAT,7,FALSE)&lt;1,"",VLOOKUP(Tableau3[[#This Row],[Référence]],ETAT,7,FALSE))</f>
        <v/>
      </c>
      <c r="N338" s="43" t="str">
        <f>IF(VLOOKUP(Tableau3[[#This Row],[Référence]],ETAT,8,FALSE)&lt;1,"",VLOOKUP(Tableau3[[#This Row],[Référence]],ETAT,8,FALSE))</f>
        <v/>
      </c>
      <c r="O338" s="43" t="str">
        <f>IF(VLOOKUP(Tableau3[[#This Row],[Référence]],ETAT,9,FALSE)&lt;1,"",VLOOKUP(Tableau3[[#This Row],[Référence]],ETAT,9,FALSE))</f>
        <v/>
      </c>
    </row>
    <row r="339" spans="2:15" x14ac:dyDescent="0.25">
      <c r="B339" s="42">
        <v>161125299754</v>
      </c>
      <c r="C339" s="41" t="s">
        <v>91</v>
      </c>
      <c r="D339" s="48" t="s">
        <v>1094</v>
      </c>
      <c r="E339" s="48" t="s">
        <v>1048</v>
      </c>
      <c r="F339" s="48">
        <v>21</v>
      </c>
      <c r="G339" s="48" t="s">
        <v>1095</v>
      </c>
      <c r="H339" s="48" t="s">
        <v>1095</v>
      </c>
      <c r="I339" s="48">
        <v>21</v>
      </c>
      <c r="J339" s="48" t="s">
        <v>1051</v>
      </c>
      <c r="K339" s="49" t="s">
        <v>1072</v>
      </c>
      <c r="L339" s="43" t="str">
        <f>IF(VLOOKUP(Tableau3[[#This Row],[Référence]],ETAT,6,FALSE)&lt;1,"",VLOOKUP(Tableau3[[#This Row],[Référence]],ETAT,6,FALSE))</f>
        <v/>
      </c>
      <c r="M339" s="43" t="str">
        <f>IF(VLOOKUP(Tableau3[[#This Row],[Référence]],ETAT,7,FALSE)&lt;1,"",VLOOKUP(Tableau3[[#This Row],[Référence]],ETAT,7,FALSE))</f>
        <v/>
      </c>
      <c r="N339" s="43" t="str">
        <f>IF(VLOOKUP(Tableau3[[#This Row],[Référence]],ETAT,8,FALSE)&lt;1,"",VLOOKUP(Tableau3[[#This Row],[Référence]],ETAT,8,FALSE))</f>
        <v/>
      </c>
      <c r="O339" s="43" t="str">
        <f>IF(VLOOKUP(Tableau3[[#This Row],[Référence]],ETAT,9,FALSE)&lt;1,"",VLOOKUP(Tableau3[[#This Row],[Référence]],ETAT,9,FALSE))</f>
        <v/>
      </c>
    </row>
    <row r="340" spans="2:15" x14ac:dyDescent="0.25">
      <c r="B340" s="42">
        <v>170216581680</v>
      </c>
      <c r="C340" s="41" t="s">
        <v>93</v>
      </c>
      <c r="D340" s="48" t="s">
        <v>1096</v>
      </c>
      <c r="E340" s="48" t="s">
        <v>1048</v>
      </c>
      <c r="F340" s="48" t="s">
        <v>1097</v>
      </c>
      <c r="G340" s="48" t="s">
        <v>1071</v>
      </c>
      <c r="H340" s="48" t="s">
        <v>1071</v>
      </c>
      <c r="I340" s="48">
        <v>21</v>
      </c>
      <c r="J340" s="48" t="s">
        <v>1051</v>
      </c>
      <c r="K340" s="49" t="s">
        <v>1072</v>
      </c>
      <c r="L340" s="43" t="str">
        <f>IF(VLOOKUP(Tableau3[[#This Row],[Référence]],ETAT,6,FALSE)&lt;1,"",VLOOKUP(Tableau3[[#This Row],[Référence]],ETAT,6,FALSE))</f>
        <v/>
      </c>
      <c r="M340" s="43" t="str">
        <f>IF(VLOOKUP(Tableau3[[#This Row],[Référence]],ETAT,7,FALSE)&lt;1,"",VLOOKUP(Tableau3[[#This Row],[Référence]],ETAT,7,FALSE))</f>
        <v/>
      </c>
      <c r="N340" s="43" t="str">
        <f>IF(VLOOKUP(Tableau3[[#This Row],[Référence]],ETAT,8,FALSE)&lt;1,"",VLOOKUP(Tableau3[[#This Row],[Référence]],ETAT,8,FALSE))</f>
        <v/>
      </c>
      <c r="O340" s="43" t="str">
        <f>IF(VLOOKUP(Tableau3[[#This Row],[Référence]],ETAT,9,FALSE)&lt;1,"",VLOOKUP(Tableau3[[#This Row],[Référence]],ETAT,9,FALSE))</f>
        <v/>
      </c>
    </row>
    <row r="341" spans="2:15" x14ac:dyDescent="0.25">
      <c r="B341" s="42">
        <v>170329433242</v>
      </c>
      <c r="C341" s="41" t="s">
        <v>94</v>
      </c>
      <c r="D341" s="48" t="s">
        <v>1098</v>
      </c>
      <c r="E341" s="48" t="s">
        <v>1048</v>
      </c>
      <c r="F341" s="48" t="s">
        <v>1099</v>
      </c>
      <c r="G341" s="48" t="s">
        <v>1088</v>
      </c>
      <c r="H341" s="48" t="s">
        <v>1088</v>
      </c>
      <c r="I341" s="48">
        <v>21</v>
      </c>
      <c r="J341" s="48" t="s">
        <v>1090</v>
      </c>
      <c r="K341" s="49" t="s">
        <v>1072</v>
      </c>
      <c r="L341" s="43" t="str">
        <f>IF(VLOOKUP(Tableau3[[#This Row],[Référence]],ETAT,6,FALSE)&lt;1,"",VLOOKUP(Tableau3[[#This Row],[Référence]],ETAT,6,FALSE))</f>
        <v/>
      </c>
      <c r="M341" s="43" t="str">
        <f>IF(VLOOKUP(Tableau3[[#This Row],[Référence]],ETAT,7,FALSE)&lt;1,"",VLOOKUP(Tableau3[[#This Row],[Référence]],ETAT,7,FALSE))</f>
        <v/>
      </c>
      <c r="N341" s="43" t="str">
        <f>IF(VLOOKUP(Tableau3[[#This Row],[Référence]],ETAT,8,FALSE)&lt;1,"",VLOOKUP(Tableau3[[#This Row],[Référence]],ETAT,8,FALSE))</f>
        <v/>
      </c>
      <c r="O341" s="43" t="str">
        <f>IF(VLOOKUP(Tableau3[[#This Row],[Référence]],ETAT,9,FALSE)&lt;1,"",VLOOKUP(Tableau3[[#This Row],[Référence]],ETAT,9,FALSE))</f>
        <v/>
      </c>
    </row>
    <row r="342" spans="2:15" x14ac:dyDescent="0.25">
      <c r="B342" s="42">
        <v>614409339069</v>
      </c>
      <c r="C342" s="41" t="s">
        <v>358</v>
      </c>
      <c r="D342" s="48" t="s">
        <v>1147</v>
      </c>
      <c r="E342" s="48" t="s">
        <v>1048</v>
      </c>
      <c r="F342" s="48" t="s">
        <v>1148</v>
      </c>
      <c r="G342" s="48" t="s">
        <v>1149</v>
      </c>
      <c r="H342" s="48" t="s">
        <v>1149</v>
      </c>
      <c r="I342" s="48">
        <v>21</v>
      </c>
      <c r="J342" s="48" t="s">
        <v>1056</v>
      </c>
      <c r="K342" s="49" t="s">
        <v>1150</v>
      </c>
      <c r="L342" s="43" t="str">
        <f>IF(VLOOKUP(Tableau3[[#This Row],[Référence]],ETAT,6,FALSE)&lt;1,"",VLOOKUP(Tableau3[[#This Row],[Référence]],ETAT,6,FALSE))</f>
        <v/>
      </c>
      <c r="M342" s="43" t="str">
        <f>IF(VLOOKUP(Tableau3[[#This Row],[Référence]],ETAT,7,FALSE)&lt;1,"",VLOOKUP(Tableau3[[#This Row],[Référence]],ETAT,7,FALSE))</f>
        <v/>
      </c>
      <c r="N342" s="43" t="str">
        <f>IF(VLOOKUP(Tableau3[[#This Row],[Référence]],ETAT,8,FALSE)&lt;1,"",VLOOKUP(Tableau3[[#This Row],[Référence]],ETAT,8,FALSE))</f>
        <v/>
      </c>
      <c r="O342" s="43" t="str">
        <f>IF(VLOOKUP(Tableau3[[#This Row],[Référence]],ETAT,9,FALSE)&lt;1,"",VLOOKUP(Tableau3[[#This Row],[Référence]],ETAT,9,FALSE))</f>
        <v/>
      </c>
    </row>
    <row r="343" spans="2:15" x14ac:dyDescent="0.25">
      <c r="B343" s="42">
        <v>639385372558</v>
      </c>
      <c r="C343" s="41" t="s">
        <v>360</v>
      </c>
      <c r="D343" s="48" t="s">
        <v>1076</v>
      </c>
      <c r="E343" s="48" t="s">
        <v>1048</v>
      </c>
      <c r="F343" s="48" t="s">
        <v>1151</v>
      </c>
      <c r="G343" s="48" t="s">
        <v>1078</v>
      </c>
      <c r="H343" s="48" t="s">
        <v>1078</v>
      </c>
      <c r="I343" s="48">
        <v>21</v>
      </c>
      <c r="J343" s="48" t="s">
        <v>1090</v>
      </c>
      <c r="K343" s="49" t="s">
        <v>1152</v>
      </c>
      <c r="L343" s="43" t="str">
        <f>IF(VLOOKUP(Tableau3[[#This Row],[Référence]],ETAT,6,FALSE)&lt;1,"",VLOOKUP(Tableau3[[#This Row],[Référence]],ETAT,6,FALSE))</f>
        <v/>
      </c>
      <c r="M343" s="43" t="str">
        <f>IF(VLOOKUP(Tableau3[[#This Row],[Référence]],ETAT,7,FALSE)&lt;1,"",VLOOKUP(Tableau3[[#This Row],[Référence]],ETAT,7,FALSE))</f>
        <v/>
      </c>
      <c r="N343" s="43" t="str">
        <f>IF(VLOOKUP(Tableau3[[#This Row],[Référence]],ETAT,8,FALSE)&lt;1,"",VLOOKUP(Tableau3[[#This Row],[Référence]],ETAT,8,FALSE))</f>
        <v/>
      </c>
      <c r="O343" s="43" t="str">
        <f>IF(VLOOKUP(Tableau3[[#This Row],[Référence]],ETAT,9,FALSE)&lt;1,"",VLOOKUP(Tableau3[[#This Row],[Référence]],ETAT,9,FALSE))</f>
        <v/>
      </c>
    </row>
    <row r="344" spans="2:15" x14ac:dyDescent="0.25">
      <c r="B344" s="42">
        <v>640509040147</v>
      </c>
      <c r="C344" s="41" t="s">
        <v>361</v>
      </c>
      <c r="D344" s="48" t="s">
        <v>1153</v>
      </c>
      <c r="E344" s="48" t="s">
        <v>1048</v>
      </c>
      <c r="F344" s="48" t="s">
        <v>1154</v>
      </c>
      <c r="G344" s="48" t="s">
        <v>1155</v>
      </c>
      <c r="H344" s="48" t="s">
        <v>1155</v>
      </c>
      <c r="I344" s="48">
        <v>21</v>
      </c>
      <c r="J344" s="48" t="s">
        <v>1064</v>
      </c>
      <c r="K344" s="49" t="s">
        <v>1156</v>
      </c>
      <c r="L344" s="43" t="str">
        <f>IF(VLOOKUP(Tableau3[[#This Row],[Référence]],ETAT,6,FALSE)&lt;1,"",VLOOKUP(Tableau3[[#This Row],[Référence]],ETAT,6,FALSE))</f>
        <v/>
      </c>
      <c r="M344" s="43" t="str">
        <f>IF(VLOOKUP(Tableau3[[#This Row],[Référence]],ETAT,7,FALSE)&lt;1,"",VLOOKUP(Tableau3[[#This Row],[Référence]],ETAT,7,FALSE))</f>
        <v/>
      </c>
      <c r="N344" s="43" t="str">
        <f>IF(VLOOKUP(Tableau3[[#This Row],[Référence]],ETAT,8,FALSE)&lt;1,"",VLOOKUP(Tableau3[[#This Row],[Référence]],ETAT,8,FALSE))</f>
        <v/>
      </c>
      <c r="O344" s="43" t="str">
        <f>IF(VLOOKUP(Tableau3[[#This Row],[Référence]],ETAT,9,FALSE)&lt;1,"",VLOOKUP(Tableau3[[#This Row],[Référence]],ETAT,9,FALSE))</f>
        <v/>
      </c>
    </row>
    <row r="345" spans="2:15" x14ac:dyDescent="0.25">
      <c r="B345" s="42">
        <v>731882134179</v>
      </c>
      <c r="C345" s="41" t="s">
        <v>447</v>
      </c>
      <c r="D345" s="48">
        <v>0</v>
      </c>
      <c r="E345" s="48">
        <v>0</v>
      </c>
      <c r="F345" s="48">
        <v>0</v>
      </c>
      <c r="G345" s="48" t="s">
        <v>1073</v>
      </c>
      <c r="H345" s="48" t="s">
        <v>1073</v>
      </c>
      <c r="I345" s="48">
        <v>21</v>
      </c>
      <c r="J345" s="48"/>
      <c r="K345" s="49"/>
      <c r="L345" s="43" t="str">
        <f>IF(VLOOKUP(Tableau3[[#This Row],[Référence]],ETAT,6,FALSE)&lt;1,"",VLOOKUP(Tableau3[[#This Row],[Référence]],ETAT,6,FALSE))</f>
        <v/>
      </c>
      <c r="M345" s="43" t="str">
        <f>IF(VLOOKUP(Tableau3[[#This Row],[Référence]],ETAT,7,FALSE)&lt;1,"",VLOOKUP(Tableau3[[#This Row],[Référence]],ETAT,7,FALSE))</f>
        <v/>
      </c>
      <c r="N345" s="43" t="str">
        <f>IF(VLOOKUP(Tableau3[[#This Row],[Référence]],ETAT,8,FALSE)&lt;1,"",VLOOKUP(Tableau3[[#This Row],[Référence]],ETAT,8,FALSE))</f>
        <v/>
      </c>
      <c r="O345" s="43" t="str">
        <f>IF(VLOOKUP(Tableau3[[#This Row],[Référence]],ETAT,9,FALSE)&lt;1,"",VLOOKUP(Tableau3[[#This Row],[Référence]],ETAT,9,FALSE))</f>
        <v/>
      </c>
    </row>
    <row r="346" spans="2:15" x14ac:dyDescent="0.25">
      <c r="B346" s="42">
        <v>750253726959</v>
      </c>
      <c r="C346" s="41" t="s">
        <v>448</v>
      </c>
      <c r="D346" s="48" t="s">
        <v>1121</v>
      </c>
      <c r="E346" s="48" t="s">
        <v>1048</v>
      </c>
      <c r="F346" s="48" t="s">
        <v>1122</v>
      </c>
      <c r="G346" s="48" t="s">
        <v>1068</v>
      </c>
      <c r="H346" s="48" t="s">
        <v>1068</v>
      </c>
      <c r="I346" s="48">
        <v>21</v>
      </c>
      <c r="J346" s="48" t="s">
        <v>1064</v>
      </c>
      <c r="K346" s="49" t="s">
        <v>1266</v>
      </c>
      <c r="L346" s="43" t="str">
        <f>IF(VLOOKUP(Tableau3[[#This Row],[Référence]],ETAT,6,FALSE)&lt;1,"",VLOOKUP(Tableau3[[#This Row],[Référence]],ETAT,6,FALSE))</f>
        <v/>
      </c>
      <c r="M346" s="43" t="str">
        <f>IF(VLOOKUP(Tableau3[[#This Row],[Référence]],ETAT,7,FALSE)&lt;1,"",VLOOKUP(Tableau3[[#This Row],[Référence]],ETAT,7,FALSE))</f>
        <v/>
      </c>
      <c r="N346" s="43" t="str">
        <f>IF(VLOOKUP(Tableau3[[#This Row],[Référence]],ETAT,8,FALSE)&lt;1,"",VLOOKUP(Tableau3[[#This Row],[Référence]],ETAT,8,FALSE))</f>
        <v/>
      </c>
      <c r="O346" s="43" t="str">
        <f>IF(VLOOKUP(Tableau3[[#This Row],[Référence]],ETAT,9,FALSE)&lt;1,"",VLOOKUP(Tableau3[[#This Row],[Référence]],ETAT,9,FALSE))</f>
        <v/>
      </c>
    </row>
    <row r="347" spans="2:15" x14ac:dyDescent="0.25">
      <c r="B347" s="42">
        <v>750253726966</v>
      </c>
      <c r="C347" s="41" t="s">
        <v>449</v>
      </c>
      <c r="D347" s="48" t="s">
        <v>1121</v>
      </c>
      <c r="E347" s="48" t="s">
        <v>1048</v>
      </c>
      <c r="F347" s="48" t="s">
        <v>1122</v>
      </c>
      <c r="G347" s="48" t="s">
        <v>1068</v>
      </c>
      <c r="H347" s="48" t="s">
        <v>1068</v>
      </c>
      <c r="I347" s="48">
        <v>21</v>
      </c>
      <c r="J347" s="48" t="s">
        <v>1064</v>
      </c>
      <c r="K347" s="49" t="s">
        <v>1266</v>
      </c>
      <c r="L347" s="43" t="str">
        <f>IF(VLOOKUP(Tableau3[[#This Row],[Référence]],ETAT,6,FALSE)&lt;1,"",VLOOKUP(Tableau3[[#This Row],[Référence]],ETAT,6,FALSE))</f>
        <v/>
      </c>
      <c r="M347" s="43" t="str">
        <f>IF(VLOOKUP(Tableau3[[#This Row],[Référence]],ETAT,7,FALSE)&lt;1,"",VLOOKUP(Tableau3[[#This Row],[Référence]],ETAT,7,FALSE))</f>
        <v/>
      </c>
      <c r="N347" s="43" t="str">
        <f>IF(VLOOKUP(Tableau3[[#This Row],[Référence]],ETAT,8,FALSE)&lt;1,"",VLOOKUP(Tableau3[[#This Row],[Référence]],ETAT,8,FALSE))</f>
        <v/>
      </c>
      <c r="O347" s="43" t="str">
        <f>IF(VLOOKUP(Tableau3[[#This Row],[Référence]],ETAT,9,FALSE)&lt;1,"",VLOOKUP(Tableau3[[#This Row],[Référence]],ETAT,9,FALSE))</f>
        <v/>
      </c>
    </row>
    <row r="348" spans="2:15" x14ac:dyDescent="0.25">
      <c r="B348" s="42">
        <v>750253726973</v>
      </c>
      <c r="C348" s="41" t="s">
        <v>450</v>
      </c>
      <c r="D348" s="48" t="s">
        <v>1121</v>
      </c>
      <c r="E348" s="48" t="s">
        <v>1048</v>
      </c>
      <c r="F348" s="48" t="s">
        <v>1122</v>
      </c>
      <c r="G348" s="48" t="s">
        <v>1068</v>
      </c>
      <c r="H348" s="48" t="s">
        <v>1068</v>
      </c>
      <c r="I348" s="48">
        <v>21</v>
      </c>
      <c r="J348" s="48" t="s">
        <v>1064</v>
      </c>
      <c r="K348" s="49" t="s">
        <v>1266</v>
      </c>
      <c r="L348" s="43" t="str">
        <f>IF(VLOOKUP(Tableau3[[#This Row],[Référence]],ETAT,6,FALSE)&lt;1,"",VLOOKUP(Tableau3[[#This Row],[Référence]],ETAT,6,FALSE))</f>
        <v/>
      </c>
      <c r="M348" s="43" t="str">
        <f>IF(VLOOKUP(Tableau3[[#This Row],[Référence]],ETAT,7,FALSE)&lt;1,"",VLOOKUP(Tableau3[[#This Row],[Référence]],ETAT,7,FALSE))</f>
        <v/>
      </c>
      <c r="N348" s="43" t="str">
        <f>IF(VLOOKUP(Tableau3[[#This Row],[Référence]],ETAT,8,FALSE)&lt;1,"",VLOOKUP(Tableau3[[#This Row],[Référence]],ETAT,8,FALSE))</f>
        <v/>
      </c>
      <c r="O348" s="43" t="str">
        <f>IF(VLOOKUP(Tableau3[[#This Row],[Référence]],ETAT,9,FALSE)&lt;1,"",VLOOKUP(Tableau3[[#This Row],[Référence]],ETAT,9,FALSE))</f>
        <v/>
      </c>
    </row>
    <row r="349" spans="2:15" x14ac:dyDescent="0.25">
      <c r="B349" s="42">
        <v>750253726980</v>
      </c>
      <c r="C349" s="41" t="s">
        <v>451</v>
      </c>
      <c r="D349" s="48" t="s">
        <v>1121</v>
      </c>
      <c r="E349" s="48" t="s">
        <v>1048</v>
      </c>
      <c r="F349" s="48" t="s">
        <v>1122</v>
      </c>
      <c r="G349" s="48" t="s">
        <v>1068</v>
      </c>
      <c r="H349" s="48" t="s">
        <v>1068</v>
      </c>
      <c r="I349" s="48">
        <v>21</v>
      </c>
      <c r="J349" s="48" t="s">
        <v>1064</v>
      </c>
      <c r="K349" s="49" t="s">
        <v>1266</v>
      </c>
      <c r="L349" s="43" t="str">
        <f>IF(VLOOKUP(Tableau3[[#This Row],[Référence]],ETAT,6,FALSE)&lt;1,"",VLOOKUP(Tableau3[[#This Row],[Référence]],ETAT,6,FALSE))</f>
        <v/>
      </c>
      <c r="M349" s="43" t="str">
        <f>IF(VLOOKUP(Tableau3[[#This Row],[Référence]],ETAT,7,FALSE)&lt;1,"",VLOOKUP(Tableau3[[#This Row],[Référence]],ETAT,7,FALSE))</f>
        <v/>
      </c>
      <c r="N349" s="43" t="str">
        <f>IF(VLOOKUP(Tableau3[[#This Row],[Référence]],ETAT,8,FALSE)&lt;1,"",VLOOKUP(Tableau3[[#This Row],[Référence]],ETAT,8,FALSE))</f>
        <v/>
      </c>
      <c r="O349" s="43" t="str">
        <f>IF(VLOOKUP(Tableau3[[#This Row],[Référence]],ETAT,9,FALSE)&lt;1,"",VLOOKUP(Tableau3[[#This Row],[Référence]],ETAT,9,FALSE))</f>
        <v/>
      </c>
    </row>
    <row r="350" spans="2:15" x14ac:dyDescent="0.25">
      <c r="B350" s="42">
        <v>750253727055</v>
      </c>
      <c r="C350" s="41" t="s">
        <v>452</v>
      </c>
      <c r="D350" s="48" t="s">
        <v>1121</v>
      </c>
      <c r="E350" s="48" t="s">
        <v>1048</v>
      </c>
      <c r="F350" s="48" t="s">
        <v>1122</v>
      </c>
      <c r="G350" s="48" t="s">
        <v>1068</v>
      </c>
      <c r="H350" s="48" t="s">
        <v>1068</v>
      </c>
      <c r="I350" s="48">
        <v>21</v>
      </c>
      <c r="J350" s="48" t="s">
        <v>1064</v>
      </c>
      <c r="K350" s="49" t="s">
        <v>1266</v>
      </c>
      <c r="L350" s="43" t="str">
        <f>IF(VLOOKUP(Tableau3[[#This Row],[Référence]],ETAT,6,FALSE)&lt;1,"",VLOOKUP(Tableau3[[#This Row],[Référence]],ETAT,6,FALSE))</f>
        <v/>
      </c>
      <c r="M350" s="43" t="str">
        <f>IF(VLOOKUP(Tableau3[[#This Row],[Référence]],ETAT,7,FALSE)&lt;1,"",VLOOKUP(Tableau3[[#This Row],[Référence]],ETAT,7,FALSE))</f>
        <v/>
      </c>
      <c r="N350" s="43" t="str">
        <f>IF(VLOOKUP(Tableau3[[#This Row],[Référence]],ETAT,8,FALSE)&lt;1,"",VLOOKUP(Tableau3[[#This Row],[Référence]],ETAT,8,FALSE))</f>
        <v/>
      </c>
      <c r="O350" s="43" t="str">
        <f>IF(VLOOKUP(Tableau3[[#This Row],[Référence]],ETAT,9,FALSE)&lt;1,"",VLOOKUP(Tableau3[[#This Row],[Référence]],ETAT,9,FALSE))</f>
        <v/>
      </c>
    </row>
    <row r="351" spans="2:15" x14ac:dyDescent="0.25">
      <c r="B351" s="42">
        <v>750253727062</v>
      </c>
      <c r="C351" s="41" t="s">
        <v>453</v>
      </c>
      <c r="D351" s="48" t="s">
        <v>1121</v>
      </c>
      <c r="E351" s="48" t="s">
        <v>1048</v>
      </c>
      <c r="F351" s="48" t="s">
        <v>1122</v>
      </c>
      <c r="G351" s="48" t="s">
        <v>1068</v>
      </c>
      <c r="H351" s="48" t="s">
        <v>1068</v>
      </c>
      <c r="I351" s="48">
        <v>21</v>
      </c>
      <c r="J351" s="48" t="s">
        <v>1064</v>
      </c>
      <c r="K351" s="49" t="s">
        <v>1266</v>
      </c>
      <c r="L351" s="43" t="str">
        <f>IF(VLOOKUP(Tableau3[[#This Row],[Référence]],ETAT,6,FALSE)&lt;1,"",VLOOKUP(Tableau3[[#This Row],[Référence]],ETAT,6,FALSE))</f>
        <v/>
      </c>
      <c r="M351" s="43" t="str">
        <f>IF(VLOOKUP(Tableau3[[#This Row],[Référence]],ETAT,7,FALSE)&lt;1,"",VLOOKUP(Tableau3[[#This Row],[Référence]],ETAT,7,FALSE))</f>
        <v/>
      </c>
      <c r="N351" s="43" t="str">
        <f>IF(VLOOKUP(Tableau3[[#This Row],[Référence]],ETAT,8,FALSE)&lt;1,"",VLOOKUP(Tableau3[[#This Row],[Référence]],ETAT,8,FALSE))</f>
        <v/>
      </c>
      <c r="O351" s="43" t="str">
        <f>IF(VLOOKUP(Tableau3[[#This Row],[Référence]],ETAT,9,FALSE)&lt;1,"",VLOOKUP(Tableau3[[#This Row],[Référence]],ETAT,9,FALSE))</f>
        <v/>
      </c>
    </row>
    <row r="352" spans="2:15" x14ac:dyDescent="0.25">
      <c r="B352" s="42">
        <v>750253727079</v>
      </c>
      <c r="C352" s="41" t="s">
        <v>454</v>
      </c>
      <c r="D352" s="48" t="s">
        <v>1121</v>
      </c>
      <c r="E352" s="48" t="s">
        <v>1048</v>
      </c>
      <c r="F352" s="48" t="s">
        <v>1122</v>
      </c>
      <c r="G352" s="48" t="s">
        <v>1068</v>
      </c>
      <c r="H352" s="48" t="s">
        <v>1068</v>
      </c>
      <c r="I352" s="48">
        <v>21</v>
      </c>
      <c r="J352" s="48" t="s">
        <v>1064</v>
      </c>
      <c r="K352" s="49" t="s">
        <v>1266</v>
      </c>
      <c r="L352" s="43" t="str">
        <f>IF(VLOOKUP(Tableau3[[#This Row],[Référence]],ETAT,6,FALSE)&lt;1,"",VLOOKUP(Tableau3[[#This Row],[Référence]],ETAT,6,FALSE))</f>
        <v/>
      </c>
      <c r="M352" s="43" t="str">
        <f>IF(VLOOKUP(Tableau3[[#This Row],[Référence]],ETAT,7,FALSE)&lt;1,"",VLOOKUP(Tableau3[[#This Row],[Référence]],ETAT,7,FALSE))</f>
        <v/>
      </c>
      <c r="N352" s="43" t="str">
        <f>IF(VLOOKUP(Tableau3[[#This Row],[Référence]],ETAT,8,FALSE)&lt;1,"",VLOOKUP(Tableau3[[#This Row],[Référence]],ETAT,8,FALSE))</f>
        <v/>
      </c>
      <c r="O352" s="43" t="str">
        <f>IF(VLOOKUP(Tableau3[[#This Row],[Référence]],ETAT,9,FALSE)&lt;1,"",VLOOKUP(Tableau3[[#This Row],[Référence]],ETAT,9,FALSE))</f>
        <v/>
      </c>
    </row>
    <row r="353" spans="2:15" x14ac:dyDescent="0.25">
      <c r="B353" s="42">
        <v>750253727086</v>
      </c>
      <c r="C353" s="41" t="s">
        <v>455</v>
      </c>
      <c r="D353" s="48" t="s">
        <v>1121</v>
      </c>
      <c r="E353" s="48" t="s">
        <v>1048</v>
      </c>
      <c r="F353" s="48" t="s">
        <v>1122</v>
      </c>
      <c r="G353" s="48" t="s">
        <v>1068</v>
      </c>
      <c r="H353" s="48" t="s">
        <v>1068</v>
      </c>
      <c r="I353" s="48">
        <v>21</v>
      </c>
      <c r="J353" s="48" t="s">
        <v>1064</v>
      </c>
      <c r="K353" s="49" t="s">
        <v>1266</v>
      </c>
      <c r="L353" s="43" t="str">
        <f>IF(VLOOKUP(Tableau3[[#This Row],[Référence]],ETAT,6,FALSE)&lt;1,"",VLOOKUP(Tableau3[[#This Row],[Référence]],ETAT,6,FALSE))</f>
        <v/>
      </c>
      <c r="M353" s="43" t="str">
        <f>IF(VLOOKUP(Tableau3[[#This Row],[Référence]],ETAT,7,FALSE)&lt;1,"",VLOOKUP(Tableau3[[#This Row],[Référence]],ETAT,7,FALSE))</f>
        <v/>
      </c>
      <c r="N353" s="43" t="str">
        <f>IF(VLOOKUP(Tableau3[[#This Row],[Référence]],ETAT,8,FALSE)&lt;1,"",VLOOKUP(Tableau3[[#This Row],[Référence]],ETAT,8,FALSE))</f>
        <v/>
      </c>
      <c r="O353" s="43" t="str">
        <f>IF(VLOOKUP(Tableau3[[#This Row],[Référence]],ETAT,9,FALSE)&lt;1,"",VLOOKUP(Tableau3[[#This Row],[Référence]],ETAT,9,FALSE))</f>
        <v/>
      </c>
    </row>
    <row r="354" spans="2:15" x14ac:dyDescent="0.25">
      <c r="B354" s="42">
        <v>750253727093</v>
      </c>
      <c r="C354" s="41" t="s">
        <v>456</v>
      </c>
      <c r="D354" s="48" t="s">
        <v>1121</v>
      </c>
      <c r="E354" s="48" t="s">
        <v>1048</v>
      </c>
      <c r="F354" s="48" t="s">
        <v>1122</v>
      </c>
      <c r="G354" s="48" t="s">
        <v>1068</v>
      </c>
      <c r="H354" s="48" t="s">
        <v>1068</v>
      </c>
      <c r="I354" s="48">
        <v>21</v>
      </c>
      <c r="J354" s="48" t="s">
        <v>1064</v>
      </c>
      <c r="K354" s="49" t="s">
        <v>1266</v>
      </c>
      <c r="L354" s="43" t="str">
        <f>IF(VLOOKUP(Tableau3[[#This Row],[Référence]],ETAT,6,FALSE)&lt;1,"",VLOOKUP(Tableau3[[#This Row],[Référence]],ETAT,6,FALSE))</f>
        <v/>
      </c>
      <c r="M354" s="43" t="str">
        <f>IF(VLOOKUP(Tableau3[[#This Row],[Référence]],ETAT,7,FALSE)&lt;1,"",VLOOKUP(Tableau3[[#This Row],[Référence]],ETAT,7,FALSE))</f>
        <v/>
      </c>
      <c r="N354" s="43" t="str">
        <f>IF(VLOOKUP(Tableau3[[#This Row],[Référence]],ETAT,8,FALSE)&lt;1,"",VLOOKUP(Tableau3[[#This Row],[Référence]],ETAT,8,FALSE))</f>
        <v/>
      </c>
      <c r="O354" s="43" t="str">
        <f>IF(VLOOKUP(Tableau3[[#This Row],[Référence]],ETAT,9,FALSE)&lt;1,"",VLOOKUP(Tableau3[[#This Row],[Référence]],ETAT,9,FALSE))</f>
        <v/>
      </c>
    </row>
    <row r="355" spans="2:15" x14ac:dyDescent="0.25">
      <c r="B355" s="42">
        <v>818368026606</v>
      </c>
      <c r="C355" s="41" t="s">
        <v>458</v>
      </c>
      <c r="D355" s="48" t="s">
        <v>1267</v>
      </c>
      <c r="E355" s="48" t="s">
        <v>1048</v>
      </c>
      <c r="F355" s="48" t="s">
        <v>1268</v>
      </c>
      <c r="G355" s="48" t="s">
        <v>1269</v>
      </c>
      <c r="H355" s="48" t="s">
        <v>1269</v>
      </c>
      <c r="I355" s="48">
        <v>21</v>
      </c>
      <c r="J355" s="48" t="s">
        <v>1241</v>
      </c>
      <c r="K355" s="49" t="s">
        <v>1270</v>
      </c>
      <c r="L355" s="43" t="str">
        <f>IF(VLOOKUP(Tableau3[[#This Row],[Référence]],ETAT,6,FALSE)&lt;1,"",VLOOKUP(Tableau3[[#This Row],[Référence]],ETAT,6,FALSE))</f>
        <v/>
      </c>
      <c r="M355" s="43" t="str">
        <f>IF(VLOOKUP(Tableau3[[#This Row],[Référence]],ETAT,7,FALSE)&lt;1,"",VLOOKUP(Tableau3[[#This Row],[Référence]],ETAT,7,FALSE))</f>
        <v/>
      </c>
      <c r="N355" s="43" t="str">
        <f>IF(VLOOKUP(Tableau3[[#This Row],[Référence]],ETAT,8,FALSE)&lt;1,"",VLOOKUP(Tableau3[[#This Row],[Référence]],ETAT,8,FALSE))</f>
        <v/>
      </c>
      <c r="O355" s="43" t="str">
        <f>IF(VLOOKUP(Tableau3[[#This Row],[Référence]],ETAT,9,FALSE)&lt;1,"",VLOOKUP(Tableau3[[#This Row],[Référence]],ETAT,9,FALSE))</f>
        <v/>
      </c>
    </row>
    <row r="356" spans="2:15" x14ac:dyDescent="0.25">
      <c r="B356" s="42">
        <v>849660000254</v>
      </c>
      <c r="C356" s="41" t="s">
        <v>459</v>
      </c>
      <c r="D356" s="48" t="s">
        <v>1271</v>
      </c>
      <c r="E356" s="48" t="s">
        <v>1048</v>
      </c>
      <c r="F356" s="48" t="s">
        <v>1272</v>
      </c>
      <c r="G356" s="48" t="s">
        <v>1273</v>
      </c>
      <c r="H356" s="48" t="s">
        <v>1273</v>
      </c>
      <c r="I356" s="48">
        <v>21</v>
      </c>
      <c r="J356" s="48" t="s">
        <v>1090</v>
      </c>
      <c r="K356" s="49" t="s">
        <v>1087</v>
      </c>
      <c r="L356" s="43" t="str">
        <f>IF(VLOOKUP(Tableau3[[#This Row],[Référence]],ETAT,6,FALSE)&lt;1,"",VLOOKUP(Tableau3[[#This Row],[Référence]],ETAT,6,FALSE))</f>
        <v/>
      </c>
      <c r="M356" s="43" t="str">
        <f>IF(VLOOKUP(Tableau3[[#This Row],[Référence]],ETAT,7,FALSE)&lt;1,"",VLOOKUP(Tableau3[[#This Row],[Référence]],ETAT,7,FALSE))</f>
        <v/>
      </c>
      <c r="N356" s="43" t="str">
        <f>IF(VLOOKUP(Tableau3[[#This Row],[Référence]],ETAT,8,FALSE)&lt;1,"",VLOOKUP(Tableau3[[#This Row],[Référence]],ETAT,8,FALSE))</f>
        <v/>
      </c>
      <c r="O356" s="43" t="str">
        <f>IF(VLOOKUP(Tableau3[[#This Row],[Référence]],ETAT,9,FALSE)&lt;1,"",VLOOKUP(Tableau3[[#This Row],[Référence]],ETAT,9,FALSE))</f>
        <v/>
      </c>
    </row>
    <row r="357" spans="2:15" x14ac:dyDescent="0.25">
      <c r="B357" s="42">
        <v>849660011618</v>
      </c>
      <c r="C357" s="41" t="s">
        <v>460</v>
      </c>
      <c r="D357" s="48" t="s">
        <v>1274</v>
      </c>
      <c r="E357" s="48" t="s">
        <v>1048</v>
      </c>
      <c r="F357" s="48" t="s">
        <v>1275</v>
      </c>
      <c r="G357" s="48" t="s">
        <v>1082</v>
      </c>
      <c r="H357" s="48" t="s">
        <v>1082</v>
      </c>
      <c r="I357" s="48">
        <v>21</v>
      </c>
      <c r="J357" s="48" t="s">
        <v>1079</v>
      </c>
      <c r="K357" s="49" t="s">
        <v>1087</v>
      </c>
      <c r="L357" s="43" t="str">
        <f>IF(VLOOKUP(Tableau3[[#This Row],[Référence]],ETAT,6,FALSE)&lt;1,"",VLOOKUP(Tableau3[[#This Row],[Référence]],ETAT,6,FALSE))</f>
        <v/>
      </c>
      <c r="M357" s="43" t="str">
        <f>IF(VLOOKUP(Tableau3[[#This Row],[Référence]],ETAT,7,FALSE)&lt;1,"",VLOOKUP(Tableau3[[#This Row],[Référence]],ETAT,7,FALSE))</f>
        <v/>
      </c>
      <c r="N357" s="43" t="str">
        <f>IF(VLOOKUP(Tableau3[[#This Row],[Référence]],ETAT,8,FALSE)&lt;1,"",VLOOKUP(Tableau3[[#This Row],[Référence]],ETAT,8,FALSE))</f>
        <v/>
      </c>
      <c r="O357" s="43" t="str">
        <f>IF(VLOOKUP(Tableau3[[#This Row],[Référence]],ETAT,9,FALSE)&lt;1,"",VLOOKUP(Tableau3[[#This Row],[Référence]],ETAT,9,FALSE))</f>
        <v/>
      </c>
    </row>
    <row r="358" spans="2:15" x14ac:dyDescent="0.25">
      <c r="B358" s="42">
        <v>849660012363</v>
      </c>
      <c r="C358" s="41" t="s">
        <v>461</v>
      </c>
      <c r="D358" s="48" t="s">
        <v>1110</v>
      </c>
      <c r="E358" s="48" t="s">
        <v>1048</v>
      </c>
      <c r="F358" s="48" t="s">
        <v>1276</v>
      </c>
      <c r="G358" s="48" t="s">
        <v>1050</v>
      </c>
      <c r="H358" s="48" t="s">
        <v>1050</v>
      </c>
      <c r="I358" s="48">
        <v>21</v>
      </c>
      <c r="J358" s="48" t="s">
        <v>1051</v>
      </c>
      <c r="K358" s="49" t="s">
        <v>1087</v>
      </c>
      <c r="L358" s="43" t="str">
        <f>IF(VLOOKUP(Tableau3[[#This Row],[Référence]],ETAT,6,FALSE)&lt;1,"",VLOOKUP(Tableau3[[#This Row],[Référence]],ETAT,6,FALSE))</f>
        <v/>
      </c>
      <c r="M358" s="43" t="str">
        <f>IF(VLOOKUP(Tableau3[[#This Row],[Référence]],ETAT,7,FALSE)&lt;1,"",VLOOKUP(Tableau3[[#This Row],[Référence]],ETAT,7,FALSE))</f>
        <v/>
      </c>
      <c r="N358" s="43" t="str">
        <f>IF(VLOOKUP(Tableau3[[#This Row],[Référence]],ETAT,8,FALSE)&lt;1,"",VLOOKUP(Tableau3[[#This Row],[Référence]],ETAT,8,FALSE))</f>
        <v/>
      </c>
      <c r="O358" s="43" t="str">
        <f>IF(VLOOKUP(Tableau3[[#This Row],[Référence]],ETAT,9,FALSE)&lt;1,"",VLOOKUP(Tableau3[[#This Row],[Référence]],ETAT,9,FALSE))</f>
        <v/>
      </c>
    </row>
    <row r="359" spans="2:15" x14ac:dyDescent="0.25">
      <c r="B359" s="42">
        <v>849660012370</v>
      </c>
      <c r="C359" s="41" t="s">
        <v>462</v>
      </c>
      <c r="D359" s="48" t="s">
        <v>1110</v>
      </c>
      <c r="E359" s="48" t="s">
        <v>1048</v>
      </c>
      <c r="F359" s="48" t="s">
        <v>1276</v>
      </c>
      <c r="G359" s="48" t="s">
        <v>1050</v>
      </c>
      <c r="H359" s="48" t="s">
        <v>1050</v>
      </c>
      <c r="I359" s="48">
        <v>21</v>
      </c>
      <c r="J359" s="48" t="s">
        <v>1051</v>
      </c>
      <c r="K359" s="49" t="s">
        <v>1087</v>
      </c>
      <c r="L359" s="43" t="str">
        <f>IF(VLOOKUP(Tableau3[[#This Row],[Référence]],ETAT,6,FALSE)&lt;1,"",VLOOKUP(Tableau3[[#This Row],[Référence]],ETAT,6,FALSE))</f>
        <v/>
      </c>
      <c r="M359" s="43" t="str">
        <f>IF(VLOOKUP(Tableau3[[#This Row],[Référence]],ETAT,7,FALSE)&lt;1,"",VLOOKUP(Tableau3[[#This Row],[Référence]],ETAT,7,FALSE))</f>
        <v/>
      </c>
      <c r="N359" s="43" t="str">
        <f>IF(VLOOKUP(Tableau3[[#This Row],[Référence]],ETAT,8,FALSE)&lt;1,"",VLOOKUP(Tableau3[[#This Row],[Référence]],ETAT,8,FALSE))</f>
        <v/>
      </c>
      <c r="O359" s="43" t="str">
        <f>IF(VLOOKUP(Tableau3[[#This Row],[Référence]],ETAT,9,FALSE)&lt;1,"",VLOOKUP(Tableau3[[#This Row],[Référence]],ETAT,9,FALSE))</f>
        <v/>
      </c>
    </row>
    <row r="360" spans="2:15" x14ac:dyDescent="0.25">
      <c r="B360" s="42">
        <v>849660012387</v>
      </c>
      <c r="C360" s="41" t="s">
        <v>463</v>
      </c>
      <c r="D360" s="48" t="s">
        <v>1277</v>
      </c>
      <c r="E360" s="48" t="s">
        <v>1048</v>
      </c>
      <c r="F360" s="48" t="s">
        <v>1212</v>
      </c>
      <c r="G360" s="48" t="s">
        <v>1078</v>
      </c>
      <c r="H360" s="48" t="s">
        <v>1078</v>
      </c>
      <c r="I360" s="48">
        <v>21</v>
      </c>
      <c r="J360" s="48" t="s">
        <v>1079</v>
      </c>
      <c r="K360" s="49" t="s">
        <v>1087</v>
      </c>
      <c r="L360" s="43" t="str">
        <f>IF(VLOOKUP(Tableau3[[#This Row],[Référence]],ETAT,6,FALSE)&lt;1,"",VLOOKUP(Tableau3[[#This Row],[Référence]],ETAT,6,FALSE))</f>
        <v/>
      </c>
      <c r="M360" s="43" t="str">
        <f>IF(VLOOKUP(Tableau3[[#This Row],[Référence]],ETAT,7,FALSE)&lt;1,"",VLOOKUP(Tableau3[[#This Row],[Référence]],ETAT,7,FALSE))</f>
        <v/>
      </c>
      <c r="N360" s="43" t="str">
        <f>IF(VLOOKUP(Tableau3[[#This Row],[Référence]],ETAT,8,FALSE)&lt;1,"",VLOOKUP(Tableau3[[#This Row],[Référence]],ETAT,8,FALSE))</f>
        <v/>
      </c>
      <c r="O360" s="43" t="str">
        <f>IF(VLOOKUP(Tableau3[[#This Row],[Référence]],ETAT,9,FALSE)&lt;1,"",VLOOKUP(Tableau3[[#This Row],[Référence]],ETAT,9,FALSE))</f>
        <v/>
      </c>
    </row>
    <row r="361" spans="2:15" x14ac:dyDescent="0.25">
      <c r="B361" s="42">
        <v>849660012431</v>
      </c>
      <c r="C361" s="41" t="s">
        <v>464</v>
      </c>
      <c r="D361" s="48" t="s">
        <v>1103</v>
      </c>
      <c r="E361" s="48" t="s">
        <v>1278</v>
      </c>
      <c r="F361" s="48" t="s">
        <v>1279</v>
      </c>
      <c r="G361" s="48" t="s">
        <v>1118</v>
      </c>
      <c r="H361" s="48" t="s">
        <v>1118</v>
      </c>
      <c r="I361" s="48">
        <v>21</v>
      </c>
      <c r="J361" s="48" t="s">
        <v>1079</v>
      </c>
      <c r="K361" s="49" t="s">
        <v>1087</v>
      </c>
      <c r="L361" s="43" t="str">
        <f>IF(VLOOKUP(Tableau3[[#This Row],[Référence]],ETAT,6,FALSE)&lt;1,"",VLOOKUP(Tableau3[[#This Row],[Référence]],ETAT,6,FALSE))</f>
        <v/>
      </c>
      <c r="M361" s="43" t="str">
        <f>IF(VLOOKUP(Tableau3[[#This Row],[Référence]],ETAT,7,FALSE)&lt;1,"",VLOOKUP(Tableau3[[#This Row],[Référence]],ETAT,7,FALSE))</f>
        <v/>
      </c>
      <c r="N361" s="43" t="str">
        <f>IF(VLOOKUP(Tableau3[[#This Row],[Référence]],ETAT,8,FALSE)&lt;1,"",VLOOKUP(Tableau3[[#This Row],[Référence]],ETAT,8,FALSE))</f>
        <v/>
      </c>
      <c r="O361" s="43" t="str">
        <f>IF(VLOOKUP(Tableau3[[#This Row],[Référence]],ETAT,9,FALSE)&lt;1,"",VLOOKUP(Tableau3[[#This Row],[Référence]],ETAT,9,FALSE))</f>
        <v/>
      </c>
    </row>
    <row r="362" spans="2:15" x14ac:dyDescent="0.25">
      <c r="B362" s="42">
        <v>849660012974</v>
      </c>
      <c r="C362" s="41" t="s">
        <v>465</v>
      </c>
      <c r="D362" s="48" t="s">
        <v>1280</v>
      </c>
      <c r="E362" s="48" t="s">
        <v>1048</v>
      </c>
      <c r="F362" s="48" t="s">
        <v>1133</v>
      </c>
      <c r="G362" s="48">
        <v>5</v>
      </c>
      <c r="H362" s="48">
        <v>5</v>
      </c>
      <c r="I362" s="48">
        <v>21</v>
      </c>
      <c r="J362" s="48" t="s">
        <v>1090</v>
      </c>
      <c r="K362" s="49" t="s">
        <v>1087</v>
      </c>
      <c r="L362" s="43" t="str">
        <f>IF(VLOOKUP(Tableau3[[#This Row],[Référence]],ETAT,6,FALSE)&lt;1,"",VLOOKUP(Tableau3[[#This Row],[Référence]],ETAT,6,FALSE))</f>
        <v/>
      </c>
      <c r="M362" s="43" t="str">
        <f>IF(VLOOKUP(Tableau3[[#This Row],[Référence]],ETAT,7,FALSE)&lt;1,"",VLOOKUP(Tableau3[[#This Row],[Référence]],ETAT,7,FALSE))</f>
        <v/>
      </c>
      <c r="N362" s="43" t="str">
        <f>IF(VLOOKUP(Tableau3[[#This Row],[Référence]],ETAT,8,FALSE)&lt;1,"",VLOOKUP(Tableau3[[#This Row],[Référence]],ETAT,8,FALSE))</f>
        <v/>
      </c>
      <c r="O362" s="43" t="str">
        <f>IF(VLOOKUP(Tableau3[[#This Row],[Référence]],ETAT,9,FALSE)&lt;1,"",VLOOKUP(Tableau3[[#This Row],[Référence]],ETAT,9,FALSE))</f>
        <v/>
      </c>
    </row>
    <row r="363" spans="2:15" x14ac:dyDescent="0.25">
      <c r="B363" s="42">
        <v>852401007313</v>
      </c>
      <c r="C363" s="41" t="s">
        <v>466</v>
      </c>
      <c r="D363" s="48" t="s">
        <v>1048</v>
      </c>
      <c r="E363" s="48" t="s">
        <v>1048</v>
      </c>
      <c r="F363" s="48" t="s">
        <v>1281</v>
      </c>
      <c r="G363" s="48" t="s">
        <v>1222</v>
      </c>
      <c r="H363" s="48" t="s">
        <v>1222</v>
      </c>
      <c r="I363" s="48">
        <v>21</v>
      </c>
      <c r="J363" s="48" t="s">
        <v>1079</v>
      </c>
      <c r="K363" s="49" t="s">
        <v>1282</v>
      </c>
      <c r="L363" s="43" t="str">
        <f>IF(VLOOKUP(Tableau3[[#This Row],[Référence]],ETAT,6,FALSE)&lt;1,"",VLOOKUP(Tableau3[[#This Row],[Référence]],ETAT,6,FALSE))</f>
        <v/>
      </c>
      <c r="M363" s="43" t="str">
        <f>IF(VLOOKUP(Tableau3[[#This Row],[Référence]],ETAT,7,FALSE)&lt;1,"",VLOOKUP(Tableau3[[#This Row],[Référence]],ETAT,7,FALSE))</f>
        <v/>
      </c>
      <c r="N363" s="43" t="str">
        <f>IF(VLOOKUP(Tableau3[[#This Row],[Référence]],ETAT,8,FALSE)&lt;1,"",VLOOKUP(Tableau3[[#This Row],[Référence]],ETAT,8,FALSE))</f>
        <v/>
      </c>
      <c r="O363" s="43" t="str">
        <f>IF(VLOOKUP(Tableau3[[#This Row],[Référence]],ETAT,9,FALSE)&lt;1,"",VLOOKUP(Tableau3[[#This Row],[Référence]],ETAT,9,FALSE))</f>
        <v/>
      </c>
    </row>
    <row r="364" spans="2:15" x14ac:dyDescent="0.25">
      <c r="B364" s="42">
        <v>854485005391</v>
      </c>
      <c r="C364" s="41" t="s">
        <v>467</v>
      </c>
      <c r="D364" s="48" t="s">
        <v>1048</v>
      </c>
      <c r="E364" s="48" t="s">
        <v>1048</v>
      </c>
      <c r="F364" s="48" t="s">
        <v>1281</v>
      </c>
      <c r="G364" s="48" t="s">
        <v>1277</v>
      </c>
      <c r="H364" s="48" t="s">
        <v>1277</v>
      </c>
      <c r="I364" s="48">
        <v>21</v>
      </c>
      <c r="J364" s="48" t="s">
        <v>1079</v>
      </c>
      <c r="K364" s="49" t="s">
        <v>1282</v>
      </c>
      <c r="L364" s="43" t="str">
        <f>IF(VLOOKUP(Tableau3[[#This Row],[Référence]],ETAT,6,FALSE)&lt;1,"",VLOOKUP(Tableau3[[#This Row],[Référence]],ETAT,6,FALSE))</f>
        <v/>
      </c>
      <c r="M364" s="43" t="str">
        <f>IF(VLOOKUP(Tableau3[[#This Row],[Référence]],ETAT,7,FALSE)&lt;1,"",VLOOKUP(Tableau3[[#This Row],[Référence]],ETAT,7,FALSE))</f>
        <v/>
      </c>
      <c r="N364" s="43" t="str">
        <f>IF(VLOOKUP(Tableau3[[#This Row],[Référence]],ETAT,8,FALSE)&lt;1,"",VLOOKUP(Tableau3[[#This Row],[Référence]],ETAT,8,FALSE))</f>
        <v/>
      </c>
      <c r="O364" s="43" t="str">
        <f>IF(VLOOKUP(Tableau3[[#This Row],[Référence]],ETAT,9,FALSE)&lt;1,"",VLOOKUP(Tableau3[[#This Row],[Référence]],ETAT,9,FALSE))</f>
        <v/>
      </c>
    </row>
    <row r="365" spans="2:15" x14ac:dyDescent="0.25">
      <c r="B365" s="42">
        <v>866899000305</v>
      </c>
      <c r="C365" s="41" t="s">
        <v>469</v>
      </c>
      <c r="D365" s="48" t="s">
        <v>1283</v>
      </c>
      <c r="E365" s="48" t="s">
        <v>1048</v>
      </c>
      <c r="F365" s="48" t="s">
        <v>1284</v>
      </c>
      <c r="G365" s="48" t="s">
        <v>1068</v>
      </c>
      <c r="H365" s="48" t="s">
        <v>1068</v>
      </c>
      <c r="I365" s="48">
        <v>21</v>
      </c>
      <c r="J365" s="48" t="s">
        <v>1090</v>
      </c>
      <c r="K365" s="49" t="s">
        <v>1285</v>
      </c>
      <c r="L365" s="43" t="str">
        <f>IF(VLOOKUP(Tableau3[[#This Row],[Référence]],ETAT,6,FALSE)&lt;1,"",VLOOKUP(Tableau3[[#This Row],[Référence]],ETAT,6,FALSE))</f>
        <v/>
      </c>
      <c r="M365" s="43" t="str">
        <f>IF(VLOOKUP(Tableau3[[#This Row],[Référence]],ETAT,7,FALSE)&lt;1,"",VLOOKUP(Tableau3[[#This Row],[Référence]],ETAT,7,FALSE))</f>
        <v/>
      </c>
      <c r="N365" s="43" t="str">
        <f>IF(VLOOKUP(Tableau3[[#This Row],[Référence]],ETAT,8,FALSE)&lt;1,"",VLOOKUP(Tableau3[[#This Row],[Référence]],ETAT,8,FALSE))</f>
        <v/>
      </c>
      <c r="O365" s="43" t="str">
        <f>IF(VLOOKUP(Tableau3[[#This Row],[Référence]],ETAT,9,FALSE)&lt;1,"",VLOOKUP(Tableau3[[#This Row],[Référence]],ETAT,9,FALSE))</f>
        <v/>
      </c>
    </row>
    <row r="366" spans="2:15" x14ac:dyDescent="0.25">
      <c r="B366" s="42">
        <v>940000000001</v>
      </c>
      <c r="C366" s="41" t="s">
        <v>473</v>
      </c>
      <c r="D366" s="48" t="s">
        <v>1289</v>
      </c>
      <c r="E366" s="48" t="s">
        <v>1048</v>
      </c>
      <c r="F366" s="48" t="s">
        <v>1290</v>
      </c>
      <c r="G366" s="48" t="s">
        <v>1088</v>
      </c>
      <c r="H366" s="48" t="s">
        <v>1088</v>
      </c>
      <c r="I366" s="48">
        <v>21</v>
      </c>
      <c r="J366" s="48" t="s">
        <v>1090</v>
      </c>
      <c r="K366" s="49" t="s">
        <v>1072</v>
      </c>
      <c r="L366" s="43" t="str">
        <f>IF(VLOOKUP(Tableau3[[#This Row],[Référence]],ETAT,6,FALSE)&lt;1,"",VLOOKUP(Tableau3[[#This Row],[Référence]],ETAT,6,FALSE))</f>
        <v/>
      </c>
      <c r="M366" s="43" t="str">
        <f>IF(VLOOKUP(Tableau3[[#This Row],[Référence]],ETAT,7,FALSE)&lt;1,"",VLOOKUP(Tableau3[[#This Row],[Référence]],ETAT,7,FALSE))</f>
        <v/>
      </c>
      <c r="N366" s="43" t="str">
        <f>IF(VLOOKUP(Tableau3[[#This Row],[Référence]],ETAT,8,FALSE)&lt;1,"",VLOOKUP(Tableau3[[#This Row],[Référence]],ETAT,8,FALSE))</f>
        <v/>
      </c>
      <c r="O366" s="43" t="str">
        <f>IF(VLOOKUP(Tableau3[[#This Row],[Référence]],ETAT,9,FALSE)&lt;1,"",VLOOKUP(Tableau3[[#This Row],[Référence]],ETAT,9,FALSE))</f>
        <v/>
      </c>
    </row>
    <row r="367" spans="2:15" x14ac:dyDescent="0.25">
      <c r="B367" s="42">
        <v>940000000002</v>
      </c>
      <c r="C367" s="41" t="s">
        <v>474</v>
      </c>
      <c r="D367" s="48" t="s">
        <v>1286</v>
      </c>
      <c r="E367" s="48" t="s">
        <v>1048</v>
      </c>
      <c r="F367" s="48" t="s">
        <v>1291</v>
      </c>
      <c r="G367" s="48" t="s">
        <v>1050</v>
      </c>
      <c r="H367" s="48" t="s">
        <v>1050</v>
      </c>
      <c r="I367" s="48">
        <v>21</v>
      </c>
      <c r="J367" s="48" t="s">
        <v>1090</v>
      </c>
      <c r="K367" s="49" t="s">
        <v>1237</v>
      </c>
      <c r="L367" s="43" t="str">
        <f>IF(VLOOKUP(Tableau3[[#This Row],[Référence]],ETAT,6,FALSE)&lt;1,"",VLOOKUP(Tableau3[[#This Row],[Référence]],ETAT,6,FALSE))</f>
        <v/>
      </c>
      <c r="M367" s="43" t="str">
        <f>IF(VLOOKUP(Tableau3[[#This Row],[Référence]],ETAT,7,FALSE)&lt;1,"",VLOOKUP(Tableau3[[#This Row],[Référence]],ETAT,7,FALSE))</f>
        <v/>
      </c>
      <c r="N367" s="43" t="str">
        <f>IF(VLOOKUP(Tableau3[[#This Row],[Référence]],ETAT,8,FALSE)&lt;1,"",VLOOKUP(Tableau3[[#This Row],[Référence]],ETAT,8,FALSE))</f>
        <v/>
      </c>
      <c r="O367" s="43" t="str">
        <f>IF(VLOOKUP(Tableau3[[#This Row],[Référence]],ETAT,9,FALSE)&lt;1,"",VLOOKUP(Tableau3[[#This Row],[Référence]],ETAT,9,FALSE))</f>
        <v/>
      </c>
    </row>
    <row r="368" spans="2:15" x14ac:dyDescent="0.25">
      <c r="B368" s="42">
        <v>940000000003</v>
      </c>
      <c r="C368" s="41" t="s">
        <v>475</v>
      </c>
      <c r="D368" s="48" t="s">
        <v>1103</v>
      </c>
      <c r="E368" s="48" t="s">
        <v>1048</v>
      </c>
      <c r="F368" s="48">
        <v>2</v>
      </c>
      <c r="G368" s="48">
        <v>5</v>
      </c>
      <c r="H368" s="48">
        <v>5</v>
      </c>
      <c r="I368" s="48">
        <v>21</v>
      </c>
      <c r="J368" s="48" t="s">
        <v>1090</v>
      </c>
      <c r="K368" s="49" t="s">
        <v>1072</v>
      </c>
      <c r="L368" s="43" t="str">
        <f>IF(VLOOKUP(Tableau3[[#This Row],[Référence]],ETAT,6,FALSE)&lt;1,"",VLOOKUP(Tableau3[[#This Row],[Référence]],ETAT,6,FALSE))</f>
        <v/>
      </c>
      <c r="M368" s="43" t="str">
        <f>IF(VLOOKUP(Tableau3[[#This Row],[Référence]],ETAT,7,FALSE)&lt;1,"",VLOOKUP(Tableau3[[#This Row],[Référence]],ETAT,7,FALSE))</f>
        <v/>
      </c>
      <c r="N368" s="43" t="str">
        <f>IF(VLOOKUP(Tableau3[[#This Row],[Référence]],ETAT,8,FALSE)&lt;1,"",VLOOKUP(Tableau3[[#This Row],[Référence]],ETAT,8,FALSE))</f>
        <v/>
      </c>
      <c r="O368" s="43" t="str">
        <f>IF(VLOOKUP(Tableau3[[#This Row],[Référence]],ETAT,9,FALSE)&lt;1,"",VLOOKUP(Tableau3[[#This Row],[Référence]],ETAT,9,FALSE))</f>
        <v/>
      </c>
    </row>
    <row r="369" spans="2:15" x14ac:dyDescent="0.25">
      <c r="B369" s="42">
        <v>940000000004</v>
      </c>
      <c r="C369" s="41" t="s">
        <v>476</v>
      </c>
      <c r="D369" s="48" t="s">
        <v>1280</v>
      </c>
      <c r="E369" s="48" t="s">
        <v>1048</v>
      </c>
      <c r="F369" s="48" t="s">
        <v>1133</v>
      </c>
      <c r="G369" s="48">
        <v>5</v>
      </c>
      <c r="H369" s="48">
        <v>5</v>
      </c>
      <c r="I369" s="48">
        <v>21</v>
      </c>
      <c r="J369" s="48" t="s">
        <v>1090</v>
      </c>
      <c r="K369" s="49" t="s">
        <v>1087</v>
      </c>
      <c r="L369" s="43" t="str">
        <f>IF(VLOOKUP(Tableau3[[#This Row],[Référence]],ETAT,6,FALSE)&lt;1,"",VLOOKUP(Tableau3[[#This Row],[Référence]],ETAT,6,FALSE))</f>
        <v/>
      </c>
      <c r="M369" s="43" t="str">
        <f>IF(VLOOKUP(Tableau3[[#This Row],[Référence]],ETAT,7,FALSE)&lt;1,"",VLOOKUP(Tableau3[[#This Row],[Référence]],ETAT,7,FALSE))</f>
        <v/>
      </c>
      <c r="N369" s="43" t="str">
        <f>IF(VLOOKUP(Tableau3[[#This Row],[Référence]],ETAT,8,FALSE)&lt;1,"",VLOOKUP(Tableau3[[#This Row],[Référence]],ETAT,8,FALSE))</f>
        <v/>
      </c>
      <c r="O369" s="43" t="str">
        <f>IF(VLOOKUP(Tableau3[[#This Row],[Référence]],ETAT,9,FALSE)&lt;1,"",VLOOKUP(Tableau3[[#This Row],[Référence]],ETAT,9,FALSE))</f>
        <v/>
      </c>
    </row>
    <row r="370" spans="2:15" x14ac:dyDescent="0.25">
      <c r="B370" s="42">
        <v>940000000005</v>
      </c>
      <c r="C370" s="41" t="s">
        <v>477</v>
      </c>
      <c r="D370" s="48" t="s">
        <v>1292</v>
      </c>
      <c r="E370" s="48" t="s">
        <v>1048</v>
      </c>
      <c r="F370" s="48">
        <v>4</v>
      </c>
      <c r="G370" s="48" t="s">
        <v>1139</v>
      </c>
      <c r="H370" s="48" t="s">
        <v>1139</v>
      </c>
      <c r="I370" s="48">
        <v>21</v>
      </c>
      <c r="J370" s="48" t="s">
        <v>1090</v>
      </c>
      <c r="K370" s="49" t="s">
        <v>1293</v>
      </c>
      <c r="L370" s="43" t="str">
        <f>IF(VLOOKUP(Tableau3[[#This Row],[Référence]],ETAT,6,FALSE)&lt;1,"",VLOOKUP(Tableau3[[#This Row],[Référence]],ETAT,6,FALSE))</f>
        <v/>
      </c>
      <c r="M370" s="43" t="str">
        <f>IF(VLOOKUP(Tableau3[[#This Row],[Référence]],ETAT,7,FALSE)&lt;1,"",VLOOKUP(Tableau3[[#This Row],[Référence]],ETAT,7,FALSE))</f>
        <v/>
      </c>
      <c r="N370" s="43" t="str">
        <f>IF(VLOOKUP(Tableau3[[#This Row],[Référence]],ETAT,8,FALSE)&lt;1,"",VLOOKUP(Tableau3[[#This Row],[Référence]],ETAT,8,FALSE))</f>
        <v/>
      </c>
      <c r="O370" s="43" t="str">
        <f>IF(VLOOKUP(Tableau3[[#This Row],[Référence]],ETAT,9,FALSE)&lt;1,"",VLOOKUP(Tableau3[[#This Row],[Référence]],ETAT,9,FALSE))</f>
        <v/>
      </c>
    </row>
    <row r="371" spans="2:15" x14ac:dyDescent="0.25">
      <c r="B371" s="42">
        <v>940000000006</v>
      </c>
      <c r="C371" s="41" t="s">
        <v>478</v>
      </c>
      <c r="D371" s="48">
        <v>4</v>
      </c>
      <c r="E371" s="48" t="s">
        <v>1048</v>
      </c>
      <c r="F371" s="48" t="s">
        <v>1294</v>
      </c>
      <c r="G371" s="48" t="s">
        <v>1295</v>
      </c>
      <c r="H371" s="48" t="s">
        <v>1295</v>
      </c>
      <c r="I371" s="48">
        <v>21</v>
      </c>
      <c r="J371" s="48" t="s">
        <v>1090</v>
      </c>
      <c r="K371" s="49" t="s">
        <v>1293</v>
      </c>
      <c r="L371" s="43" t="str">
        <f>IF(VLOOKUP(Tableau3[[#This Row],[Référence]],ETAT,6,FALSE)&lt;1,"",VLOOKUP(Tableau3[[#This Row],[Référence]],ETAT,6,FALSE))</f>
        <v/>
      </c>
      <c r="M371" s="43" t="str">
        <f>IF(VLOOKUP(Tableau3[[#This Row],[Référence]],ETAT,7,FALSE)&lt;1,"",VLOOKUP(Tableau3[[#This Row],[Référence]],ETAT,7,FALSE))</f>
        <v/>
      </c>
      <c r="N371" s="43" t="str">
        <f>IF(VLOOKUP(Tableau3[[#This Row],[Référence]],ETAT,8,FALSE)&lt;1,"",VLOOKUP(Tableau3[[#This Row],[Référence]],ETAT,8,FALSE))</f>
        <v/>
      </c>
      <c r="O371" s="43" t="str">
        <f>IF(VLOOKUP(Tableau3[[#This Row],[Référence]],ETAT,9,FALSE)&lt;1,"",VLOOKUP(Tableau3[[#This Row],[Référence]],ETAT,9,FALSE))</f>
        <v/>
      </c>
    </row>
    <row r="372" spans="2:15" x14ac:dyDescent="0.25">
      <c r="B372" s="42">
        <v>940000000007</v>
      </c>
      <c r="C372" s="41" t="s">
        <v>479</v>
      </c>
      <c r="D372" s="48" t="s">
        <v>1296</v>
      </c>
      <c r="E372" s="48" t="s">
        <v>1048</v>
      </c>
      <c r="F372" s="48" t="s">
        <v>1297</v>
      </c>
      <c r="G372" s="48" t="s">
        <v>1286</v>
      </c>
      <c r="H372" s="48" t="s">
        <v>1286</v>
      </c>
      <c r="I372" s="48">
        <v>21</v>
      </c>
      <c r="J372" s="48" t="s">
        <v>1090</v>
      </c>
      <c r="K372" s="49" t="s">
        <v>1293</v>
      </c>
      <c r="L372" s="43" t="str">
        <f>IF(VLOOKUP(Tableau3[[#This Row],[Référence]],ETAT,6,FALSE)&lt;1,"",VLOOKUP(Tableau3[[#This Row],[Référence]],ETAT,6,FALSE))</f>
        <v/>
      </c>
      <c r="M372" s="43" t="str">
        <f>IF(VLOOKUP(Tableau3[[#This Row],[Référence]],ETAT,7,FALSE)&lt;1,"",VLOOKUP(Tableau3[[#This Row],[Référence]],ETAT,7,FALSE))</f>
        <v/>
      </c>
      <c r="N372" s="43" t="str">
        <f>IF(VLOOKUP(Tableau3[[#This Row],[Référence]],ETAT,8,FALSE)&lt;1,"",VLOOKUP(Tableau3[[#This Row],[Référence]],ETAT,8,FALSE))</f>
        <v/>
      </c>
      <c r="O372" s="43" t="str">
        <f>IF(VLOOKUP(Tableau3[[#This Row],[Référence]],ETAT,9,FALSE)&lt;1,"",VLOOKUP(Tableau3[[#This Row],[Référence]],ETAT,9,FALSE))</f>
        <v/>
      </c>
    </row>
    <row r="373" spans="2:15" x14ac:dyDescent="0.25">
      <c r="B373" s="42">
        <v>940000000008</v>
      </c>
      <c r="C373" s="41" t="s">
        <v>480</v>
      </c>
      <c r="D373" s="48" t="s">
        <v>1298</v>
      </c>
      <c r="E373" s="48" t="s">
        <v>1048</v>
      </c>
      <c r="F373" s="48" t="s">
        <v>1299</v>
      </c>
      <c r="G373" s="48" t="s">
        <v>1286</v>
      </c>
      <c r="H373" s="48" t="s">
        <v>1286</v>
      </c>
      <c r="I373" s="48">
        <v>21</v>
      </c>
      <c r="J373" s="48" t="s">
        <v>1090</v>
      </c>
      <c r="K373" s="49" t="s">
        <v>1293</v>
      </c>
      <c r="L373" s="43" t="str">
        <f>IF(VLOOKUP(Tableau3[[#This Row],[Référence]],ETAT,6,FALSE)&lt;1,"",VLOOKUP(Tableau3[[#This Row],[Référence]],ETAT,6,FALSE))</f>
        <v/>
      </c>
      <c r="M373" s="43" t="str">
        <f>IF(VLOOKUP(Tableau3[[#This Row],[Référence]],ETAT,7,FALSE)&lt;1,"",VLOOKUP(Tableau3[[#This Row],[Référence]],ETAT,7,FALSE))</f>
        <v/>
      </c>
      <c r="N373" s="43" t="str">
        <f>IF(VLOOKUP(Tableau3[[#This Row],[Référence]],ETAT,8,FALSE)&lt;1,"",VLOOKUP(Tableau3[[#This Row],[Référence]],ETAT,8,FALSE))</f>
        <v/>
      </c>
      <c r="O373" s="43" t="str">
        <f>IF(VLOOKUP(Tableau3[[#This Row],[Référence]],ETAT,9,FALSE)&lt;1,"",VLOOKUP(Tableau3[[#This Row],[Référence]],ETAT,9,FALSE))</f>
        <v/>
      </c>
    </row>
    <row r="374" spans="2:15" x14ac:dyDescent="0.25">
      <c r="B374" s="42">
        <v>940000000009</v>
      </c>
      <c r="C374" s="41" t="s">
        <v>481</v>
      </c>
      <c r="D374" s="48" t="s">
        <v>1300</v>
      </c>
      <c r="E374" s="48" t="s">
        <v>1048</v>
      </c>
      <c r="F374" s="48" t="s">
        <v>1301</v>
      </c>
      <c r="G374" s="48" t="s">
        <v>1302</v>
      </c>
      <c r="H374" s="48" t="s">
        <v>1302</v>
      </c>
      <c r="I374" s="48">
        <v>21</v>
      </c>
      <c r="J374" s="48" t="s">
        <v>1090</v>
      </c>
      <c r="K374" s="49" t="s">
        <v>1293</v>
      </c>
      <c r="L374" s="43" t="str">
        <f>IF(VLOOKUP(Tableau3[[#This Row],[Référence]],ETAT,6,FALSE)&lt;1,"",VLOOKUP(Tableau3[[#This Row],[Référence]],ETAT,6,FALSE))</f>
        <v/>
      </c>
      <c r="M374" s="43" t="str">
        <f>IF(VLOOKUP(Tableau3[[#This Row],[Référence]],ETAT,7,FALSE)&lt;1,"",VLOOKUP(Tableau3[[#This Row],[Référence]],ETAT,7,FALSE))</f>
        <v/>
      </c>
      <c r="N374" s="43" t="str">
        <f>IF(VLOOKUP(Tableau3[[#This Row],[Référence]],ETAT,8,FALSE)&lt;1,"",VLOOKUP(Tableau3[[#This Row],[Référence]],ETAT,8,FALSE))</f>
        <v/>
      </c>
      <c r="O374" s="43" t="str">
        <f>IF(VLOOKUP(Tableau3[[#This Row],[Référence]],ETAT,9,FALSE)&lt;1,"",VLOOKUP(Tableau3[[#This Row],[Référence]],ETAT,9,FALSE))</f>
        <v/>
      </c>
    </row>
    <row r="375" spans="2:15" x14ac:dyDescent="0.25">
      <c r="B375" s="42">
        <v>940000000010</v>
      </c>
      <c r="C375" s="41" t="s">
        <v>482</v>
      </c>
      <c r="D375" s="48" t="s">
        <v>1303</v>
      </c>
      <c r="E375" s="48" t="s">
        <v>1048</v>
      </c>
      <c r="F375" s="48" t="s">
        <v>1304</v>
      </c>
      <c r="G375" s="48" t="s">
        <v>1302</v>
      </c>
      <c r="H375" s="48" t="s">
        <v>1302</v>
      </c>
      <c r="I375" s="48">
        <v>21</v>
      </c>
      <c r="J375" s="48" t="s">
        <v>1090</v>
      </c>
      <c r="K375" s="49" t="s">
        <v>1293</v>
      </c>
      <c r="L375" s="43" t="str">
        <f>IF(VLOOKUP(Tableau3[[#This Row],[Référence]],ETAT,6,FALSE)&lt;1,"",VLOOKUP(Tableau3[[#This Row],[Référence]],ETAT,6,FALSE))</f>
        <v/>
      </c>
      <c r="M375" s="43" t="str">
        <f>IF(VLOOKUP(Tableau3[[#This Row],[Référence]],ETAT,7,FALSE)&lt;1,"",VLOOKUP(Tableau3[[#This Row],[Référence]],ETAT,7,FALSE))</f>
        <v/>
      </c>
      <c r="N375" s="43" t="str">
        <f>IF(VLOOKUP(Tableau3[[#This Row],[Référence]],ETAT,8,FALSE)&lt;1,"",VLOOKUP(Tableau3[[#This Row],[Référence]],ETAT,8,FALSE))</f>
        <v/>
      </c>
      <c r="O375" s="43" t="str">
        <f>IF(VLOOKUP(Tableau3[[#This Row],[Référence]],ETAT,9,FALSE)&lt;1,"",VLOOKUP(Tableau3[[#This Row],[Référence]],ETAT,9,FALSE))</f>
        <v/>
      </c>
    </row>
    <row r="376" spans="2:15" x14ac:dyDescent="0.25">
      <c r="B376" s="42">
        <v>940000000011</v>
      </c>
      <c r="C376" s="41" t="s">
        <v>483</v>
      </c>
      <c r="D376" s="48" t="s">
        <v>1305</v>
      </c>
      <c r="E376" s="48" t="s">
        <v>1048</v>
      </c>
      <c r="F376" s="48" t="s">
        <v>1306</v>
      </c>
      <c r="G376" s="48" t="s">
        <v>1302</v>
      </c>
      <c r="H376" s="48" t="s">
        <v>1302</v>
      </c>
      <c r="I376" s="48">
        <v>21</v>
      </c>
      <c r="J376" s="48" t="s">
        <v>1090</v>
      </c>
      <c r="K376" s="49" t="s">
        <v>1293</v>
      </c>
      <c r="L376" s="43" t="str">
        <f>IF(VLOOKUP(Tableau3[[#This Row],[Référence]],ETAT,6,FALSE)&lt;1,"",VLOOKUP(Tableau3[[#This Row],[Référence]],ETAT,6,FALSE))</f>
        <v/>
      </c>
      <c r="M376" s="43" t="str">
        <f>IF(VLOOKUP(Tableau3[[#This Row],[Référence]],ETAT,7,FALSE)&lt;1,"",VLOOKUP(Tableau3[[#This Row],[Référence]],ETAT,7,FALSE))</f>
        <v/>
      </c>
      <c r="N376" s="43" t="str">
        <f>IF(VLOOKUP(Tableau3[[#This Row],[Référence]],ETAT,8,FALSE)&lt;1,"",VLOOKUP(Tableau3[[#This Row],[Référence]],ETAT,8,FALSE))</f>
        <v/>
      </c>
      <c r="O376" s="43" t="str">
        <f>IF(VLOOKUP(Tableau3[[#This Row],[Référence]],ETAT,9,FALSE)&lt;1,"",VLOOKUP(Tableau3[[#This Row],[Référence]],ETAT,9,FALSE))</f>
        <v/>
      </c>
    </row>
    <row r="377" spans="2:15" x14ac:dyDescent="0.25">
      <c r="B377" s="42">
        <v>940000000012</v>
      </c>
      <c r="C377" s="41" t="s">
        <v>484</v>
      </c>
      <c r="D377" s="48" t="s">
        <v>1307</v>
      </c>
      <c r="E377" s="48" t="s">
        <v>1048</v>
      </c>
      <c r="F377" s="48" t="s">
        <v>1308</v>
      </c>
      <c r="G377" s="48" t="s">
        <v>1253</v>
      </c>
      <c r="H377" s="48" t="s">
        <v>1253</v>
      </c>
      <c r="I377" s="48">
        <v>21</v>
      </c>
      <c r="J377" s="48" t="s">
        <v>1090</v>
      </c>
      <c r="K377" s="49" t="s">
        <v>1293</v>
      </c>
      <c r="L377" s="43" t="str">
        <f>IF(VLOOKUP(Tableau3[[#This Row],[Référence]],ETAT,6,FALSE)&lt;1,"",VLOOKUP(Tableau3[[#This Row],[Référence]],ETAT,6,FALSE))</f>
        <v/>
      </c>
      <c r="M377" s="43" t="str">
        <f>IF(VLOOKUP(Tableau3[[#This Row],[Référence]],ETAT,7,FALSE)&lt;1,"",VLOOKUP(Tableau3[[#This Row],[Référence]],ETAT,7,FALSE))</f>
        <v/>
      </c>
      <c r="N377" s="43" t="str">
        <f>IF(VLOOKUP(Tableau3[[#This Row],[Référence]],ETAT,8,FALSE)&lt;1,"",VLOOKUP(Tableau3[[#This Row],[Référence]],ETAT,8,FALSE))</f>
        <v/>
      </c>
      <c r="O377" s="43" t="str">
        <f>IF(VLOOKUP(Tableau3[[#This Row],[Référence]],ETAT,9,FALSE)&lt;1,"",VLOOKUP(Tableau3[[#This Row],[Référence]],ETAT,9,FALSE))</f>
        <v/>
      </c>
    </row>
    <row r="378" spans="2:15" x14ac:dyDescent="0.25">
      <c r="B378" s="42">
        <v>940000000013</v>
      </c>
      <c r="C378" s="41" t="s">
        <v>485</v>
      </c>
      <c r="D378" s="48" t="s">
        <v>1309</v>
      </c>
      <c r="E378" s="48" t="s">
        <v>1048</v>
      </c>
      <c r="F378" s="48" t="s">
        <v>1310</v>
      </c>
      <c r="G378" s="48" t="s">
        <v>1311</v>
      </c>
      <c r="H378" s="48" t="s">
        <v>1311</v>
      </c>
      <c r="I378" s="48">
        <v>21</v>
      </c>
      <c r="J378" s="48" t="s">
        <v>1090</v>
      </c>
      <c r="K378" s="49" t="s">
        <v>1293</v>
      </c>
      <c r="L378" s="43" t="str">
        <f>IF(VLOOKUP(Tableau3[[#This Row],[Référence]],ETAT,6,FALSE)&lt;1,"",VLOOKUP(Tableau3[[#This Row],[Référence]],ETAT,6,FALSE))</f>
        <v/>
      </c>
      <c r="M378" s="43" t="str">
        <f>IF(VLOOKUP(Tableau3[[#This Row],[Référence]],ETAT,7,FALSE)&lt;1,"",VLOOKUP(Tableau3[[#This Row],[Référence]],ETAT,7,FALSE))</f>
        <v/>
      </c>
      <c r="N378" s="43" t="str">
        <f>IF(VLOOKUP(Tableau3[[#This Row],[Référence]],ETAT,8,FALSE)&lt;1,"",VLOOKUP(Tableau3[[#This Row],[Référence]],ETAT,8,FALSE))</f>
        <v/>
      </c>
      <c r="O378" s="43" t="str">
        <f>IF(VLOOKUP(Tableau3[[#This Row],[Référence]],ETAT,9,FALSE)&lt;1,"",VLOOKUP(Tableau3[[#This Row],[Référence]],ETAT,9,FALSE))</f>
        <v/>
      </c>
    </row>
    <row r="379" spans="2:15" x14ac:dyDescent="0.25">
      <c r="B379" s="42">
        <v>940000000014</v>
      </c>
      <c r="C379" s="41" t="s">
        <v>486</v>
      </c>
      <c r="D379" s="48" t="s">
        <v>1312</v>
      </c>
      <c r="E379" s="48" t="s">
        <v>1048</v>
      </c>
      <c r="F379" s="48" t="s">
        <v>1313</v>
      </c>
      <c r="G379" s="48" t="s">
        <v>1311</v>
      </c>
      <c r="H379" s="48" t="s">
        <v>1311</v>
      </c>
      <c r="I379" s="48">
        <v>21</v>
      </c>
      <c r="J379" s="48" t="s">
        <v>1090</v>
      </c>
      <c r="K379" s="49" t="s">
        <v>1293</v>
      </c>
      <c r="L379" s="43" t="str">
        <f>IF(VLOOKUP(Tableau3[[#This Row],[Référence]],ETAT,6,FALSE)&lt;1,"",VLOOKUP(Tableau3[[#This Row],[Référence]],ETAT,6,FALSE))</f>
        <v/>
      </c>
      <c r="M379" s="43" t="str">
        <f>IF(VLOOKUP(Tableau3[[#This Row],[Référence]],ETAT,7,FALSE)&lt;1,"",VLOOKUP(Tableau3[[#This Row],[Référence]],ETAT,7,FALSE))</f>
        <v/>
      </c>
      <c r="N379" s="43" t="str">
        <f>IF(VLOOKUP(Tableau3[[#This Row],[Référence]],ETAT,8,FALSE)&lt;1,"",VLOOKUP(Tableau3[[#This Row],[Référence]],ETAT,8,FALSE))</f>
        <v/>
      </c>
      <c r="O379" s="43" t="str">
        <f>IF(VLOOKUP(Tableau3[[#This Row],[Référence]],ETAT,9,FALSE)&lt;1,"",VLOOKUP(Tableau3[[#This Row],[Référence]],ETAT,9,FALSE))</f>
        <v/>
      </c>
    </row>
    <row r="380" spans="2:15" x14ac:dyDescent="0.25">
      <c r="B380" s="42">
        <v>940000000015</v>
      </c>
      <c r="C380" s="41" t="s">
        <v>487</v>
      </c>
      <c r="D380" s="48" t="s">
        <v>1314</v>
      </c>
      <c r="E380" s="48" t="s">
        <v>1048</v>
      </c>
      <c r="F380" s="48" t="s">
        <v>1315</v>
      </c>
      <c r="G380" s="48" t="s">
        <v>1060</v>
      </c>
      <c r="H380" s="48" t="s">
        <v>1060</v>
      </c>
      <c r="I380" s="48">
        <v>21</v>
      </c>
      <c r="J380" s="48" t="s">
        <v>1090</v>
      </c>
      <c r="K380" s="49" t="s">
        <v>1293</v>
      </c>
      <c r="L380" s="43" t="str">
        <f>IF(VLOOKUP(Tableau3[[#This Row],[Référence]],ETAT,6,FALSE)&lt;1,"",VLOOKUP(Tableau3[[#This Row],[Référence]],ETAT,6,FALSE))</f>
        <v/>
      </c>
      <c r="M380" s="43" t="str">
        <f>IF(VLOOKUP(Tableau3[[#This Row],[Référence]],ETAT,7,FALSE)&lt;1,"",VLOOKUP(Tableau3[[#This Row],[Référence]],ETAT,7,FALSE))</f>
        <v/>
      </c>
      <c r="N380" s="43" t="str">
        <f>IF(VLOOKUP(Tableau3[[#This Row],[Référence]],ETAT,8,FALSE)&lt;1,"",VLOOKUP(Tableau3[[#This Row],[Référence]],ETAT,8,FALSE))</f>
        <v/>
      </c>
      <c r="O380" s="43" t="str">
        <f>IF(VLOOKUP(Tableau3[[#This Row],[Référence]],ETAT,9,FALSE)&lt;1,"",VLOOKUP(Tableau3[[#This Row],[Référence]],ETAT,9,FALSE))</f>
        <v/>
      </c>
    </row>
    <row r="381" spans="2:15" x14ac:dyDescent="0.25">
      <c r="B381" s="42">
        <v>940000000016</v>
      </c>
      <c r="C381" s="41" t="s">
        <v>488</v>
      </c>
      <c r="D381" s="48" t="s">
        <v>1316</v>
      </c>
      <c r="E381" s="48" t="s">
        <v>1048</v>
      </c>
      <c r="F381" s="48" t="s">
        <v>1317</v>
      </c>
      <c r="G381" s="48" t="s">
        <v>1318</v>
      </c>
      <c r="H381" s="48" t="s">
        <v>1318</v>
      </c>
      <c r="I381" s="48">
        <v>21</v>
      </c>
      <c r="J381" s="48" t="s">
        <v>1090</v>
      </c>
      <c r="K381" s="49" t="s">
        <v>1293</v>
      </c>
      <c r="L381" s="43" t="str">
        <f>IF(VLOOKUP(Tableau3[[#This Row],[Référence]],ETAT,6,FALSE)&lt;1,"",VLOOKUP(Tableau3[[#This Row],[Référence]],ETAT,6,FALSE))</f>
        <v/>
      </c>
      <c r="M381" s="43" t="str">
        <f>IF(VLOOKUP(Tableau3[[#This Row],[Référence]],ETAT,7,FALSE)&lt;1,"",VLOOKUP(Tableau3[[#This Row],[Référence]],ETAT,7,FALSE))</f>
        <v/>
      </c>
      <c r="N381" s="43" t="str">
        <f>IF(VLOOKUP(Tableau3[[#This Row],[Référence]],ETAT,8,FALSE)&lt;1,"",VLOOKUP(Tableau3[[#This Row],[Référence]],ETAT,8,FALSE))</f>
        <v/>
      </c>
      <c r="O381" s="43" t="str">
        <f>IF(VLOOKUP(Tableau3[[#This Row],[Référence]],ETAT,9,FALSE)&lt;1,"",VLOOKUP(Tableau3[[#This Row],[Référence]],ETAT,9,FALSE))</f>
        <v/>
      </c>
    </row>
    <row r="382" spans="2:15" x14ac:dyDescent="0.25">
      <c r="B382" s="42">
        <v>940000000017</v>
      </c>
      <c r="C382" s="41" t="s">
        <v>489</v>
      </c>
      <c r="D382" s="48" t="s">
        <v>1319</v>
      </c>
      <c r="E382" s="48" t="s">
        <v>1048</v>
      </c>
      <c r="F382" s="48" t="s">
        <v>1320</v>
      </c>
      <c r="G382" s="48" t="s">
        <v>1302</v>
      </c>
      <c r="H382" s="48" t="s">
        <v>1302</v>
      </c>
      <c r="I382" s="48">
        <v>21</v>
      </c>
      <c r="J382" s="48" t="s">
        <v>1090</v>
      </c>
      <c r="K382" s="49" t="s">
        <v>1293</v>
      </c>
      <c r="L382" s="43" t="str">
        <f>IF(VLOOKUP(Tableau3[[#This Row],[Référence]],ETAT,6,FALSE)&lt;1,"",VLOOKUP(Tableau3[[#This Row],[Référence]],ETAT,6,FALSE))</f>
        <v/>
      </c>
      <c r="M382" s="43" t="str">
        <f>IF(VLOOKUP(Tableau3[[#This Row],[Référence]],ETAT,7,FALSE)&lt;1,"",VLOOKUP(Tableau3[[#This Row],[Référence]],ETAT,7,FALSE))</f>
        <v/>
      </c>
      <c r="N382" s="43" t="str">
        <f>IF(VLOOKUP(Tableau3[[#This Row],[Référence]],ETAT,8,FALSE)&lt;1,"",VLOOKUP(Tableau3[[#This Row],[Référence]],ETAT,8,FALSE))</f>
        <v/>
      </c>
      <c r="O382" s="43" t="str">
        <f>IF(VLOOKUP(Tableau3[[#This Row],[Référence]],ETAT,9,FALSE)&lt;1,"",VLOOKUP(Tableau3[[#This Row],[Référence]],ETAT,9,FALSE))</f>
        <v/>
      </c>
    </row>
    <row r="383" spans="2:15" x14ac:dyDescent="0.25">
      <c r="B383" s="42">
        <v>940000000018</v>
      </c>
      <c r="C383" s="41" t="s">
        <v>490</v>
      </c>
      <c r="D383" s="48" t="s">
        <v>1321</v>
      </c>
      <c r="E383" s="48" t="s">
        <v>1048</v>
      </c>
      <c r="F383" s="48" t="s">
        <v>1322</v>
      </c>
      <c r="G383" s="48" t="s">
        <v>1323</v>
      </c>
      <c r="H383" s="48" t="s">
        <v>1323</v>
      </c>
      <c r="I383" s="48">
        <v>21</v>
      </c>
      <c r="J383" s="48" t="s">
        <v>1090</v>
      </c>
      <c r="K383" s="49" t="s">
        <v>1293</v>
      </c>
      <c r="L383" s="43" t="str">
        <f>IF(VLOOKUP(Tableau3[[#This Row],[Référence]],ETAT,6,FALSE)&lt;1,"",VLOOKUP(Tableau3[[#This Row],[Référence]],ETAT,6,FALSE))</f>
        <v/>
      </c>
      <c r="M383" s="43" t="str">
        <f>IF(VLOOKUP(Tableau3[[#This Row],[Référence]],ETAT,7,FALSE)&lt;1,"",VLOOKUP(Tableau3[[#This Row],[Référence]],ETAT,7,FALSE))</f>
        <v/>
      </c>
      <c r="N383" s="43" t="str">
        <f>IF(VLOOKUP(Tableau3[[#This Row],[Référence]],ETAT,8,FALSE)&lt;1,"",VLOOKUP(Tableau3[[#This Row],[Référence]],ETAT,8,FALSE))</f>
        <v/>
      </c>
      <c r="O383" s="43" t="str">
        <f>IF(VLOOKUP(Tableau3[[#This Row],[Référence]],ETAT,9,FALSE)&lt;1,"",VLOOKUP(Tableau3[[#This Row],[Référence]],ETAT,9,FALSE))</f>
        <v/>
      </c>
    </row>
    <row r="384" spans="2:15" x14ac:dyDescent="0.25">
      <c r="B384" s="42">
        <v>940000000019</v>
      </c>
      <c r="C384" s="41" t="s">
        <v>491</v>
      </c>
      <c r="D384" s="48" t="s">
        <v>1298</v>
      </c>
      <c r="E384" s="48" t="s">
        <v>1048</v>
      </c>
      <c r="F384" s="48" t="s">
        <v>1299</v>
      </c>
      <c r="G384" s="48" t="s">
        <v>1286</v>
      </c>
      <c r="H384" s="48" t="s">
        <v>1286</v>
      </c>
      <c r="I384" s="48">
        <v>21</v>
      </c>
      <c r="J384" s="48" t="s">
        <v>1090</v>
      </c>
      <c r="K384" s="49" t="s">
        <v>1293</v>
      </c>
      <c r="L384" s="43" t="str">
        <f>IF(VLOOKUP(Tableau3[[#This Row],[Référence]],ETAT,6,FALSE)&lt;1,"",VLOOKUP(Tableau3[[#This Row],[Référence]],ETAT,6,FALSE))</f>
        <v/>
      </c>
      <c r="M384" s="43" t="str">
        <f>IF(VLOOKUP(Tableau3[[#This Row],[Référence]],ETAT,7,FALSE)&lt;1,"",VLOOKUP(Tableau3[[#This Row],[Référence]],ETAT,7,FALSE))</f>
        <v/>
      </c>
      <c r="N384" s="43" t="str">
        <f>IF(VLOOKUP(Tableau3[[#This Row],[Référence]],ETAT,8,FALSE)&lt;1,"",VLOOKUP(Tableau3[[#This Row],[Référence]],ETAT,8,FALSE))</f>
        <v/>
      </c>
      <c r="O384" s="43" t="str">
        <f>IF(VLOOKUP(Tableau3[[#This Row],[Référence]],ETAT,9,FALSE)&lt;1,"",VLOOKUP(Tableau3[[#This Row],[Référence]],ETAT,9,FALSE))</f>
        <v/>
      </c>
    </row>
    <row r="385" spans="2:15" x14ac:dyDescent="0.25">
      <c r="B385" s="42">
        <v>940000000020</v>
      </c>
      <c r="C385" s="41" t="s">
        <v>492</v>
      </c>
      <c r="D385" s="48" t="s">
        <v>1324</v>
      </c>
      <c r="E385" s="48" t="s">
        <v>1048</v>
      </c>
      <c r="F385" s="48" t="s">
        <v>1325</v>
      </c>
      <c r="G385" s="48" t="s">
        <v>1273</v>
      </c>
      <c r="H385" s="48" t="s">
        <v>1273</v>
      </c>
      <c r="I385" s="48">
        <v>21</v>
      </c>
      <c r="J385" s="48" t="s">
        <v>1090</v>
      </c>
      <c r="K385" s="49" t="s">
        <v>1293</v>
      </c>
      <c r="L385" s="43" t="str">
        <f>IF(VLOOKUP(Tableau3[[#This Row],[Référence]],ETAT,6,FALSE)&lt;1,"",VLOOKUP(Tableau3[[#This Row],[Référence]],ETAT,6,FALSE))</f>
        <v/>
      </c>
      <c r="M385" s="43" t="str">
        <f>IF(VLOOKUP(Tableau3[[#This Row],[Référence]],ETAT,7,FALSE)&lt;1,"",VLOOKUP(Tableau3[[#This Row],[Référence]],ETAT,7,FALSE))</f>
        <v/>
      </c>
      <c r="N385" s="43" t="str">
        <f>IF(VLOOKUP(Tableau3[[#This Row],[Référence]],ETAT,8,FALSE)&lt;1,"",VLOOKUP(Tableau3[[#This Row],[Référence]],ETAT,8,FALSE))</f>
        <v/>
      </c>
      <c r="O385" s="43" t="str">
        <f>IF(VLOOKUP(Tableau3[[#This Row],[Référence]],ETAT,9,FALSE)&lt;1,"",VLOOKUP(Tableau3[[#This Row],[Référence]],ETAT,9,FALSE))</f>
        <v/>
      </c>
    </row>
    <row r="386" spans="2:15" x14ac:dyDescent="0.25">
      <c r="B386" s="42">
        <v>950000000012</v>
      </c>
      <c r="C386" s="41" t="s">
        <v>554</v>
      </c>
      <c r="D386" s="48">
        <v>129</v>
      </c>
      <c r="E386" s="48" t="s">
        <v>1048</v>
      </c>
      <c r="F386" s="48" t="s">
        <v>1397</v>
      </c>
      <c r="G386" s="48" t="s">
        <v>1398</v>
      </c>
      <c r="H386" s="48" t="s">
        <v>1398</v>
      </c>
      <c r="I386" s="48">
        <v>21</v>
      </c>
      <c r="J386" s="48" t="s">
        <v>1056</v>
      </c>
      <c r="K386" s="49" t="s">
        <v>1399</v>
      </c>
      <c r="L386" s="43" t="str">
        <f>IF(VLOOKUP(Tableau3[[#This Row],[Référence]],ETAT,6,FALSE)&lt;1,"",VLOOKUP(Tableau3[[#This Row],[Référence]],ETAT,6,FALSE))</f>
        <v/>
      </c>
      <c r="M386" s="43" t="str">
        <f>IF(VLOOKUP(Tableau3[[#This Row],[Référence]],ETAT,7,FALSE)&lt;1,"",VLOOKUP(Tableau3[[#This Row],[Référence]],ETAT,7,FALSE))</f>
        <v/>
      </c>
      <c r="N386" s="43" t="str">
        <f>IF(VLOOKUP(Tableau3[[#This Row],[Référence]],ETAT,8,FALSE)&lt;1,"",VLOOKUP(Tableau3[[#This Row],[Référence]],ETAT,8,FALSE))</f>
        <v/>
      </c>
      <c r="O386" s="43" t="str">
        <f>IF(VLOOKUP(Tableau3[[#This Row],[Référence]],ETAT,9,FALSE)&lt;1,"",VLOOKUP(Tableau3[[#This Row],[Référence]],ETAT,9,FALSE))</f>
        <v/>
      </c>
    </row>
    <row r="387" spans="2:15" x14ac:dyDescent="0.25">
      <c r="B387" s="42">
        <v>950000000013</v>
      </c>
      <c r="C387" s="41" t="s">
        <v>555</v>
      </c>
      <c r="D387" s="48">
        <v>129</v>
      </c>
      <c r="E387" s="48" t="s">
        <v>1048</v>
      </c>
      <c r="F387" s="48" t="s">
        <v>1397</v>
      </c>
      <c r="G387" s="48" t="s">
        <v>1398</v>
      </c>
      <c r="H387" s="48" t="s">
        <v>1398</v>
      </c>
      <c r="I387" s="48">
        <v>21</v>
      </c>
      <c r="J387" s="48" t="s">
        <v>1056</v>
      </c>
      <c r="K387" s="49" t="s">
        <v>1399</v>
      </c>
      <c r="L387" s="43" t="str">
        <f>IF(VLOOKUP(Tableau3[[#This Row],[Référence]],ETAT,6,FALSE)&lt;1,"",VLOOKUP(Tableau3[[#This Row],[Référence]],ETAT,6,FALSE))</f>
        <v/>
      </c>
      <c r="M387" s="43" t="str">
        <f>IF(VLOOKUP(Tableau3[[#This Row],[Référence]],ETAT,7,FALSE)&lt;1,"",VLOOKUP(Tableau3[[#This Row],[Référence]],ETAT,7,FALSE))</f>
        <v/>
      </c>
      <c r="N387" s="43" t="str">
        <f>IF(VLOOKUP(Tableau3[[#This Row],[Référence]],ETAT,8,FALSE)&lt;1,"",VLOOKUP(Tableau3[[#This Row],[Référence]],ETAT,8,FALSE))</f>
        <v/>
      </c>
      <c r="O387" s="43" t="str">
        <f>IF(VLOOKUP(Tableau3[[#This Row],[Référence]],ETAT,9,FALSE)&lt;1,"",VLOOKUP(Tableau3[[#This Row],[Référence]],ETAT,9,FALSE))</f>
        <v/>
      </c>
    </row>
    <row r="388" spans="2:15" x14ac:dyDescent="0.25">
      <c r="B388" s="42">
        <v>950000000014</v>
      </c>
      <c r="C388" s="41" t="s">
        <v>557</v>
      </c>
      <c r="D388" s="48" t="s">
        <v>1400</v>
      </c>
      <c r="E388" s="48" t="s">
        <v>1048</v>
      </c>
      <c r="F388" s="48" t="s">
        <v>1401</v>
      </c>
      <c r="G388" s="48" t="s">
        <v>1197</v>
      </c>
      <c r="H388" s="48" t="s">
        <v>1197</v>
      </c>
      <c r="I388" s="48">
        <v>21</v>
      </c>
      <c r="J388" s="48" t="s">
        <v>1056</v>
      </c>
      <c r="K388" s="49" t="s">
        <v>1402</v>
      </c>
      <c r="L388" s="43" t="str">
        <f>IF(VLOOKUP(Tableau3[[#This Row],[Référence]],ETAT,6,FALSE)&lt;1,"",VLOOKUP(Tableau3[[#This Row],[Référence]],ETAT,6,FALSE))</f>
        <v/>
      </c>
      <c r="M388" s="43" t="str">
        <f>IF(VLOOKUP(Tableau3[[#This Row],[Référence]],ETAT,7,FALSE)&lt;1,"",VLOOKUP(Tableau3[[#This Row],[Référence]],ETAT,7,FALSE))</f>
        <v/>
      </c>
      <c r="N388" s="43" t="str">
        <f>IF(VLOOKUP(Tableau3[[#This Row],[Référence]],ETAT,8,FALSE)&lt;1,"",VLOOKUP(Tableau3[[#This Row],[Référence]],ETAT,8,FALSE))</f>
        <v/>
      </c>
      <c r="O388" s="43" t="str">
        <f>IF(VLOOKUP(Tableau3[[#This Row],[Référence]],ETAT,9,FALSE)&lt;1,"",VLOOKUP(Tableau3[[#This Row],[Référence]],ETAT,9,FALSE))</f>
        <v/>
      </c>
    </row>
    <row r="389" spans="2:15" x14ac:dyDescent="0.25">
      <c r="B389" s="42">
        <v>950000000015</v>
      </c>
      <c r="C389" s="41" t="s">
        <v>558</v>
      </c>
      <c r="D389" s="48" t="s">
        <v>1400</v>
      </c>
      <c r="E389" s="48" t="s">
        <v>1048</v>
      </c>
      <c r="F389" s="48" t="s">
        <v>1401</v>
      </c>
      <c r="G389" s="48" t="s">
        <v>1197</v>
      </c>
      <c r="H389" s="48" t="s">
        <v>1197</v>
      </c>
      <c r="I389" s="48">
        <v>21</v>
      </c>
      <c r="J389" s="48" t="s">
        <v>1056</v>
      </c>
      <c r="K389" s="49" t="s">
        <v>1402</v>
      </c>
      <c r="L389" s="43" t="str">
        <f>IF(VLOOKUP(Tableau3[[#This Row],[Référence]],ETAT,6,FALSE)&lt;1,"",VLOOKUP(Tableau3[[#This Row],[Référence]],ETAT,6,FALSE))</f>
        <v/>
      </c>
      <c r="M389" s="43" t="str">
        <f>IF(VLOOKUP(Tableau3[[#This Row],[Référence]],ETAT,7,FALSE)&lt;1,"",VLOOKUP(Tableau3[[#This Row],[Référence]],ETAT,7,FALSE))</f>
        <v/>
      </c>
      <c r="N389" s="43" t="str">
        <f>IF(VLOOKUP(Tableau3[[#This Row],[Référence]],ETAT,8,FALSE)&lt;1,"",VLOOKUP(Tableau3[[#This Row],[Référence]],ETAT,8,FALSE))</f>
        <v/>
      </c>
      <c r="O389" s="43" t="str">
        <f>IF(VLOOKUP(Tableau3[[#This Row],[Référence]],ETAT,9,FALSE)&lt;1,"",VLOOKUP(Tableau3[[#This Row],[Référence]],ETAT,9,FALSE))</f>
        <v/>
      </c>
    </row>
    <row r="390" spans="2:15" x14ac:dyDescent="0.25">
      <c r="B390" s="42">
        <v>950000000016</v>
      </c>
      <c r="C390" s="41" t="s">
        <v>559</v>
      </c>
      <c r="D390" s="48">
        <v>49</v>
      </c>
      <c r="E390" s="48" t="s">
        <v>1048</v>
      </c>
      <c r="F390" s="48" t="s">
        <v>1250</v>
      </c>
      <c r="G390" s="48" t="s">
        <v>1251</v>
      </c>
      <c r="H390" s="48" t="s">
        <v>1251</v>
      </c>
      <c r="I390" s="48">
        <v>21</v>
      </c>
      <c r="J390" s="48" t="s">
        <v>1056</v>
      </c>
      <c r="K390" s="49" t="s">
        <v>1252</v>
      </c>
      <c r="L390" s="43" t="str">
        <f>IF(VLOOKUP(Tableau3[[#This Row],[Référence]],ETAT,6,FALSE)&lt;1,"",VLOOKUP(Tableau3[[#This Row],[Référence]],ETAT,6,FALSE))</f>
        <v/>
      </c>
      <c r="M390" s="43" t="str">
        <f>IF(VLOOKUP(Tableau3[[#This Row],[Référence]],ETAT,7,FALSE)&lt;1,"",VLOOKUP(Tableau3[[#This Row],[Référence]],ETAT,7,FALSE))</f>
        <v/>
      </c>
      <c r="N390" s="43" t="str">
        <f>IF(VLOOKUP(Tableau3[[#This Row],[Référence]],ETAT,8,FALSE)&lt;1,"",VLOOKUP(Tableau3[[#This Row],[Référence]],ETAT,8,FALSE))</f>
        <v/>
      </c>
      <c r="O390" s="43" t="str">
        <f>IF(VLOOKUP(Tableau3[[#This Row],[Référence]],ETAT,9,FALSE)&lt;1,"",VLOOKUP(Tableau3[[#This Row],[Référence]],ETAT,9,FALSE))</f>
        <v/>
      </c>
    </row>
    <row r="391" spans="2:15" x14ac:dyDescent="0.25">
      <c r="B391" s="42">
        <v>950000000017</v>
      </c>
      <c r="C391" s="41" t="s">
        <v>440</v>
      </c>
      <c r="D391" s="48">
        <v>49</v>
      </c>
      <c r="E391" s="48" t="s">
        <v>1048</v>
      </c>
      <c r="F391" s="48" t="s">
        <v>1250</v>
      </c>
      <c r="G391" s="48" t="s">
        <v>1251</v>
      </c>
      <c r="H391" s="48" t="s">
        <v>1251</v>
      </c>
      <c r="I391" s="48">
        <v>21</v>
      </c>
      <c r="J391" s="48" t="s">
        <v>1056</v>
      </c>
      <c r="K391" s="49" t="s">
        <v>1252</v>
      </c>
      <c r="L391" s="43" t="str">
        <f>IF(VLOOKUP(Tableau3[[#This Row],[Référence]],ETAT,6,FALSE)&lt;1,"",VLOOKUP(Tableau3[[#This Row],[Référence]],ETAT,6,FALSE))</f>
        <v/>
      </c>
      <c r="M391" s="43" t="str">
        <f>IF(VLOOKUP(Tableau3[[#This Row],[Référence]],ETAT,7,FALSE)&lt;1,"",VLOOKUP(Tableau3[[#This Row],[Référence]],ETAT,7,FALSE))</f>
        <v/>
      </c>
      <c r="N391" s="43" t="str">
        <f>IF(VLOOKUP(Tableau3[[#This Row],[Référence]],ETAT,8,FALSE)&lt;1,"",VLOOKUP(Tableau3[[#This Row],[Référence]],ETAT,8,FALSE))</f>
        <v/>
      </c>
      <c r="O391" s="43" t="str">
        <f>IF(VLOOKUP(Tableau3[[#This Row],[Référence]],ETAT,9,FALSE)&lt;1,"",VLOOKUP(Tableau3[[#This Row],[Référence]],ETAT,9,FALSE))</f>
        <v/>
      </c>
    </row>
    <row r="392" spans="2:15" x14ac:dyDescent="0.25">
      <c r="B392" s="42">
        <v>950000000018</v>
      </c>
      <c r="C392" s="41" t="s">
        <v>439</v>
      </c>
      <c r="D392" s="48">
        <v>49</v>
      </c>
      <c r="E392" s="48" t="s">
        <v>1048</v>
      </c>
      <c r="F392" s="48" t="s">
        <v>1250</v>
      </c>
      <c r="G392" s="48" t="s">
        <v>1251</v>
      </c>
      <c r="H392" s="48" t="s">
        <v>1251</v>
      </c>
      <c r="I392" s="48">
        <v>21</v>
      </c>
      <c r="J392" s="48" t="s">
        <v>1056</v>
      </c>
      <c r="K392" s="49" t="s">
        <v>1252</v>
      </c>
      <c r="L392" s="43" t="str">
        <f>IF(VLOOKUP(Tableau3[[#This Row],[Référence]],ETAT,6,FALSE)&lt;1,"",VLOOKUP(Tableau3[[#This Row],[Référence]],ETAT,6,FALSE))</f>
        <v/>
      </c>
      <c r="M392" s="43" t="str">
        <f>IF(VLOOKUP(Tableau3[[#This Row],[Référence]],ETAT,7,FALSE)&lt;1,"",VLOOKUP(Tableau3[[#This Row],[Référence]],ETAT,7,FALSE))</f>
        <v/>
      </c>
      <c r="N392" s="43" t="str">
        <f>IF(VLOOKUP(Tableau3[[#This Row],[Référence]],ETAT,8,FALSE)&lt;1,"",VLOOKUP(Tableau3[[#This Row],[Référence]],ETAT,8,FALSE))</f>
        <v/>
      </c>
      <c r="O392" s="43" t="str">
        <f>IF(VLOOKUP(Tableau3[[#This Row],[Référence]],ETAT,9,FALSE)&lt;1,"",VLOOKUP(Tableau3[[#This Row],[Référence]],ETAT,9,FALSE))</f>
        <v/>
      </c>
    </row>
    <row r="393" spans="2:15" x14ac:dyDescent="0.25">
      <c r="B393" s="42">
        <v>950000000019</v>
      </c>
      <c r="C393" s="41" t="s">
        <v>560</v>
      </c>
      <c r="D393" s="48">
        <v>49</v>
      </c>
      <c r="E393" s="48" t="s">
        <v>1048</v>
      </c>
      <c r="F393" s="48" t="s">
        <v>1250</v>
      </c>
      <c r="G393" s="48" t="s">
        <v>1251</v>
      </c>
      <c r="H393" s="48" t="s">
        <v>1251</v>
      </c>
      <c r="I393" s="48">
        <v>21</v>
      </c>
      <c r="J393" s="48" t="s">
        <v>1056</v>
      </c>
      <c r="K393" s="49" t="s">
        <v>1252</v>
      </c>
      <c r="L393" s="43" t="str">
        <f>IF(VLOOKUP(Tableau3[[#This Row],[Référence]],ETAT,6,FALSE)&lt;1,"",VLOOKUP(Tableau3[[#This Row],[Référence]],ETAT,6,FALSE))</f>
        <v/>
      </c>
      <c r="M393" s="43" t="str">
        <f>IF(VLOOKUP(Tableau3[[#This Row],[Référence]],ETAT,7,FALSE)&lt;1,"",VLOOKUP(Tableau3[[#This Row],[Référence]],ETAT,7,FALSE))</f>
        <v/>
      </c>
      <c r="N393" s="43" t="str">
        <f>IF(VLOOKUP(Tableau3[[#This Row],[Référence]],ETAT,8,FALSE)&lt;1,"",VLOOKUP(Tableau3[[#This Row],[Référence]],ETAT,8,FALSE))</f>
        <v/>
      </c>
      <c r="O393" s="43" t="str">
        <f>IF(VLOOKUP(Tableau3[[#This Row],[Référence]],ETAT,9,FALSE)&lt;1,"",VLOOKUP(Tableau3[[#This Row],[Référence]],ETAT,9,FALSE))</f>
        <v/>
      </c>
    </row>
    <row r="394" spans="2:15" x14ac:dyDescent="0.25">
      <c r="B394" s="42">
        <v>950000000021</v>
      </c>
      <c r="C394" s="41" t="s">
        <v>561</v>
      </c>
      <c r="D394" s="48" t="s">
        <v>1058</v>
      </c>
      <c r="E394" s="48" t="s">
        <v>1048</v>
      </c>
      <c r="F394" s="48" t="s">
        <v>1059</v>
      </c>
      <c r="G394" s="48" t="s">
        <v>1060</v>
      </c>
      <c r="H394" s="48" t="s">
        <v>1060</v>
      </c>
      <c r="I394" s="48">
        <v>21</v>
      </c>
      <c r="J394" s="48" t="s">
        <v>1056</v>
      </c>
      <c r="K394" s="49" t="s">
        <v>1057</v>
      </c>
      <c r="L394" s="43" t="str">
        <f>IF(VLOOKUP(Tableau3[[#This Row],[Référence]],ETAT,6,FALSE)&lt;1,"",VLOOKUP(Tableau3[[#This Row],[Référence]],ETAT,6,FALSE))</f>
        <v/>
      </c>
      <c r="M394" s="43" t="str">
        <f>IF(VLOOKUP(Tableau3[[#This Row],[Référence]],ETAT,7,FALSE)&lt;1,"",VLOOKUP(Tableau3[[#This Row],[Référence]],ETAT,7,FALSE))</f>
        <v/>
      </c>
      <c r="N394" s="43" t="str">
        <f>IF(VLOOKUP(Tableau3[[#This Row],[Référence]],ETAT,8,FALSE)&lt;1,"",VLOOKUP(Tableau3[[#This Row],[Référence]],ETAT,8,FALSE))</f>
        <v/>
      </c>
      <c r="O394" s="43" t="str">
        <f>IF(VLOOKUP(Tableau3[[#This Row],[Référence]],ETAT,9,FALSE)&lt;1,"",VLOOKUP(Tableau3[[#This Row],[Référence]],ETAT,9,FALSE))</f>
        <v/>
      </c>
    </row>
    <row r="395" spans="2:15" x14ac:dyDescent="0.25">
      <c r="B395" s="42">
        <v>950000000022</v>
      </c>
      <c r="C395" s="41" t="s">
        <v>562</v>
      </c>
      <c r="D395" s="48" t="s">
        <v>1053</v>
      </c>
      <c r="E395" s="48" t="s">
        <v>1048</v>
      </c>
      <c r="F395" s="48" t="s">
        <v>1054</v>
      </c>
      <c r="G395" s="48" t="s">
        <v>1055</v>
      </c>
      <c r="H395" s="48" t="s">
        <v>1055</v>
      </c>
      <c r="I395" s="48">
        <v>21</v>
      </c>
      <c r="J395" s="48" t="s">
        <v>1056</v>
      </c>
      <c r="K395" s="49" t="s">
        <v>1057</v>
      </c>
      <c r="L395" s="43" t="str">
        <f>IF(VLOOKUP(Tableau3[[#This Row],[Référence]],ETAT,6,FALSE)&lt;1,"",VLOOKUP(Tableau3[[#This Row],[Référence]],ETAT,6,FALSE))</f>
        <v/>
      </c>
      <c r="M395" s="43" t="str">
        <f>IF(VLOOKUP(Tableau3[[#This Row],[Référence]],ETAT,7,FALSE)&lt;1,"",VLOOKUP(Tableau3[[#This Row],[Référence]],ETAT,7,FALSE))</f>
        <v/>
      </c>
      <c r="N395" s="43" t="str">
        <f>IF(VLOOKUP(Tableau3[[#This Row],[Référence]],ETAT,8,FALSE)&lt;1,"",VLOOKUP(Tableau3[[#This Row],[Référence]],ETAT,8,FALSE))</f>
        <v/>
      </c>
      <c r="O395" s="43" t="str">
        <f>IF(VLOOKUP(Tableau3[[#This Row],[Référence]],ETAT,9,FALSE)&lt;1,"",VLOOKUP(Tableau3[[#This Row],[Référence]],ETAT,9,FALSE))</f>
        <v/>
      </c>
    </row>
    <row r="396" spans="2:15" x14ac:dyDescent="0.25">
      <c r="B396" s="42">
        <v>950000000023</v>
      </c>
      <c r="C396" s="41" t="s">
        <v>563</v>
      </c>
      <c r="D396" s="48" t="s">
        <v>1053</v>
      </c>
      <c r="E396" s="48" t="s">
        <v>1048</v>
      </c>
      <c r="F396" s="48" t="s">
        <v>1054</v>
      </c>
      <c r="G396" s="48" t="s">
        <v>1055</v>
      </c>
      <c r="H396" s="48" t="s">
        <v>1055</v>
      </c>
      <c r="I396" s="48">
        <v>21</v>
      </c>
      <c r="J396" s="48" t="s">
        <v>1056</v>
      </c>
      <c r="K396" s="49" t="s">
        <v>1057</v>
      </c>
      <c r="L396" s="43" t="str">
        <f>IF(VLOOKUP(Tableau3[[#This Row],[Référence]],ETAT,6,FALSE)&lt;1,"",VLOOKUP(Tableau3[[#This Row],[Référence]],ETAT,6,FALSE))</f>
        <v/>
      </c>
      <c r="M396" s="43" t="str">
        <f>IF(VLOOKUP(Tableau3[[#This Row],[Référence]],ETAT,7,FALSE)&lt;1,"",VLOOKUP(Tableau3[[#This Row],[Référence]],ETAT,7,FALSE))</f>
        <v/>
      </c>
      <c r="N396" s="43" t="str">
        <f>IF(VLOOKUP(Tableau3[[#This Row],[Référence]],ETAT,8,FALSE)&lt;1,"",VLOOKUP(Tableau3[[#This Row],[Référence]],ETAT,8,FALSE))</f>
        <v/>
      </c>
      <c r="O396" s="43" t="str">
        <f>IF(VLOOKUP(Tableau3[[#This Row],[Référence]],ETAT,9,FALSE)&lt;1,"",VLOOKUP(Tableau3[[#This Row],[Référence]],ETAT,9,FALSE))</f>
        <v/>
      </c>
    </row>
    <row r="397" spans="2:15" x14ac:dyDescent="0.25">
      <c r="B397" s="42">
        <v>960000000000</v>
      </c>
      <c r="C397" s="41" t="s">
        <v>568</v>
      </c>
      <c r="D397" s="48" t="s">
        <v>1073</v>
      </c>
      <c r="E397" s="48" t="s">
        <v>1048</v>
      </c>
      <c r="F397" s="48" t="s">
        <v>1074</v>
      </c>
      <c r="G397" s="48" t="s">
        <v>1075</v>
      </c>
      <c r="H397" s="48" t="s">
        <v>1075</v>
      </c>
      <c r="I397" s="48">
        <v>21</v>
      </c>
      <c r="J397" s="48" t="s">
        <v>1051</v>
      </c>
      <c r="K397" s="49" t="s">
        <v>1072</v>
      </c>
      <c r="L397" s="43" t="str">
        <f>IF(VLOOKUP(Tableau3[[#This Row],[Référence]],ETAT,6,FALSE)&lt;1,"",VLOOKUP(Tableau3[[#This Row],[Référence]],ETAT,6,FALSE))</f>
        <v/>
      </c>
      <c r="M397" s="43" t="str">
        <f>IF(VLOOKUP(Tableau3[[#This Row],[Référence]],ETAT,7,FALSE)&lt;1,"",VLOOKUP(Tableau3[[#This Row],[Référence]],ETAT,7,FALSE))</f>
        <v/>
      </c>
      <c r="N397" s="43" t="str">
        <f>IF(VLOOKUP(Tableau3[[#This Row],[Référence]],ETAT,8,FALSE)&lt;1,"",VLOOKUP(Tableau3[[#This Row],[Référence]],ETAT,8,FALSE))</f>
        <v/>
      </c>
      <c r="O397" s="43" t="str">
        <f>IF(VLOOKUP(Tableau3[[#This Row],[Référence]],ETAT,9,FALSE)&lt;1,"",VLOOKUP(Tableau3[[#This Row],[Référence]],ETAT,9,FALSE))</f>
        <v/>
      </c>
    </row>
    <row r="398" spans="2:15" x14ac:dyDescent="0.25">
      <c r="B398" s="42">
        <v>960000000002</v>
      </c>
      <c r="C398" s="41" t="s">
        <v>569</v>
      </c>
      <c r="D398" s="48" t="s">
        <v>1194</v>
      </c>
      <c r="E398" s="48" t="s">
        <v>1048</v>
      </c>
      <c r="F398" s="48" t="s">
        <v>1405</v>
      </c>
      <c r="G398" s="48" t="s">
        <v>1406</v>
      </c>
      <c r="H398" s="48" t="s">
        <v>1406</v>
      </c>
      <c r="I398" s="48">
        <v>21</v>
      </c>
      <c r="J398" s="48" t="s">
        <v>1051</v>
      </c>
      <c r="K398" s="49" t="s">
        <v>1072</v>
      </c>
      <c r="L398" s="43" t="str">
        <f>IF(VLOOKUP(Tableau3[[#This Row],[Référence]],ETAT,6,FALSE)&lt;1,"",VLOOKUP(Tableau3[[#This Row],[Référence]],ETAT,6,FALSE))</f>
        <v/>
      </c>
      <c r="M398" s="43" t="str">
        <f>IF(VLOOKUP(Tableau3[[#This Row],[Référence]],ETAT,7,FALSE)&lt;1,"",VLOOKUP(Tableau3[[#This Row],[Référence]],ETAT,7,FALSE))</f>
        <v/>
      </c>
      <c r="N398" s="43" t="str">
        <f>IF(VLOOKUP(Tableau3[[#This Row],[Référence]],ETAT,8,FALSE)&lt;1,"",VLOOKUP(Tableau3[[#This Row],[Référence]],ETAT,8,FALSE))</f>
        <v/>
      </c>
      <c r="O398" s="43" t="str">
        <f>IF(VLOOKUP(Tableau3[[#This Row],[Référence]],ETAT,9,FALSE)&lt;1,"",VLOOKUP(Tableau3[[#This Row],[Référence]],ETAT,9,FALSE))</f>
        <v/>
      </c>
    </row>
    <row r="399" spans="2:15" x14ac:dyDescent="0.25">
      <c r="B399" s="42">
        <v>960000000003</v>
      </c>
      <c r="C399" s="41" t="s">
        <v>570</v>
      </c>
      <c r="D399" s="48" t="s">
        <v>1194</v>
      </c>
      <c r="E399" s="48" t="s">
        <v>1048</v>
      </c>
      <c r="F399" s="48" t="s">
        <v>1405</v>
      </c>
      <c r="G399" s="48" t="s">
        <v>1406</v>
      </c>
      <c r="H399" s="48" t="s">
        <v>1406</v>
      </c>
      <c r="I399" s="48">
        <v>21</v>
      </c>
      <c r="J399" s="48" t="s">
        <v>1051</v>
      </c>
      <c r="K399" s="49" t="s">
        <v>1072</v>
      </c>
      <c r="L399" s="43" t="str">
        <f>IF(VLOOKUP(Tableau3[[#This Row],[Référence]],ETAT,6,FALSE)&lt;1,"",VLOOKUP(Tableau3[[#This Row],[Référence]],ETAT,6,FALSE))</f>
        <v/>
      </c>
      <c r="M399" s="43" t="str">
        <f>IF(VLOOKUP(Tableau3[[#This Row],[Référence]],ETAT,7,FALSE)&lt;1,"",VLOOKUP(Tableau3[[#This Row],[Référence]],ETAT,7,FALSE))</f>
        <v/>
      </c>
      <c r="N399" s="43" t="str">
        <f>IF(VLOOKUP(Tableau3[[#This Row],[Référence]],ETAT,8,FALSE)&lt;1,"",VLOOKUP(Tableau3[[#This Row],[Référence]],ETAT,8,FALSE))</f>
        <v/>
      </c>
      <c r="O399" s="43" t="str">
        <f>IF(VLOOKUP(Tableau3[[#This Row],[Référence]],ETAT,9,FALSE)&lt;1,"",VLOOKUP(Tableau3[[#This Row],[Référence]],ETAT,9,FALSE))</f>
        <v/>
      </c>
    </row>
    <row r="400" spans="2:15" x14ac:dyDescent="0.25">
      <c r="B400" s="42">
        <v>960000000007</v>
      </c>
      <c r="C400" s="41" t="s">
        <v>571</v>
      </c>
      <c r="D400" s="48" t="s">
        <v>1407</v>
      </c>
      <c r="E400" s="48" t="s">
        <v>1048</v>
      </c>
      <c r="F400" s="48" t="s">
        <v>1408</v>
      </c>
      <c r="G400" s="48" t="s">
        <v>1164</v>
      </c>
      <c r="H400" s="48" t="s">
        <v>1164</v>
      </c>
      <c r="I400" s="48">
        <v>21</v>
      </c>
      <c r="J400" s="48" t="s">
        <v>1236</v>
      </c>
      <c r="K400" s="49" t="s">
        <v>1409</v>
      </c>
      <c r="L400" s="43" t="str">
        <f>IF(VLOOKUP(Tableau3[[#This Row],[Référence]],ETAT,6,FALSE)&lt;1,"",VLOOKUP(Tableau3[[#This Row],[Référence]],ETAT,6,FALSE))</f>
        <v/>
      </c>
      <c r="M400" s="43" t="str">
        <f>IF(VLOOKUP(Tableau3[[#This Row],[Référence]],ETAT,7,FALSE)&lt;1,"",VLOOKUP(Tableau3[[#This Row],[Référence]],ETAT,7,FALSE))</f>
        <v/>
      </c>
      <c r="N400" s="43" t="str">
        <f>IF(VLOOKUP(Tableau3[[#This Row],[Référence]],ETAT,8,FALSE)&lt;1,"",VLOOKUP(Tableau3[[#This Row],[Référence]],ETAT,8,FALSE))</f>
        <v/>
      </c>
      <c r="O400" s="43" t="str">
        <f>IF(VLOOKUP(Tableau3[[#This Row],[Référence]],ETAT,9,FALSE)&lt;1,"",VLOOKUP(Tableau3[[#This Row],[Référence]],ETAT,9,FALSE))</f>
        <v/>
      </c>
    </row>
    <row r="401" spans="2:15" x14ac:dyDescent="0.25">
      <c r="B401" s="42">
        <v>960000000008</v>
      </c>
      <c r="C401" s="41" t="s">
        <v>572</v>
      </c>
      <c r="D401" s="48" t="s">
        <v>1407</v>
      </c>
      <c r="E401" s="48" t="s">
        <v>1048</v>
      </c>
      <c r="F401" s="48" t="s">
        <v>1408</v>
      </c>
      <c r="G401" s="48" t="s">
        <v>1164</v>
      </c>
      <c r="H401" s="48" t="s">
        <v>1164</v>
      </c>
      <c r="I401" s="48">
        <v>21</v>
      </c>
      <c r="J401" s="48" t="s">
        <v>1236</v>
      </c>
      <c r="K401" s="49" t="s">
        <v>1409</v>
      </c>
      <c r="L401" s="43" t="str">
        <f>IF(VLOOKUP(Tableau3[[#This Row],[Référence]],ETAT,6,FALSE)&lt;1,"",VLOOKUP(Tableau3[[#This Row],[Référence]],ETAT,6,FALSE))</f>
        <v/>
      </c>
      <c r="M401" s="43" t="str">
        <f>IF(VLOOKUP(Tableau3[[#This Row],[Référence]],ETAT,7,FALSE)&lt;1,"",VLOOKUP(Tableau3[[#This Row],[Référence]],ETAT,7,FALSE))</f>
        <v/>
      </c>
      <c r="N401" s="43" t="str">
        <f>IF(VLOOKUP(Tableau3[[#This Row],[Référence]],ETAT,8,FALSE)&lt;1,"",VLOOKUP(Tableau3[[#This Row],[Référence]],ETAT,8,FALSE))</f>
        <v/>
      </c>
      <c r="O401" s="43" t="str">
        <f>IF(VLOOKUP(Tableau3[[#This Row],[Référence]],ETAT,9,FALSE)&lt;1,"",VLOOKUP(Tableau3[[#This Row],[Référence]],ETAT,9,FALSE))</f>
        <v/>
      </c>
    </row>
    <row r="402" spans="2:15" x14ac:dyDescent="0.25">
      <c r="B402" s="42">
        <v>960000000009</v>
      </c>
      <c r="C402" s="41" t="s">
        <v>573</v>
      </c>
      <c r="D402" s="48" t="s">
        <v>1410</v>
      </c>
      <c r="E402" s="48" t="s">
        <v>1048</v>
      </c>
      <c r="F402" s="48" t="s">
        <v>1411</v>
      </c>
      <c r="G402" s="48" t="s">
        <v>1412</v>
      </c>
      <c r="H402" s="48" t="s">
        <v>1412</v>
      </c>
      <c r="I402" s="48">
        <v>21</v>
      </c>
      <c r="J402" s="48" t="s">
        <v>1236</v>
      </c>
      <c r="K402" s="49" t="s">
        <v>1409</v>
      </c>
      <c r="L402" s="43" t="str">
        <f>IF(VLOOKUP(Tableau3[[#This Row],[Référence]],ETAT,6,FALSE)&lt;1,"",VLOOKUP(Tableau3[[#This Row],[Référence]],ETAT,6,FALSE))</f>
        <v/>
      </c>
      <c r="M402" s="43" t="str">
        <f>IF(VLOOKUP(Tableau3[[#This Row],[Référence]],ETAT,7,FALSE)&lt;1,"",VLOOKUP(Tableau3[[#This Row],[Référence]],ETAT,7,FALSE))</f>
        <v/>
      </c>
      <c r="N402" s="43" t="str">
        <f>IF(VLOOKUP(Tableau3[[#This Row],[Référence]],ETAT,8,FALSE)&lt;1,"",VLOOKUP(Tableau3[[#This Row],[Référence]],ETAT,8,FALSE))</f>
        <v/>
      </c>
      <c r="O402" s="43" t="str">
        <f>IF(VLOOKUP(Tableau3[[#This Row],[Référence]],ETAT,9,FALSE)&lt;1,"",VLOOKUP(Tableau3[[#This Row],[Référence]],ETAT,9,FALSE))</f>
        <v/>
      </c>
    </row>
    <row r="403" spans="2:15" x14ac:dyDescent="0.25">
      <c r="B403" s="42">
        <v>970000000000</v>
      </c>
      <c r="C403" s="41" t="s">
        <v>582</v>
      </c>
      <c r="D403" s="48" t="s">
        <v>1345</v>
      </c>
      <c r="E403" s="48" t="s">
        <v>1048</v>
      </c>
      <c r="F403" s="48" t="s">
        <v>1377</v>
      </c>
      <c r="G403" s="48" t="s">
        <v>1063</v>
      </c>
      <c r="H403" s="48" t="s">
        <v>1063</v>
      </c>
      <c r="I403" s="48">
        <v>21</v>
      </c>
      <c r="J403" s="48" t="s">
        <v>1119</v>
      </c>
      <c r="K403" s="49" t="s">
        <v>1344</v>
      </c>
      <c r="L403" s="43" t="str">
        <f>IF(VLOOKUP(Tableau3[[#This Row],[Référence]],ETAT,6,FALSE)&lt;1,"",VLOOKUP(Tableau3[[#This Row],[Référence]],ETAT,6,FALSE))</f>
        <v/>
      </c>
      <c r="M403" s="43" t="str">
        <f>IF(VLOOKUP(Tableau3[[#This Row],[Référence]],ETAT,7,FALSE)&lt;1,"",VLOOKUP(Tableau3[[#This Row],[Référence]],ETAT,7,FALSE))</f>
        <v/>
      </c>
      <c r="N403" s="43" t="str">
        <f>IF(VLOOKUP(Tableau3[[#This Row],[Référence]],ETAT,8,FALSE)&lt;1,"",VLOOKUP(Tableau3[[#This Row],[Référence]],ETAT,8,FALSE))</f>
        <v/>
      </c>
      <c r="O403" s="43" t="str">
        <f>IF(VLOOKUP(Tableau3[[#This Row],[Référence]],ETAT,9,FALSE)&lt;1,"",VLOOKUP(Tableau3[[#This Row],[Référence]],ETAT,9,FALSE))</f>
        <v/>
      </c>
    </row>
    <row r="404" spans="2:15" x14ac:dyDescent="0.25">
      <c r="B404" s="42">
        <v>970000000001</v>
      </c>
      <c r="C404" s="41" t="s">
        <v>583</v>
      </c>
      <c r="D404" s="48" t="s">
        <v>1103</v>
      </c>
      <c r="E404" s="48" t="s">
        <v>1048</v>
      </c>
      <c r="F404" s="48">
        <v>2</v>
      </c>
      <c r="G404" s="48" t="s">
        <v>1063</v>
      </c>
      <c r="H404" s="48" t="s">
        <v>1063</v>
      </c>
      <c r="I404" s="48">
        <v>21</v>
      </c>
      <c r="J404" s="48" t="s">
        <v>1119</v>
      </c>
      <c r="K404" s="49" t="s">
        <v>1344</v>
      </c>
      <c r="L404" s="43" t="str">
        <f>IF(VLOOKUP(Tableau3[[#This Row],[Référence]],ETAT,6,FALSE)&lt;1,"",VLOOKUP(Tableau3[[#This Row],[Référence]],ETAT,6,FALSE))</f>
        <v/>
      </c>
      <c r="M404" s="43" t="str">
        <f>IF(VLOOKUP(Tableau3[[#This Row],[Référence]],ETAT,7,FALSE)&lt;1,"",VLOOKUP(Tableau3[[#This Row],[Référence]],ETAT,7,FALSE))</f>
        <v/>
      </c>
      <c r="N404" s="43" t="str">
        <f>IF(VLOOKUP(Tableau3[[#This Row],[Référence]],ETAT,8,FALSE)&lt;1,"",VLOOKUP(Tableau3[[#This Row],[Référence]],ETAT,8,FALSE))</f>
        <v/>
      </c>
      <c r="O404" s="43" t="str">
        <f>IF(VLOOKUP(Tableau3[[#This Row],[Référence]],ETAT,9,FALSE)&lt;1,"",VLOOKUP(Tableau3[[#This Row],[Référence]],ETAT,9,FALSE))</f>
        <v/>
      </c>
    </row>
    <row r="405" spans="2:15" x14ac:dyDescent="0.25">
      <c r="B405" s="42">
        <v>970000000002</v>
      </c>
      <c r="C405" s="41" t="s">
        <v>584</v>
      </c>
      <c r="D405" s="48" t="s">
        <v>1103</v>
      </c>
      <c r="E405" s="48" t="s">
        <v>1048</v>
      </c>
      <c r="F405" s="48">
        <v>2</v>
      </c>
      <c r="G405" s="48" t="s">
        <v>1063</v>
      </c>
      <c r="H405" s="48" t="s">
        <v>1063</v>
      </c>
      <c r="I405" s="48">
        <v>21</v>
      </c>
      <c r="J405" s="48" t="s">
        <v>1119</v>
      </c>
      <c r="K405" s="49" t="s">
        <v>1344</v>
      </c>
      <c r="L405" s="43" t="str">
        <f>IF(VLOOKUP(Tableau3[[#This Row],[Référence]],ETAT,6,FALSE)&lt;1,"",VLOOKUP(Tableau3[[#This Row],[Référence]],ETAT,6,FALSE))</f>
        <v/>
      </c>
      <c r="M405" s="43" t="str">
        <f>IF(VLOOKUP(Tableau3[[#This Row],[Référence]],ETAT,7,FALSE)&lt;1,"",VLOOKUP(Tableau3[[#This Row],[Référence]],ETAT,7,FALSE))</f>
        <v/>
      </c>
      <c r="N405" s="43" t="str">
        <f>IF(VLOOKUP(Tableau3[[#This Row],[Référence]],ETAT,8,FALSE)&lt;1,"",VLOOKUP(Tableau3[[#This Row],[Référence]],ETAT,8,FALSE))</f>
        <v/>
      </c>
      <c r="O405" s="43" t="str">
        <f>IF(VLOOKUP(Tableau3[[#This Row],[Référence]],ETAT,9,FALSE)&lt;1,"",VLOOKUP(Tableau3[[#This Row],[Référence]],ETAT,9,FALSE))</f>
        <v/>
      </c>
    </row>
    <row r="406" spans="2:15" x14ac:dyDescent="0.25">
      <c r="B406" s="42">
        <v>970000000003</v>
      </c>
      <c r="C406" s="41" t="s">
        <v>585</v>
      </c>
      <c r="D406" s="48" t="s">
        <v>1103</v>
      </c>
      <c r="E406" s="48" t="s">
        <v>1048</v>
      </c>
      <c r="F406" s="48">
        <v>2</v>
      </c>
      <c r="G406" s="48" t="s">
        <v>1063</v>
      </c>
      <c r="H406" s="48" t="s">
        <v>1063</v>
      </c>
      <c r="I406" s="48">
        <v>21</v>
      </c>
      <c r="J406" s="48" t="s">
        <v>1119</v>
      </c>
      <c r="K406" s="49" t="s">
        <v>1344</v>
      </c>
      <c r="L406" s="43" t="str">
        <f>IF(VLOOKUP(Tableau3[[#This Row],[Référence]],ETAT,6,FALSE)&lt;1,"",VLOOKUP(Tableau3[[#This Row],[Référence]],ETAT,6,FALSE))</f>
        <v/>
      </c>
      <c r="M406" s="43" t="str">
        <f>IF(VLOOKUP(Tableau3[[#This Row],[Référence]],ETAT,7,FALSE)&lt;1,"",VLOOKUP(Tableau3[[#This Row],[Référence]],ETAT,7,FALSE))</f>
        <v/>
      </c>
      <c r="N406" s="43" t="str">
        <f>IF(VLOOKUP(Tableau3[[#This Row],[Référence]],ETAT,8,FALSE)&lt;1,"",VLOOKUP(Tableau3[[#This Row],[Référence]],ETAT,8,FALSE))</f>
        <v/>
      </c>
      <c r="O406" s="43" t="str">
        <f>IF(VLOOKUP(Tableau3[[#This Row],[Référence]],ETAT,9,FALSE)&lt;1,"",VLOOKUP(Tableau3[[#This Row],[Référence]],ETAT,9,FALSE))</f>
        <v/>
      </c>
    </row>
    <row r="407" spans="2:15" x14ac:dyDescent="0.25">
      <c r="B407" s="42">
        <v>970000000004</v>
      </c>
      <c r="C407" s="41" t="s">
        <v>586</v>
      </c>
      <c r="D407" s="48" t="s">
        <v>1103</v>
      </c>
      <c r="E407" s="48" t="s">
        <v>1048</v>
      </c>
      <c r="F407" s="48">
        <v>2</v>
      </c>
      <c r="G407" s="48" t="s">
        <v>1063</v>
      </c>
      <c r="H407" s="48" t="s">
        <v>1063</v>
      </c>
      <c r="I407" s="48">
        <v>21</v>
      </c>
      <c r="J407" s="48" t="s">
        <v>1119</v>
      </c>
      <c r="K407" s="49" t="s">
        <v>1344</v>
      </c>
      <c r="L407" s="43" t="str">
        <f>IF(VLOOKUP(Tableau3[[#This Row],[Référence]],ETAT,6,FALSE)&lt;1,"",VLOOKUP(Tableau3[[#This Row],[Référence]],ETAT,6,FALSE))</f>
        <v/>
      </c>
      <c r="M407" s="43" t="str">
        <f>IF(VLOOKUP(Tableau3[[#This Row],[Référence]],ETAT,7,FALSE)&lt;1,"",VLOOKUP(Tableau3[[#This Row],[Référence]],ETAT,7,FALSE))</f>
        <v/>
      </c>
      <c r="N407" s="43" t="str">
        <f>IF(VLOOKUP(Tableau3[[#This Row],[Référence]],ETAT,8,FALSE)&lt;1,"",VLOOKUP(Tableau3[[#This Row],[Référence]],ETAT,8,FALSE))</f>
        <v/>
      </c>
      <c r="O407" s="43" t="str">
        <f>IF(VLOOKUP(Tableau3[[#This Row],[Référence]],ETAT,9,FALSE)&lt;1,"",VLOOKUP(Tableau3[[#This Row],[Référence]],ETAT,9,FALSE))</f>
        <v/>
      </c>
    </row>
    <row r="408" spans="2:15" x14ac:dyDescent="0.25">
      <c r="B408" s="42">
        <v>970000000005</v>
      </c>
      <c r="C408" s="41" t="s">
        <v>587</v>
      </c>
      <c r="D408" s="48" t="s">
        <v>1190</v>
      </c>
      <c r="E408" s="48" t="s">
        <v>1048</v>
      </c>
      <c r="F408" s="48" t="s">
        <v>1191</v>
      </c>
      <c r="G408" s="48" t="s">
        <v>1381</v>
      </c>
      <c r="H408" s="48" t="s">
        <v>1381</v>
      </c>
      <c r="I408" s="48">
        <v>21</v>
      </c>
      <c r="J408" s="48" t="s">
        <v>1119</v>
      </c>
      <c r="K408" s="49" t="s">
        <v>1344</v>
      </c>
      <c r="L408" s="43" t="str">
        <f>IF(VLOOKUP(Tableau3[[#This Row],[Référence]],ETAT,6,FALSE)&lt;1,"",VLOOKUP(Tableau3[[#This Row],[Référence]],ETAT,6,FALSE))</f>
        <v/>
      </c>
      <c r="M408" s="43" t="str">
        <f>IF(VLOOKUP(Tableau3[[#This Row],[Référence]],ETAT,7,FALSE)&lt;1,"",VLOOKUP(Tableau3[[#This Row],[Référence]],ETAT,7,FALSE))</f>
        <v/>
      </c>
      <c r="N408" s="43" t="str">
        <f>IF(VLOOKUP(Tableau3[[#This Row],[Référence]],ETAT,8,FALSE)&lt;1,"",VLOOKUP(Tableau3[[#This Row],[Référence]],ETAT,8,FALSE))</f>
        <v/>
      </c>
      <c r="O408" s="43" t="str">
        <f>IF(VLOOKUP(Tableau3[[#This Row],[Référence]],ETAT,9,FALSE)&lt;1,"",VLOOKUP(Tableau3[[#This Row],[Référence]],ETAT,9,FALSE))</f>
        <v/>
      </c>
    </row>
    <row r="409" spans="2:15" x14ac:dyDescent="0.25">
      <c r="B409" s="42">
        <v>970000000006</v>
      </c>
      <c r="C409" s="41" t="s">
        <v>588</v>
      </c>
      <c r="D409" s="48" t="s">
        <v>1103</v>
      </c>
      <c r="E409" s="48" t="s">
        <v>1048</v>
      </c>
      <c r="F409" s="48">
        <v>2</v>
      </c>
      <c r="G409" s="48" t="s">
        <v>1063</v>
      </c>
      <c r="H409" s="48" t="s">
        <v>1063</v>
      </c>
      <c r="I409" s="48">
        <v>21</v>
      </c>
      <c r="J409" s="48" t="s">
        <v>1119</v>
      </c>
      <c r="K409" s="49" t="s">
        <v>1344</v>
      </c>
      <c r="L409" s="43" t="str">
        <f>IF(VLOOKUP(Tableau3[[#This Row],[Référence]],ETAT,6,FALSE)&lt;1,"",VLOOKUP(Tableau3[[#This Row],[Référence]],ETAT,6,FALSE))</f>
        <v/>
      </c>
      <c r="M409" s="43" t="str">
        <f>IF(VLOOKUP(Tableau3[[#This Row],[Référence]],ETAT,7,FALSE)&lt;1,"",VLOOKUP(Tableau3[[#This Row],[Référence]],ETAT,7,FALSE))</f>
        <v/>
      </c>
      <c r="N409" s="43" t="str">
        <f>IF(VLOOKUP(Tableau3[[#This Row],[Référence]],ETAT,8,FALSE)&lt;1,"",VLOOKUP(Tableau3[[#This Row],[Référence]],ETAT,8,FALSE))</f>
        <v/>
      </c>
      <c r="O409" s="43" t="str">
        <f>IF(VLOOKUP(Tableau3[[#This Row],[Référence]],ETAT,9,FALSE)&lt;1,"",VLOOKUP(Tableau3[[#This Row],[Référence]],ETAT,9,FALSE))</f>
        <v/>
      </c>
    </row>
    <row r="410" spans="2:15" x14ac:dyDescent="0.25">
      <c r="B410" s="42">
        <v>970000000007</v>
      </c>
      <c r="C410" s="41" t="s">
        <v>589</v>
      </c>
      <c r="D410" s="48" t="s">
        <v>1390</v>
      </c>
      <c r="E410" s="48" t="s">
        <v>1048</v>
      </c>
      <c r="F410" s="48" t="s">
        <v>1191</v>
      </c>
      <c r="G410" s="48" t="s">
        <v>1381</v>
      </c>
      <c r="H410" s="48" t="s">
        <v>1381</v>
      </c>
      <c r="I410" s="48">
        <v>21</v>
      </c>
      <c r="J410" s="48" t="s">
        <v>1119</v>
      </c>
      <c r="K410" s="49" t="s">
        <v>1344</v>
      </c>
      <c r="L410" s="43" t="str">
        <f>IF(VLOOKUP(Tableau3[[#This Row],[Référence]],ETAT,6,FALSE)&lt;1,"",VLOOKUP(Tableau3[[#This Row],[Référence]],ETAT,6,FALSE))</f>
        <v/>
      </c>
      <c r="M410" s="43" t="str">
        <f>IF(VLOOKUP(Tableau3[[#This Row],[Référence]],ETAT,7,FALSE)&lt;1,"",VLOOKUP(Tableau3[[#This Row],[Référence]],ETAT,7,FALSE))</f>
        <v/>
      </c>
      <c r="N410" s="43" t="str">
        <f>IF(VLOOKUP(Tableau3[[#This Row],[Référence]],ETAT,8,FALSE)&lt;1,"",VLOOKUP(Tableau3[[#This Row],[Référence]],ETAT,8,FALSE))</f>
        <v/>
      </c>
      <c r="O410" s="43" t="str">
        <f>IF(VLOOKUP(Tableau3[[#This Row],[Référence]],ETAT,9,FALSE)&lt;1,"",VLOOKUP(Tableau3[[#This Row],[Référence]],ETAT,9,FALSE))</f>
        <v/>
      </c>
    </row>
    <row r="411" spans="2:15" x14ac:dyDescent="0.25">
      <c r="B411" s="42">
        <v>970000000008</v>
      </c>
      <c r="C411" s="41" t="s">
        <v>590</v>
      </c>
      <c r="D411" s="48" t="s">
        <v>1390</v>
      </c>
      <c r="E411" s="48" t="s">
        <v>1048</v>
      </c>
      <c r="F411" s="48" t="s">
        <v>1191</v>
      </c>
      <c r="G411" s="48" t="s">
        <v>1381</v>
      </c>
      <c r="H411" s="48" t="s">
        <v>1381</v>
      </c>
      <c r="I411" s="48">
        <v>21</v>
      </c>
      <c r="J411" s="48" t="s">
        <v>1119</v>
      </c>
      <c r="K411" s="49" t="s">
        <v>1344</v>
      </c>
      <c r="L411" s="43" t="str">
        <f>IF(VLOOKUP(Tableau3[[#This Row],[Référence]],ETAT,6,FALSE)&lt;1,"",VLOOKUP(Tableau3[[#This Row],[Référence]],ETAT,6,FALSE))</f>
        <v/>
      </c>
      <c r="M411" s="43" t="str">
        <f>IF(VLOOKUP(Tableau3[[#This Row],[Référence]],ETAT,7,FALSE)&lt;1,"",VLOOKUP(Tableau3[[#This Row],[Référence]],ETAT,7,FALSE))</f>
        <v/>
      </c>
      <c r="N411" s="43" t="str">
        <f>IF(VLOOKUP(Tableau3[[#This Row],[Référence]],ETAT,8,FALSE)&lt;1,"",VLOOKUP(Tableau3[[#This Row],[Référence]],ETAT,8,FALSE))</f>
        <v/>
      </c>
      <c r="O411" s="43" t="str">
        <f>IF(VLOOKUP(Tableau3[[#This Row],[Référence]],ETAT,9,FALSE)&lt;1,"",VLOOKUP(Tableau3[[#This Row],[Référence]],ETAT,9,FALSE))</f>
        <v/>
      </c>
    </row>
    <row r="412" spans="2:15" x14ac:dyDescent="0.25">
      <c r="B412" s="42">
        <v>970000000009</v>
      </c>
      <c r="C412" s="41" t="s">
        <v>591</v>
      </c>
      <c r="D412" s="48" t="s">
        <v>1190</v>
      </c>
      <c r="E412" s="48" t="s">
        <v>1048</v>
      </c>
      <c r="F412" s="48" t="s">
        <v>1191</v>
      </c>
      <c r="G412" s="48" t="s">
        <v>1381</v>
      </c>
      <c r="H412" s="48" t="s">
        <v>1381</v>
      </c>
      <c r="I412" s="48">
        <v>21</v>
      </c>
      <c r="J412" s="48" t="s">
        <v>1119</v>
      </c>
      <c r="K412" s="49" t="s">
        <v>1344</v>
      </c>
      <c r="L412" s="43" t="str">
        <f>IF(VLOOKUP(Tableau3[[#This Row],[Référence]],ETAT,6,FALSE)&lt;1,"",VLOOKUP(Tableau3[[#This Row],[Référence]],ETAT,6,FALSE))</f>
        <v/>
      </c>
      <c r="M412" s="43" t="str">
        <f>IF(VLOOKUP(Tableau3[[#This Row],[Référence]],ETAT,7,FALSE)&lt;1,"",VLOOKUP(Tableau3[[#This Row],[Référence]],ETAT,7,FALSE))</f>
        <v/>
      </c>
      <c r="N412" s="43" t="str">
        <f>IF(VLOOKUP(Tableau3[[#This Row],[Référence]],ETAT,8,FALSE)&lt;1,"",VLOOKUP(Tableau3[[#This Row],[Référence]],ETAT,8,FALSE))</f>
        <v/>
      </c>
      <c r="O412" s="43" t="str">
        <f>IF(VLOOKUP(Tableau3[[#This Row],[Référence]],ETAT,9,FALSE)&lt;1,"",VLOOKUP(Tableau3[[#This Row],[Référence]],ETAT,9,FALSE))</f>
        <v/>
      </c>
    </row>
    <row r="413" spans="2:15" x14ac:dyDescent="0.25">
      <c r="B413" s="42">
        <v>970000000010</v>
      </c>
      <c r="C413" s="41" t="s">
        <v>592</v>
      </c>
      <c r="D413" s="48" t="s">
        <v>1103</v>
      </c>
      <c r="E413" s="48" t="s">
        <v>1048</v>
      </c>
      <c r="F413" s="48">
        <v>2</v>
      </c>
      <c r="G413" s="48" t="s">
        <v>1063</v>
      </c>
      <c r="H413" s="48" t="s">
        <v>1063</v>
      </c>
      <c r="I413" s="48">
        <v>21</v>
      </c>
      <c r="J413" s="48" t="s">
        <v>1119</v>
      </c>
      <c r="K413" s="49" t="s">
        <v>1344</v>
      </c>
      <c r="L413" s="43" t="str">
        <f>IF(VLOOKUP(Tableau3[[#This Row],[Référence]],ETAT,6,FALSE)&lt;1,"",VLOOKUP(Tableau3[[#This Row],[Référence]],ETAT,6,FALSE))</f>
        <v/>
      </c>
      <c r="M413" s="43" t="str">
        <f>IF(VLOOKUP(Tableau3[[#This Row],[Référence]],ETAT,7,FALSE)&lt;1,"",VLOOKUP(Tableau3[[#This Row],[Référence]],ETAT,7,FALSE))</f>
        <v/>
      </c>
      <c r="N413" s="43" t="str">
        <f>IF(VLOOKUP(Tableau3[[#This Row],[Référence]],ETAT,8,FALSE)&lt;1,"",VLOOKUP(Tableau3[[#This Row],[Référence]],ETAT,8,FALSE))</f>
        <v/>
      </c>
      <c r="O413" s="43" t="str">
        <f>IF(VLOOKUP(Tableau3[[#This Row],[Référence]],ETAT,9,FALSE)&lt;1,"",VLOOKUP(Tableau3[[#This Row],[Référence]],ETAT,9,FALSE))</f>
        <v/>
      </c>
    </row>
    <row r="414" spans="2:15" x14ac:dyDescent="0.25">
      <c r="B414" s="42">
        <v>970000000011</v>
      </c>
      <c r="C414" s="41" t="s">
        <v>593</v>
      </c>
      <c r="D414" s="48" t="s">
        <v>1190</v>
      </c>
      <c r="E414" s="48" t="s">
        <v>1048</v>
      </c>
      <c r="F414" s="48" t="s">
        <v>1191</v>
      </c>
      <c r="G414" s="48" t="s">
        <v>1381</v>
      </c>
      <c r="H414" s="48" t="s">
        <v>1381</v>
      </c>
      <c r="I414" s="48">
        <v>21</v>
      </c>
      <c r="J414" s="48" t="s">
        <v>1119</v>
      </c>
      <c r="K414" s="49" t="s">
        <v>1344</v>
      </c>
      <c r="L414" s="43" t="str">
        <f>IF(VLOOKUP(Tableau3[[#This Row],[Référence]],ETAT,6,FALSE)&lt;1,"",VLOOKUP(Tableau3[[#This Row],[Référence]],ETAT,6,FALSE))</f>
        <v/>
      </c>
      <c r="M414" s="43" t="str">
        <f>IF(VLOOKUP(Tableau3[[#This Row],[Référence]],ETAT,7,FALSE)&lt;1,"",VLOOKUP(Tableau3[[#This Row],[Référence]],ETAT,7,FALSE))</f>
        <v/>
      </c>
      <c r="N414" s="43" t="str">
        <f>IF(VLOOKUP(Tableau3[[#This Row],[Référence]],ETAT,8,FALSE)&lt;1,"",VLOOKUP(Tableau3[[#This Row],[Référence]],ETAT,8,FALSE))</f>
        <v/>
      </c>
      <c r="O414" s="43" t="str">
        <f>IF(VLOOKUP(Tableau3[[#This Row],[Référence]],ETAT,9,FALSE)&lt;1,"",VLOOKUP(Tableau3[[#This Row],[Référence]],ETAT,9,FALSE))</f>
        <v/>
      </c>
    </row>
    <row r="415" spans="2:15" x14ac:dyDescent="0.25">
      <c r="B415" s="42">
        <v>970000000012</v>
      </c>
      <c r="C415" s="41" t="s">
        <v>594</v>
      </c>
      <c r="D415" s="48" t="s">
        <v>1103</v>
      </c>
      <c r="E415" s="48" t="s">
        <v>1048</v>
      </c>
      <c r="F415" s="48">
        <v>2</v>
      </c>
      <c r="G415" s="48" t="s">
        <v>1063</v>
      </c>
      <c r="H415" s="48" t="s">
        <v>1063</v>
      </c>
      <c r="I415" s="48">
        <v>21</v>
      </c>
      <c r="J415" s="48" t="s">
        <v>1119</v>
      </c>
      <c r="K415" s="49" t="s">
        <v>1344</v>
      </c>
      <c r="L415" s="43" t="str">
        <f>IF(VLOOKUP(Tableau3[[#This Row],[Référence]],ETAT,6,FALSE)&lt;1,"",VLOOKUP(Tableau3[[#This Row],[Référence]],ETAT,6,FALSE))</f>
        <v/>
      </c>
      <c r="M415" s="43" t="str">
        <f>IF(VLOOKUP(Tableau3[[#This Row],[Référence]],ETAT,7,FALSE)&lt;1,"",VLOOKUP(Tableau3[[#This Row],[Référence]],ETAT,7,FALSE))</f>
        <v/>
      </c>
      <c r="N415" s="43" t="str">
        <f>IF(VLOOKUP(Tableau3[[#This Row],[Référence]],ETAT,8,FALSE)&lt;1,"",VLOOKUP(Tableau3[[#This Row],[Référence]],ETAT,8,FALSE))</f>
        <v/>
      </c>
      <c r="O415" s="43" t="str">
        <f>IF(VLOOKUP(Tableau3[[#This Row],[Référence]],ETAT,9,FALSE)&lt;1,"",VLOOKUP(Tableau3[[#This Row],[Référence]],ETAT,9,FALSE))</f>
        <v/>
      </c>
    </row>
    <row r="416" spans="2:15" x14ac:dyDescent="0.25">
      <c r="B416" s="42">
        <v>970000000013</v>
      </c>
      <c r="C416" s="41" t="s">
        <v>595</v>
      </c>
      <c r="D416" s="48" t="s">
        <v>1103</v>
      </c>
      <c r="E416" s="48" t="s">
        <v>1048</v>
      </c>
      <c r="F416" s="48">
        <v>2</v>
      </c>
      <c r="G416" s="48" t="s">
        <v>1063</v>
      </c>
      <c r="H416" s="48" t="s">
        <v>1063</v>
      </c>
      <c r="I416" s="48">
        <v>21</v>
      </c>
      <c r="J416" s="48" t="s">
        <v>1119</v>
      </c>
      <c r="K416" s="49" t="s">
        <v>1344</v>
      </c>
      <c r="L416" s="43" t="str">
        <f>IF(VLOOKUP(Tableau3[[#This Row],[Référence]],ETAT,6,FALSE)&lt;1,"",VLOOKUP(Tableau3[[#This Row],[Référence]],ETAT,6,FALSE))</f>
        <v/>
      </c>
      <c r="M416" s="43" t="str">
        <f>IF(VLOOKUP(Tableau3[[#This Row],[Référence]],ETAT,7,FALSE)&lt;1,"",VLOOKUP(Tableau3[[#This Row],[Référence]],ETAT,7,FALSE))</f>
        <v/>
      </c>
      <c r="N416" s="43" t="str">
        <f>IF(VLOOKUP(Tableau3[[#This Row],[Référence]],ETAT,8,FALSE)&lt;1,"",VLOOKUP(Tableau3[[#This Row],[Référence]],ETAT,8,FALSE))</f>
        <v/>
      </c>
      <c r="O416" s="43" t="str">
        <f>IF(VLOOKUP(Tableau3[[#This Row],[Référence]],ETAT,9,FALSE)&lt;1,"",VLOOKUP(Tableau3[[#This Row],[Référence]],ETAT,9,FALSE))</f>
        <v/>
      </c>
    </row>
    <row r="417" spans="2:15" x14ac:dyDescent="0.25">
      <c r="B417" s="42">
        <v>970000000014</v>
      </c>
      <c r="C417" s="41" t="s">
        <v>596</v>
      </c>
      <c r="D417" s="48" t="s">
        <v>1103</v>
      </c>
      <c r="E417" s="48" t="s">
        <v>1048</v>
      </c>
      <c r="F417" s="48">
        <v>2</v>
      </c>
      <c r="G417" s="48" t="s">
        <v>1063</v>
      </c>
      <c r="H417" s="48" t="s">
        <v>1063</v>
      </c>
      <c r="I417" s="48">
        <v>21</v>
      </c>
      <c r="J417" s="48" t="s">
        <v>1119</v>
      </c>
      <c r="K417" s="49" t="s">
        <v>1344</v>
      </c>
      <c r="L417" s="43" t="str">
        <f>IF(VLOOKUP(Tableau3[[#This Row],[Référence]],ETAT,6,FALSE)&lt;1,"",VLOOKUP(Tableau3[[#This Row],[Référence]],ETAT,6,FALSE))</f>
        <v/>
      </c>
      <c r="M417" s="43" t="str">
        <f>IF(VLOOKUP(Tableau3[[#This Row],[Référence]],ETAT,7,FALSE)&lt;1,"",VLOOKUP(Tableau3[[#This Row],[Référence]],ETAT,7,FALSE))</f>
        <v/>
      </c>
      <c r="N417" s="43" t="str">
        <f>IF(VLOOKUP(Tableau3[[#This Row],[Référence]],ETAT,8,FALSE)&lt;1,"",VLOOKUP(Tableau3[[#This Row],[Référence]],ETAT,8,FALSE))</f>
        <v/>
      </c>
      <c r="O417" s="43" t="str">
        <f>IF(VLOOKUP(Tableau3[[#This Row],[Référence]],ETAT,9,FALSE)&lt;1,"",VLOOKUP(Tableau3[[#This Row],[Référence]],ETAT,9,FALSE))</f>
        <v/>
      </c>
    </row>
    <row r="418" spans="2:15" x14ac:dyDescent="0.25">
      <c r="B418" s="42">
        <v>970000000015</v>
      </c>
      <c r="C418" s="41" t="s">
        <v>597</v>
      </c>
      <c r="D418" s="48" t="s">
        <v>1103</v>
      </c>
      <c r="E418" s="48" t="s">
        <v>1048</v>
      </c>
      <c r="F418" s="48">
        <v>2</v>
      </c>
      <c r="G418" s="48" t="s">
        <v>1063</v>
      </c>
      <c r="H418" s="48" t="s">
        <v>1063</v>
      </c>
      <c r="I418" s="48">
        <v>21</v>
      </c>
      <c r="J418" s="48" t="s">
        <v>1119</v>
      </c>
      <c r="K418" s="49" t="s">
        <v>1344</v>
      </c>
      <c r="L418" s="43" t="str">
        <f>IF(VLOOKUP(Tableau3[[#This Row],[Référence]],ETAT,6,FALSE)&lt;1,"",VLOOKUP(Tableau3[[#This Row],[Référence]],ETAT,6,FALSE))</f>
        <v/>
      </c>
      <c r="M418" s="43" t="str">
        <f>IF(VLOOKUP(Tableau3[[#This Row],[Référence]],ETAT,7,FALSE)&lt;1,"",VLOOKUP(Tableau3[[#This Row],[Référence]],ETAT,7,FALSE))</f>
        <v/>
      </c>
      <c r="N418" s="43" t="str">
        <f>IF(VLOOKUP(Tableau3[[#This Row],[Référence]],ETAT,8,FALSE)&lt;1,"",VLOOKUP(Tableau3[[#This Row],[Référence]],ETAT,8,FALSE))</f>
        <v/>
      </c>
      <c r="O418" s="43" t="str">
        <f>IF(VLOOKUP(Tableau3[[#This Row],[Référence]],ETAT,9,FALSE)&lt;1,"",VLOOKUP(Tableau3[[#This Row],[Référence]],ETAT,9,FALSE))</f>
        <v/>
      </c>
    </row>
    <row r="419" spans="2:15" x14ac:dyDescent="0.25">
      <c r="B419" s="42">
        <v>970000000016</v>
      </c>
      <c r="C419" s="41" t="s">
        <v>598</v>
      </c>
      <c r="D419" s="48" t="s">
        <v>1103</v>
      </c>
      <c r="E419" s="48" t="s">
        <v>1048</v>
      </c>
      <c r="F419" s="48">
        <v>2</v>
      </c>
      <c r="G419" s="48" t="s">
        <v>1063</v>
      </c>
      <c r="H419" s="48" t="s">
        <v>1063</v>
      </c>
      <c r="I419" s="48">
        <v>21</v>
      </c>
      <c r="J419" s="48" t="s">
        <v>1119</v>
      </c>
      <c r="K419" s="49" t="s">
        <v>1344</v>
      </c>
      <c r="L419" s="43" t="str">
        <f>IF(VLOOKUP(Tableau3[[#This Row],[Référence]],ETAT,6,FALSE)&lt;1,"",VLOOKUP(Tableau3[[#This Row],[Référence]],ETAT,6,FALSE))</f>
        <v/>
      </c>
      <c r="M419" s="43" t="str">
        <f>IF(VLOOKUP(Tableau3[[#This Row],[Référence]],ETAT,7,FALSE)&lt;1,"",VLOOKUP(Tableau3[[#This Row],[Référence]],ETAT,7,FALSE))</f>
        <v/>
      </c>
      <c r="N419" s="43" t="str">
        <f>IF(VLOOKUP(Tableau3[[#This Row],[Référence]],ETAT,8,FALSE)&lt;1,"",VLOOKUP(Tableau3[[#This Row],[Référence]],ETAT,8,FALSE))</f>
        <v/>
      </c>
      <c r="O419" s="43" t="str">
        <f>IF(VLOOKUP(Tableau3[[#This Row],[Référence]],ETAT,9,FALSE)&lt;1,"",VLOOKUP(Tableau3[[#This Row],[Référence]],ETAT,9,FALSE))</f>
        <v/>
      </c>
    </row>
    <row r="420" spans="2:15" x14ac:dyDescent="0.25">
      <c r="B420" s="42">
        <v>970000000017</v>
      </c>
      <c r="C420" s="41" t="s">
        <v>599</v>
      </c>
      <c r="D420" s="48" t="s">
        <v>1390</v>
      </c>
      <c r="E420" s="48" t="s">
        <v>1048</v>
      </c>
      <c r="F420" s="48" t="s">
        <v>1191</v>
      </c>
      <c r="G420" s="48" t="s">
        <v>1381</v>
      </c>
      <c r="H420" s="48" t="s">
        <v>1381</v>
      </c>
      <c r="I420" s="48">
        <v>21</v>
      </c>
      <c r="J420" s="48" t="s">
        <v>1119</v>
      </c>
      <c r="K420" s="49" t="s">
        <v>1344</v>
      </c>
      <c r="L420" s="43" t="str">
        <f>IF(VLOOKUP(Tableau3[[#This Row],[Référence]],ETAT,6,FALSE)&lt;1,"",VLOOKUP(Tableau3[[#This Row],[Référence]],ETAT,6,FALSE))</f>
        <v/>
      </c>
      <c r="M420" s="43" t="str">
        <f>IF(VLOOKUP(Tableau3[[#This Row],[Référence]],ETAT,7,FALSE)&lt;1,"",VLOOKUP(Tableau3[[#This Row],[Référence]],ETAT,7,FALSE))</f>
        <v/>
      </c>
      <c r="N420" s="43" t="str">
        <f>IF(VLOOKUP(Tableau3[[#This Row],[Référence]],ETAT,8,FALSE)&lt;1,"",VLOOKUP(Tableau3[[#This Row],[Référence]],ETAT,8,FALSE))</f>
        <v/>
      </c>
      <c r="O420" s="43" t="str">
        <f>IF(VLOOKUP(Tableau3[[#This Row],[Référence]],ETAT,9,FALSE)&lt;1,"",VLOOKUP(Tableau3[[#This Row],[Référence]],ETAT,9,FALSE))</f>
        <v/>
      </c>
    </row>
    <row r="421" spans="2:15" x14ac:dyDescent="0.25">
      <c r="B421" s="42">
        <v>970000000018</v>
      </c>
      <c r="C421" s="41" t="s">
        <v>600</v>
      </c>
      <c r="D421" s="48" t="s">
        <v>1103</v>
      </c>
      <c r="E421" s="48" t="s">
        <v>1048</v>
      </c>
      <c r="F421" s="48">
        <v>2</v>
      </c>
      <c r="G421" s="48" t="s">
        <v>1063</v>
      </c>
      <c r="H421" s="48" t="s">
        <v>1063</v>
      </c>
      <c r="I421" s="48">
        <v>21</v>
      </c>
      <c r="J421" s="48" t="s">
        <v>1119</v>
      </c>
      <c r="K421" s="49" t="s">
        <v>1344</v>
      </c>
      <c r="L421" s="43" t="str">
        <f>IF(VLOOKUP(Tableau3[[#This Row],[Référence]],ETAT,6,FALSE)&lt;1,"",VLOOKUP(Tableau3[[#This Row],[Référence]],ETAT,6,FALSE))</f>
        <v/>
      </c>
      <c r="M421" s="43" t="str">
        <f>IF(VLOOKUP(Tableau3[[#This Row],[Référence]],ETAT,7,FALSE)&lt;1,"",VLOOKUP(Tableau3[[#This Row],[Référence]],ETAT,7,FALSE))</f>
        <v/>
      </c>
      <c r="N421" s="43" t="str">
        <f>IF(VLOOKUP(Tableau3[[#This Row],[Référence]],ETAT,8,FALSE)&lt;1,"",VLOOKUP(Tableau3[[#This Row],[Référence]],ETAT,8,FALSE))</f>
        <v/>
      </c>
      <c r="O421" s="43" t="str">
        <f>IF(VLOOKUP(Tableau3[[#This Row],[Référence]],ETAT,9,FALSE)&lt;1,"",VLOOKUP(Tableau3[[#This Row],[Référence]],ETAT,9,FALSE))</f>
        <v/>
      </c>
    </row>
    <row r="422" spans="2:15" x14ac:dyDescent="0.25">
      <c r="B422" s="42">
        <v>970000000019</v>
      </c>
      <c r="C422" s="41" t="s">
        <v>601</v>
      </c>
      <c r="D422" s="48" t="s">
        <v>1103</v>
      </c>
      <c r="E422" s="48" t="s">
        <v>1048</v>
      </c>
      <c r="F422" s="48">
        <v>2</v>
      </c>
      <c r="G422" s="48" t="s">
        <v>1063</v>
      </c>
      <c r="H422" s="48" t="s">
        <v>1063</v>
      </c>
      <c r="I422" s="48">
        <v>21</v>
      </c>
      <c r="J422" s="48" t="s">
        <v>1119</v>
      </c>
      <c r="K422" s="49" t="s">
        <v>1344</v>
      </c>
      <c r="L422" s="43" t="str">
        <f>IF(VLOOKUP(Tableau3[[#This Row],[Référence]],ETAT,6,FALSE)&lt;1,"",VLOOKUP(Tableau3[[#This Row],[Référence]],ETAT,6,FALSE))</f>
        <v/>
      </c>
      <c r="M422" s="43" t="str">
        <f>IF(VLOOKUP(Tableau3[[#This Row],[Référence]],ETAT,7,FALSE)&lt;1,"",VLOOKUP(Tableau3[[#This Row],[Référence]],ETAT,7,FALSE))</f>
        <v/>
      </c>
      <c r="N422" s="43" t="str">
        <f>IF(VLOOKUP(Tableau3[[#This Row],[Référence]],ETAT,8,FALSE)&lt;1,"",VLOOKUP(Tableau3[[#This Row],[Référence]],ETAT,8,FALSE))</f>
        <v/>
      </c>
      <c r="O422" s="43" t="str">
        <f>IF(VLOOKUP(Tableau3[[#This Row],[Référence]],ETAT,9,FALSE)&lt;1,"",VLOOKUP(Tableau3[[#This Row],[Référence]],ETAT,9,FALSE))</f>
        <v/>
      </c>
    </row>
    <row r="423" spans="2:15" x14ac:dyDescent="0.25">
      <c r="B423" s="42">
        <v>970000000020</v>
      </c>
      <c r="C423" s="41" t="s">
        <v>602</v>
      </c>
      <c r="D423" s="48" t="s">
        <v>1103</v>
      </c>
      <c r="E423" s="48" t="s">
        <v>1048</v>
      </c>
      <c r="F423" s="48">
        <v>2</v>
      </c>
      <c r="G423" s="48" t="s">
        <v>1063</v>
      </c>
      <c r="H423" s="48" t="s">
        <v>1063</v>
      </c>
      <c r="I423" s="48">
        <v>21</v>
      </c>
      <c r="J423" s="48" t="s">
        <v>1119</v>
      </c>
      <c r="K423" s="49" t="s">
        <v>1344</v>
      </c>
      <c r="L423" s="43" t="str">
        <f>IF(VLOOKUP(Tableau3[[#This Row],[Référence]],ETAT,6,FALSE)&lt;1,"",VLOOKUP(Tableau3[[#This Row],[Référence]],ETAT,6,FALSE))</f>
        <v/>
      </c>
      <c r="M423" s="43" t="str">
        <f>IF(VLOOKUP(Tableau3[[#This Row],[Référence]],ETAT,7,FALSE)&lt;1,"",VLOOKUP(Tableau3[[#This Row],[Référence]],ETAT,7,FALSE))</f>
        <v/>
      </c>
      <c r="N423" s="43" t="str">
        <f>IF(VLOOKUP(Tableau3[[#This Row],[Référence]],ETAT,8,FALSE)&lt;1,"",VLOOKUP(Tableau3[[#This Row],[Référence]],ETAT,8,FALSE))</f>
        <v/>
      </c>
      <c r="O423" s="43" t="str">
        <f>IF(VLOOKUP(Tableau3[[#This Row],[Référence]],ETAT,9,FALSE)&lt;1,"",VLOOKUP(Tableau3[[#This Row],[Référence]],ETAT,9,FALSE))</f>
        <v/>
      </c>
    </row>
    <row r="424" spans="2:15" x14ac:dyDescent="0.25">
      <c r="B424" s="42">
        <v>970000000021</v>
      </c>
      <c r="C424" s="41" t="s">
        <v>603</v>
      </c>
      <c r="D424" s="48" t="s">
        <v>1103</v>
      </c>
      <c r="E424" s="48" t="s">
        <v>1048</v>
      </c>
      <c r="F424" s="48">
        <v>2</v>
      </c>
      <c r="G424" s="48" t="s">
        <v>1063</v>
      </c>
      <c r="H424" s="48" t="s">
        <v>1063</v>
      </c>
      <c r="I424" s="48">
        <v>21</v>
      </c>
      <c r="J424" s="48" t="s">
        <v>1119</v>
      </c>
      <c r="K424" s="49" t="s">
        <v>1344</v>
      </c>
      <c r="L424" s="43" t="str">
        <f>IF(VLOOKUP(Tableau3[[#This Row],[Référence]],ETAT,6,FALSE)&lt;1,"",VLOOKUP(Tableau3[[#This Row],[Référence]],ETAT,6,FALSE))</f>
        <v/>
      </c>
      <c r="M424" s="43" t="str">
        <f>IF(VLOOKUP(Tableau3[[#This Row],[Référence]],ETAT,7,FALSE)&lt;1,"",VLOOKUP(Tableau3[[#This Row],[Référence]],ETAT,7,FALSE))</f>
        <v/>
      </c>
      <c r="N424" s="43" t="str">
        <f>IF(VLOOKUP(Tableau3[[#This Row],[Référence]],ETAT,8,FALSE)&lt;1,"",VLOOKUP(Tableau3[[#This Row],[Référence]],ETAT,8,FALSE))</f>
        <v/>
      </c>
      <c r="O424" s="43" t="str">
        <f>IF(VLOOKUP(Tableau3[[#This Row],[Référence]],ETAT,9,FALSE)&lt;1,"",VLOOKUP(Tableau3[[#This Row],[Référence]],ETAT,9,FALSE))</f>
        <v/>
      </c>
    </row>
    <row r="425" spans="2:15" x14ac:dyDescent="0.25">
      <c r="B425" s="42">
        <v>970000000022</v>
      </c>
      <c r="C425" s="41" t="s">
        <v>604</v>
      </c>
      <c r="D425" s="48" t="s">
        <v>1103</v>
      </c>
      <c r="E425" s="48" t="s">
        <v>1048</v>
      </c>
      <c r="F425" s="48">
        <v>2</v>
      </c>
      <c r="G425" s="48" t="s">
        <v>1063</v>
      </c>
      <c r="H425" s="48" t="s">
        <v>1063</v>
      </c>
      <c r="I425" s="48">
        <v>21</v>
      </c>
      <c r="J425" s="48" t="s">
        <v>1119</v>
      </c>
      <c r="K425" s="49" t="s">
        <v>1344</v>
      </c>
      <c r="L425" s="43" t="str">
        <f>IF(VLOOKUP(Tableau3[[#This Row],[Référence]],ETAT,6,FALSE)&lt;1,"",VLOOKUP(Tableau3[[#This Row],[Référence]],ETAT,6,FALSE))</f>
        <v/>
      </c>
      <c r="M425" s="43" t="str">
        <f>IF(VLOOKUP(Tableau3[[#This Row],[Référence]],ETAT,7,FALSE)&lt;1,"",VLOOKUP(Tableau3[[#This Row],[Référence]],ETAT,7,FALSE))</f>
        <v/>
      </c>
      <c r="N425" s="43" t="str">
        <f>IF(VLOOKUP(Tableau3[[#This Row],[Référence]],ETAT,8,FALSE)&lt;1,"",VLOOKUP(Tableau3[[#This Row],[Référence]],ETAT,8,FALSE))</f>
        <v/>
      </c>
      <c r="O425" s="43" t="str">
        <f>IF(VLOOKUP(Tableau3[[#This Row],[Référence]],ETAT,9,FALSE)&lt;1,"",VLOOKUP(Tableau3[[#This Row],[Référence]],ETAT,9,FALSE))</f>
        <v/>
      </c>
    </row>
    <row r="426" spans="2:15" x14ac:dyDescent="0.25">
      <c r="B426" s="42">
        <v>970000000023</v>
      </c>
      <c r="C426" s="41" t="s">
        <v>605</v>
      </c>
      <c r="D426" s="48" t="s">
        <v>1103</v>
      </c>
      <c r="E426" s="48" t="s">
        <v>1048</v>
      </c>
      <c r="F426" s="48">
        <v>2</v>
      </c>
      <c r="G426" s="48" t="s">
        <v>1063</v>
      </c>
      <c r="H426" s="48" t="s">
        <v>1063</v>
      </c>
      <c r="I426" s="48">
        <v>21</v>
      </c>
      <c r="J426" s="48" t="s">
        <v>1119</v>
      </c>
      <c r="K426" s="49" t="s">
        <v>1344</v>
      </c>
      <c r="L426" s="43" t="str">
        <f>IF(VLOOKUP(Tableau3[[#This Row],[Référence]],ETAT,6,FALSE)&lt;1,"",VLOOKUP(Tableau3[[#This Row],[Référence]],ETAT,6,FALSE))</f>
        <v/>
      </c>
      <c r="M426" s="43" t="str">
        <f>IF(VLOOKUP(Tableau3[[#This Row],[Référence]],ETAT,7,FALSE)&lt;1,"",VLOOKUP(Tableau3[[#This Row],[Référence]],ETAT,7,FALSE))</f>
        <v/>
      </c>
      <c r="N426" s="43" t="str">
        <f>IF(VLOOKUP(Tableau3[[#This Row],[Référence]],ETAT,8,FALSE)&lt;1,"",VLOOKUP(Tableau3[[#This Row],[Référence]],ETAT,8,FALSE))</f>
        <v/>
      </c>
      <c r="O426" s="43" t="str">
        <f>IF(VLOOKUP(Tableau3[[#This Row],[Référence]],ETAT,9,FALSE)&lt;1,"",VLOOKUP(Tableau3[[#This Row],[Référence]],ETAT,9,FALSE))</f>
        <v/>
      </c>
    </row>
    <row r="427" spans="2:15" x14ac:dyDescent="0.25">
      <c r="B427" s="42">
        <v>970000000024</v>
      </c>
      <c r="C427" s="41" t="s">
        <v>606</v>
      </c>
      <c r="D427" s="48" t="s">
        <v>1084</v>
      </c>
      <c r="E427" s="48" t="s">
        <v>1048</v>
      </c>
      <c r="F427" s="48" t="s">
        <v>1085</v>
      </c>
      <c r="G427" s="48" t="s">
        <v>1063</v>
      </c>
      <c r="H427" s="48" t="s">
        <v>1063</v>
      </c>
      <c r="I427" s="48">
        <v>21</v>
      </c>
      <c r="J427" s="48" t="s">
        <v>1119</v>
      </c>
      <c r="K427" s="49" t="s">
        <v>1344</v>
      </c>
      <c r="L427" s="43" t="str">
        <f>IF(VLOOKUP(Tableau3[[#This Row],[Référence]],ETAT,6,FALSE)&lt;1,"",VLOOKUP(Tableau3[[#This Row],[Référence]],ETAT,6,FALSE))</f>
        <v/>
      </c>
      <c r="M427" s="43" t="str">
        <f>IF(VLOOKUP(Tableau3[[#This Row],[Référence]],ETAT,7,FALSE)&lt;1,"",VLOOKUP(Tableau3[[#This Row],[Référence]],ETAT,7,FALSE))</f>
        <v/>
      </c>
      <c r="N427" s="43" t="str">
        <f>IF(VLOOKUP(Tableau3[[#This Row],[Référence]],ETAT,8,FALSE)&lt;1,"",VLOOKUP(Tableau3[[#This Row],[Référence]],ETAT,8,FALSE))</f>
        <v/>
      </c>
      <c r="O427" s="43" t="str">
        <f>IF(VLOOKUP(Tableau3[[#This Row],[Référence]],ETAT,9,FALSE)&lt;1,"",VLOOKUP(Tableau3[[#This Row],[Référence]],ETAT,9,FALSE))</f>
        <v/>
      </c>
    </row>
    <row r="428" spans="2:15" x14ac:dyDescent="0.25">
      <c r="B428" s="42">
        <v>970000000025</v>
      </c>
      <c r="C428" s="41" t="s">
        <v>607</v>
      </c>
      <c r="D428" s="48" t="s">
        <v>1103</v>
      </c>
      <c r="E428" s="48" t="s">
        <v>1048</v>
      </c>
      <c r="F428" s="48">
        <v>2</v>
      </c>
      <c r="G428" s="48" t="s">
        <v>1063</v>
      </c>
      <c r="H428" s="48" t="s">
        <v>1063</v>
      </c>
      <c r="I428" s="48">
        <v>21</v>
      </c>
      <c r="J428" s="48" t="s">
        <v>1119</v>
      </c>
      <c r="K428" s="49" t="s">
        <v>1344</v>
      </c>
      <c r="L428" s="43" t="str">
        <f>IF(VLOOKUP(Tableau3[[#This Row],[Référence]],ETAT,6,FALSE)&lt;1,"",VLOOKUP(Tableau3[[#This Row],[Référence]],ETAT,6,FALSE))</f>
        <v/>
      </c>
      <c r="M428" s="43" t="str">
        <f>IF(VLOOKUP(Tableau3[[#This Row],[Référence]],ETAT,7,FALSE)&lt;1,"",VLOOKUP(Tableau3[[#This Row],[Référence]],ETAT,7,FALSE))</f>
        <v/>
      </c>
      <c r="N428" s="43" t="str">
        <f>IF(VLOOKUP(Tableau3[[#This Row],[Référence]],ETAT,8,FALSE)&lt;1,"",VLOOKUP(Tableau3[[#This Row],[Référence]],ETAT,8,FALSE))</f>
        <v/>
      </c>
      <c r="O428" s="43" t="str">
        <f>IF(VLOOKUP(Tableau3[[#This Row],[Référence]],ETAT,9,FALSE)&lt;1,"",VLOOKUP(Tableau3[[#This Row],[Référence]],ETAT,9,FALSE))</f>
        <v/>
      </c>
    </row>
    <row r="429" spans="2:15" x14ac:dyDescent="0.25">
      <c r="B429" s="42">
        <v>970000000026</v>
      </c>
      <c r="C429" s="41" t="s">
        <v>608</v>
      </c>
      <c r="D429" s="48" t="s">
        <v>1103</v>
      </c>
      <c r="E429" s="48" t="s">
        <v>1048</v>
      </c>
      <c r="F429" s="48">
        <v>2</v>
      </c>
      <c r="G429" s="48" t="s">
        <v>1063</v>
      </c>
      <c r="H429" s="48" t="s">
        <v>1063</v>
      </c>
      <c r="I429" s="48">
        <v>21</v>
      </c>
      <c r="J429" s="48" t="s">
        <v>1119</v>
      </c>
      <c r="K429" s="49" t="s">
        <v>1344</v>
      </c>
      <c r="L429" s="43" t="str">
        <f>IF(VLOOKUP(Tableau3[[#This Row],[Référence]],ETAT,6,FALSE)&lt;1,"",VLOOKUP(Tableau3[[#This Row],[Référence]],ETAT,6,FALSE))</f>
        <v/>
      </c>
      <c r="M429" s="43" t="str">
        <f>IF(VLOOKUP(Tableau3[[#This Row],[Référence]],ETAT,7,FALSE)&lt;1,"",VLOOKUP(Tableau3[[#This Row],[Référence]],ETAT,7,FALSE))</f>
        <v/>
      </c>
      <c r="N429" s="43" t="str">
        <f>IF(VLOOKUP(Tableau3[[#This Row],[Référence]],ETAT,8,FALSE)&lt;1,"",VLOOKUP(Tableau3[[#This Row],[Référence]],ETAT,8,FALSE))</f>
        <v/>
      </c>
      <c r="O429" s="43" t="str">
        <f>IF(VLOOKUP(Tableau3[[#This Row],[Référence]],ETAT,9,FALSE)&lt;1,"",VLOOKUP(Tableau3[[#This Row],[Référence]],ETAT,9,FALSE))</f>
        <v/>
      </c>
    </row>
    <row r="430" spans="2:15" x14ac:dyDescent="0.25">
      <c r="B430" s="42">
        <v>970000000027</v>
      </c>
      <c r="C430" s="41" t="s">
        <v>609</v>
      </c>
      <c r="D430" s="48" t="s">
        <v>1103</v>
      </c>
      <c r="E430" s="48" t="s">
        <v>1048</v>
      </c>
      <c r="F430" s="48">
        <v>2</v>
      </c>
      <c r="G430" s="48" t="s">
        <v>1063</v>
      </c>
      <c r="H430" s="48" t="s">
        <v>1063</v>
      </c>
      <c r="I430" s="48">
        <v>21</v>
      </c>
      <c r="J430" s="48" t="s">
        <v>1119</v>
      </c>
      <c r="K430" s="49" t="s">
        <v>1344</v>
      </c>
      <c r="L430" s="43" t="str">
        <f>IF(VLOOKUP(Tableau3[[#This Row],[Référence]],ETAT,6,FALSE)&lt;1,"",VLOOKUP(Tableau3[[#This Row],[Référence]],ETAT,6,FALSE))</f>
        <v/>
      </c>
      <c r="M430" s="43" t="str">
        <f>IF(VLOOKUP(Tableau3[[#This Row],[Référence]],ETAT,7,FALSE)&lt;1,"",VLOOKUP(Tableau3[[#This Row],[Référence]],ETAT,7,FALSE))</f>
        <v/>
      </c>
      <c r="N430" s="43" t="str">
        <f>IF(VLOOKUP(Tableau3[[#This Row],[Référence]],ETAT,8,FALSE)&lt;1,"",VLOOKUP(Tableau3[[#This Row],[Référence]],ETAT,8,FALSE))</f>
        <v/>
      </c>
      <c r="O430" s="43" t="str">
        <f>IF(VLOOKUP(Tableau3[[#This Row],[Référence]],ETAT,9,FALSE)&lt;1,"",VLOOKUP(Tableau3[[#This Row],[Référence]],ETAT,9,FALSE))</f>
        <v/>
      </c>
    </row>
    <row r="431" spans="2:15" x14ac:dyDescent="0.25">
      <c r="B431" s="42">
        <v>970000000028</v>
      </c>
      <c r="C431" s="41" t="s">
        <v>610</v>
      </c>
      <c r="D431" s="48" t="s">
        <v>1103</v>
      </c>
      <c r="E431" s="48" t="s">
        <v>1048</v>
      </c>
      <c r="F431" s="48">
        <v>2</v>
      </c>
      <c r="G431" s="48" t="s">
        <v>1063</v>
      </c>
      <c r="H431" s="48" t="s">
        <v>1063</v>
      </c>
      <c r="I431" s="48">
        <v>21</v>
      </c>
      <c r="J431" s="48" t="s">
        <v>1119</v>
      </c>
      <c r="K431" s="49" t="s">
        <v>1344</v>
      </c>
      <c r="L431" s="43" t="str">
        <f>IF(VLOOKUP(Tableau3[[#This Row],[Référence]],ETAT,6,FALSE)&lt;1,"",VLOOKUP(Tableau3[[#This Row],[Référence]],ETAT,6,FALSE))</f>
        <v/>
      </c>
      <c r="M431" s="43" t="str">
        <f>IF(VLOOKUP(Tableau3[[#This Row],[Référence]],ETAT,7,FALSE)&lt;1,"",VLOOKUP(Tableau3[[#This Row],[Référence]],ETAT,7,FALSE))</f>
        <v/>
      </c>
      <c r="N431" s="43" t="str">
        <f>IF(VLOOKUP(Tableau3[[#This Row],[Référence]],ETAT,8,FALSE)&lt;1,"",VLOOKUP(Tableau3[[#This Row],[Référence]],ETAT,8,FALSE))</f>
        <v/>
      </c>
      <c r="O431" s="43" t="str">
        <f>IF(VLOOKUP(Tableau3[[#This Row],[Référence]],ETAT,9,FALSE)&lt;1,"",VLOOKUP(Tableau3[[#This Row],[Référence]],ETAT,9,FALSE))</f>
        <v/>
      </c>
    </row>
    <row r="432" spans="2:15" x14ac:dyDescent="0.25">
      <c r="B432" s="42">
        <v>970000000029</v>
      </c>
      <c r="C432" s="41" t="s">
        <v>611</v>
      </c>
      <c r="D432" s="48" t="s">
        <v>1103</v>
      </c>
      <c r="E432" s="48" t="s">
        <v>1048</v>
      </c>
      <c r="F432" s="48">
        <v>2</v>
      </c>
      <c r="G432" s="48" t="s">
        <v>1063</v>
      </c>
      <c r="H432" s="48" t="s">
        <v>1063</v>
      </c>
      <c r="I432" s="48">
        <v>21</v>
      </c>
      <c r="J432" s="48" t="s">
        <v>1119</v>
      </c>
      <c r="K432" s="49" t="s">
        <v>1344</v>
      </c>
      <c r="L432" s="43" t="str">
        <f>IF(VLOOKUP(Tableau3[[#This Row],[Référence]],ETAT,6,FALSE)&lt;1,"",VLOOKUP(Tableau3[[#This Row],[Référence]],ETAT,6,FALSE))</f>
        <v/>
      </c>
      <c r="M432" s="43" t="str">
        <f>IF(VLOOKUP(Tableau3[[#This Row],[Référence]],ETAT,7,FALSE)&lt;1,"",VLOOKUP(Tableau3[[#This Row],[Référence]],ETAT,7,FALSE))</f>
        <v/>
      </c>
      <c r="N432" s="43" t="str">
        <f>IF(VLOOKUP(Tableau3[[#This Row],[Référence]],ETAT,8,FALSE)&lt;1,"",VLOOKUP(Tableau3[[#This Row],[Référence]],ETAT,8,FALSE))</f>
        <v/>
      </c>
      <c r="O432" s="43" t="str">
        <f>IF(VLOOKUP(Tableau3[[#This Row],[Référence]],ETAT,9,FALSE)&lt;1,"",VLOOKUP(Tableau3[[#This Row],[Référence]],ETAT,9,FALSE))</f>
        <v/>
      </c>
    </row>
    <row r="433" spans="2:15" x14ac:dyDescent="0.25">
      <c r="B433" s="42">
        <v>970000000030</v>
      </c>
      <c r="C433" s="41" t="s">
        <v>612</v>
      </c>
      <c r="D433" s="48" t="s">
        <v>1103</v>
      </c>
      <c r="E433" s="48" t="s">
        <v>1048</v>
      </c>
      <c r="F433" s="48">
        <v>2</v>
      </c>
      <c r="G433" s="48" t="s">
        <v>1063</v>
      </c>
      <c r="H433" s="48" t="s">
        <v>1063</v>
      </c>
      <c r="I433" s="48">
        <v>21</v>
      </c>
      <c r="J433" s="48" t="s">
        <v>1119</v>
      </c>
      <c r="K433" s="49" t="s">
        <v>1344</v>
      </c>
      <c r="L433" s="43" t="str">
        <f>IF(VLOOKUP(Tableau3[[#This Row],[Référence]],ETAT,6,FALSE)&lt;1,"",VLOOKUP(Tableau3[[#This Row],[Référence]],ETAT,6,FALSE))</f>
        <v/>
      </c>
      <c r="M433" s="43" t="str">
        <f>IF(VLOOKUP(Tableau3[[#This Row],[Référence]],ETAT,7,FALSE)&lt;1,"",VLOOKUP(Tableau3[[#This Row],[Référence]],ETAT,7,FALSE))</f>
        <v/>
      </c>
      <c r="N433" s="43" t="str">
        <f>IF(VLOOKUP(Tableau3[[#This Row],[Référence]],ETAT,8,FALSE)&lt;1,"",VLOOKUP(Tableau3[[#This Row],[Référence]],ETAT,8,FALSE))</f>
        <v/>
      </c>
      <c r="O433" s="43" t="str">
        <f>IF(VLOOKUP(Tableau3[[#This Row],[Référence]],ETAT,9,FALSE)&lt;1,"",VLOOKUP(Tableau3[[#This Row],[Référence]],ETAT,9,FALSE))</f>
        <v/>
      </c>
    </row>
    <row r="434" spans="2:15" x14ac:dyDescent="0.25">
      <c r="B434" s="42">
        <v>970000000031</v>
      </c>
      <c r="C434" s="41" t="s">
        <v>613</v>
      </c>
      <c r="D434" s="48" t="s">
        <v>1190</v>
      </c>
      <c r="E434" s="48" t="s">
        <v>1048</v>
      </c>
      <c r="F434" s="48" t="s">
        <v>1191</v>
      </c>
      <c r="G434" s="48" t="s">
        <v>1381</v>
      </c>
      <c r="H434" s="48" t="s">
        <v>1381</v>
      </c>
      <c r="I434" s="48">
        <v>21</v>
      </c>
      <c r="J434" s="48" t="s">
        <v>1119</v>
      </c>
      <c r="K434" s="49" t="s">
        <v>1344</v>
      </c>
      <c r="L434" s="43" t="str">
        <f>IF(VLOOKUP(Tableau3[[#This Row],[Référence]],ETAT,6,FALSE)&lt;1,"",VLOOKUP(Tableau3[[#This Row],[Référence]],ETAT,6,FALSE))</f>
        <v/>
      </c>
      <c r="M434" s="43" t="str">
        <f>IF(VLOOKUP(Tableau3[[#This Row],[Référence]],ETAT,7,FALSE)&lt;1,"",VLOOKUP(Tableau3[[#This Row],[Référence]],ETAT,7,FALSE))</f>
        <v/>
      </c>
      <c r="N434" s="43" t="str">
        <f>IF(VLOOKUP(Tableau3[[#This Row],[Référence]],ETAT,8,FALSE)&lt;1,"",VLOOKUP(Tableau3[[#This Row],[Référence]],ETAT,8,FALSE))</f>
        <v/>
      </c>
      <c r="O434" s="43" t="str">
        <f>IF(VLOOKUP(Tableau3[[#This Row],[Référence]],ETAT,9,FALSE)&lt;1,"",VLOOKUP(Tableau3[[#This Row],[Référence]],ETAT,9,FALSE))</f>
        <v/>
      </c>
    </row>
    <row r="435" spans="2:15" x14ac:dyDescent="0.25">
      <c r="B435" s="42">
        <v>970000000032</v>
      </c>
      <c r="C435" s="41" t="s">
        <v>614</v>
      </c>
      <c r="D435" s="48" t="s">
        <v>1103</v>
      </c>
      <c r="E435" s="48" t="s">
        <v>1048</v>
      </c>
      <c r="F435" s="48">
        <v>2</v>
      </c>
      <c r="G435" s="48" t="s">
        <v>1063</v>
      </c>
      <c r="H435" s="48" t="s">
        <v>1063</v>
      </c>
      <c r="I435" s="48">
        <v>21</v>
      </c>
      <c r="J435" s="48" t="s">
        <v>1119</v>
      </c>
      <c r="K435" s="49" t="s">
        <v>1344</v>
      </c>
      <c r="L435" s="43" t="str">
        <f>IF(VLOOKUP(Tableau3[[#This Row],[Référence]],ETAT,6,FALSE)&lt;1,"",VLOOKUP(Tableau3[[#This Row],[Référence]],ETAT,6,FALSE))</f>
        <v/>
      </c>
      <c r="M435" s="43" t="str">
        <f>IF(VLOOKUP(Tableau3[[#This Row],[Référence]],ETAT,7,FALSE)&lt;1,"",VLOOKUP(Tableau3[[#This Row],[Référence]],ETAT,7,FALSE))</f>
        <v/>
      </c>
      <c r="N435" s="43" t="str">
        <f>IF(VLOOKUP(Tableau3[[#This Row],[Référence]],ETAT,8,FALSE)&lt;1,"",VLOOKUP(Tableau3[[#This Row],[Référence]],ETAT,8,FALSE))</f>
        <v/>
      </c>
      <c r="O435" s="43" t="str">
        <f>IF(VLOOKUP(Tableau3[[#This Row],[Référence]],ETAT,9,FALSE)&lt;1,"",VLOOKUP(Tableau3[[#This Row],[Référence]],ETAT,9,FALSE))</f>
        <v/>
      </c>
    </row>
    <row r="436" spans="2:15" x14ac:dyDescent="0.25">
      <c r="B436" s="42">
        <v>970000000034</v>
      </c>
      <c r="C436" s="41" t="s">
        <v>615</v>
      </c>
      <c r="D436" s="48" t="s">
        <v>1421</v>
      </c>
      <c r="E436" s="48" t="s">
        <v>1048</v>
      </c>
      <c r="F436" s="48" t="s">
        <v>1422</v>
      </c>
      <c r="G436" s="48" t="s">
        <v>1225</v>
      </c>
      <c r="H436" s="48" t="s">
        <v>1225</v>
      </c>
      <c r="I436" s="48">
        <v>21</v>
      </c>
      <c r="J436" s="48" t="s">
        <v>1119</v>
      </c>
      <c r="K436" s="49">
        <v>814</v>
      </c>
      <c r="L436" s="43" t="str">
        <f>IF(VLOOKUP(Tableau3[[#This Row],[Référence]],ETAT,6,FALSE)&lt;1,"",VLOOKUP(Tableau3[[#This Row],[Référence]],ETAT,6,FALSE))</f>
        <v/>
      </c>
      <c r="M436" s="43" t="str">
        <f>IF(VLOOKUP(Tableau3[[#This Row],[Référence]],ETAT,7,FALSE)&lt;1,"",VLOOKUP(Tableau3[[#This Row],[Référence]],ETAT,7,FALSE))</f>
        <v/>
      </c>
      <c r="N436" s="43" t="str">
        <f>IF(VLOOKUP(Tableau3[[#This Row],[Référence]],ETAT,8,FALSE)&lt;1,"",VLOOKUP(Tableau3[[#This Row],[Référence]],ETAT,8,FALSE))</f>
        <v/>
      </c>
      <c r="O436" s="43" t="str">
        <f>IF(VLOOKUP(Tableau3[[#This Row],[Référence]],ETAT,9,FALSE)&lt;1,"",VLOOKUP(Tableau3[[#This Row],[Référence]],ETAT,9,FALSE))</f>
        <v/>
      </c>
    </row>
    <row r="437" spans="2:15" x14ac:dyDescent="0.25">
      <c r="B437" s="42">
        <v>970000000035</v>
      </c>
      <c r="C437" s="41" t="s">
        <v>616</v>
      </c>
      <c r="D437" s="48" t="s">
        <v>1423</v>
      </c>
      <c r="E437" s="48" t="s">
        <v>1048</v>
      </c>
      <c r="F437" s="48" t="s">
        <v>1424</v>
      </c>
      <c r="G437" s="48">
        <v>25</v>
      </c>
      <c r="H437" s="48">
        <v>25</v>
      </c>
      <c r="I437" s="48">
        <v>21</v>
      </c>
      <c r="J437" s="48" t="s">
        <v>1119</v>
      </c>
      <c r="K437" s="49">
        <v>814</v>
      </c>
      <c r="L437" s="43" t="str">
        <f>IF(VLOOKUP(Tableau3[[#This Row],[Référence]],ETAT,6,FALSE)&lt;1,"",VLOOKUP(Tableau3[[#This Row],[Référence]],ETAT,6,FALSE))</f>
        <v/>
      </c>
      <c r="M437" s="43" t="str">
        <f>IF(VLOOKUP(Tableau3[[#This Row],[Référence]],ETAT,7,FALSE)&lt;1,"",VLOOKUP(Tableau3[[#This Row],[Référence]],ETAT,7,FALSE))</f>
        <v/>
      </c>
      <c r="N437" s="43" t="str">
        <f>IF(VLOOKUP(Tableau3[[#This Row],[Référence]],ETAT,8,FALSE)&lt;1,"",VLOOKUP(Tableau3[[#This Row],[Référence]],ETAT,8,FALSE))</f>
        <v/>
      </c>
      <c r="O437" s="43" t="str">
        <f>IF(VLOOKUP(Tableau3[[#This Row],[Référence]],ETAT,9,FALSE)&lt;1,"",VLOOKUP(Tableau3[[#This Row],[Référence]],ETAT,9,FALSE))</f>
        <v/>
      </c>
    </row>
    <row r="438" spans="2:15" x14ac:dyDescent="0.25">
      <c r="B438" s="42">
        <v>970000000036</v>
      </c>
      <c r="C438" s="41" t="s">
        <v>617</v>
      </c>
      <c r="D438" s="48" t="s">
        <v>1421</v>
      </c>
      <c r="E438" s="48" t="s">
        <v>1048</v>
      </c>
      <c r="F438" s="48" t="s">
        <v>1422</v>
      </c>
      <c r="G438" s="48" t="s">
        <v>1225</v>
      </c>
      <c r="H438" s="48" t="s">
        <v>1225</v>
      </c>
      <c r="I438" s="48">
        <v>21</v>
      </c>
      <c r="J438" s="48" t="s">
        <v>1119</v>
      </c>
      <c r="K438" s="49">
        <v>814</v>
      </c>
      <c r="L438" s="43" t="str">
        <f>IF(VLOOKUP(Tableau3[[#This Row],[Référence]],ETAT,6,FALSE)&lt;1,"",VLOOKUP(Tableau3[[#This Row],[Référence]],ETAT,6,FALSE))</f>
        <v/>
      </c>
      <c r="M438" s="43" t="str">
        <f>IF(VLOOKUP(Tableau3[[#This Row],[Référence]],ETAT,7,FALSE)&lt;1,"",VLOOKUP(Tableau3[[#This Row],[Référence]],ETAT,7,FALSE))</f>
        <v/>
      </c>
      <c r="N438" s="43" t="str">
        <f>IF(VLOOKUP(Tableau3[[#This Row],[Référence]],ETAT,8,FALSE)&lt;1,"",VLOOKUP(Tableau3[[#This Row],[Référence]],ETAT,8,FALSE))</f>
        <v/>
      </c>
      <c r="O438" s="43" t="str">
        <f>IF(VLOOKUP(Tableau3[[#This Row],[Référence]],ETAT,9,FALSE)&lt;1,"",VLOOKUP(Tableau3[[#This Row],[Référence]],ETAT,9,FALSE))</f>
        <v/>
      </c>
    </row>
    <row r="439" spans="2:15" x14ac:dyDescent="0.25">
      <c r="B439" s="42">
        <v>970000000037</v>
      </c>
      <c r="C439" s="41" t="s">
        <v>618</v>
      </c>
      <c r="D439" s="48" t="s">
        <v>1423</v>
      </c>
      <c r="E439" s="48" t="s">
        <v>1048</v>
      </c>
      <c r="F439" s="48" t="s">
        <v>1424</v>
      </c>
      <c r="G439" s="48">
        <v>25</v>
      </c>
      <c r="H439" s="48">
        <v>25</v>
      </c>
      <c r="I439" s="48">
        <v>21</v>
      </c>
      <c r="J439" s="48" t="s">
        <v>1119</v>
      </c>
      <c r="K439" s="49">
        <v>814</v>
      </c>
      <c r="L439" s="43" t="str">
        <f>IF(VLOOKUP(Tableau3[[#This Row],[Référence]],ETAT,6,FALSE)&lt;1,"",VLOOKUP(Tableau3[[#This Row],[Référence]],ETAT,6,FALSE))</f>
        <v/>
      </c>
      <c r="M439" s="43" t="str">
        <f>IF(VLOOKUP(Tableau3[[#This Row],[Référence]],ETAT,7,FALSE)&lt;1,"",VLOOKUP(Tableau3[[#This Row],[Référence]],ETAT,7,FALSE))</f>
        <v/>
      </c>
      <c r="N439" s="43" t="str">
        <f>IF(VLOOKUP(Tableau3[[#This Row],[Référence]],ETAT,8,FALSE)&lt;1,"",VLOOKUP(Tableau3[[#This Row],[Référence]],ETAT,8,FALSE))</f>
        <v/>
      </c>
      <c r="O439" s="43" t="str">
        <f>IF(VLOOKUP(Tableau3[[#This Row],[Référence]],ETAT,9,FALSE)&lt;1,"",VLOOKUP(Tableau3[[#This Row],[Référence]],ETAT,9,FALSE))</f>
        <v/>
      </c>
    </row>
    <row r="440" spans="2:15" x14ac:dyDescent="0.25">
      <c r="B440" s="42">
        <v>970000000038</v>
      </c>
      <c r="C440" s="41" t="s">
        <v>619</v>
      </c>
      <c r="D440" s="48" t="s">
        <v>1423</v>
      </c>
      <c r="E440" s="48" t="s">
        <v>1048</v>
      </c>
      <c r="F440" s="48" t="s">
        <v>1424</v>
      </c>
      <c r="G440" s="48">
        <v>25</v>
      </c>
      <c r="H440" s="48">
        <v>25</v>
      </c>
      <c r="I440" s="48">
        <v>21</v>
      </c>
      <c r="J440" s="48" t="s">
        <v>1119</v>
      </c>
      <c r="K440" s="49">
        <v>814</v>
      </c>
      <c r="L440" s="43" t="str">
        <f>IF(VLOOKUP(Tableau3[[#This Row],[Référence]],ETAT,6,FALSE)&lt;1,"",VLOOKUP(Tableau3[[#This Row],[Référence]],ETAT,6,FALSE))</f>
        <v/>
      </c>
      <c r="M440" s="43" t="str">
        <f>IF(VLOOKUP(Tableau3[[#This Row],[Référence]],ETAT,7,FALSE)&lt;1,"",VLOOKUP(Tableau3[[#This Row],[Référence]],ETAT,7,FALSE))</f>
        <v/>
      </c>
      <c r="N440" s="43" t="str">
        <f>IF(VLOOKUP(Tableau3[[#This Row],[Référence]],ETAT,8,FALSE)&lt;1,"",VLOOKUP(Tableau3[[#This Row],[Référence]],ETAT,8,FALSE))</f>
        <v/>
      </c>
      <c r="O440" s="43" t="str">
        <f>IF(VLOOKUP(Tableau3[[#This Row],[Référence]],ETAT,9,FALSE)&lt;1,"",VLOOKUP(Tableau3[[#This Row],[Référence]],ETAT,9,FALSE))</f>
        <v/>
      </c>
    </row>
    <row r="441" spans="2:15" x14ac:dyDescent="0.25">
      <c r="B441" s="42">
        <v>970000000039</v>
      </c>
      <c r="C441" s="41" t="s">
        <v>620</v>
      </c>
      <c r="D441" s="48" t="s">
        <v>1421</v>
      </c>
      <c r="E441" s="48" t="s">
        <v>1048</v>
      </c>
      <c r="F441" s="48" t="s">
        <v>1422</v>
      </c>
      <c r="G441" s="48" t="s">
        <v>1225</v>
      </c>
      <c r="H441" s="48" t="s">
        <v>1225</v>
      </c>
      <c r="I441" s="48">
        <v>21</v>
      </c>
      <c r="J441" s="48" t="s">
        <v>1119</v>
      </c>
      <c r="K441" s="49">
        <v>814</v>
      </c>
      <c r="L441" s="43" t="str">
        <f>IF(VLOOKUP(Tableau3[[#This Row],[Référence]],ETAT,6,FALSE)&lt;1,"",VLOOKUP(Tableau3[[#This Row],[Référence]],ETAT,6,FALSE))</f>
        <v/>
      </c>
      <c r="M441" s="43" t="str">
        <f>IF(VLOOKUP(Tableau3[[#This Row],[Référence]],ETAT,7,FALSE)&lt;1,"",VLOOKUP(Tableau3[[#This Row],[Référence]],ETAT,7,FALSE))</f>
        <v/>
      </c>
      <c r="N441" s="43" t="str">
        <f>IF(VLOOKUP(Tableau3[[#This Row],[Référence]],ETAT,8,FALSE)&lt;1,"",VLOOKUP(Tableau3[[#This Row],[Référence]],ETAT,8,FALSE))</f>
        <v/>
      </c>
      <c r="O441" s="43" t="str">
        <f>IF(VLOOKUP(Tableau3[[#This Row],[Référence]],ETAT,9,FALSE)&lt;1,"",VLOOKUP(Tableau3[[#This Row],[Référence]],ETAT,9,FALSE))</f>
        <v/>
      </c>
    </row>
    <row r="442" spans="2:15" x14ac:dyDescent="0.25">
      <c r="B442" s="42">
        <v>970000000040</v>
      </c>
      <c r="C442" s="41" t="s">
        <v>621</v>
      </c>
      <c r="D442" s="48" t="s">
        <v>1421</v>
      </c>
      <c r="E442" s="48" t="s">
        <v>1048</v>
      </c>
      <c r="F442" s="48" t="s">
        <v>1422</v>
      </c>
      <c r="G442" s="48" t="s">
        <v>1225</v>
      </c>
      <c r="H442" s="48" t="s">
        <v>1225</v>
      </c>
      <c r="I442" s="48">
        <v>21</v>
      </c>
      <c r="J442" s="48" t="s">
        <v>1119</v>
      </c>
      <c r="K442" s="49">
        <v>814</v>
      </c>
      <c r="L442" s="43" t="str">
        <f>IF(VLOOKUP(Tableau3[[#This Row],[Référence]],ETAT,6,FALSE)&lt;1,"",VLOOKUP(Tableau3[[#This Row],[Référence]],ETAT,6,FALSE))</f>
        <v/>
      </c>
      <c r="M442" s="43" t="str">
        <f>IF(VLOOKUP(Tableau3[[#This Row],[Référence]],ETAT,7,FALSE)&lt;1,"",VLOOKUP(Tableau3[[#This Row],[Référence]],ETAT,7,FALSE))</f>
        <v/>
      </c>
      <c r="N442" s="43" t="str">
        <f>IF(VLOOKUP(Tableau3[[#This Row],[Référence]],ETAT,8,FALSE)&lt;1,"",VLOOKUP(Tableau3[[#This Row],[Référence]],ETAT,8,FALSE))</f>
        <v/>
      </c>
      <c r="O442" s="43" t="str">
        <f>IF(VLOOKUP(Tableau3[[#This Row],[Référence]],ETAT,9,FALSE)&lt;1,"",VLOOKUP(Tableau3[[#This Row],[Référence]],ETAT,9,FALSE))</f>
        <v/>
      </c>
    </row>
    <row r="443" spans="2:15" x14ac:dyDescent="0.25">
      <c r="B443" s="42">
        <v>970000000041</v>
      </c>
      <c r="C443" s="41" t="s">
        <v>622</v>
      </c>
      <c r="D443" s="48" t="s">
        <v>1423</v>
      </c>
      <c r="E443" s="48" t="s">
        <v>1048</v>
      </c>
      <c r="F443" s="48" t="s">
        <v>1424</v>
      </c>
      <c r="G443" s="48">
        <v>25</v>
      </c>
      <c r="H443" s="48">
        <v>25</v>
      </c>
      <c r="I443" s="48">
        <v>21</v>
      </c>
      <c r="J443" s="48" t="s">
        <v>1119</v>
      </c>
      <c r="K443" s="49">
        <v>814</v>
      </c>
      <c r="L443" s="43" t="str">
        <f>IF(VLOOKUP(Tableau3[[#This Row],[Référence]],ETAT,6,FALSE)&lt;1,"",VLOOKUP(Tableau3[[#This Row],[Référence]],ETAT,6,FALSE))</f>
        <v/>
      </c>
      <c r="M443" s="43" t="str">
        <f>IF(VLOOKUP(Tableau3[[#This Row],[Référence]],ETAT,7,FALSE)&lt;1,"",VLOOKUP(Tableau3[[#This Row],[Référence]],ETAT,7,FALSE))</f>
        <v/>
      </c>
      <c r="N443" s="43" t="str">
        <f>IF(VLOOKUP(Tableau3[[#This Row],[Référence]],ETAT,8,FALSE)&lt;1,"",VLOOKUP(Tableau3[[#This Row],[Référence]],ETAT,8,FALSE))</f>
        <v/>
      </c>
      <c r="O443" s="43" t="str">
        <f>IF(VLOOKUP(Tableau3[[#This Row],[Référence]],ETAT,9,FALSE)&lt;1,"",VLOOKUP(Tableau3[[#This Row],[Référence]],ETAT,9,FALSE))</f>
        <v/>
      </c>
    </row>
    <row r="444" spans="2:15" x14ac:dyDescent="0.25">
      <c r="B444" s="42">
        <v>970000000042</v>
      </c>
      <c r="C444" s="41" t="s">
        <v>623</v>
      </c>
      <c r="D444" s="48" t="s">
        <v>1421</v>
      </c>
      <c r="E444" s="48" t="s">
        <v>1048</v>
      </c>
      <c r="F444" s="48" t="s">
        <v>1422</v>
      </c>
      <c r="G444" s="48" t="s">
        <v>1225</v>
      </c>
      <c r="H444" s="48" t="s">
        <v>1225</v>
      </c>
      <c r="I444" s="48">
        <v>21</v>
      </c>
      <c r="J444" s="48" t="s">
        <v>1119</v>
      </c>
      <c r="K444" s="49">
        <v>814</v>
      </c>
      <c r="L444" s="43" t="str">
        <f>IF(VLOOKUP(Tableau3[[#This Row],[Référence]],ETAT,6,FALSE)&lt;1,"",VLOOKUP(Tableau3[[#This Row],[Référence]],ETAT,6,FALSE))</f>
        <v/>
      </c>
      <c r="M444" s="43" t="str">
        <f>IF(VLOOKUP(Tableau3[[#This Row],[Référence]],ETAT,7,FALSE)&lt;1,"",VLOOKUP(Tableau3[[#This Row],[Référence]],ETAT,7,FALSE))</f>
        <v/>
      </c>
      <c r="N444" s="43" t="str">
        <f>IF(VLOOKUP(Tableau3[[#This Row],[Référence]],ETAT,8,FALSE)&lt;1,"",VLOOKUP(Tableau3[[#This Row],[Référence]],ETAT,8,FALSE))</f>
        <v/>
      </c>
      <c r="O444" s="43" t="str">
        <f>IF(VLOOKUP(Tableau3[[#This Row],[Référence]],ETAT,9,FALSE)&lt;1,"",VLOOKUP(Tableau3[[#This Row],[Référence]],ETAT,9,FALSE))</f>
        <v/>
      </c>
    </row>
    <row r="445" spans="2:15" x14ac:dyDescent="0.25">
      <c r="B445" s="42">
        <v>970000000043</v>
      </c>
      <c r="C445" s="41" t="s">
        <v>624</v>
      </c>
      <c r="D445" s="48" t="s">
        <v>1423</v>
      </c>
      <c r="E445" s="48" t="s">
        <v>1048</v>
      </c>
      <c r="F445" s="48" t="s">
        <v>1424</v>
      </c>
      <c r="G445" s="48">
        <v>25</v>
      </c>
      <c r="H445" s="48">
        <v>25</v>
      </c>
      <c r="I445" s="48">
        <v>21</v>
      </c>
      <c r="J445" s="48" t="s">
        <v>1119</v>
      </c>
      <c r="K445" s="49">
        <v>814</v>
      </c>
      <c r="L445" s="43" t="str">
        <f>IF(VLOOKUP(Tableau3[[#This Row],[Référence]],ETAT,6,FALSE)&lt;1,"",VLOOKUP(Tableau3[[#This Row],[Référence]],ETAT,6,FALSE))</f>
        <v/>
      </c>
      <c r="M445" s="43" t="str">
        <f>IF(VLOOKUP(Tableau3[[#This Row],[Référence]],ETAT,7,FALSE)&lt;1,"",VLOOKUP(Tableau3[[#This Row],[Référence]],ETAT,7,FALSE))</f>
        <v/>
      </c>
      <c r="N445" s="43" t="str">
        <f>IF(VLOOKUP(Tableau3[[#This Row],[Référence]],ETAT,8,FALSE)&lt;1,"",VLOOKUP(Tableau3[[#This Row],[Référence]],ETAT,8,FALSE))</f>
        <v/>
      </c>
      <c r="O445" s="43" t="str">
        <f>IF(VLOOKUP(Tableau3[[#This Row],[Référence]],ETAT,9,FALSE)&lt;1,"",VLOOKUP(Tableau3[[#This Row],[Référence]],ETAT,9,FALSE))</f>
        <v/>
      </c>
    </row>
    <row r="446" spans="2:15" x14ac:dyDescent="0.25">
      <c r="B446" s="42">
        <v>970000000044</v>
      </c>
      <c r="C446" s="41" t="s">
        <v>625</v>
      </c>
      <c r="D446" s="48" t="s">
        <v>1421</v>
      </c>
      <c r="E446" s="48" t="s">
        <v>1048</v>
      </c>
      <c r="F446" s="48" t="s">
        <v>1422</v>
      </c>
      <c r="G446" s="48" t="s">
        <v>1225</v>
      </c>
      <c r="H446" s="48" t="s">
        <v>1225</v>
      </c>
      <c r="I446" s="48">
        <v>21</v>
      </c>
      <c r="J446" s="48" t="s">
        <v>1119</v>
      </c>
      <c r="K446" s="49">
        <v>814</v>
      </c>
      <c r="L446" s="43" t="str">
        <f>IF(VLOOKUP(Tableau3[[#This Row],[Référence]],ETAT,6,FALSE)&lt;1,"",VLOOKUP(Tableau3[[#This Row],[Référence]],ETAT,6,FALSE))</f>
        <v/>
      </c>
      <c r="M446" s="43" t="str">
        <f>IF(VLOOKUP(Tableau3[[#This Row],[Référence]],ETAT,7,FALSE)&lt;1,"",VLOOKUP(Tableau3[[#This Row],[Référence]],ETAT,7,FALSE))</f>
        <v/>
      </c>
      <c r="N446" s="43" t="str">
        <f>IF(VLOOKUP(Tableau3[[#This Row],[Référence]],ETAT,8,FALSE)&lt;1,"",VLOOKUP(Tableau3[[#This Row],[Référence]],ETAT,8,FALSE))</f>
        <v/>
      </c>
      <c r="O446" s="43" t="str">
        <f>IF(VLOOKUP(Tableau3[[#This Row],[Référence]],ETAT,9,FALSE)&lt;1,"",VLOOKUP(Tableau3[[#This Row],[Référence]],ETAT,9,FALSE))</f>
        <v/>
      </c>
    </row>
    <row r="447" spans="2:15" x14ac:dyDescent="0.25">
      <c r="B447" s="42">
        <v>970000000045</v>
      </c>
      <c r="C447" s="41" t="s">
        <v>626</v>
      </c>
      <c r="D447" s="48" t="s">
        <v>1421</v>
      </c>
      <c r="E447" s="48" t="s">
        <v>1048</v>
      </c>
      <c r="F447" s="48" t="s">
        <v>1422</v>
      </c>
      <c r="G447" s="48" t="s">
        <v>1225</v>
      </c>
      <c r="H447" s="48" t="s">
        <v>1225</v>
      </c>
      <c r="I447" s="48">
        <v>21</v>
      </c>
      <c r="J447" s="48" t="s">
        <v>1119</v>
      </c>
      <c r="K447" s="49">
        <v>814</v>
      </c>
      <c r="L447" s="43" t="str">
        <f>IF(VLOOKUP(Tableau3[[#This Row],[Référence]],ETAT,6,FALSE)&lt;1,"",VLOOKUP(Tableau3[[#This Row],[Référence]],ETAT,6,FALSE))</f>
        <v/>
      </c>
      <c r="M447" s="43" t="str">
        <f>IF(VLOOKUP(Tableau3[[#This Row],[Référence]],ETAT,7,FALSE)&lt;1,"",VLOOKUP(Tableau3[[#This Row],[Référence]],ETAT,7,FALSE))</f>
        <v/>
      </c>
      <c r="N447" s="43" t="str">
        <f>IF(VLOOKUP(Tableau3[[#This Row],[Référence]],ETAT,8,FALSE)&lt;1,"",VLOOKUP(Tableau3[[#This Row],[Référence]],ETAT,8,FALSE))</f>
        <v/>
      </c>
      <c r="O447" s="43" t="str">
        <f>IF(VLOOKUP(Tableau3[[#This Row],[Référence]],ETAT,9,FALSE)&lt;1,"",VLOOKUP(Tableau3[[#This Row],[Référence]],ETAT,9,FALSE))</f>
        <v/>
      </c>
    </row>
    <row r="448" spans="2:15" x14ac:dyDescent="0.25">
      <c r="B448" s="42">
        <v>970000000046</v>
      </c>
      <c r="C448" s="41" t="s">
        <v>627</v>
      </c>
      <c r="D448" s="48" t="s">
        <v>1423</v>
      </c>
      <c r="E448" s="48" t="s">
        <v>1048</v>
      </c>
      <c r="F448" s="48" t="s">
        <v>1424</v>
      </c>
      <c r="G448" s="48">
        <v>25</v>
      </c>
      <c r="H448" s="48">
        <v>25</v>
      </c>
      <c r="I448" s="48">
        <v>21</v>
      </c>
      <c r="J448" s="48" t="s">
        <v>1119</v>
      </c>
      <c r="K448" s="49">
        <v>814</v>
      </c>
      <c r="L448" s="43" t="str">
        <f>IF(VLOOKUP(Tableau3[[#This Row],[Référence]],ETAT,6,FALSE)&lt;1,"",VLOOKUP(Tableau3[[#This Row],[Référence]],ETAT,6,FALSE))</f>
        <v/>
      </c>
      <c r="M448" s="43" t="str">
        <f>IF(VLOOKUP(Tableau3[[#This Row],[Référence]],ETAT,7,FALSE)&lt;1,"",VLOOKUP(Tableau3[[#This Row],[Référence]],ETAT,7,FALSE))</f>
        <v/>
      </c>
      <c r="N448" s="43" t="str">
        <f>IF(VLOOKUP(Tableau3[[#This Row],[Référence]],ETAT,8,FALSE)&lt;1,"",VLOOKUP(Tableau3[[#This Row],[Référence]],ETAT,8,FALSE))</f>
        <v/>
      </c>
      <c r="O448" s="43" t="str">
        <f>IF(VLOOKUP(Tableau3[[#This Row],[Référence]],ETAT,9,FALSE)&lt;1,"",VLOOKUP(Tableau3[[#This Row],[Référence]],ETAT,9,FALSE))</f>
        <v/>
      </c>
    </row>
    <row r="449" spans="2:15" x14ac:dyDescent="0.25">
      <c r="B449" s="42">
        <v>970000000047</v>
      </c>
      <c r="C449" s="41" t="s">
        <v>628</v>
      </c>
      <c r="D449" s="48" t="s">
        <v>1421</v>
      </c>
      <c r="E449" s="48" t="s">
        <v>1048</v>
      </c>
      <c r="F449" s="48" t="s">
        <v>1422</v>
      </c>
      <c r="G449" s="48" t="s">
        <v>1225</v>
      </c>
      <c r="H449" s="48" t="s">
        <v>1225</v>
      </c>
      <c r="I449" s="48">
        <v>21</v>
      </c>
      <c r="J449" s="48" t="s">
        <v>1119</v>
      </c>
      <c r="K449" s="49">
        <v>814</v>
      </c>
      <c r="L449" s="43" t="str">
        <f>IF(VLOOKUP(Tableau3[[#This Row],[Référence]],ETAT,6,FALSE)&lt;1,"",VLOOKUP(Tableau3[[#This Row],[Référence]],ETAT,6,FALSE))</f>
        <v/>
      </c>
      <c r="M449" s="43" t="str">
        <f>IF(VLOOKUP(Tableau3[[#This Row],[Référence]],ETAT,7,FALSE)&lt;1,"",VLOOKUP(Tableau3[[#This Row],[Référence]],ETAT,7,FALSE))</f>
        <v/>
      </c>
      <c r="N449" s="43" t="str">
        <f>IF(VLOOKUP(Tableau3[[#This Row],[Référence]],ETAT,8,FALSE)&lt;1,"",VLOOKUP(Tableau3[[#This Row],[Référence]],ETAT,8,FALSE))</f>
        <v/>
      </c>
      <c r="O449" s="43" t="str">
        <f>IF(VLOOKUP(Tableau3[[#This Row],[Référence]],ETAT,9,FALSE)&lt;1,"",VLOOKUP(Tableau3[[#This Row],[Référence]],ETAT,9,FALSE))</f>
        <v/>
      </c>
    </row>
    <row r="450" spans="2:15" x14ac:dyDescent="0.25">
      <c r="B450" s="42">
        <v>970000000048</v>
      </c>
      <c r="C450" s="41" t="s">
        <v>629</v>
      </c>
      <c r="D450" s="48" t="s">
        <v>1423</v>
      </c>
      <c r="E450" s="48" t="s">
        <v>1048</v>
      </c>
      <c r="F450" s="48" t="s">
        <v>1424</v>
      </c>
      <c r="G450" s="48">
        <v>25</v>
      </c>
      <c r="H450" s="48">
        <v>25</v>
      </c>
      <c r="I450" s="48">
        <v>21</v>
      </c>
      <c r="J450" s="48" t="s">
        <v>1119</v>
      </c>
      <c r="K450" s="49">
        <v>814</v>
      </c>
      <c r="L450" s="43" t="str">
        <f>IF(VLOOKUP(Tableau3[[#This Row],[Référence]],ETAT,6,FALSE)&lt;1,"",VLOOKUP(Tableau3[[#This Row],[Référence]],ETAT,6,FALSE))</f>
        <v/>
      </c>
      <c r="M450" s="43" t="str">
        <f>IF(VLOOKUP(Tableau3[[#This Row],[Référence]],ETAT,7,FALSE)&lt;1,"",VLOOKUP(Tableau3[[#This Row],[Référence]],ETAT,7,FALSE))</f>
        <v/>
      </c>
      <c r="N450" s="43" t="str">
        <f>IF(VLOOKUP(Tableau3[[#This Row],[Référence]],ETAT,8,FALSE)&lt;1,"",VLOOKUP(Tableau3[[#This Row],[Référence]],ETAT,8,FALSE))</f>
        <v/>
      </c>
      <c r="O450" s="43" t="str">
        <f>IF(VLOOKUP(Tableau3[[#This Row],[Référence]],ETAT,9,FALSE)&lt;1,"",VLOOKUP(Tableau3[[#This Row],[Référence]],ETAT,9,FALSE))</f>
        <v/>
      </c>
    </row>
    <row r="451" spans="2:15" x14ac:dyDescent="0.25">
      <c r="B451" s="42">
        <v>970000000049</v>
      </c>
      <c r="C451" s="41" t="s">
        <v>630</v>
      </c>
      <c r="D451" s="48" t="s">
        <v>1421</v>
      </c>
      <c r="E451" s="48" t="s">
        <v>1048</v>
      </c>
      <c r="F451" s="48" t="s">
        <v>1422</v>
      </c>
      <c r="G451" s="48" t="s">
        <v>1225</v>
      </c>
      <c r="H451" s="48" t="s">
        <v>1225</v>
      </c>
      <c r="I451" s="48">
        <v>21</v>
      </c>
      <c r="J451" s="48" t="s">
        <v>1119</v>
      </c>
      <c r="K451" s="49">
        <v>814</v>
      </c>
      <c r="L451" s="43" t="str">
        <f>IF(VLOOKUP(Tableau3[[#This Row],[Référence]],ETAT,6,FALSE)&lt;1,"",VLOOKUP(Tableau3[[#This Row],[Référence]],ETAT,6,FALSE))</f>
        <v/>
      </c>
      <c r="M451" s="43" t="str">
        <f>IF(VLOOKUP(Tableau3[[#This Row],[Référence]],ETAT,7,FALSE)&lt;1,"",VLOOKUP(Tableau3[[#This Row],[Référence]],ETAT,7,FALSE))</f>
        <v/>
      </c>
      <c r="N451" s="43" t="str">
        <f>IF(VLOOKUP(Tableau3[[#This Row],[Référence]],ETAT,8,FALSE)&lt;1,"",VLOOKUP(Tableau3[[#This Row],[Référence]],ETAT,8,FALSE))</f>
        <v/>
      </c>
      <c r="O451" s="43" t="str">
        <f>IF(VLOOKUP(Tableau3[[#This Row],[Référence]],ETAT,9,FALSE)&lt;1,"",VLOOKUP(Tableau3[[#This Row],[Référence]],ETAT,9,FALSE))</f>
        <v/>
      </c>
    </row>
    <row r="452" spans="2:15" x14ac:dyDescent="0.25">
      <c r="B452" s="42">
        <v>970000000050</v>
      </c>
      <c r="C452" s="41" t="s">
        <v>631</v>
      </c>
      <c r="D452" s="48" t="s">
        <v>1423</v>
      </c>
      <c r="E452" s="48" t="s">
        <v>1048</v>
      </c>
      <c r="F452" s="48" t="s">
        <v>1424</v>
      </c>
      <c r="G452" s="48">
        <v>25</v>
      </c>
      <c r="H452" s="48">
        <v>25</v>
      </c>
      <c r="I452" s="48">
        <v>21</v>
      </c>
      <c r="J452" s="48" t="s">
        <v>1119</v>
      </c>
      <c r="K452" s="49">
        <v>814</v>
      </c>
      <c r="L452" s="43" t="str">
        <f>IF(VLOOKUP(Tableau3[[#This Row],[Référence]],ETAT,6,FALSE)&lt;1,"",VLOOKUP(Tableau3[[#This Row],[Référence]],ETAT,6,FALSE))</f>
        <v/>
      </c>
      <c r="M452" s="43" t="str">
        <f>IF(VLOOKUP(Tableau3[[#This Row],[Référence]],ETAT,7,FALSE)&lt;1,"",VLOOKUP(Tableau3[[#This Row],[Référence]],ETAT,7,FALSE))</f>
        <v/>
      </c>
      <c r="N452" s="43" t="str">
        <f>IF(VLOOKUP(Tableau3[[#This Row],[Référence]],ETAT,8,FALSE)&lt;1,"",VLOOKUP(Tableau3[[#This Row],[Référence]],ETAT,8,FALSE))</f>
        <v/>
      </c>
      <c r="O452" s="43" t="str">
        <f>IF(VLOOKUP(Tableau3[[#This Row],[Référence]],ETAT,9,FALSE)&lt;1,"",VLOOKUP(Tableau3[[#This Row],[Référence]],ETAT,9,FALSE))</f>
        <v/>
      </c>
    </row>
    <row r="453" spans="2:15" x14ac:dyDescent="0.25">
      <c r="B453" s="42">
        <v>970000000051</v>
      </c>
      <c r="C453" s="41" t="s">
        <v>632</v>
      </c>
      <c r="D453" s="48" t="s">
        <v>1421</v>
      </c>
      <c r="E453" s="48" t="s">
        <v>1048</v>
      </c>
      <c r="F453" s="48" t="s">
        <v>1422</v>
      </c>
      <c r="G453" s="48" t="s">
        <v>1225</v>
      </c>
      <c r="H453" s="48" t="s">
        <v>1225</v>
      </c>
      <c r="I453" s="48">
        <v>21</v>
      </c>
      <c r="J453" s="48" t="s">
        <v>1119</v>
      </c>
      <c r="K453" s="49">
        <v>814</v>
      </c>
      <c r="L453" s="43" t="str">
        <f>IF(VLOOKUP(Tableau3[[#This Row],[Référence]],ETAT,6,FALSE)&lt;1,"",VLOOKUP(Tableau3[[#This Row],[Référence]],ETAT,6,FALSE))</f>
        <v/>
      </c>
      <c r="M453" s="43" t="str">
        <f>IF(VLOOKUP(Tableau3[[#This Row],[Référence]],ETAT,7,FALSE)&lt;1,"",VLOOKUP(Tableau3[[#This Row],[Référence]],ETAT,7,FALSE))</f>
        <v/>
      </c>
      <c r="N453" s="43" t="str">
        <f>IF(VLOOKUP(Tableau3[[#This Row],[Référence]],ETAT,8,FALSE)&lt;1,"",VLOOKUP(Tableau3[[#This Row],[Référence]],ETAT,8,FALSE))</f>
        <v/>
      </c>
      <c r="O453" s="43" t="str">
        <f>IF(VLOOKUP(Tableau3[[#This Row],[Référence]],ETAT,9,FALSE)&lt;1,"",VLOOKUP(Tableau3[[#This Row],[Référence]],ETAT,9,FALSE))</f>
        <v/>
      </c>
    </row>
    <row r="454" spans="2:15" x14ac:dyDescent="0.25">
      <c r="B454" s="42">
        <v>970000000052</v>
      </c>
      <c r="C454" s="41" t="s">
        <v>633</v>
      </c>
      <c r="D454" s="48" t="s">
        <v>1421</v>
      </c>
      <c r="E454" s="48" t="s">
        <v>1048</v>
      </c>
      <c r="F454" s="48" t="s">
        <v>1422</v>
      </c>
      <c r="G454" s="48" t="s">
        <v>1225</v>
      </c>
      <c r="H454" s="48" t="s">
        <v>1225</v>
      </c>
      <c r="I454" s="48">
        <v>21</v>
      </c>
      <c r="J454" s="48" t="s">
        <v>1119</v>
      </c>
      <c r="K454" s="49">
        <v>814</v>
      </c>
      <c r="L454" s="43" t="str">
        <f>IF(VLOOKUP(Tableau3[[#This Row],[Référence]],ETAT,6,FALSE)&lt;1,"",VLOOKUP(Tableau3[[#This Row],[Référence]],ETAT,6,FALSE))</f>
        <v/>
      </c>
      <c r="M454" s="43" t="str">
        <f>IF(VLOOKUP(Tableau3[[#This Row],[Référence]],ETAT,7,FALSE)&lt;1,"",VLOOKUP(Tableau3[[#This Row],[Référence]],ETAT,7,FALSE))</f>
        <v/>
      </c>
      <c r="N454" s="43" t="str">
        <f>IF(VLOOKUP(Tableau3[[#This Row],[Référence]],ETAT,8,FALSE)&lt;1,"",VLOOKUP(Tableau3[[#This Row],[Référence]],ETAT,8,FALSE))</f>
        <v/>
      </c>
      <c r="O454" s="43" t="str">
        <f>IF(VLOOKUP(Tableau3[[#This Row],[Référence]],ETAT,9,FALSE)&lt;1,"",VLOOKUP(Tableau3[[#This Row],[Référence]],ETAT,9,FALSE))</f>
        <v/>
      </c>
    </row>
    <row r="455" spans="2:15" x14ac:dyDescent="0.25">
      <c r="B455" s="42">
        <v>970000000053</v>
      </c>
      <c r="C455" s="41" t="s">
        <v>634</v>
      </c>
      <c r="D455" s="48" t="s">
        <v>1423</v>
      </c>
      <c r="E455" s="48" t="s">
        <v>1048</v>
      </c>
      <c r="F455" s="48" t="s">
        <v>1424</v>
      </c>
      <c r="G455" s="48">
        <v>25</v>
      </c>
      <c r="H455" s="48">
        <v>25</v>
      </c>
      <c r="I455" s="48">
        <v>21</v>
      </c>
      <c r="J455" s="48" t="s">
        <v>1119</v>
      </c>
      <c r="K455" s="49">
        <v>814</v>
      </c>
      <c r="L455" s="43" t="str">
        <f>IF(VLOOKUP(Tableau3[[#This Row],[Référence]],ETAT,6,FALSE)&lt;1,"",VLOOKUP(Tableau3[[#This Row],[Référence]],ETAT,6,FALSE))</f>
        <v/>
      </c>
      <c r="M455" s="43" t="str">
        <f>IF(VLOOKUP(Tableau3[[#This Row],[Référence]],ETAT,7,FALSE)&lt;1,"",VLOOKUP(Tableau3[[#This Row],[Référence]],ETAT,7,FALSE))</f>
        <v/>
      </c>
      <c r="N455" s="43" t="str">
        <f>IF(VLOOKUP(Tableau3[[#This Row],[Référence]],ETAT,8,FALSE)&lt;1,"",VLOOKUP(Tableau3[[#This Row],[Référence]],ETAT,8,FALSE))</f>
        <v/>
      </c>
      <c r="O455" s="43" t="str">
        <f>IF(VLOOKUP(Tableau3[[#This Row],[Référence]],ETAT,9,FALSE)&lt;1,"",VLOOKUP(Tableau3[[#This Row],[Référence]],ETAT,9,FALSE))</f>
        <v/>
      </c>
    </row>
    <row r="456" spans="2:15" x14ac:dyDescent="0.25">
      <c r="B456" s="42">
        <v>970000000054</v>
      </c>
      <c r="C456" s="41" t="s">
        <v>635</v>
      </c>
      <c r="D456" s="48" t="s">
        <v>1421</v>
      </c>
      <c r="E456" s="48" t="s">
        <v>1048</v>
      </c>
      <c r="F456" s="48" t="s">
        <v>1422</v>
      </c>
      <c r="G456" s="48" t="s">
        <v>1225</v>
      </c>
      <c r="H456" s="48" t="s">
        <v>1225</v>
      </c>
      <c r="I456" s="48">
        <v>21</v>
      </c>
      <c r="J456" s="48" t="s">
        <v>1119</v>
      </c>
      <c r="K456" s="49">
        <v>814</v>
      </c>
      <c r="L456" s="43" t="str">
        <f>IF(VLOOKUP(Tableau3[[#This Row],[Référence]],ETAT,6,FALSE)&lt;1,"",VLOOKUP(Tableau3[[#This Row],[Référence]],ETAT,6,FALSE))</f>
        <v/>
      </c>
      <c r="M456" s="43" t="str">
        <f>IF(VLOOKUP(Tableau3[[#This Row],[Référence]],ETAT,7,FALSE)&lt;1,"",VLOOKUP(Tableau3[[#This Row],[Référence]],ETAT,7,FALSE))</f>
        <v/>
      </c>
      <c r="N456" s="43" t="str">
        <f>IF(VLOOKUP(Tableau3[[#This Row],[Référence]],ETAT,8,FALSE)&lt;1,"",VLOOKUP(Tableau3[[#This Row],[Référence]],ETAT,8,FALSE))</f>
        <v/>
      </c>
      <c r="O456" s="43" t="str">
        <f>IF(VLOOKUP(Tableau3[[#This Row],[Référence]],ETAT,9,FALSE)&lt;1,"",VLOOKUP(Tableau3[[#This Row],[Référence]],ETAT,9,FALSE))</f>
        <v/>
      </c>
    </row>
    <row r="457" spans="2:15" x14ac:dyDescent="0.25">
      <c r="B457" s="42">
        <v>970000000055</v>
      </c>
      <c r="C457" s="41" t="s">
        <v>636</v>
      </c>
      <c r="D457" s="48" t="s">
        <v>1423</v>
      </c>
      <c r="E457" s="48" t="s">
        <v>1048</v>
      </c>
      <c r="F457" s="48" t="s">
        <v>1424</v>
      </c>
      <c r="G457" s="48">
        <v>25</v>
      </c>
      <c r="H457" s="48">
        <v>25</v>
      </c>
      <c r="I457" s="48">
        <v>21</v>
      </c>
      <c r="J457" s="48" t="s">
        <v>1119</v>
      </c>
      <c r="K457" s="49">
        <v>814</v>
      </c>
      <c r="L457" s="43" t="str">
        <f>IF(VLOOKUP(Tableau3[[#This Row],[Référence]],ETAT,6,FALSE)&lt;1,"",VLOOKUP(Tableau3[[#This Row],[Référence]],ETAT,6,FALSE))</f>
        <v/>
      </c>
      <c r="M457" s="43" t="str">
        <f>IF(VLOOKUP(Tableau3[[#This Row],[Référence]],ETAT,7,FALSE)&lt;1,"",VLOOKUP(Tableau3[[#This Row],[Référence]],ETAT,7,FALSE))</f>
        <v/>
      </c>
      <c r="N457" s="43" t="str">
        <f>IF(VLOOKUP(Tableau3[[#This Row],[Référence]],ETAT,8,FALSE)&lt;1,"",VLOOKUP(Tableau3[[#This Row],[Référence]],ETAT,8,FALSE))</f>
        <v/>
      </c>
      <c r="O457" s="43" t="str">
        <f>IF(VLOOKUP(Tableau3[[#This Row],[Référence]],ETAT,9,FALSE)&lt;1,"",VLOOKUP(Tableau3[[#This Row],[Référence]],ETAT,9,FALSE))</f>
        <v/>
      </c>
    </row>
    <row r="458" spans="2:15" x14ac:dyDescent="0.25">
      <c r="B458" s="42">
        <v>970000000056</v>
      </c>
      <c r="C458" s="41" t="s">
        <v>637</v>
      </c>
      <c r="D458" s="48" t="s">
        <v>1421</v>
      </c>
      <c r="E458" s="48" t="s">
        <v>1048</v>
      </c>
      <c r="F458" s="48" t="s">
        <v>1422</v>
      </c>
      <c r="G458" s="48" t="s">
        <v>1225</v>
      </c>
      <c r="H458" s="48" t="s">
        <v>1225</v>
      </c>
      <c r="I458" s="48">
        <v>21</v>
      </c>
      <c r="J458" s="48" t="s">
        <v>1119</v>
      </c>
      <c r="K458" s="49">
        <v>814</v>
      </c>
      <c r="L458" s="43" t="str">
        <f>IF(VLOOKUP(Tableau3[[#This Row],[Référence]],ETAT,6,FALSE)&lt;1,"",VLOOKUP(Tableau3[[#This Row],[Référence]],ETAT,6,FALSE))</f>
        <v/>
      </c>
      <c r="M458" s="43" t="str">
        <f>IF(VLOOKUP(Tableau3[[#This Row],[Référence]],ETAT,7,FALSE)&lt;1,"",VLOOKUP(Tableau3[[#This Row],[Référence]],ETAT,7,FALSE))</f>
        <v/>
      </c>
      <c r="N458" s="43" t="str">
        <f>IF(VLOOKUP(Tableau3[[#This Row],[Référence]],ETAT,8,FALSE)&lt;1,"",VLOOKUP(Tableau3[[#This Row],[Référence]],ETAT,8,FALSE))</f>
        <v/>
      </c>
      <c r="O458" s="43" t="str">
        <f>IF(VLOOKUP(Tableau3[[#This Row],[Référence]],ETAT,9,FALSE)&lt;1,"",VLOOKUP(Tableau3[[#This Row],[Référence]],ETAT,9,FALSE))</f>
        <v/>
      </c>
    </row>
    <row r="459" spans="2:15" x14ac:dyDescent="0.25">
      <c r="B459" s="42">
        <v>970000000057</v>
      </c>
      <c r="C459" s="41" t="s">
        <v>638</v>
      </c>
      <c r="D459" s="48" t="s">
        <v>1423</v>
      </c>
      <c r="E459" s="48" t="s">
        <v>1048</v>
      </c>
      <c r="F459" s="48" t="s">
        <v>1424</v>
      </c>
      <c r="G459" s="48">
        <v>25</v>
      </c>
      <c r="H459" s="48">
        <v>25</v>
      </c>
      <c r="I459" s="48">
        <v>21</v>
      </c>
      <c r="J459" s="48" t="s">
        <v>1119</v>
      </c>
      <c r="K459" s="49">
        <v>814</v>
      </c>
      <c r="L459" s="43" t="str">
        <f>IF(VLOOKUP(Tableau3[[#This Row],[Référence]],ETAT,6,FALSE)&lt;1,"",VLOOKUP(Tableau3[[#This Row],[Référence]],ETAT,6,FALSE))</f>
        <v/>
      </c>
      <c r="M459" s="43" t="str">
        <f>IF(VLOOKUP(Tableau3[[#This Row],[Référence]],ETAT,7,FALSE)&lt;1,"",VLOOKUP(Tableau3[[#This Row],[Référence]],ETAT,7,FALSE))</f>
        <v/>
      </c>
      <c r="N459" s="43" t="str">
        <f>IF(VLOOKUP(Tableau3[[#This Row],[Référence]],ETAT,8,FALSE)&lt;1,"",VLOOKUP(Tableau3[[#This Row],[Référence]],ETAT,8,FALSE))</f>
        <v/>
      </c>
      <c r="O459" s="43" t="str">
        <f>IF(VLOOKUP(Tableau3[[#This Row],[Référence]],ETAT,9,FALSE)&lt;1,"",VLOOKUP(Tableau3[[#This Row],[Référence]],ETAT,9,FALSE))</f>
        <v/>
      </c>
    </row>
    <row r="460" spans="2:15" x14ac:dyDescent="0.25">
      <c r="B460" s="42">
        <v>970000000058</v>
      </c>
      <c r="C460" s="41" t="s">
        <v>639</v>
      </c>
      <c r="D460" s="48" t="s">
        <v>1421</v>
      </c>
      <c r="E460" s="48" t="s">
        <v>1048</v>
      </c>
      <c r="F460" s="48" t="s">
        <v>1422</v>
      </c>
      <c r="G460" s="48" t="s">
        <v>1225</v>
      </c>
      <c r="H460" s="48" t="s">
        <v>1225</v>
      </c>
      <c r="I460" s="48">
        <v>21</v>
      </c>
      <c r="J460" s="48" t="s">
        <v>1119</v>
      </c>
      <c r="K460" s="49">
        <v>814</v>
      </c>
      <c r="L460" s="43" t="str">
        <f>IF(VLOOKUP(Tableau3[[#This Row],[Référence]],ETAT,6,FALSE)&lt;1,"",VLOOKUP(Tableau3[[#This Row],[Référence]],ETAT,6,FALSE))</f>
        <v/>
      </c>
      <c r="M460" s="43" t="str">
        <f>IF(VLOOKUP(Tableau3[[#This Row],[Référence]],ETAT,7,FALSE)&lt;1,"",VLOOKUP(Tableau3[[#This Row],[Référence]],ETAT,7,FALSE))</f>
        <v/>
      </c>
      <c r="N460" s="43" t="str">
        <f>IF(VLOOKUP(Tableau3[[#This Row],[Référence]],ETAT,8,FALSE)&lt;1,"",VLOOKUP(Tableau3[[#This Row],[Référence]],ETAT,8,FALSE))</f>
        <v/>
      </c>
      <c r="O460" s="43" t="str">
        <f>IF(VLOOKUP(Tableau3[[#This Row],[Référence]],ETAT,9,FALSE)&lt;1,"",VLOOKUP(Tableau3[[#This Row],[Référence]],ETAT,9,FALSE))</f>
        <v/>
      </c>
    </row>
    <row r="461" spans="2:15" x14ac:dyDescent="0.25">
      <c r="B461" s="42">
        <v>970000000059</v>
      </c>
      <c r="C461" s="41" t="s">
        <v>640</v>
      </c>
      <c r="D461" s="48" t="s">
        <v>1423</v>
      </c>
      <c r="E461" s="48" t="s">
        <v>1048</v>
      </c>
      <c r="F461" s="48" t="s">
        <v>1424</v>
      </c>
      <c r="G461" s="48">
        <v>25</v>
      </c>
      <c r="H461" s="48">
        <v>25</v>
      </c>
      <c r="I461" s="48">
        <v>21</v>
      </c>
      <c r="J461" s="48" t="s">
        <v>1119</v>
      </c>
      <c r="K461" s="49">
        <v>814</v>
      </c>
      <c r="L461" s="43" t="str">
        <f>IF(VLOOKUP(Tableau3[[#This Row],[Référence]],ETAT,6,FALSE)&lt;1,"",VLOOKUP(Tableau3[[#This Row],[Référence]],ETAT,6,FALSE))</f>
        <v/>
      </c>
      <c r="M461" s="43" t="str">
        <f>IF(VLOOKUP(Tableau3[[#This Row],[Référence]],ETAT,7,FALSE)&lt;1,"",VLOOKUP(Tableau3[[#This Row],[Référence]],ETAT,7,FALSE))</f>
        <v/>
      </c>
      <c r="N461" s="43" t="str">
        <f>IF(VLOOKUP(Tableau3[[#This Row],[Référence]],ETAT,8,FALSE)&lt;1,"",VLOOKUP(Tableau3[[#This Row],[Référence]],ETAT,8,FALSE))</f>
        <v/>
      </c>
      <c r="O461" s="43" t="str">
        <f>IF(VLOOKUP(Tableau3[[#This Row],[Référence]],ETAT,9,FALSE)&lt;1,"",VLOOKUP(Tableau3[[#This Row],[Référence]],ETAT,9,FALSE))</f>
        <v/>
      </c>
    </row>
    <row r="462" spans="2:15" x14ac:dyDescent="0.25">
      <c r="B462" s="42">
        <v>970000000060</v>
      </c>
      <c r="C462" s="41" t="s">
        <v>641</v>
      </c>
      <c r="D462" s="48" t="s">
        <v>1421</v>
      </c>
      <c r="E462" s="48" t="s">
        <v>1048</v>
      </c>
      <c r="F462" s="48" t="s">
        <v>1422</v>
      </c>
      <c r="G462" s="48" t="s">
        <v>1225</v>
      </c>
      <c r="H462" s="48" t="s">
        <v>1225</v>
      </c>
      <c r="I462" s="48">
        <v>21</v>
      </c>
      <c r="J462" s="48" t="s">
        <v>1119</v>
      </c>
      <c r="K462" s="49">
        <v>814</v>
      </c>
      <c r="L462" s="43" t="str">
        <f>IF(VLOOKUP(Tableau3[[#This Row],[Référence]],ETAT,6,FALSE)&lt;1,"",VLOOKUP(Tableau3[[#This Row],[Référence]],ETAT,6,FALSE))</f>
        <v/>
      </c>
      <c r="M462" s="43" t="str">
        <f>IF(VLOOKUP(Tableau3[[#This Row],[Référence]],ETAT,7,FALSE)&lt;1,"",VLOOKUP(Tableau3[[#This Row],[Référence]],ETAT,7,FALSE))</f>
        <v/>
      </c>
      <c r="N462" s="43" t="str">
        <f>IF(VLOOKUP(Tableau3[[#This Row],[Référence]],ETAT,8,FALSE)&lt;1,"",VLOOKUP(Tableau3[[#This Row],[Référence]],ETAT,8,FALSE))</f>
        <v/>
      </c>
      <c r="O462" s="43" t="str">
        <f>IF(VLOOKUP(Tableau3[[#This Row],[Référence]],ETAT,9,FALSE)&lt;1,"",VLOOKUP(Tableau3[[#This Row],[Référence]],ETAT,9,FALSE))</f>
        <v/>
      </c>
    </row>
    <row r="463" spans="2:15" x14ac:dyDescent="0.25">
      <c r="B463" s="42">
        <v>970000000061</v>
      </c>
      <c r="C463" s="41" t="s">
        <v>642</v>
      </c>
      <c r="D463" s="48" t="s">
        <v>1421</v>
      </c>
      <c r="E463" s="48" t="s">
        <v>1048</v>
      </c>
      <c r="F463" s="48" t="s">
        <v>1422</v>
      </c>
      <c r="G463" s="48" t="s">
        <v>1225</v>
      </c>
      <c r="H463" s="48" t="s">
        <v>1225</v>
      </c>
      <c r="I463" s="48">
        <v>21</v>
      </c>
      <c r="J463" s="48" t="s">
        <v>1119</v>
      </c>
      <c r="K463" s="49">
        <v>814</v>
      </c>
      <c r="L463" s="43" t="str">
        <f>IF(VLOOKUP(Tableau3[[#This Row],[Référence]],ETAT,6,FALSE)&lt;1,"",VLOOKUP(Tableau3[[#This Row],[Référence]],ETAT,6,FALSE))</f>
        <v/>
      </c>
      <c r="M463" s="43" t="str">
        <f>IF(VLOOKUP(Tableau3[[#This Row],[Référence]],ETAT,7,FALSE)&lt;1,"",VLOOKUP(Tableau3[[#This Row],[Référence]],ETAT,7,FALSE))</f>
        <v/>
      </c>
      <c r="N463" s="43" t="str">
        <f>IF(VLOOKUP(Tableau3[[#This Row],[Référence]],ETAT,8,FALSE)&lt;1,"",VLOOKUP(Tableau3[[#This Row],[Référence]],ETAT,8,FALSE))</f>
        <v/>
      </c>
      <c r="O463" s="43" t="str">
        <f>IF(VLOOKUP(Tableau3[[#This Row],[Référence]],ETAT,9,FALSE)&lt;1,"",VLOOKUP(Tableau3[[#This Row],[Référence]],ETAT,9,FALSE))</f>
        <v/>
      </c>
    </row>
    <row r="464" spans="2:15" x14ac:dyDescent="0.25">
      <c r="B464" s="42">
        <v>970000000062</v>
      </c>
      <c r="C464" s="41" t="s">
        <v>643</v>
      </c>
      <c r="D464" s="48" t="s">
        <v>1423</v>
      </c>
      <c r="E464" s="48" t="s">
        <v>1048</v>
      </c>
      <c r="F464" s="48" t="s">
        <v>1424</v>
      </c>
      <c r="G464" s="48">
        <v>25</v>
      </c>
      <c r="H464" s="48">
        <v>25</v>
      </c>
      <c r="I464" s="48">
        <v>21</v>
      </c>
      <c r="J464" s="48" t="s">
        <v>1119</v>
      </c>
      <c r="K464" s="49">
        <v>814</v>
      </c>
      <c r="L464" s="43" t="str">
        <f>IF(VLOOKUP(Tableau3[[#This Row],[Référence]],ETAT,6,FALSE)&lt;1,"",VLOOKUP(Tableau3[[#This Row],[Référence]],ETAT,6,FALSE))</f>
        <v/>
      </c>
      <c r="M464" s="43" t="str">
        <f>IF(VLOOKUP(Tableau3[[#This Row],[Référence]],ETAT,7,FALSE)&lt;1,"",VLOOKUP(Tableau3[[#This Row],[Référence]],ETAT,7,FALSE))</f>
        <v/>
      </c>
      <c r="N464" s="43" t="str">
        <f>IF(VLOOKUP(Tableau3[[#This Row],[Référence]],ETAT,8,FALSE)&lt;1,"",VLOOKUP(Tableau3[[#This Row],[Référence]],ETAT,8,FALSE))</f>
        <v/>
      </c>
      <c r="O464" s="43" t="str">
        <f>IF(VLOOKUP(Tableau3[[#This Row],[Référence]],ETAT,9,FALSE)&lt;1,"",VLOOKUP(Tableau3[[#This Row],[Référence]],ETAT,9,FALSE))</f>
        <v/>
      </c>
    </row>
    <row r="465" spans="2:15" x14ac:dyDescent="0.25">
      <c r="B465" s="42">
        <v>970000000063</v>
      </c>
      <c r="C465" s="41" t="s">
        <v>644</v>
      </c>
      <c r="D465" s="48" t="s">
        <v>1421</v>
      </c>
      <c r="E465" s="48" t="s">
        <v>1048</v>
      </c>
      <c r="F465" s="48" t="s">
        <v>1422</v>
      </c>
      <c r="G465" s="48" t="s">
        <v>1225</v>
      </c>
      <c r="H465" s="48" t="s">
        <v>1225</v>
      </c>
      <c r="I465" s="48">
        <v>21</v>
      </c>
      <c r="J465" s="48" t="s">
        <v>1119</v>
      </c>
      <c r="K465" s="49">
        <v>814</v>
      </c>
      <c r="L465" s="43" t="str">
        <f>IF(VLOOKUP(Tableau3[[#This Row],[Référence]],ETAT,6,FALSE)&lt;1,"",VLOOKUP(Tableau3[[#This Row],[Référence]],ETAT,6,FALSE))</f>
        <v/>
      </c>
      <c r="M465" s="43" t="str">
        <f>IF(VLOOKUP(Tableau3[[#This Row],[Référence]],ETAT,7,FALSE)&lt;1,"",VLOOKUP(Tableau3[[#This Row],[Référence]],ETAT,7,FALSE))</f>
        <v/>
      </c>
      <c r="N465" s="43" t="str">
        <f>IF(VLOOKUP(Tableau3[[#This Row],[Référence]],ETAT,8,FALSE)&lt;1,"",VLOOKUP(Tableau3[[#This Row],[Référence]],ETAT,8,FALSE))</f>
        <v/>
      </c>
      <c r="O465" s="43" t="str">
        <f>IF(VLOOKUP(Tableau3[[#This Row],[Référence]],ETAT,9,FALSE)&lt;1,"",VLOOKUP(Tableau3[[#This Row],[Référence]],ETAT,9,FALSE))</f>
        <v/>
      </c>
    </row>
    <row r="466" spans="2:15" x14ac:dyDescent="0.25">
      <c r="B466" s="42">
        <v>970000000064</v>
      </c>
      <c r="C466" s="41" t="s">
        <v>645</v>
      </c>
      <c r="D466" s="48" t="s">
        <v>1423</v>
      </c>
      <c r="E466" s="48" t="s">
        <v>1048</v>
      </c>
      <c r="F466" s="48" t="s">
        <v>1424</v>
      </c>
      <c r="G466" s="48">
        <v>25</v>
      </c>
      <c r="H466" s="48">
        <v>25</v>
      </c>
      <c r="I466" s="48">
        <v>21</v>
      </c>
      <c r="J466" s="48" t="s">
        <v>1119</v>
      </c>
      <c r="K466" s="49">
        <v>814</v>
      </c>
      <c r="L466" s="43" t="str">
        <f>IF(VLOOKUP(Tableau3[[#This Row],[Référence]],ETAT,6,FALSE)&lt;1,"",VLOOKUP(Tableau3[[#This Row],[Référence]],ETAT,6,FALSE))</f>
        <v/>
      </c>
      <c r="M466" s="43" t="str">
        <f>IF(VLOOKUP(Tableau3[[#This Row],[Référence]],ETAT,7,FALSE)&lt;1,"",VLOOKUP(Tableau3[[#This Row],[Référence]],ETAT,7,FALSE))</f>
        <v/>
      </c>
      <c r="N466" s="43" t="str">
        <f>IF(VLOOKUP(Tableau3[[#This Row],[Référence]],ETAT,8,FALSE)&lt;1,"",VLOOKUP(Tableau3[[#This Row],[Référence]],ETAT,8,FALSE))</f>
        <v/>
      </c>
      <c r="O466" s="43" t="str">
        <f>IF(VLOOKUP(Tableau3[[#This Row],[Référence]],ETAT,9,FALSE)&lt;1,"",VLOOKUP(Tableau3[[#This Row],[Référence]],ETAT,9,FALSE))</f>
        <v/>
      </c>
    </row>
    <row r="467" spans="2:15" x14ac:dyDescent="0.25">
      <c r="B467" s="42">
        <v>970000000065</v>
      </c>
      <c r="C467" s="41" t="s">
        <v>646</v>
      </c>
      <c r="D467" s="48" t="s">
        <v>1331</v>
      </c>
      <c r="E467" s="48" t="s">
        <v>1048</v>
      </c>
      <c r="F467" s="48" t="s">
        <v>1425</v>
      </c>
      <c r="G467" s="48" t="s">
        <v>1192</v>
      </c>
      <c r="H467" s="48" t="s">
        <v>1192</v>
      </c>
      <c r="I467" s="48">
        <v>21</v>
      </c>
      <c r="J467" s="48" t="s">
        <v>1119</v>
      </c>
      <c r="K467" s="49" t="s">
        <v>1426</v>
      </c>
      <c r="L467" s="43" t="str">
        <f>IF(VLOOKUP(Tableau3[[#This Row],[Référence]],ETAT,6,FALSE)&lt;1,"",VLOOKUP(Tableau3[[#This Row],[Référence]],ETAT,6,FALSE))</f>
        <v/>
      </c>
      <c r="M467" s="43" t="str">
        <f>IF(VLOOKUP(Tableau3[[#This Row],[Référence]],ETAT,7,FALSE)&lt;1,"",VLOOKUP(Tableau3[[#This Row],[Référence]],ETAT,7,FALSE))</f>
        <v/>
      </c>
      <c r="N467" s="43" t="str">
        <f>IF(VLOOKUP(Tableau3[[#This Row],[Référence]],ETAT,8,FALSE)&lt;1,"",VLOOKUP(Tableau3[[#This Row],[Référence]],ETAT,8,FALSE))</f>
        <v/>
      </c>
      <c r="O467" s="43" t="str">
        <f>IF(VLOOKUP(Tableau3[[#This Row],[Référence]],ETAT,9,FALSE)&lt;1,"",VLOOKUP(Tableau3[[#This Row],[Référence]],ETAT,9,FALSE))</f>
        <v/>
      </c>
    </row>
    <row r="468" spans="2:15" x14ac:dyDescent="0.25">
      <c r="B468" s="42">
        <v>970000000066</v>
      </c>
      <c r="C468" s="41" t="s">
        <v>647</v>
      </c>
      <c r="D468" s="48" t="s">
        <v>1342</v>
      </c>
      <c r="E468" s="48" t="s">
        <v>1048</v>
      </c>
      <c r="F468" s="48" t="s">
        <v>1343</v>
      </c>
      <c r="G468" s="48" t="s">
        <v>1118</v>
      </c>
      <c r="H468" s="48" t="s">
        <v>1118</v>
      </c>
      <c r="I468" s="48">
        <v>21</v>
      </c>
      <c r="J468" s="48" t="s">
        <v>1119</v>
      </c>
      <c r="K468" s="49" t="s">
        <v>1426</v>
      </c>
      <c r="L468" s="43" t="str">
        <f>IF(VLOOKUP(Tableau3[[#This Row],[Référence]],ETAT,6,FALSE)&lt;1,"",VLOOKUP(Tableau3[[#This Row],[Référence]],ETAT,6,FALSE))</f>
        <v/>
      </c>
      <c r="M468" s="43" t="str">
        <f>IF(VLOOKUP(Tableau3[[#This Row],[Référence]],ETAT,7,FALSE)&lt;1,"",VLOOKUP(Tableau3[[#This Row],[Référence]],ETAT,7,FALSE))</f>
        <v/>
      </c>
      <c r="N468" s="43" t="str">
        <f>IF(VLOOKUP(Tableau3[[#This Row],[Référence]],ETAT,8,FALSE)&lt;1,"",VLOOKUP(Tableau3[[#This Row],[Référence]],ETAT,8,FALSE))</f>
        <v/>
      </c>
      <c r="O468" s="43" t="str">
        <f>IF(VLOOKUP(Tableau3[[#This Row],[Référence]],ETAT,9,FALSE)&lt;1,"",VLOOKUP(Tableau3[[#This Row],[Référence]],ETAT,9,FALSE))</f>
        <v/>
      </c>
    </row>
    <row r="469" spans="2:15" x14ac:dyDescent="0.25">
      <c r="B469" s="42">
        <v>970000000067</v>
      </c>
      <c r="C469" s="41" t="s">
        <v>648</v>
      </c>
      <c r="D469" s="48" t="s">
        <v>1331</v>
      </c>
      <c r="E469" s="48" t="s">
        <v>1048</v>
      </c>
      <c r="F469" s="48" t="s">
        <v>1425</v>
      </c>
      <c r="G469" s="48" t="s">
        <v>1192</v>
      </c>
      <c r="H469" s="48" t="s">
        <v>1192</v>
      </c>
      <c r="I469" s="48">
        <v>21</v>
      </c>
      <c r="J469" s="48" t="s">
        <v>1119</v>
      </c>
      <c r="K469" s="49" t="s">
        <v>1426</v>
      </c>
      <c r="L469" s="43" t="str">
        <f>IF(VLOOKUP(Tableau3[[#This Row],[Référence]],ETAT,6,FALSE)&lt;1,"",VLOOKUP(Tableau3[[#This Row],[Référence]],ETAT,6,FALSE))</f>
        <v/>
      </c>
      <c r="M469" s="43" t="str">
        <f>IF(VLOOKUP(Tableau3[[#This Row],[Référence]],ETAT,7,FALSE)&lt;1,"",VLOOKUP(Tableau3[[#This Row],[Référence]],ETAT,7,FALSE))</f>
        <v/>
      </c>
      <c r="N469" s="43" t="str">
        <f>IF(VLOOKUP(Tableau3[[#This Row],[Référence]],ETAT,8,FALSE)&lt;1,"",VLOOKUP(Tableau3[[#This Row],[Référence]],ETAT,8,FALSE))</f>
        <v/>
      </c>
      <c r="O469" s="43" t="str">
        <f>IF(VLOOKUP(Tableau3[[#This Row],[Référence]],ETAT,9,FALSE)&lt;1,"",VLOOKUP(Tableau3[[#This Row],[Référence]],ETAT,9,FALSE))</f>
        <v/>
      </c>
    </row>
    <row r="470" spans="2:15" x14ac:dyDescent="0.25">
      <c r="B470" s="42">
        <v>970000000068</v>
      </c>
      <c r="C470" s="41" t="s">
        <v>649</v>
      </c>
      <c r="D470" s="48" t="s">
        <v>1342</v>
      </c>
      <c r="E470" s="48" t="s">
        <v>1048</v>
      </c>
      <c r="F470" s="48" t="s">
        <v>1343</v>
      </c>
      <c r="G470" s="48" t="s">
        <v>1118</v>
      </c>
      <c r="H470" s="48" t="s">
        <v>1118</v>
      </c>
      <c r="I470" s="48">
        <v>21</v>
      </c>
      <c r="J470" s="48" t="s">
        <v>1119</v>
      </c>
      <c r="K470" s="49" t="s">
        <v>1426</v>
      </c>
      <c r="L470" s="43" t="str">
        <f>IF(VLOOKUP(Tableau3[[#This Row],[Référence]],ETAT,6,FALSE)&lt;1,"",VLOOKUP(Tableau3[[#This Row],[Référence]],ETAT,6,FALSE))</f>
        <v/>
      </c>
      <c r="M470" s="43" t="str">
        <f>IF(VLOOKUP(Tableau3[[#This Row],[Référence]],ETAT,7,FALSE)&lt;1,"",VLOOKUP(Tableau3[[#This Row],[Référence]],ETAT,7,FALSE))</f>
        <v/>
      </c>
      <c r="N470" s="43" t="str">
        <f>IF(VLOOKUP(Tableau3[[#This Row],[Référence]],ETAT,8,FALSE)&lt;1,"",VLOOKUP(Tableau3[[#This Row],[Référence]],ETAT,8,FALSE))</f>
        <v/>
      </c>
      <c r="O470" s="43" t="str">
        <f>IF(VLOOKUP(Tableau3[[#This Row],[Référence]],ETAT,9,FALSE)&lt;1,"",VLOOKUP(Tableau3[[#This Row],[Référence]],ETAT,9,FALSE))</f>
        <v/>
      </c>
    </row>
    <row r="471" spans="2:15" x14ac:dyDescent="0.25">
      <c r="B471" s="42">
        <v>970000000069</v>
      </c>
      <c r="C471" s="41" t="s">
        <v>650</v>
      </c>
      <c r="D471" s="48" t="s">
        <v>1331</v>
      </c>
      <c r="E471" s="48" t="s">
        <v>1048</v>
      </c>
      <c r="F471" s="48" t="s">
        <v>1425</v>
      </c>
      <c r="G471" s="48" t="s">
        <v>1192</v>
      </c>
      <c r="H471" s="48" t="s">
        <v>1192</v>
      </c>
      <c r="I471" s="48">
        <v>21</v>
      </c>
      <c r="J471" s="48" t="s">
        <v>1119</v>
      </c>
      <c r="K471" s="49" t="s">
        <v>1426</v>
      </c>
      <c r="L471" s="43" t="str">
        <f>IF(VLOOKUP(Tableau3[[#This Row],[Référence]],ETAT,6,FALSE)&lt;1,"",VLOOKUP(Tableau3[[#This Row],[Référence]],ETAT,6,FALSE))</f>
        <v/>
      </c>
      <c r="M471" s="43" t="str">
        <f>IF(VLOOKUP(Tableau3[[#This Row],[Référence]],ETAT,7,FALSE)&lt;1,"",VLOOKUP(Tableau3[[#This Row],[Référence]],ETAT,7,FALSE))</f>
        <v/>
      </c>
      <c r="N471" s="43" t="str">
        <f>IF(VLOOKUP(Tableau3[[#This Row],[Référence]],ETAT,8,FALSE)&lt;1,"",VLOOKUP(Tableau3[[#This Row],[Référence]],ETAT,8,FALSE))</f>
        <v/>
      </c>
      <c r="O471" s="43" t="str">
        <f>IF(VLOOKUP(Tableau3[[#This Row],[Référence]],ETAT,9,FALSE)&lt;1,"",VLOOKUP(Tableau3[[#This Row],[Référence]],ETAT,9,FALSE))</f>
        <v/>
      </c>
    </row>
    <row r="472" spans="2:15" x14ac:dyDescent="0.25">
      <c r="B472" s="42">
        <v>970000000070</v>
      </c>
      <c r="C472" s="41" t="s">
        <v>651</v>
      </c>
      <c r="D472" s="48" t="s">
        <v>1331</v>
      </c>
      <c r="E472" s="48" t="s">
        <v>1048</v>
      </c>
      <c r="F472" s="48" t="s">
        <v>1425</v>
      </c>
      <c r="G472" s="48" t="s">
        <v>1192</v>
      </c>
      <c r="H472" s="48" t="s">
        <v>1192</v>
      </c>
      <c r="I472" s="48">
        <v>21</v>
      </c>
      <c r="J472" s="48" t="s">
        <v>1119</v>
      </c>
      <c r="K472" s="49" t="s">
        <v>1426</v>
      </c>
      <c r="L472" s="43" t="str">
        <f>IF(VLOOKUP(Tableau3[[#This Row],[Référence]],ETAT,6,FALSE)&lt;1,"",VLOOKUP(Tableau3[[#This Row],[Référence]],ETAT,6,FALSE))</f>
        <v/>
      </c>
      <c r="M472" s="43" t="str">
        <f>IF(VLOOKUP(Tableau3[[#This Row],[Référence]],ETAT,7,FALSE)&lt;1,"",VLOOKUP(Tableau3[[#This Row],[Référence]],ETAT,7,FALSE))</f>
        <v/>
      </c>
      <c r="N472" s="43" t="str">
        <f>IF(VLOOKUP(Tableau3[[#This Row],[Référence]],ETAT,8,FALSE)&lt;1,"",VLOOKUP(Tableau3[[#This Row],[Référence]],ETAT,8,FALSE))</f>
        <v/>
      </c>
      <c r="O472" s="43" t="str">
        <f>IF(VLOOKUP(Tableau3[[#This Row],[Référence]],ETAT,9,FALSE)&lt;1,"",VLOOKUP(Tableau3[[#This Row],[Référence]],ETAT,9,FALSE))</f>
        <v/>
      </c>
    </row>
    <row r="473" spans="2:15" x14ac:dyDescent="0.25">
      <c r="B473" s="42">
        <v>970000000071</v>
      </c>
      <c r="C473" s="41" t="s">
        <v>652</v>
      </c>
      <c r="D473" s="48" t="s">
        <v>1342</v>
      </c>
      <c r="E473" s="48" t="s">
        <v>1048</v>
      </c>
      <c r="F473" s="48" t="s">
        <v>1343</v>
      </c>
      <c r="G473" s="48" t="s">
        <v>1118</v>
      </c>
      <c r="H473" s="48" t="s">
        <v>1118</v>
      </c>
      <c r="I473" s="48">
        <v>21</v>
      </c>
      <c r="J473" s="48" t="s">
        <v>1119</v>
      </c>
      <c r="K473" s="49" t="s">
        <v>1426</v>
      </c>
      <c r="L473" s="43" t="str">
        <f>IF(VLOOKUP(Tableau3[[#This Row],[Référence]],ETAT,6,FALSE)&lt;1,"",VLOOKUP(Tableau3[[#This Row],[Référence]],ETAT,6,FALSE))</f>
        <v/>
      </c>
      <c r="M473" s="43" t="str">
        <f>IF(VLOOKUP(Tableau3[[#This Row],[Référence]],ETAT,7,FALSE)&lt;1,"",VLOOKUP(Tableau3[[#This Row],[Référence]],ETAT,7,FALSE))</f>
        <v/>
      </c>
      <c r="N473" s="43" t="str">
        <f>IF(VLOOKUP(Tableau3[[#This Row],[Référence]],ETAT,8,FALSE)&lt;1,"",VLOOKUP(Tableau3[[#This Row],[Référence]],ETAT,8,FALSE))</f>
        <v/>
      </c>
      <c r="O473" s="43" t="str">
        <f>IF(VLOOKUP(Tableau3[[#This Row],[Référence]],ETAT,9,FALSE)&lt;1,"",VLOOKUP(Tableau3[[#This Row],[Référence]],ETAT,9,FALSE))</f>
        <v/>
      </c>
    </row>
    <row r="474" spans="2:15" x14ac:dyDescent="0.25">
      <c r="B474" s="42">
        <v>970000000072</v>
      </c>
      <c r="C474" s="41" t="s">
        <v>653</v>
      </c>
      <c r="D474" s="48" t="s">
        <v>1331</v>
      </c>
      <c r="E474" s="48" t="s">
        <v>1048</v>
      </c>
      <c r="F474" s="48" t="s">
        <v>1425</v>
      </c>
      <c r="G474" s="48" t="s">
        <v>1192</v>
      </c>
      <c r="H474" s="48" t="s">
        <v>1192</v>
      </c>
      <c r="I474" s="48">
        <v>21</v>
      </c>
      <c r="J474" s="48" t="s">
        <v>1119</v>
      </c>
      <c r="K474" s="49" t="s">
        <v>1426</v>
      </c>
      <c r="L474" s="43" t="str">
        <f>IF(VLOOKUP(Tableau3[[#This Row],[Référence]],ETAT,6,FALSE)&lt;1,"",VLOOKUP(Tableau3[[#This Row],[Référence]],ETAT,6,FALSE))</f>
        <v/>
      </c>
      <c r="M474" s="43" t="str">
        <f>IF(VLOOKUP(Tableau3[[#This Row],[Référence]],ETAT,7,FALSE)&lt;1,"",VLOOKUP(Tableau3[[#This Row],[Référence]],ETAT,7,FALSE))</f>
        <v/>
      </c>
      <c r="N474" s="43" t="str">
        <f>IF(VLOOKUP(Tableau3[[#This Row],[Référence]],ETAT,8,FALSE)&lt;1,"",VLOOKUP(Tableau3[[#This Row],[Référence]],ETAT,8,FALSE))</f>
        <v/>
      </c>
      <c r="O474" s="43" t="str">
        <f>IF(VLOOKUP(Tableau3[[#This Row],[Référence]],ETAT,9,FALSE)&lt;1,"",VLOOKUP(Tableau3[[#This Row],[Référence]],ETAT,9,FALSE))</f>
        <v/>
      </c>
    </row>
    <row r="475" spans="2:15" x14ac:dyDescent="0.25">
      <c r="B475" s="42">
        <v>970000000073</v>
      </c>
      <c r="C475" s="41" t="s">
        <v>654</v>
      </c>
      <c r="D475" s="48" t="s">
        <v>1331</v>
      </c>
      <c r="E475" s="48" t="s">
        <v>1048</v>
      </c>
      <c r="F475" s="48" t="s">
        <v>1425</v>
      </c>
      <c r="G475" s="48" t="s">
        <v>1192</v>
      </c>
      <c r="H475" s="48" t="s">
        <v>1192</v>
      </c>
      <c r="I475" s="48">
        <v>21</v>
      </c>
      <c r="J475" s="48" t="s">
        <v>1119</v>
      </c>
      <c r="K475" s="49" t="s">
        <v>1426</v>
      </c>
      <c r="L475" s="43" t="str">
        <f>IF(VLOOKUP(Tableau3[[#This Row],[Référence]],ETAT,6,FALSE)&lt;1,"",VLOOKUP(Tableau3[[#This Row],[Référence]],ETAT,6,FALSE))</f>
        <v/>
      </c>
      <c r="M475" s="43" t="str">
        <f>IF(VLOOKUP(Tableau3[[#This Row],[Référence]],ETAT,7,FALSE)&lt;1,"",VLOOKUP(Tableau3[[#This Row],[Référence]],ETAT,7,FALSE))</f>
        <v/>
      </c>
      <c r="N475" s="43" t="str">
        <f>IF(VLOOKUP(Tableau3[[#This Row],[Référence]],ETAT,8,FALSE)&lt;1,"",VLOOKUP(Tableau3[[#This Row],[Référence]],ETAT,8,FALSE))</f>
        <v/>
      </c>
      <c r="O475" s="43" t="str">
        <f>IF(VLOOKUP(Tableau3[[#This Row],[Référence]],ETAT,9,FALSE)&lt;1,"",VLOOKUP(Tableau3[[#This Row],[Référence]],ETAT,9,FALSE))</f>
        <v/>
      </c>
    </row>
    <row r="476" spans="2:15" x14ac:dyDescent="0.25">
      <c r="B476" s="42">
        <v>970000000074</v>
      </c>
      <c r="C476" s="41" t="s">
        <v>655</v>
      </c>
      <c r="D476" s="48" t="s">
        <v>1342</v>
      </c>
      <c r="E476" s="48" t="s">
        <v>1048</v>
      </c>
      <c r="F476" s="48" t="s">
        <v>1343</v>
      </c>
      <c r="G476" s="48" t="s">
        <v>1118</v>
      </c>
      <c r="H476" s="48" t="s">
        <v>1118</v>
      </c>
      <c r="I476" s="48">
        <v>21</v>
      </c>
      <c r="J476" s="48" t="s">
        <v>1119</v>
      </c>
      <c r="K476" s="49" t="s">
        <v>1426</v>
      </c>
      <c r="L476" s="43" t="str">
        <f>IF(VLOOKUP(Tableau3[[#This Row],[Référence]],ETAT,6,FALSE)&lt;1,"",VLOOKUP(Tableau3[[#This Row],[Référence]],ETAT,6,FALSE))</f>
        <v/>
      </c>
      <c r="M476" s="43" t="str">
        <f>IF(VLOOKUP(Tableau3[[#This Row],[Référence]],ETAT,7,FALSE)&lt;1,"",VLOOKUP(Tableau3[[#This Row],[Référence]],ETAT,7,FALSE))</f>
        <v/>
      </c>
      <c r="N476" s="43" t="str">
        <f>IF(VLOOKUP(Tableau3[[#This Row],[Référence]],ETAT,8,FALSE)&lt;1,"",VLOOKUP(Tableau3[[#This Row],[Référence]],ETAT,8,FALSE))</f>
        <v/>
      </c>
      <c r="O476" s="43" t="str">
        <f>IF(VLOOKUP(Tableau3[[#This Row],[Référence]],ETAT,9,FALSE)&lt;1,"",VLOOKUP(Tableau3[[#This Row],[Référence]],ETAT,9,FALSE))</f>
        <v/>
      </c>
    </row>
    <row r="477" spans="2:15" x14ac:dyDescent="0.25">
      <c r="B477" s="42">
        <v>970000000075</v>
      </c>
      <c r="C477" s="41" t="s">
        <v>656</v>
      </c>
      <c r="D477" s="48" t="s">
        <v>1331</v>
      </c>
      <c r="E477" s="48" t="s">
        <v>1048</v>
      </c>
      <c r="F477" s="48" t="s">
        <v>1425</v>
      </c>
      <c r="G477" s="48" t="s">
        <v>1192</v>
      </c>
      <c r="H477" s="48" t="s">
        <v>1192</v>
      </c>
      <c r="I477" s="48">
        <v>21</v>
      </c>
      <c r="J477" s="48" t="s">
        <v>1119</v>
      </c>
      <c r="K477" s="49" t="s">
        <v>1426</v>
      </c>
      <c r="L477" s="43" t="str">
        <f>IF(VLOOKUP(Tableau3[[#This Row],[Référence]],ETAT,6,FALSE)&lt;1,"",VLOOKUP(Tableau3[[#This Row],[Référence]],ETAT,6,FALSE))</f>
        <v/>
      </c>
      <c r="M477" s="43" t="str">
        <f>IF(VLOOKUP(Tableau3[[#This Row],[Référence]],ETAT,7,FALSE)&lt;1,"",VLOOKUP(Tableau3[[#This Row],[Référence]],ETAT,7,FALSE))</f>
        <v/>
      </c>
      <c r="N477" s="43" t="str">
        <f>IF(VLOOKUP(Tableau3[[#This Row],[Référence]],ETAT,8,FALSE)&lt;1,"",VLOOKUP(Tableau3[[#This Row],[Référence]],ETAT,8,FALSE))</f>
        <v/>
      </c>
      <c r="O477" s="43" t="str">
        <f>IF(VLOOKUP(Tableau3[[#This Row],[Référence]],ETAT,9,FALSE)&lt;1,"",VLOOKUP(Tableau3[[#This Row],[Référence]],ETAT,9,FALSE))</f>
        <v/>
      </c>
    </row>
    <row r="478" spans="2:15" x14ac:dyDescent="0.25">
      <c r="B478" s="42">
        <v>970000000076</v>
      </c>
      <c r="C478" s="41" t="s">
        <v>657</v>
      </c>
      <c r="D478" s="48" t="s">
        <v>1331</v>
      </c>
      <c r="E478" s="48" t="s">
        <v>1048</v>
      </c>
      <c r="F478" s="48" t="s">
        <v>1425</v>
      </c>
      <c r="G478" s="48" t="s">
        <v>1192</v>
      </c>
      <c r="H478" s="48" t="s">
        <v>1192</v>
      </c>
      <c r="I478" s="48">
        <v>21</v>
      </c>
      <c r="J478" s="48" t="s">
        <v>1119</v>
      </c>
      <c r="K478" s="49" t="s">
        <v>1426</v>
      </c>
      <c r="L478" s="43" t="str">
        <f>IF(VLOOKUP(Tableau3[[#This Row],[Référence]],ETAT,6,FALSE)&lt;1,"",VLOOKUP(Tableau3[[#This Row],[Référence]],ETAT,6,FALSE))</f>
        <v/>
      </c>
      <c r="M478" s="43" t="str">
        <f>IF(VLOOKUP(Tableau3[[#This Row],[Référence]],ETAT,7,FALSE)&lt;1,"",VLOOKUP(Tableau3[[#This Row],[Référence]],ETAT,7,FALSE))</f>
        <v/>
      </c>
      <c r="N478" s="43" t="str">
        <f>IF(VLOOKUP(Tableau3[[#This Row],[Référence]],ETAT,8,FALSE)&lt;1,"",VLOOKUP(Tableau3[[#This Row],[Référence]],ETAT,8,FALSE))</f>
        <v/>
      </c>
      <c r="O478" s="43" t="str">
        <f>IF(VLOOKUP(Tableau3[[#This Row],[Référence]],ETAT,9,FALSE)&lt;1,"",VLOOKUP(Tableau3[[#This Row],[Référence]],ETAT,9,FALSE))</f>
        <v/>
      </c>
    </row>
    <row r="479" spans="2:15" x14ac:dyDescent="0.25">
      <c r="B479" s="42">
        <v>970000000077</v>
      </c>
      <c r="C479" s="41" t="s">
        <v>658</v>
      </c>
      <c r="D479" s="48" t="s">
        <v>1331</v>
      </c>
      <c r="E479" s="48" t="s">
        <v>1048</v>
      </c>
      <c r="F479" s="48" t="s">
        <v>1425</v>
      </c>
      <c r="G479" s="48" t="s">
        <v>1192</v>
      </c>
      <c r="H479" s="48" t="s">
        <v>1192</v>
      </c>
      <c r="I479" s="48">
        <v>21</v>
      </c>
      <c r="J479" s="48" t="s">
        <v>1119</v>
      </c>
      <c r="K479" s="49" t="s">
        <v>1426</v>
      </c>
      <c r="L479" s="43" t="str">
        <f>IF(VLOOKUP(Tableau3[[#This Row],[Référence]],ETAT,6,FALSE)&lt;1,"",VLOOKUP(Tableau3[[#This Row],[Référence]],ETAT,6,FALSE))</f>
        <v/>
      </c>
      <c r="M479" s="43" t="str">
        <f>IF(VLOOKUP(Tableau3[[#This Row],[Référence]],ETAT,7,FALSE)&lt;1,"",VLOOKUP(Tableau3[[#This Row],[Référence]],ETAT,7,FALSE))</f>
        <v/>
      </c>
      <c r="N479" s="43" t="str">
        <f>IF(VLOOKUP(Tableau3[[#This Row],[Référence]],ETAT,8,FALSE)&lt;1,"",VLOOKUP(Tableau3[[#This Row],[Référence]],ETAT,8,FALSE))</f>
        <v/>
      </c>
      <c r="O479" s="43" t="str">
        <f>IF(VLOOKUP(Tableau3[[#This Row],[Référence]],ETAT,9,FALSE)&lt;1,"",VLOOKUP(Tableau3[[#This Row],[Référence]],ETAT,9,FALSE))</f>
        <v/>
      </c>
    </row>
    <row r="480" spans="2:15" x14ac:dyDescent="0.25">
      <c r="B480" s="42">
        <v>970000000078</v>
      </c>
      <c r="C480" s="41" t="s">
        <v>659</v>
      </c>
      <c r="D480" s="48" t="s">
        <v>1342</v>
      </c>
      <c r="E480" s="48" t="s">
        <v>1048</v>
      </c>
      <c r="F480" s="48" t="s">
        <v>1343</v>
      </c>
      <c r="G480" s="48" t="s">
        <v>1118</v>
      </c>
      <c r="H480" s="48" t="s">
        <v>1118</v>
      </c>
      <c r="I480" s="48">
        <v>21</v>
      </c>
      <c r="J480" s="48" t="s">
        <v>1119</v>
      </c>
      <c r="K480" s="49" t="s">
        <v>1426</v>
      </c>
      <c r="L480" s="43" t="str">
        <f>IF(VLOOKUP(Tableau3[[#This Row],[Référence]],ETAT,6,FALSE)&lt;1,"",VLOOKUP(Tableau3[[#This Row],[Référence]],ETAT,6,FALSE))</f>
        <v/>
      </c>
      <c r="M480" s="43" t="str">
        <f>IF(VLOOKUP(Tableau3[[#This Row],[Référence]],ETAT,7,FALSE)&lt;1,"",VLOOKUP(Tableau3[[#This Row],[Référence]],ETAT,7,FALSE))</f>
        <v/>
      </c>
      <c r="N480" s="43" t="str">
        <f>IF(VLOOKUP(Tableau3[[#This Row],[Référence]],ETAT,8,FALSE)&lt;1,"",VLOOKUP(Tableau3[[#This Row],[Référence]],ETAT,8,FALSE))</f>
        <v/>
      </c>
      <c r="O480" s="43" t="str">
        <f>IF(VLOOKUP(Tableau3[[#This Row],[Référence]],ETAT,9,FALSE)&lt;1,"",VLOOKUP(Tableau3[[#This Row],[Référence]],ETAT,9,FALSE))</f>
        <v/>
      </c>
    </row>
    <row r="481" spans="2:15" x14ac:dyDescent="0.25">
      <c r="B481" s="42">
        <v>970000000079</v>
      </c>
      <c r="C481" s="41" t="s">
        <v>660</v>
      </c>
      <c r="D481" s="48" t="s">
        <v>1331</v>
      </c>
      <c r="E481" s="48" t="s">
        <v>1048</v>
      </c>
      <c r="F481" s="48" t="s">
        <v>1425</v>
      </c>
      <c r="G481" s="48" t="s">
        <v>1192</v>
      </c>
      <c r="H481" s="48" t="s">
        <v>1192</v>
      </c>
      <c r="I481" s="48">
        <v>21</v>
      </c>
      <c r="J481" s="48" t="s">
        <v>1119</v>
      </c>
      <c r="K481" s="49" t="s">
        <v>1426</v>
      </c>
      <c r="L481" s="43" t="str">
        <f>IF(VLOOKUP(Tableau3[[#This Row],[Référence]],ETAT,6,FALSE)&lt;1,"",VLOOKUP(Tableau3[[#This Row],[Référence]],ETAT,6,FALSE))</f>
        <v/>
      </c>
      <c r="M481" s="43" t="str">
        <f>IF(VLOOKUP(Tableau3[[#This Row],[Référence]],ETAT,7,FALSE)&lt;1,"",VLOOKUP(Tableau3[[#This Row],[Référence]],ETAT,7,FALSE))</f>
        <v/>
      </c>
      <c r="N481" s="43" t="str">
        <f>IF(VLOOKUP(Tableau3[[#This Row],[Référence]],ETAT,8,FALSE)&lt;1,"",VLOOKUP(Tableau3[[#This Row],[Référence]],ETAT,8,FALSE))</f>
        <v/>
      </c>
      <c r="O481" s="43" t="str">
        <f>IF(VLOOKUP(Tableau3[[#This Row],[Référence]],ETAT,9,FALSE)&lt;1,"",VLOOKUP(Tableau3[[#This Row],[Référence]],ETAT,9,FALSE))</f>
        <v/>
      </c>
    </row>
    <row r="482" spans="2:15" x14ac:dyDescent="0.25">
      <c r="B482" s="42">
        <v>970000000080</v>
      </c>
      <c r="C482" s="41" t="s">
        <v>661</v>
      </c>
      <c r="D482" s="48" t="s">
        <v>1331</v>
      </c>
      <c r="E482" s="48" t="s">
        <v>1048</v>
      </c>
      <c r="F482" s="48" t="s">
        <v>1425</v>
      </c>
      <c r="G482" s="48" t="s">
        <v>1192</v>
      </c>
      <c r="H482" s="48" t="s">
        <v>1192</v>
      </c>
      <c r="I482" s="48">
        <v>21</v>
      </c>
      <c r="J482" s="48" t="s">
        <v>1119</v>
      </c>
      <c r="K482" s="49" t="s">
        <v>1426</v>
      </c>
      <c r="L482" s="43" t="str">
        <f>IF(VLOOKUP(Tableau3[[#This Row],[Référence]],ETAT,6,FALSE)&lt;1,"",VLOOKUP(Tableau3[[#This Row],[Référence]],ETAT,6,FALSE))</f>
        <v/>
      </c>
      <c r="M482" s="43" t="str">
        <f>IF(VLOOKUP(Tableau3[[#This Row],[Référence]],ETAT,7,FALSE)&lt;1,"",VLOOKUP(Tableau3[[#This Row],[Référence]],ETAT,7,FALSE))</f>
        <v/>
      </c>
      <c r="N482" s="43" t="str">
        <f>IF(VLOOKUP(Tableau3[[#This Row],[Référence]],ETAT,8,FALSE)&lt;1,"",VLOOKUP(Tableau3[[#This Row],[Référence]],ETAT,8,FALSE))</f>
        <v/>
      </c>
      <c r="O482" s="43" t="str">
        <f>IF(VLOOKUP(Tableau3[[#This Row],[Référence]],ETAT,9,FALSE)&lt;1,"",VLOOKUP(Tableau3[[#This Row],[Référence]],ETAT,9,FALSE))</f>
        <v/>
      </c>
    </row>
    <row r="483" spans="2:15" x14ac:dyDescent="0.25">
      <c r="B483" s="42">
        <v>970000000081</v>
      </c>
      <c r="C483" s="41" t="s">
        <v>662</v>
      </c>
      <c r="D483" s="48" t="s">
        <v>1427</v>
      </c>
      <c r="E483" s="48" t="s">
        <v>1048</v>
      </c>
      <c r="F483" s="48" t="s">
        <v>1428</v>
      </c>
      <c r="G483" s="48" t="s">
        <v>1110</v>
      </c>
      <c r="H483" s="48" t="s">
        <v>1110</v>
      </c>
      <c r="I483" s="48">
        <v>21</v>
      </c>
      <c r="J483" s="48" t="s">
        <v>1119</v>
      </c>
      <c r="K483" s="49" t="s">
        <v>1429</v>
      </c>
      <c r="L483" s="43" t="str">
        <f>IF(VLOOKUP(Tableau3[[#This Row],[Référence]],ETAT,6,FALSE)&lt;1,"",VLOOKUP(Tableau3[[#This Row],[Référence]],ETAT,6,FALSE))</f>
        <v/>
      </c>
      <c r="M483" s="43" t="str">
        <f>IF(VLOOKUP(Tableau3[[#This Row],[Référence]],ETAT,7,FALSE)&lt;1,"",VLOOKUP(Tableau3[[#This Row],[Référence]],ETAT,7,FALSE))</f>
        <v/>
      </c>
      <c r="N483" s="43" t="str">
        <f>IF(VLOOKUP(Tableau3[[#This Row],[Référence]],ETAT,8,FALSE)&lt;1,"",VLOOKUP(Tableau3[[#This Row],[Référence]],ETAT,8,FALSE))</f>
        <v/>
      </c>
      <c r="O483" s="43" t="str">
        <f>IF(VLOOKUP(Tableau3[[#This Row],[Référence]],ETAT,9,FALSE)&lt;1,"",VLOOKUP(Tableau3[[#This Row],[Référence]],ETAT,9,FALSE))</f>
        <v/>
      </c>
    </row>
    <row r="484" spans="2:15" x14ac:dyDescent="0.25">
      <c r="B484" s="42">
        <v>970000000082</v>
      </c>
      <c r="C484" s="41" t="s">
        <v>663</v>
      </c>
      <c r="D484" s="48" t="s">
        <v>1427</v>
      </c>
      <c r="E484" s="48" t="s">
        <v>1048</v>
      </c>
      <c r="F484" s="48" t="s">
        <v>1428</v>
      </c>
      <c r="G484" s="48" t="s">
        <v>1110</v>
      </c>
      <c r="H484" s="48" t="s">
        <v>1110</v>
      </c>
      <c r="I484" s="48">
        <v>21</v>
      </c>
      <c r="J484" s="48" t="s">
        <v>1119</v>
      </c>
      <c r="K484" s="49" t="s">
        <v>1429</v>
      </c>
      <c r="L484" s="43" t="str">
        <f>IF(VLOOKUP(Tableau3[[#This Row],[Référence]],ETAT,6,FALSE)&lt;1,"",VLOOKUP(Tableau3[[#This Row],[Référence]],ETAT,6,FALSE))</f>
        <v/>
      </c>
      <c r="M484" s="43" t="str">
        <f>IF(VLOOKUP(Tableau3[[#This Row],[Référence]],ETAT,7,FALSE)&lt;1,"",VLOOKUP(Tableau3[[#This Row],[Référence]],ETAT,7,FALSE))</f>
        <v/>
      </c>
      <c r="N484" s="43" t="str">
        <f>IF(VLOOKUP(Tableau3[[#This Row],[Référence]],ETAT,8,FALSE)&lt;1,"",VLOOKUP(Tableau3[[#This Row],[Référence]],ETAT,8,FALSE))</f>
        <v/>
      </c>
      <c r="O484" s="43" t="str">
        <f>IF(VLOOKUP(Tableau3[[#This Row],[Référence]],ETAT,9,FALSE)&lt;1,"",VLOOKUP(Tableau3[[#This Row],[Référence]],ETAT,9,FALSE))</f>
        <v/>
      </c>
    </row>
    <row r="485" spans="2:15" x14ac:dyDescent="0.25">
      <c r="B485" s="42">
        <v>970000000083</v>
      </c>
      <c r="C485" s="41" t="s">
        <v>664</v>
      </c>
      <c r="D485" s="48" t="s">
        <v>1427</v>
      </c>
      <c r="E485" s="48" t="s">
        <v>1048</v>
      </c>
      <c r="F485" s="48" t="s">
        <v>1430</v>
      </c>
      <c r="G485" s="48" t="s">
        <v>1110</v>
      </c>
      <c r="H485" s="48" t="s">
        <v>1110</v>
      </c>
      <c r="I485" s="48">
        <v>21</v>
      </c>
      <c r="J485" s="48" t="s">
        <v>1119</v>
      </c>
      <c r="K485" s="49" t="s">
        <v>1429</v>
      </c>
      <c r="L485" s="43" t="str">
        <f>IF(VLOOKUP(Tableau3[[#This Row],[Référence]],ETAT,6,FALSE)&lt;1,"",VLOOKUP(Tableau3[[#This Row],[Référence]],ETAT,6,FALSE))</f>
        <v/>
      </c>
      <c r="M485" s="43" t="str">
        <f>IF(VLOOKUP(Tableau3[[#This Row],[Référence]],ETAT,7,FALSE)&lt;1,"",VLOOKUP(Tableau3[[#This Row],[Référence]],ETAT,7,FALSE))</f>
        <v/>
      </c>
      <c r="N485" s="43" t="str">
        <f>IF(VLOOKUP(Tableau3[[#This Row],[Référence]],ETAT,8,FALSE)&lt;1,"",VLOOKUP(Tableau3[[#This Row],[Référence]],ETAT,8,FALSE))</f>
        <v/>
      </c>
      <c r="O485" s="43" t="str">
        <f>IF(VLOOKUP(Tableau3[[#This Row],[Référence]],ETAT,9,FALSE)&lt;1,"",VLOOKUP(Tableau3[[#This Row],[Référence]],ETAT,9,FALSE))</f>
        <v/>
      </c>
    </row>
    <row r="486" spans="2:15" x14ac:dyDescent="0.25">
      <c r="B486" s="42">
        <v>970000000084</v>
      </c>
      <c r="C486" s="41" t="s">
        <v>665</v>
      </c>
      <c r="D486" s="48" t="s">
        <v>1427</v>
      </c>
      <c r="E486" s="48" t="s">
        <v>1048</v>
      </c>
      <c r="F486" s="48" t="s">
        <v>1428</v>
      </c>
      <c r="G486" s="48" t="s">
        <v>1110</v>
      </c>
      <c r="H486" s="48" t="s">
        <v>1110</v>
      </c>
      <c r="I486" s="48">
        <v>21</v>
      </c>
      <c r="J486" s="48" t="s">
        <v>1119</v>
      </c>
      <c r="K486" s="49" t="s">
        <v>1429</v>
      </c>
      <c r="L486" s="43" t="str">
        <f>IF(VLOOKUP(Tableau3[[#This Row],[Référence]],ETAT,6,FALSE)&lt;1,"",VLOOKUP(Tableau3[[#This Row],[Référence]],ETAT,6,FALSE))</f>
        <v/>
      </c>
      <c r="M486" s="43" t="str">
        <f>IF(VLOOKUP(Tableau3[[#This Row],[Référence]],ETAT,7,FALSE)&lt;1,"",VLOOKUP(Tableau3[[#This Row],[Référence]],ETAT,7,FALSE))</f>
        <v/>
      </c>
      <c r="N486" s="43" t="str">
        <f>IF(VLOOKUP(Tableau3[[#This Row],[Référence]],ETAT,8,FALSE)&lt;1,"",VLOOKUP(Tableau3[[#This Row],[Référence]],ETAT,8,FALSE))</f>
        <v/>
      </c>
      <c r="O486" s="43" t="str">
        <f>IF(VLOOKUP(Tableau3[[#This Row],[Référence]],ETAT,9,FALSE)&lt;1,"",VLOOKUP(Tableau3[[#This Row],[Référence]],ETAT,9,FALSE))</f>
        <v/>
      </c>
    </row>
    <row r="487" spans="2:15" x14ac:dyDescent="0.25">
      <c r="B487" s="42">
        <v>970000000085</v>
      </c>
      <c r="C487" s="41" t="s">
        <v>666</v>
      </c>
      <c r="D487" s="48" t="s">
        <v>1084</v>
      </c>
      <c r="E487" s="48" t="s">
        <v>1048</v>
      </c>
      <c r="F487" s="48" t="s">
        <v>1085</v>
      </c>
      <c r="G487" s="48" t="s">
        <v>1225</v>
      </c>
      <c r="H487" s="48" t="s">
        <v>1225</v>
      </c>
      <c r="I487" s="48">
        <v>21</v>
      </c>
      <c r="J487" s="48" t="s">
        <v>1119</v>
      </c>
      <c r="K487" s="49" t="s">
        <v>1431</v>
      </c>
      <c r="L487" s="43" t="str">
        <f>IF(VLOOKUP(Tableau3[[#This Row],[Référence]],ETAT,6,FALSE)&lt;1,"",VLOOKUP(Tableau3[[#This Row],[Référence]],ETAT,6,FALSE))</f>
        <v/>
      </c>
      <c r="M487" s="43" t="str">
        <f>IF(VLOOKUP(Tableau3[[#This Row],[Référence]],ETAT,7,FALSE)&lt;1,"",VLOOKUP(Tableau3[[#This Row],[Référence]],ETAT,7,FALSE))</f>
        <v/>
      </c>
      <c r="N487" s="43" t="str">
        <f>IF(VLOOKUP(Tableau3[[#This Row],[Référence]],ETAT,8,FALSE)&lt;1,"",VLOOKUP(Tableau3[[#This Row],[Référence]],ETAT,8,FALSE))</f>
        <v/>
      </c>
      <c r="O487" s="43" t="str">
        <f>IF(VLOOKUP(Tableau3[[#This Row],[Référence]],ETAT,9,FALSE)&lt;1,"",VLOOKUP(Tableau3[[#This Row],[Référence]],ETAT,9,FALSE))</f>
        <v/>
      </c>
    </row>
    <row r="488" spans="2:15" x14ac:dyDescent="0.25">
      <c r="B488" s="42">
        <v>970000000086</v>
      </c>
      <c r="C488" s="41" t="s">
        <v>667</v>
      </c>
      <c r="D488" s="48" t="s">
        <v>1084</v>
      </c>
      <c r="E488" s="48" t="s">
        <v>1048</v>
      </c>
      <c r="F488" s="48" t="s">
        <v>1085</v>
      </c>
      <c r="G488" s="48" t="s">
        <v>1225</v>
      </c>
      <c r="H488" s="48" t="s">
        <v>1225</v>
      </c>
      <c r="I488" s="48">
        <v>21</v>
      </c>
      <c r="J488" s="48" t="s">
        <v>1119</v>
      </c>
      <c r="K488" s="49" t="s">
        <v>1431</v>
      </c>
      <c r="L488" s="43" t="str">
        <f>IF(VLOOKUP(Tableau3[[#This Row],[Référence]],ETAT,6,FALSE)&lt;1,"",VLOOKUP(Tableau3[[#This Row],[Référence]],ETAT,6,FALSE))</f>
        <v/>
      </c>
      <c r="M488" s="43" t="str">
        <f>IF(VLOOKUP(Tableau3[[#This Row],[Référence]],ETAT,7,FALSE)&lt;1,"",VLOOKUP(Tableau3[[#This Row],[Référence]],ETAT,7,FALSE))</f>
        <v/>
      </c>
      <c r="N488" s="43" t="str">
        <f>IF(VLOOKUP(Tableau3[[#This Row],[Référence]],ETAT,8,FALSE)&lt;1,"",VLOOKUP(Tableau3[[#This Row],[Référence]],ETAT,8,FALSE))</f>
        <v/>
      </c>
      <c r="O488" s="43" t="str">
        <f>IF(VLOOKUP(Tableau3[[#This Row],[Référence]],ETAT,9,FALSE)&lt;1,"",VLOOKUP(Tableau3[[#This Row],[Référence]],ETAT,9,FALSE))</f>
        <v/>
      </c>
    </row>
    <row r="489" spans="2:15" x14ac:dyDescent="0.25">
      <c r="B489" s="42">
        <v>970000000087</v>
      </c>
      <c r="C489" s="41" t="s">
        <v>668</v>
      </c>
      <c r="D489" s="48" t="s">
        <v>1084</v>
      </c>
      <c r="E489" s="48" t="s">
        <v>1048</v>
      </c>
      <c r="F489" s="48" t="s">
        <v>1085</v>
      </c>
      <c r="G489" s="48" t="s">
        <v>1225</v>
      </c>
      <c r="H489" s="48" t="s">
        <v>1225</v>
      </c>
      <c r="I489" s="48">
        <v>21</v>
      </c>
      <c r="J489" s="48" t="s">
        <v>1119</v>
      </c>
      <c r="K489" s="49" t="s">
        <v>1431</v>
      </c>
      <c r="L489" s="43" t="str">
        <f>IF(VLOOKUP(Tableau3[[#This Row],[Référence]],ETAT,6,FALSE)&lt;1,"",VLOOKUP(Tableau3[[#This Row],[Référence]],ETAT,6,FALSE))</f>
        <v/>
      </c>
      <c r="M489" s="43" t="str">
        <f>IF(VLOOKUP(Tableau3[[#This Row],[Référence]],ETAT,7,FALSE)&lt;1,"",VLOOKUP(Tableau3[[#This Row],[Référence]],ETAT,7,FALSE))</f>
        <v/>
      </c>
      <c r="N489" s="43" t="str">
        <f>IF(VLOOKUP(Tableau3[[#This Row],[Référence]],ETAT,8,FALSE)&lt;1,"",VLOOKUP(Tableau3[[#This Row],[Référence]],ETAT,8,FALSE))</f>
        <v/>
      </c>
      <c r="O489" s="43" t="str">
        <f>IF(VLOOKUP(Tableau3[[#This Row],[Référence]],ETAT,9,FALSE)&lt;1,"",VLOOKUP(Tableau3[[#This Row],[Référence]],ETAT,9,FALSE))</f>
        <v/>
      </c>
    </row>
    <row r="490" spans="2:15" x14ac:dyDescent="0.25">
      <c r="B490" s="42">
        <v>970000000088</v>
      </c>
      <c r="C490" s="41" t="s">
        <v>669</v>
      </c>
      <c r="D490" s="48" t="s">
        <v>1084</v>
      </c>
      <c r="E490" s="48" t="s">
        <v>1048</v>
      </c>
      <c r="F490" s="48" t="s">
        <v>1085</v>
      </c>
      <c r="G490" s="48" t="s">
        <v>1225</v>
      </c>
      <c r="H490" s="48" t="s">
        <v>1225</v>
      </c>
      <c r="I490" s="48">
        <v>21</v>
      </c>
      <c r="J490" s="48" t="s">
        <v>1119</v>
      </c>
      <c r="K490" s="49" t="s">
        <v>1431</v>
      </c>
      <c r="L490" s="43" t="str">
        <f>IF(VLOOKUP(Tableau3[[#This Row],[Référence]],ETAT,6,FALSE)&lt;1,"",VLOOKUP(Tableau3[[#This Row],[Référence]],ETAT,6,FALSE))</f>
        <v/>
      </c>
      <c r="M490" s="43" t="str">
        <f>IF(VLOOKUP(Tableau3[[#This Row],[Référence]],ETAT,7,FALSE)&lt;1,"",VLOOKUP(Tableau3[[#This Row],[Référence]],ETAT,7,FALSE))</f>
        <v/>
      </c>
      <c r="N490" s="43" t="str">
        <f>IF(VLOOKUP(Tableau3[[#This Row],[Référence]],ETAT,8,FALSE)&lt;1,"",VLOOKUP(Tableau3[[#This Row],[Référence]],ETAT,8,FALSE))</f>
        <v/>
      </c>
      <c r="O490" s="43" t="str">
        <f>IF(VLOOKUP(Tableau3[[#This Row],[Référence]],ETAT,9,FALSE)&lt;1,"",VLOOKUP(Tableau3[[#This Row],[Référence]],ETAT,9,FALSE))</f>
        <v/>
      </c>
    </row>
    <row r="491" spans="2:15" x14ac:dyDescent="0.25">
      <c r="B491" s="42">
        <v>970000000089</v>
      </c>
      <c r="C491" s="41" t="s">
        <v>670</v>
      </c>
      <c r="D491" s="48" t="s">
        <v>1084</v>
      </c>
      <c r="E491" s="48" t="s">
        <v>1048</v>
      </c>
      <c r="F491" s="48" t="s">
        <v>1085</v>
      </c>
      <c r="G491" s="48" t="s">
        <v>1225</v>
      </c>
      <c r="H491" s="48" t="s">
        <v>1225</v>
      </c>
      <c r="I491" s="48">
        <v>21</v>
      </c>
      <c r="J491" s="48" t="s">
        <v>1119</v>
      </c>
      <c r="K491" s="49" t="s">
        <v>1431</v>
      </c>
      <c r="L491" s="43" t="str">
        <f>IF(VLOOKUP(Tableau3[[#This Row],[Référence]],ETAT,6,FALSE)&lt;1,"",VLOOKUP(Tableau3[[#This Row],[Référence]],ETAT,6,FALSE))</f>
        <v/>
      </c>
      <c r="M491" s="43" t="str">
        <f>IF(VLOOKUP(Tableau3[[#This Row],[Référence]],ETAT,7,FALSE)&lt;1,"",VLOOKUP(Tableau3[[#This Row],[Référence]],ETAT,7,FALSE))</f>
        <v/>
      </c>
      <c r="N491" s="43" t="str">
        <f>IF(VLOOKUP(Tableau3[[#This Row],[Référence]],ETAT,8,FALSE)&lt;1,"",VLOOKUP(Tableau3[[#This Row],[Référence]],ETAT,8,FALSE))</f>
        <v/>
      </c>
      <c r="O491" s="43" t="str">
        <f>IF(VLOOKUP(Tableau3[[#This Row],[Référence]],ETAT,9,FALSE)&lt;1,"",VLOOKUP(Tableau3[[#This Row],[Référence]],ETAT,9,FALSE))</f>
        <v/>
      </c>
    </row>
    <row r="492" spans="2:15" x14ac:dyDescent="0.25">
      <c r="B492" s="42">
        <v>970000000090</v>
      </c>
      <c r="C492" s="41" t="s">
        <v>671</v>
      </c>
      <c r="D492" s="48" t="s">
        <v>1084</v>
      </c>
      <c r="E492" s="48" t="s">
        <v>1048</v>
      </c>
      <c r="F492" s="48" t="s">
        <v>1085</v>
      </c>
      <c r="G492" s="48" t="s">
        <v>1225</v>
      </c>
      <c r="H492" s="48" t="s">
        <v>1225</v>
      </c>
      <c r="I492" s="48">
        <v>21</v>
      </c>
      <c r="J492" s="48" t="s">
        <v>1119</v>
      </c>
      <c r="K492" s="49" t="s">
        <v>1431</v>
      </c>
      <c r="L492" s="43" t="str">
        <f>IF(VLOOKUP(Tableau3[[#This Row],[Référence]],ETAT,6,FALSE)&lt;1,"",VLOOKUP(Tableau3[[#This Row],[Référence]],ETAT,6,FALSE))</f>
        <v/>
      </c>
      <c r="M492" s="43" t="str">
        <f>IF(VLOOKUP(Tableau3[[#This Row],[Référence]],ETAT,7,FALSE)&lt;1,"",VLOOKUP(Tableau3[[#This Row],[Référence]],ETAT,7,FALSE))</f>
        <v/>
      </c>
      <c r="N492" s="43" t="str">
        <f>IF(VLOOKUP(Tableau3[[#This Row],[Référence]],ETAT,8,FALSE)&lt;1,"",VLOOKUP(Tableau3[[#This Row],[Référence]],ETAT,8,FALSE))</f>
        <v/>
      </c>
      <c r="O492" s="43" t="str">
        <f>IF(VLOOKUP(Tableau3[[#This Row],[Référence]],ETAT,9,FALSE)&lt;1,"",VLOOKUP(Tableau3[[#This Row],[Référence]],ETAT,9,FALSE))</f>
        <v/>
      </c>
    </row>
    <row r="493" spans="2:15" x14ac:dyDescent="0.25">
      <c r="B493" s="42">
        <v>970000000091</v>
      </c>
      <c r="C493" s="41" t="s">
        <v>672</v>
      </c>
      <c r="D493" s="48" t="s">
        <v>1084</v>
      </c>
      <c r="E493" s="48" t="s">
        <v>1048</v>
      </c>
      <c r="F493" s="48" t="s">
        <v>1085</v>
      </c>
      <c r="G493" s="48" t="s">
        <v>1225</v>
      </c>
      <c r="H493" s="48" t="s">
        <v>1225</v>
      </c>
      <c r="I493" s="48">
        <v>21</v>
      </c>
      <c r="J493" s="48" t="s">
        <v>1119</v>
      </c>
      <c r="K493" s="49" t="s">
        <v>1431</v>
      </c>
      <c r="L493" s="43" t="str">
        <f>IF(VLOOKUP(Tableau3[[#This Row],[Référence]],ETAT,6,FALSE)&lt;1,"",VLOOKUP(Tableau3[[#This Row],[Référence]],ETAT,6,FALSE))</f>
        <v/>
      </c>
      <c r="M493" s="43" t="str">
        <f>IF(VLOOKUP(Tableau3[[#This Row],[Référence]],ETAT,7,FALSE)&lt;1,"",VLOOKUP(Tableau3[[#This Row],[Référence]],ETAT,7,FALSE))</f>
        <v/>
      </c>
      <c r="N493" s="43" t="str">
        <f>IF(VLOOKUP(Tableau3[[#This Row],[Référence]],ETAT,8,FALSE)&lt;1,"",VLOOKUP(Tableau3[[#This Row],[Référence]],ETAT,8,FALSE))</f>
        <v/>
      </c>
      <c r="O493" s="43" t="str">
        <f>IF(VLOOKUP(Tableau3[[#This Row],[Référence]],ETAT,9,FALSE)&lt;1,"",VLOOKUP(Tableau3[[#This Row],[Référence]],ETAT,9,FALSE))</f>
        <v/>
      </c>
    </row>
    <row r="494" spans="2:15" x14ac:dyDescent="0.25">
      <c r="B494" s="42">
        <v>970000000092</v>
      </c>
      <c r="C494" s="41" t="s">
        <v>673</v>
      </c>
      <c r="D494" s="48" t="s">
        <v>1084</v>
      </c>
      <c r="E494" s="48" t="s">
        <v>1048</v>
      </c>
      <c r="F494" s="48" t="s">
        <v>1085</v>
      </c>
      <c r="G494" s="48" t="s">
        <v>1225</v>
      </c>
      <c r="H494" s="48" t="s">
        <v>1225</v>
      </c>
      <c r="I494" s="48">
        <v>21</v>
      </c>
      <c r="J494" s="48" t="s">
        <v>1119</v>
      </c>
      <c r="K494" s="49" t="s">
        <v>1431</v>
      </c>
      <c r="L494" s="43" t="str">
        <f>IF(VLOOKUP(Tableau3[[#This Row],[Référence]],ETAT,6,FALSE)&lt;1,"",VLOOKUP(Tableau3[[#This Row],[Référence]],ETAT,6,FALSE))</f>
        <v/>
      </c>
      <c r="M494" s="43" t="str">
        <f>IF(VLOOKUP(Tableau3[[#This Row],[Référence]],ETAT,7,FALSE)&lt;1,"",VLOOKUP(Tableau3[[#This Row],[Référence]],ETAT,7,FALSE))</f>
        <v/>
      </c>
      <c r="N494" s="43" t="str">
        <f>IF(VLOOKUP(Tableau3[[#This Row],[Référence]],ETAT,8,FALSE)&lt;1,"",VLOOKUP(Tableau3[[#This Row],[Référence]],ETAT,8,FALSE))</f>
        <v/>
      </c>
      <c r="O494" s="43" t="str">
        <f>IF(VLOOKUP(Tableau3[[#This Row],[Référence]],ETAT,9,FALSE)&lt;1,"",VLOOKUP(Tableau3[[#This Row],[Référence]],ETAT,9,FALSE))</f>
        <v/>
      </c>
    </row>
    <row r="495" spans="2:15" x14ac:dyDescent="0.25">
      <c r="B495" s="42">
        <v>970000000093</v>
      </c>
      <c r="C495" s="41" t="s">
        <v>674</v>
      </c>
      <c r="D495" s="48" t="s">
        <v>1084</v>
      </c>
      <c r="E495" s="48" t="s">
        <v>1048</v>
      </c>
      <c r="F495" s="48" t="s">
        <v>1085</v>
      </c>
      <c r="G495" s="48" t="s">
        <v>1225</v>
      </c>
      <c r="H495" s="48" t="s">
        <v>1225</v>
      </c>
      <c r="I495" s="48">
        <v>21</v>
      </c>
      <c r="J495" s="48" t="s">
        <v>1119</v>
      </c>
      <c r="K495" s="49" t="s">
        <v>1431</v>
      </c>
      <c r="L495" s="43" t="str">
        <f>IF(VLOOKUP(Tableau3[[#This Row],[Référence]],ETAT,6,FALSE)&lt;1,"",VLOOKUP(Tableau3[[#This Row],[Référence]],ETAT,6,FALSE))</f>
        <v/>
      </c>
      <c r="M495" s="43" t="str">
        <f>IF(VLOOKUP(Tableau3[[#This Row],[Référence]],ETAT,7,FALSE)&lt;1,"",VLOOKUP(Tableau3[[#This Row],[Référence]],ETAT,7,FALSE))</f>
        <v/>
      </c>
      <c r="N495" s="43" t="str">
        <f>IF(VLOOKUP(Tableau3[[#This Row],[Référence]],ETAT,8,FALSE)&lt;1,"",VLOOKUP(Tableau3[[#This Row],[Référence]],ETAT,8,FALSE))</f>
        <v/>
      </c>
      <c r="O495" s="43" t="str">
        <f>IF(VLOOKUP(Tableau3[[#This Row],[Référence]],ETAT,9,FALSE)&lt;1,"",VLOOKUP(Tableau3[[#This Row],[Référence]],ETAT,9,FALSE))</f>
        <v/>
      </c>
    </row>
    <row r="496" spans="2:15" x14ac:dyDescent="0.25">
      <c r="B496" s="42">
        <v>970000000094</v>
      </c>
      <c r="C496" s="41" t="s">
        <v>675</v>
      </c>
      <c r="D496" s="48" t="s">
        <v>1084</v>
      </c>
      <c r="E496" s="48" t="s">
        <v>1048</v>
      </c>
      <c r="F496" s="48" t="s">
        <v>1085</v>
      </c>
      <c r="G496" s="48" t="s">
        <v>1225</v>
      </c>
      <c r="H496" s="48" t="s">
        <v>1225</v>
      </c>
      <c r="I496" s="48">
        <v>21</v>
      </c>
      <c r="J496" s="48" t="s">
        <v>1119</v>
      </c>
      <c r="K496" s="49" t="s">
        <v>1431</v>
      </c>
      <c r="L496" s="43" t="str">
        <f>IF(VLOOKUP(Tableau3[[#This Row],[Référence]],ETAT,6,FALSE)&lt;1,"",VLOOKUP(Tableau3[[#This Row],[Référence]],ETAT,6,FALSE))</f>
        <v/>
      </c>
      <c r="M496" s="43" t="str">
        <f>IF(VLOOKUP(Tableau3[[#This Row],[Référence]],ETAT,7,FALSE)&lt;1,"",VLOOKUP(Tableau3[[#This Row],[Référence]],ETAT,7,FALSE))</f>
        <v/>
      </c>
      <c r="N496" s="43" t="str">
        <f>IF(VLOOKUP(Tableau3[[#This Row],[Référence]],ETAT,8,FALSE)&lt;1,"",VLOOKUP(Tableau3[[#This Row],[Référence]],ETAT,8,FALSE))</f>
        <v/>
      </c>
      <c r="O496" s="43" t="str">
        <f>IF(VLOOKUP(Tableau3[[#This Row],[Référence]],ETAT,9,FALSE)&lt;1,"",VLOOKUP(Tableau3[[#This Row],[Référence]],ETAT,9,FALSE))</f>
        <v/>
      </c>
    </row>
    <row r="497" spans="2:15" x14ac:dyDescent="0.25">
      <c r="B497" s="42">
        <v>970000000095</v>
      </c>
      <c r="C497" s="41" t="s">
        <v>676</v>
      </c>
      <c r="D497" s="48" t="s">
        <v>1084</v>
      </c>
      <c r="E497" s="48" t="s">
        <v>1048</v>
      </c>
      <c r="F497" s="48" t="s">
        <v>1085</v>
      </c>
      <c r="G497" s="48" t="s">
        <v>1225</v>
      </c>
      <c r="H497" s="48" t="s">
        <v>1225</v>
      </c>
      <c r="I497" s="48">
        <v>21</v>
      </c>
      <c r="J497" s="48" t="s">
        <v>1119</v>
      </c>
      <c r="K497" s="49" t="s">
        <v>1431</v>
      </c>
      <c r="L497" s="43" t="str">
        <f>IF(VLOOKUP(Tableau3[[#This Row],[Référence]],ETAT,6,FALSE)&lt;1,"",VLOOKUP(Tableau3[[#This Row],[Référence]],ETAT,6,FALSE))</f>
        <v/>
      </c>
      <c r="M497" s="43" t="str">
        <f>IF(VLOOKUP(Tableau3[[#This Row],[Référence]],ETAT,7,FALSE)&lt;1,"",VLOOKUP(Tableau3[[#This Row],[Référence]],ETAT,7,FALSE))</f>
        <v/>
      </c>
      <c r="N497" s="43" t="str">
        <f>IF(VLOOKUP(Tableau3[[#This Row],[Référence]],ETAT,8,FALSE)&lt;1,"",VLOOKUP(Tableau3[[#This Row],[Référence]],ETAT,8,FALSE))</f>
        <v/>
      </c>
      <c r="O497" s="43" t="str">
        <f>IF(VLOOKUP(Tableau3[[#This Row],[Référence]],ETAT,9,FALSE)&lt;1,"",VLOOKUP(Tableau3[[#This Row],[Référence]],ETAT,9,FALSE))</f>
        <v/>
      </c>
    </row>
    <row r="498" spans="2:15" x14ac:dyDescent="0.25">
      <c r="B498" s="42">
        <v>970000000096</v>
      </c>
      <c r="C498" s="41" t="s">
        <v>677</v>
      </c>
      <c r="D498" s="48" t="s">
        <v>1084</v>
      </c>
      <c r="E498" s="48" t="s">
        <v>1048</v>
      </c>
      <c r="F498" s="48" t="s">
        <v>1085</v>
      </c>
      <c r="G498" s="48" t="s">
        <v>1225</v>
      </c>
      <c r="H498" s="48" t="s">
        <v>1225</v>
      </c>
      <c r="I498" s="48">
        <v>21</v>
      </c>
      <c r="J498" s="48" t="s">
        <v>1119</v>
      </c>
      <c r="K498" s="49" t="s">
        <v>1431</v>
      </c>
      <c r="L498" s="43" t="str">
        <f>IF(VLOOKUP(Tableau3[[#This Row],[Référence]],ETAT,6,FALSE)&lt;1,"",VLOOKUP(Tableau3[[#This Row],[Référence]],ETAT,6,FALSE))</f>
        <v/>
      </c>
      <c r="M498" s="43" t="str">
        <f>IF(VLOOKUP(Tableau3[[#This Row],[Référence]],ETAT,7,FALSE)&lt;1,"",VLOOKUP(Tableau3[[#This Row],[Référence]],ETAT,7,FALSE))</f>
        <v/>
      </c>
      <c r="N498" s="43" t="str">
        <f>IF(VLOOKUP(Tableau3[[#This Row],[Référence]],ETAT,8,FALSE)&lt;1,"",VLOOKUP(Tableau3[[#This Row],[Référence]],ETAT,8,FALSE))</f>
        <v/>
      </c>
      <c r="O498" s="43" t="str">
        <f>IF(VLOOKUP(Tableau3[[#This Row],[Référence]],ETAT,9,FALSE)&lt;1,"",VLOOKUP(Tableau3[[#This Row],[Référence]],ETAT,9,FALSE))</f>
        <v/>
      </c>
    </row>
    <row r="499" spans="2:15" x14ac:dyDescent="0.25">
      <c r="B499" s="42">
        <v>970000000097</v>
      </c>
      <c r="C499" s="41" t="s">
        <v>678</v>
      </c>
      <c r="D499" s="48" t="s">
        <v>1084</v>
      </c>
      <c r="E499" s="48" t="s">
        <v>1048</v>
      </c>
      <c r="F499" s="48" t="s">
        <v>1085</v>
      </c>
      <c r="G499" s="48" t="s">
        <v>1225</v>
      </c>
      <c r="H499" s="48" t="s">
        <v>1225</v>
      </c>
      <c r="I499" s="48">
        <v>21</v>
      </c>
      <c r="J499" s="48" t="s">
        <v>1119</v>
      </c>
      <c r="K499" s="49" t="s">
        <v>1431</v>
      </c>
      <c r="L499" s="43" t="str">
        <f>IF(VLOOKUP(Tableau3[[#This Row],[Référence]],ETAT,6,FALSE)&lt;1,"",VLOOKUP(Tableau3[[#This Row],[Référence]],ETAT,6,FALSE))</f>
        <v/>
      </c>
      <c r="M499" s="43" t="str">
        <f>IF(VLOOKUP(Tableau3[[#This Row],[Référence]],ETAT,7,FALSE)&lt;1,"",VLOOKUP(Tableau3[[#This Row],[Référence]],ETAT,7,FALSE))</f>
        <v/>
      </c>
      <c r="N499" s="43" t="str">
        <f>IF(VLOOKUP(Tableau3[[#This Row],[Référence]],ETAT,8,FALSE)&lt;1,"",VLOOKUP(Tableau3[[#This Row],[Référence]],ETAT,8,FALSE))</f>
        <v/>
      </c>
      <c r="O499" s="43" t="str">
        <f>IF(VLOOKUP(Tableau3[[#This Row],[Référence]],ETAT,9,FALSE)&lt;1,"",VLOOKUP(Tableau3[[#This Row],[Référence]],ETAT,9,FALSE))</f>
        <v/>
      </c>
    </row>
    <row r="500" spans="2:15" x14ac:dyDescent="0.25">
      <c r="B500" s="42">
        <v>970000000098</v>
      </c>
      <c r="C500" s="41" t="s">
        <v>679</v>
      </c>
      <c r="D500" s="48" t="s">
        <v>1084</v>
      </c>
      <c r="E500" s="48" t="s">
        <v>1048</v>
      </c>
      <c r="F500" s="48" t="s">
        <v>1085</v>
      </c>
      <c r="G500" s="48" t="s">
        <v>1225</v>
      </c>
      <c r="H500" s="48" t="s">
        <v>1225</v>
      </c>
      <c r="I500" s="48">
        <v>21</v>
      </c>
      <c r="J500" s="48" t="s">
        <v>1119</v>
      </c>
      <c r="K500" s="49" t="s">
        <v>1431</v>
      </c>
      <c r="L500" s="43" t="str">
        <f>IF(VLOOKUP(Tableau3[[#This Row],[Référence]],ETAT,6,FALSE)&lt;1,"",VLOOKUP(Tableau3[[#This Row],[Référence]],ETAT,6,FALSE))</f>
        <v/>
      </c>
      <c r="M500" s="43" t="str">
        <f>IF(VLOOKUP(Tableau3[[#This Row],[Référence]],ETAT,7,FALSE)&lt;1,"",VLOOKUP(Tableau3[[#This Row],[Référence]],ETAT,7,FALSE))</f>
        <v/>
      </c>
      <c r="N500" s="43" t="str">
        <f>IF(VLOOKUP(Tableau3[[#This Row],[Référence]],ETAT,8,FALSE)&lt;1,"",VLOOKUP(Tableau3[[#This Row],[Référence]],ETAT,8,FALSE))</f>
        <v/>
      </c>
      <c r="O500" s="43" t="str">
        <f>IF(VLOOKUP(Tableau3[[#This Row],[Référence]],ETAT,9,FALSE)&lt;1,"",VLOOKUP(Tableau3[[#This Row],[Référence]],ETAT,9,FALSE))</f>
        <v/>
      </c>
    </row>
    <row r="501" spans="2:15" x14ac:dyDescent="0.25">
      <c r="B501" s="42">
        <v>970000000099</v>
      </c>
      <c r="C501" s="41" t="s">
        <v>680</v>
      </c>
      <c r="D501" s="48" t="s">
        <v>1084</v>
      </c>
      <c r="E501" s="48" t="s">
        <v>1048</v>
      </c>
      <c r="F501" s="48" t="s">
        <v>1085</v>
      </c>
      <c r="G501" s="48" t="s">
        <v>1225</v>
      </c>
      <c r="H501" s="48" t="s">
        <v>1225</v>
      </c>
      <c r="I501" s="48">
        <v>21</v>
      </c>
      <c r="J501" s="48" t="s">
        <v>1119</v>
      </c>
      <c r="K501" s="49" t="s">
        <v>1431</v>
      </c>
      <c r="L501" s="43" t="str">
        <f>IF(VLOOKUP(Tableau3[[#This Row],[Référence]],ETAT,6,FALSE)&lt;1,"",VLOOKUP(Tableau3[[#This Row],[Référence]],ETAT,6,FALSE))</f>
        <v/>
      </c>
      <c r="M501" s="43" t="str">
        <f>IF(VLOOKUP(Tableau3[[#This Row],[Référence]],ETAT,7,FALSE)&lt;1,"",VLOOKUP(Tableau3[[#This Row],[Référence]],ETAT,7,FALSE))</f>
        <v/>
      </c>
      <c r="N501" s="43" t="str">
        <f>IF(VLOOKUP(Tableau3[[#This Row],[Référence]],ETAT,8,FALSE)&lt;1,"",VLOOKUP(Tableau3[[#This Row],[Référence]],ETAT,8,FALSE))</f>
        <v/>
      </c>
      <c r="O501" s="43" t="str">
        <f>IF(VLOOKUP(Tableau3[[#This Row],[Référence]],ETAT,9,FALSE)&lt;1,"",VLOOKUP(Tableau3[[#This Row],[Référence]],ETAT,9,FALSE))</f>
        <v/>
      </c>
    </row>
    <row r="502" spans="2:15" x14ac:dyDescent="0.25">
      <c r="B502" s="42">
        <v>970000000100</v>
      </c>
      <c r="C502" s="41" t="s">
        <v>681</v>
      </c>
      <c r="D502" s="48" t="s">
        <v>1084</v>
      </c>
      <c r="E502" s="48" t="s">
        <v>1048</v>
      </c>
      <c r="F502" s="48" t="s">
        <v>1085</v>
      </c>
      <c r="G502" s="48" t="s">
        <v>1225</v>
      </c>
      <c r="H502" s="48" t="s">
        <v>1225</v>
      </c>
      <c r="I502" s="48">
        <v>21</v>
      </c>
      <c r="J502" s="48" t="s">
        <v>1119</v>
      </c>
      <c r="K502" s="49" t="s">
        <v>1431</v>
      </c>
      <c r="L502" s="43" t="str">
        <f>IF(VLOOKUP(Tableau3[[#This Row],[Référence]],ETAT,6,FALSE)&lt;1,"",VLOOKUP(Tableau3[[#This Row],[Référence]],ETAT,6,FALSE))</f>
        <v/>
      </c>
      <c r="M502" s="43" t="str">
        <f>IF(VLOOKUP(Tableau3[[#This Row],[Référence]],ETAT,7,FALSE)&lt;1,"",VLOOKUP(Tableau3[[#This Row],[Référence]],ETAT,7,FALSE))</f>
        <v/>
      </c>
      <c r="N502" s="43" t="str">
        <f>IF(VLOOKUP(Tableau3[[#This Row],[Référence]],ETAT,8,FALSE)&lt;1,"",VLOOKUP(Tableau3[[#This Row],[Référence]],ETAT,8,FALSE))</f>
        <v/>
      </c>
      <c r="O502" s="43" t="str">
        <f>IF(VLOOKUP(Tableau3[[#This Row],[Référence]],ETAT,9,FALSE)&lt;1,"",VLOOKUP(Tableau3[[#This Row],[Référence]],ETAT,9,FALSE))</f>
        <v/>
      </c>
    </row>
    <row r="503" spans="2:15" x14ac:dyDescent="0.25">
      <c r="B503" s="42">
        <v>970000000101</v>
      </c>
      <c r="C503" s="41" t="s">
        <v>684</v>
      </c>
      <c r="D503" s="48" t="s">
        <v>1084</v>
      </c>
      <c r="E503" s="48" t="s">
        <v>1048</v>
      </c>
      <c r="F503" s="48" t="s">
        <v>1085</v>
      </c>
      <c r="G503" s="48" t="s">
        <v>1225</v>
      </c>
      <c r="H503" s="48" t="s">
        <v>1225</v>
      </c>
      <c r="I503" s="48">
        <v>21</v>
      </c>
      <c r="J503" s="48" t="s">
        <v>1119</v>
      </c>
      <c r="K503" s="49" t="s">
        <v>1431</v>
      </c>
      <c r="L503" s="43" t="str">
        <f>IF(VLOOKUP(Tableau3[[#This Row],[Référence]],ETAT,6,FALSE)&lt;1,"",VLOOKUP(Tableau3[[#This Row],[Référence]],ETAT,6,FALSE))</f>
        <v/>
      </c>
      <c r="M503" s="43" t="str">
        <f>IF(VLOOKUP(Tableau3[[#This Row],[Référence]],ETAT,7,FALSE)&lt;1,"",VLOOKUP(Tableau3[[#This Row],[Référence]],ETAT,7,FALSE))</f>
        <v/>
      </c>
      <c r="N503" s="43" t="str">
        <f>IF(VLOOKUP(Tableau3[[#This Row],[Référence]],ETAT,8,FALSE)&lt;1,"",VLOOKUP(Tableau3[[#This Row],[Référence]],ETAT,8,FALSE))</f>
        <v/>
      </c>
      <c r="O503" s="43" t="str">
        <f>IF(VLOOKUP(Tableau3[[#This Row],[Référence]],ETAT,9,FALSE)&lt;1,"",VLOOKUP(Tableau3[[#This Row],[Référence]],ETAT,9,FALSE))</f>
        <v/>
      </c>
    </row>
    <row r="504" spans="2:15" x14ac:dyDescent="0.25">
      <c r="B504" s="42">
        <v>970000000102</v>
      </c>
      <c r="C504" s="41" t="s">
        <v>685</v>
      </c>
      <c r="D504" s="48" t="s">
        <v>1084</v>
      </c>
      <c r="E504" s="48" t="s">
        <v>1048</v>
      </c>
      <c r="F504" s="48" t="s">
        <v>1085</v>
      </c>
      <c r="G504" s="48" t="s">
        <v>1225</v>
      </c>
      <c r="H504" s="48" t="s">
        <v>1225</v>
      </c>
      <c r="I504" s="48">
        <v>21</v>
      </c>
      <c r="J504" s="48" t="s">
        <v>1119</v>
      </c>
      <c r="K504" s="49" t="s">
        <v>1431</v>
      </c>
      <c r="L504" s="43" t="str">
        <f>IF(VLOOKUP(Tableau3[[#This Row],[Référence]],ETAT,6,FALSE)&lt;1,"",VLOOKUP(Tableau3[[#This Row],[Référence]],ETAT,6,FALSE))</f>
        <v/>
      </c>
      <c r="M504" s="43" t="str">
        <f>IF(VLOOKUP(Tableau3[[#This Row],[Référence]],ETAT,7,FALSE)&lt;1,"",VLOOKUP(Tableau3[[#This Row],[Référence]],ETAT,7,FALSE))</f>
        <v/>
      </c>
      <c r="N504" s="43" t="str">
        <f>IF(VLOOKUP(Tableau3[[#This Row],[Référence]],ETAT,8,FALSE)&lt;1,"",VLOOKUP(Tableau3[[#This Row],[Référence]],ETAT,8,FALSE))</f>
        <v/>
      </c>
      <c r="O504" s="43" t="str">
        <f>IF(VLOOKUP(Tableau3[[#This Row],[Référence]],ETAT,9,FALSE)&lt;1,"",VLOOKUP(Tableau3[[#This Row],[Référence]],ETAT,9,FALSE))</f>
        <v/>
      </c>
    </row>
    <row r="505" spans="2:15" x14ac:dyDescent="0.25">
      <c r="B505" s="42">
        <v>970000000103</v>
      </c>
      <c r="C505" s="41" t="s">
        <v>686</v>
      </c>
      <c r="D505" s="48" t="s">
        <v>1084</v>
      </c>
      <c r="E505" s="48" t="s">
        <v>1048</v>
      </c>
      <c r="F505" s="48" t="s">
        <v>1085</v>
      </c>
      <c r="G505" s="48" t="s">
        <v>1225</v>
      </c>
      <c r="H505" s="48" t="s">
        <v>1225</v>
      </c>
      <c r="I505" s="48">
        <v>21</v>
      </c>
      <c r="J505" s="48" t="s">
        <v>1119</v>
      </c>
      <c r="K505" s="49" t="s">
        <v>1431</v>
      </c>
      <c r="L505" s="43" t="str">
        <f>IF(VLOOKUP(Tableau3[[#This Row],[Référence]],ETAT,6,FALSE)&lt;1,"",VLOOKUP(Tableau3[[#This Row],[Référence]],ETAT,6,FALSE))</f>
        <v/>
      </c>
      <c r="M505" s="43" t="str">
        <f>IF(VLOOKUP(Tableau3[[#This Row],[Référence]],ETAT,7,FALSE)&lt;1,"",VLOOKUP(Tableau3[[#This Row],[Référence]],ETAT,7,FALSE))</f>
        <v/>
      </c>
      <c r="N505" s="43" t="str">
        <f>IF(VLOOKUP(Tableau3[[#This Row],[Référence]],ETAT,8,FALSE)&lt;1,"",VLOOKUP(Tableau3[[#This Row],[Référence]],ETAT,8,FALSE))</f>
        <v/>
      </c>
      <c r="O505" s="43" t="str">
        <f>IF(VLOOKUP(Tableau3[[#This Row],[Référence]],ETAT,9,FALSE)&lt;1,"",VLOOKUP(Tableau3[[#This Row],[Référence]],ETAT,9,FALSE))</f>
        <v/>
      </c>
    </row>
    <row r="506" spans="2:15" x14ac:dyDescent="0.25">
      <c r="B506" s="42">
        <v>970000000104</v>
      </c>
      <c r="C506" s="41" t="s">
        <v>687</v>
      </c>
      <c r="D506" s="48" t="s">
        <v>1084</v>
      </c>
      <c r="E506" s="48" t="s">
        <v>1048</v>
      </c>
      <c r="F506" s="48" t="s">
        <v>1085</v>
      </c>
      <c r="G506" s="48" t="s">
        <v>1225</v>
      </c>
      <c r="H506" s="48" t="s">
        <v>1225</v>
      </c>
      <c r="I506" s="48">
        <v>21</v>
      </c>
      <c r="J506" s="48" t="s">
        <v>1119</v>
      </c>
      <c r="K506" s="49" t="s">
        <v>1431</v>
      </c>
      <c r="L506" s="43" t="str">
        <f>IF(VLOOKUP(Tableau3[[#This Row],[Référence]],ETAT,6,FALSE)&lt;1,"",VLOOKUP(Tableau3[[#This Row],[Référence]],ETAT,6,FALSE))</f>
        <v/>
      </c>
      <c r="M506" s="43" t="str">
        <f>IF(VLOOKUP(Tableau3[[#This Row],[Référence]],ETAT,7,FALSE)&lt;1,"",VLOOKUP(Tableau3[[#This Row],[Référence]],ETAT,7,FALSE))</f>
        <v/>
      </c>
      <c r="N506" s="43" t="str">
        <f>IF(VLOOKUP(Tableau3[[#This Row],[Référence]],ETAT,8,FALSE)&lt;1,"",VLOOKUP(Tableau3[[#This Row],[Référence]],ETAT,8,FALSE))</f>
        <v/>
      </c>
      <c r="O506" s="43" t="str">
        <f>IF(VLOOKUP(Tableau3[[#This Row],[Référence]],ETAT,9,FALSE)&lt;1,"",VLOOKUP(Tableau3[[#This Row],[Référence]],ETAT,9,FALSE))</f>
        <v/>
      </c>
    </row>
    <row r="507" spans="2:15" x14ac:dyDescent="0.25">
      <c r="B507" s="42">
        <v>970000000105</v>
      </c>
      <c r="C507" s="41" t="s">
        <v>688</v>
      </c>
      <c r="D507" s="48" t="s">
        <v>1084</v>
      </c>
      <c r="E507" s="48" t="s">
        <v>1048</v>
      </c>
      <c r="F507" s="48" t="s">
        <v>1085</v>
      </c>
      <c r="G507" s="48" t="s">
        <v>1225</v>
      </c>
      <c r="H507" s="48" t="s">
        <v>1225</v>
      </c>
      <c r="I507" s="48">
        <v>21</v>
      </c>
      <c r="J507" s="48" t="s">
        <v>1119</v>
      </c>
      <c r="K507" s="49" t="s">
        <v>1431</v>
      </c>
      <c r="L507" s="43" t="str">
        <f>IF(VLOOKUP(Tableau3[[#This Row],[Référence]],ETAT,6,FALSE)&lt;1,"",VLOOKUP(Tableau3[[#This Row],[Référence]],ETAT,6,FALSE))</f>
        <v/>
      </c>
      <c r="M507" s="43" t="str">
        <f>IF(VLOOKUP(Tableau3[[#This Row],[Référence]],ETAT,7,FALSE)&lt;1,"",VLOOKUP(Tableau3[[#This Row],[Référence]],ETAT,7,FALSE))</f>
        <v/>
      </c>
      <c r="N507" s="43" t="str">
        <f>IF(VLOOKUP(Tableau3[[#This Row],[Référence]],ETAT,8,FALSE)&lt;1,"",VLOOKUP(Tableau3[[#This Row],[Référence]],ETAT,8,FALSE))</f>
        <v/>
      </c>
      <c r="O507" s="43" t="str">
        <f>IF(VLOOKUP(Tableau3[[#This Row],[Référence]],ETAT,9,FALSE)&lt;1,"",VLOOKUP(Tableau3[[#This Row],[Référence]],ETAT,9,FALSE))</f>
        <v/>
      </c>
    </row>
    <row r="508" spans="2:15" x14ac:dyDescent="0.25">
      <c r="B508" s="42">
        <v>970000000106</v>
      </c>
      <c r="C508" s="41" t="s">
        <v>689</v>
      </c>
      <c r="D508" s="48" t="s">
        <v>1084</v>
      </c>
      <c r="E508" s="48" t="s">
        <v>1048</v>
      </c>
      <c r="F508" s="48" t="s">
        <v>1085</v>
      </c>
      <c r="G508" s="48" t="s">
        <v>1225</v>
      </c>
      <c r="H508" s="48" t="s">
        <v>1225</v>
      </c>
      <c r="I508" s="48">
        <v>21</v>
      </c>
      <c r="J508" s="48" t="s">
        <v>1119</v>
      </c>
      <c r="K508" s="49" t="s">
        <v>1431</v>
      </c>
      <c r="L508" s="43" t="str">
        <f>IF(VLOOKUP(Tableau3[[#This Row],[Référence]],ETAT,6,FALSE)&lt;1,"",VLOOKUP(Tableau3[[#This Row],[Référence]],ETAT,6,FALSE))</f>
        <v/>
      </c>
      <c r="M508" s="43" t="str">
        <f>IF(VLOOKUP(Tableau3[[#This Row],[Référence]],ETAT,7,FALSE)&lt;1,"",VLOOKUP(Tableau3[[#This Row],[Référence]],ETAT,7,FALSE))</f>
        <v/>
      </c>
      <c r="N508" s="43" t="str">
        <f>IF(VLOOKUP(Tableau3[[#This Row],[Référence]],ETAT,8,FALSE)&lt;1,"",VLOOKUP(Tableau3[[#This Row],[Référence]],ETAT,8,FALSE))</f>
        <v/>
      </c>
      <c r="O508" s="43" t="str">
        <f>IF(VLOOKUP(Tableau3[[#This Row],[Référence]],ETAT,9,FALSE)&lt;1,"",VLOOKUP(Tableau3[[#This Row],[Référence]],ETAT,9,FALSE))</f>
        <v/>
      </c>
    </row>
    <row r="509" spans="2:15" x14ac:dyDescent="0.25">
      <c r="B509" s="42">
        <v>970000000107</v>
      </c>
      <c r="C509" s="41" t="s">
        <v>690</v>
      </c>
      <c r="D509" s="48" t="s">
        <v>1084</v>
      </c>
      <c r="E509" s="48" t="s">
        <v>1048</v>
      </c>
      <c r="F509" s="48" t="s">
        <v>1085</v>
      </c>
      <c r="G509" s="48" t="s">
        <v>1225</v>
      </c>
      <c r="H509" s="48" t="s">
        <v>1225</v>
      </c>
      <c r="I509" s="48">
        <v>21</v>
      </c>
      <c r="J509" s="48" t="s">
        <v>1119</v>
      </c>
      <c r="K509" s="49" t="s">
        <v>1431</v>
      </c>
      <c r="L509" s="43" t="str">
        <f>IF(VLOOKUP(Tableau3[[#This Row],[Référence]],ETAT,6,FALSE)&lt;1,"",VLOOKUP(Tableau3[[#This Row],[Référence]],ETAT,6,FALSE))</f>
        <v/>
      </c>
      <c r="M509" s="43" t="str">
        <f>IF(VLOOKUP(Tableau3[[#This Row],[Référence]],ETAT,7,FALSE)&lt;1,"",VLOOKUP(Tableau3[[#This Row],[Référence]],ETAT,7,FALSE))</f>
        <v/>
      </c>
      <c r="N509" s="43" t="str">
        <f>IF(VLOOKUP(Tableau3[[#This Row],[Référence]],ETAT,8,FALSE)&lt;1,"",VLOOKUP(Tableau3[[#This Row],[Référence]],ETAT,8,FALSE))</f>
        <v/>
      </c>
      <c r="O509" s="43" t="str">
        <f>IF(VLOOKUP(Tableau3[[#This Row],[Référence]],ETAT,9,FALSE)&lt;1,"",VLOOKUP(Tableau3[[#This Row],[Référence]],ETAT,9,FALSE))</f>
        <v/>
      </c>
    </row>
    <row r="510" spans="2:15" x14ac:dyDescent="0.25">
      <c r="B510" s="42">
        <v>970000000108</v>
      </c>
      <c r="C510" s="41" t="s">
        <v>691</v>
      </c>
      <c r="D510" s="48" t="s">
        <v>1084</v>
      </c>
      <c r="E510" s="48" t="s">
        <v>1048</v>
      </c>
      <c r="F510" s="48" t="s">
        <v>1085</v>
      </c>
      <c r="G510" s="48" t="s">
        <v>1225</v>
      </c>
      <c r="H510" s="48" t="s">
        <v>1225</v>
      </c>
      <c r="I510" s="48">
        <v>21</v>
      </c>
      <c r="J510" s="48" t="s">
        <v>1119</v>
      </c>
      <c r="K510" s="49" t="s">
        <v>1431</v>
      </c>
      <c r="L510" s="43" t="str">
        <f>IF(VLOOKUP(Tableau3[[#This Row],[Référence]],ETAT,6,FALSE)&lt;1,"",VLOOKUP(Tableau3[[#This Row],[Référence]],ETAT,6,FALSE))</f>
        <v/>
      </c>
      <c r="M510" s="43" t="str">
        <f>IF(VLOOKUP(Tableau3[[#This Row],[Référence]],ETAT,7,FALSE)&lt;1,"",VLOOKUP(Tableau3[[#This Row],[Référence]],ETAT,7,FALSE))</f>
        <v/>
      </c>
      <c r="N510" s="43" t="str">
        <f>IF(VLOOKUP(Tableau3[[#This Row],[Référence]],ETAT,8,FALSE)&lt;1,"",VLOOKUP(Tableau3[[#This Row],[Référence]],ETAT,8,FALSE))</f>
        <v/>
      </c>
      <c r="O510" s="43" t="str">
        <f>IF(VLOOKUP(Tableau3[[#This Row],[Référence]],ETAT,9,FALSE)&lt;1,"",VLOOKUP(Tableau3[[#This Row],[Référence]],ETAT,9,FALSE))</f>
        <v/>
      </c>
    </row>
    <row r="511" spans="2:15" x14ac:dyDescent="0.25">
      <c r="B511" s="42">
        <v>970000000109</v>
      </c>
      <c r="C511" s="41" t="s">
        <v>692</v>
      </c>
      <c r="D511" s="48" t="s">
        <v>1084</v>
      </c>
      <c r="E511" s="48" t="s">
        <v>1048</v>
      </c>
      <c r="F511" s="48" t="s">
        <v>1085</v>
      </c>
      <c r="G511" s="48" t="s">
        <v>1225</v>
      </c>
      <c r="H511" s="48" t="s">
        <v>1225</v>
      </c>
      <c r="I511" s="48">
        <v>21</v>
      </c>
      <c r="J511" s="48" t="s">
        <v>1119</v>
      </c>
      <c r="K511" s="49" t="s">
        <v>1431</v>
      </c>
      <c r="L511" s="43" t="str">
        <f>IF(VLOOKUP(Tableau3[[#This Row],[Référence]],ETAT,6,FALSE)&lt;1,"",VLOOKUP(Tableau3[[#This Row],[Référence]],ETAT,6,FALSE))</f>
        <v/>
      </c>
      <c r="M511" s="43" t="str">
        <f>IF(VLOOKUP(Tableau3[[#This Row],[Référence]],ETAT,7,FALSE)&lt;1,"",VLOOKUP(Tableau3[[#This Row],[Référence]],ETAT,7,FALSE))</f>
        <v/>
      </c>
      <c r="N511" s="43" t="str">
        <f>IF(VLOOKUP(Tableau3[[#This Row],[Référence]],ETAT,8,FALSE)&lt;1,"",VLOOKUP(Tableau3[[#This Row],[Référence]],ETAT,8,FALSE))</f>
        <v/>
      </c>
      <c r="O511" s="43" t="str">
        <f>IF(VLOOKUP(Tableau3[[#This Row],[Référence]],ETAT,9,FALSE)&lt;1,"",VLOOKUP(Tableau3[[#This Row],[Référence]],ETAT,9,FALSE))</f>
        <v/>
      </c>
    </row>
    <row r="512" spans="2:15" x14ac:dyDescent="0.25">
      <c r="B512" s="42">
        <v>970000000110</v>
      </c>
      <c r="C512" s="41" t="s">
        <v>693</v>
      </c>
      <c r="D512" s="48" t="s">
        <v>1084</v>
      </c>
      <c r="E512" s="48" t="s">
        <v>1048</v>
      </c>
      <c r="F512" s="48" t="s">
        <v>1085</v>
      </c>
      <c r="G512" s="48" t="s">
        <v>1225</v>
      </c>
      <c r="H512" s="48" t="s">
        <v>1225</v>
      </c>
      <c r="I512" s="48">
        <v>21</v>
      </c>
      <c r="J512" s="48" t="s">
        <v>1119</v>
      </c>
      <c r="K512" s="49" t="s">
        <v>1431</v>
      </c>
      <c r="L512" s="43" t="str">
        <f>IF(VLOOKUP(Tableau3[[#This Row],[Référence]],ETAT,6,FALSE)&lt;1,"",VLOOKUP(Tableau3[[#This Row],[Référence]],ETAT,6,FALSE))</f>
        <v/>
      </c>
      <c r="M512" s="43" t="str">
        <f>IF(VLOOKUP(Tableau3[[#This Row],[Référence]],ETAT,7,FALSE)&lt;1,"",VLOOKUP(Tableau3[[#This Row],[Référence]],ETAT,7,FALSE))</f>
        <v/>
      </c>
      <c r="N512" s="43" t="str">
        <f>IF(VLOOKUP(Tableau3[[#This Row],[Référence]],ETAT,8,FALSE)&lt;1,"",VLOOKUP(Tableau3[[#This Row],[Référence]],ETAT,8,FALSE))</f>
        <v/>
      </c>
      <c r="O512" s="43" t="str">
        <f>IF(VLOOKUP(Tableau3[[#This Row],[Référence]],ETAT,9,FALSE)&lt;1,"",VLOOKUP(Tableau3[[#This Row],[Référence]],ETAT,9,FALSE))</f>
        <v/>
      </c>
    </row>
    <row r="513" spans="2:15" x14ac:dyDescent="0.25">
      <c r="B513" s="42">
        <v>970000000111</v>
      </c>
      <c r="C513" s="41" t="s">
        <v>694</v>
      </c>
      <c r="D513" s="48" t="s">
        <v>1084</v>
      </c>
      <c r="E513" s="48" t="s">
        <v>1048</v>
      </c>
      <c r="F513" s="48" t="s">
        <v>1085</v>
      </c>
      <c r="G513" s="48" t="s">
        <v>1225</v>
      </c>
      <c r="H513" s="48" t="s">
        <v>1225</v>
      </c>
      <c r="I513" s="48">
        <v>21</v>
      </c>
      <c r="J513" s="48" t="s">
        <v>1119</v>
      </c>
      <c r="K513" s="49" t="s">
        <v>1431</v>
      </c>
      <c r="L513" s="43" t="str">
        <f>IF(VLOOKUP(Tableau3[[#This Row],[Référence]],ETAT,6,FALSE)&lt;1,"",VLOOKUP(Tableau3[[#This Row],[Référence]],ETAT,6,FALSE))</f>
        <v/>
      </c>
      <c r="M513" s="43" t="str">
        <f>IF(VLOOKUP(Tableau3[[#This Row],[Référence]],ETAT,7,FALSE)&lt;1,"",VLOOKUP(Tableau3[[#This Row],[Référence]],ETAT,7,FALSE))</f>
        <v/>
      </c>
      <c r="N513" s="43" t="str">
        <f>IF(VLOOKUP(Tableau3[[#This Row],[Référence]],ETAT,8,FALSE)&lt;1,"",VLOOKUP(Tableau3[[#This Row],[Référence]],ETAT,8,FALSE))</f>
        <v/>
      </c>
      <c r="O513" s="43" t="str">
        <f>IF(VLOOKUP(Tableau3[[#This Row],[Référence]],ETAT,9,FALSE)&lt;1,"",VLOOKUP(Tableau3[[#This Row],[Référence]],ETAT,9,FALSE))</f>
        <v/>
      </c>
    </row>
    <row r="514" spans="2:15" x14ac:dyDescent="0.25">
      <c r="B514" s="42">
        <v>970000000112</v>
      </c>
      <c r="C514" s="41" t="s">
        <v>695</v>
      </c>
      <c r="D514" s="48" t="s">
        <v>1084</v>
      </c>
      <c r="E514" s="48" t="s">
        <v>1048</v>
      </c>
      <c r="F514" s="48" t="s">
        <v>1085</v>
      </c>
      <c r="G514" s="48" t="s">
        <v>1225</v>
      </c>
      <c r="H514" s="48" t="s">
        <v>1225</v>
      </c>
      <c r="I514" s="48">
        <v>21</v>
      </c>
      <c r="J514" s="48" t="s">
        <v>1119</v>
      </c>
      <c r="K514" s="49" t="s">
        <v>1431</v>
      </c>
      <c r="L514" s="43" t="str">
        <f>IF(VLOOKUP(Tableau3[[#This Row],[Référence]],ETAT,6,FALSE)&lt;1,"",VLOOKUP(Tableau3[[#This Row],[Référence]],ETAT,6,FALSE))</f>
        <v/>
      </c>
      <c r="M514" s="43" t="str">
        <f>IF(VLOOKUP(Tableau3[[#This Row],[Référence]],ETAT,7,FALSE)&lt;1,"",VLOOKUP(Tableau3[[#This Row],[Référence]],ETAT,7,FALSE))</f>
        <v/>
      </c>
      <c r="N514" s="43" t="str">
        <f>IF(VLOOKUP(Tableau3[[#This Row],[Référence]],ETAT,8,FALSE)&lt;1,"",VLOOKUP(Tableau3[[#This Row],[Référence]],ETAT,8,FALSE))</f>
        <v/>
      </c>
      <c r="O514" s="43" t="str">
        <f>IF(VLOOKUP(Tableau3[[#This Row],[Référence]],ETAT,9,FALSE)&lt;1,"",VLOOKUP(Tableau3[[#This Row],[Référence]],ETAT,9,FALSE))</f>
        <v/>
      </c>
    </row>
    <row r="515" spans="2:15" x14ac:dyDescent="0.25">
      <c r="B515" s="42">
        <v>970000000113</v>
      </c>
      <c r="C515" s="41" t="s">
        <v>696</v>
      </c>
      <c r="D515" s="48" t="s">
        <v>1084</v>
      </c>
      <c r="E515" s="48" t="s">
        <v>1048</v>
      </c>
      <c r="F515" s="48" t="s">
        <v>1085</v>
      </c>
      <c r="G515" s="48" t="s">
        <v>1225</v>
      </c>
      <c r="H515" s="48" t="s">
        <v>1225</v>
      </c>
      <c r="I515" s="48">
        <v>21</v>
      </c>
      <c r="J515" s="48" t="s">
        <v>1119</v>
      </c>
      <c r="K515" s="49" t="s">
        <v>1431</v>
      </c>
      <c r="L515" s="43" t="str">
        <f>IF(VLOOKUP(Tableau3[[#This Row],[Référence]],ETAT,6,FALSE)&lt;1,"",VLOOKUP(Tableau3[[#This Row],[Référence]],ETAT,6,FALSE))</f>
        <v/>
      </c>
      <c r="M515" s="43" t="str">
        <f>IF(VLOOKUP(Tableau3[[#This Row],[Référence]],ETAT,7,FALSE)&lt;1,"",VLOOKUP(Tableau3[[#This Row],[Référence]],ETAT,7,FALSE))</f>
        <v/>
      </c>
      <c r="N515" s="43" t="str">
        <f>IF(VLOOKUP(Tableau3[[#This Row],[Référence]],ETAT,8,FALSE)&lt;1,"",VLOOKUP(Tableau3[[#This Row],[Référence]],ETAT,8,FALSE))</f>
        <v/>
      </c>
      <c r="O515" s="43" t="str">
        <f>IF(VLOOKUP(Tableau3[[#This Row],[Référence]],ETAT,9,FALSE)&lt;1,"",VLOOKUP(Tableau3[[#This Row],[Référence]],ETAT,9,FALSE))</f>
        <v/>
      </c>
    </row>
    <row r="516" spans="2:15" x14ac:dyDescent="0.25">
      <c r="B516" s="42">
        <v>970000000114</v>
      </c>
      <c r="C516" s="41" t="s">
        <v>697</v>
      </c>
      <c r="D516" s="48" t="s">
        <v>1084</v>
      </c>
      <c r="E516" s="48" t="s">
        <v>1048</v>
      </c>
      <c r="F516" s="48" t="s">
        <v>1085</v>
      </c>
      <c r="G516" s="48" t="s">
        <v>1225</v>
      </c>
      <c r="H516" s="48" t="s">
        <v>1225</v>
      </c>
      <c r="I516" s="48">
        <v>21</v>
      </c>
      <c r="J516" s="48" t="s">
        <v>1119</v>
      </c>
      <c r="K516" s="49" t="s">
        <v>1431</v>
      </c>
      <c r="L516" s="43" t="str">
        <f>IF(VLOOKUP(Tableau3[[#This Row],[Référence]],ETAT,6,FALSE)&lt;1,"",VLOOKUP(Tableau3[[#This Row],[Référence]],ETAT,6,FALSE))</f>
        <v/>
      </c>
      <c r="M516" s="43" t="str">
        <f>IF(VLOOKUP(Tableau3[[#This Row],[Référence]],ETAT,7,FALSE)&lt;1,"",VLOOKUP(Tableau3[[#This Row],[Référence]],ETAT,7,FALSE))</f>
        <v/>
      </c>
      <c r="N516" s="43" t="str">
        <f>IF(VLOOKUP(Tableau3[[#This Row],[Référence]],ETAT,8,FALSE)&lt;1,"",VLOOKUP(Tableau3[[#This Row],[Référence]],ETAT,8,FALSE))</f>
        <v/>
      </c>
      <c r="O516" s="43" t="str">
        <f>IF(VLOOKUP(Tableau3[[#This Row],[Référence]],ETAT,9,FALSE)&lt;1,"",VLOOKUP(Tableau3[[#This Row],[Référence]],ETAT,9,FALSE))</f>
        <v/>
      </c>
    </row>
    <row r="517" spans="2:15" x14ac:dyDescent="0.25">
      <c r="B517" s="42">
        <v>970000000115</v>
      </c>
      <c r="C517" s="41" t="s">
        <v>698</v>
      </c>
      <c r="D517" s="48" t="s">
        <v>1084</v>
      </c>
      <c r="E517" s="48" t="s">
        <v>1048</v>
      </c>
      <c r="F517" s="48" t="s">
        <v>1085</v>
      </c>
      <c r="G517" s="48" t="s">
        <v>1225</v>
      </c>
      <c r="H517" s="48" t="s">
        <v>1225</v>
      </c>
      <c r="I517" s="48">
        <v>21</v>
      </c>
      <c r="J517" s="48" t="s">
        <v>1119</v>
      </c>
      <c r="K517" s="49" t="s">
        <v>1431</v>
      </c>
      <c r="L517" s="43" t="str">
        <f>IF(VLOOKUP(Tableau3[[#This Row],[Référence]],ETAT,6,FALSE)&lt;1,"",VLOOKUP(Tableau3[[#This Row],[Référence]],ETAT,6,FALSE))</f>
        <v/>
      </c>
      <c r="M517" s="43" t="str">
        <f>IF(VLOOKUP(Tableau3[[#This Row],[Référence]],ETAT,7,FALSE)&lt;1,"",VLOOKUP(Tableau3[[#This Row],[Référence]],ETAT,7,FALSE))</f>
        <v/>
      </c>
      <c r="N517" s="43" t="str">
        <f>IF(VLOOKUP(Tableau3[[#This Row],[Référence]],ETAT,8,FALSE)&lt;1,"",VLOOKUP(Tableau3[[#This Row],[Référence]],ETAT,8,FALSE))</f>
        <v/>
      </c>
      <c r="O517" s="43" t="str">
        <f>IF(VLOOKUP(Tableau3[[#This Row],[Référence]],ETAT,9,FALSE)&lt;1,"",VLOOKUP(Tableau3[[#This Row],[Référence]],ETAT,9,FALSE))</f>
        <v/>
      </c>
    </row>
    <row r="518" spans="2:15" x14ac:dyDescent="0.25">
      <c r="B518" s="42">
        <v>970000000116</v>
      </c>
      <c r="C518" s="41" t="s">
        <v>699</v>
      </c>
      <c r="D518" s="48" t="s">
        <v>1084</v>
      </c>
      <c r="E518" s="48" t="s">
        <v>1048</v>
      </c>
      <c r="F518" s="48" t="s">
        <v>1085</v>
      </c>
      <c r="G518" s="48" t="s">
        <v>1225</v>
      </c>
      <c r="H518" s="48" t="s">
        <v>1225</v>
      </c>
      <c r="I518" s="48">
        <v>21</v>
      </c>
      <c r="J518" s="48" t="s">
        <v>1119</v>
      </c>
      <c r="K518" s="49" t="s">
        <v>1431</v>
      </c>
      <c r="L518" s="43" t="str">
        <f>IF(VLOOKUP(Tableau3[[#This Row],[Référence]],ETAT,6,FALSE)&lt;1,"",VLOOKUP(Tableau3[[#This Row],[Référence]],ETAT,6,FALSE))</f>
        <v/>
      </c>
      <c r="M518" s="43" t="str">
        <f>IF(VLOOKUP(Tableau3[[#This Row],[Référence]],ETAT,7,FALSE)&lt;1,"",VLOOKUP(Tableau3[[#This Row],[Référence]],ETAT,7,FALSE))</f>
        <v/>
      </c>
      <c r="N518" s="43" t="str">
        <f>IF(VLOOKUP(Tableau3[[#This Row],[Référence]],ETAT,8,FALSE)&lt;1,"",VLOOKUP(Tableau3[[#This Row],[Référence]],ETAT,8,FALSE))</f>
        <v/>
      </c>
      <c r="O518" s="43" t="str">
        <f>IF(VLOOKUP(Tableau3[[#This Row],[Référence]],ETAT,9,FALSE)&lt;1,"",VLOOKUP(Tableau3[[#This Row],[Référence]],ETAT,9,FALSE))</f>
        <v/>
      </c>
    </row>
    <row r="519" spans="2:15" x14ac:dyDescent="0.25">
      <c r="B519" s="42">
        <v>970000000117</v>
      </c>
      <c r="C519" s="41" t="s">
        <v>700</v>
      </c>
      <c r="D519" s="48" t="s">
        <v>1084</v>
      </c>
      <c r="E519" s="48" t="s">
        <v>1048</v>
      </c>
      <c r="F519" s="48" t="s">
        <v>1085</v>
      </c>
      <c r="G519" s="48" t="s">
        <v>1225</v>
      </c>
      <c r="H519" s="48" t="s">
        <v>1225</v>
      </c>
      <c r="I519" s="48">
        <v>21</v>
      </c>
      <c r="J519" s="48" t="s">
        <v>1119</v>
      </c>
      <c r="K519" s="49" t="s">
        <v>1431</v>
      </c>
      <c r="L519" s="43" t="str">
        <f>IF(VLOOKUP(Tableau3[[#This Row],[Référence]],ETAT,6,FALSE)&lt;1,"",VLOOKUP(Tableau3[[#This Row],[Référence]],ETAT,6,FALSE))</f>
        <v/>
      </c>
      <c r="M519" s="43" t="str">
        <f>IF(VLOOKUP(Tableau3[[#This Row],[Référence]],ETAT,7,FALSE)&lt;1,"",VLOOKUP(Tableau3[[#This Row],[Référence]],ETAT,7,FALSE))</f>
        <v/>
      </c>
      <c r="N519" s="43" t="str">
        <f>IF(VLOOKUP(Tableau3[[#This Row],[Référence]],ETAT,8,FALSE)&lt;1,"",VLOOKUP(Tableau3[[#This Row],[Référence]],ETAT,8,FALSE))</f>
        <v/>
      </c>
      <c r="O519" s="43" t="str">
        <f>IF(VLOOKUP(Tableau3[[#This Row],[Référence]],ETAT,9,FALSE)&lt;1,"",VLOOKUP(Tableau3[[#This Row],[Référence]],ETAT,9,FALSE))</f>
        <v/>
      </c>
    </row>
    <row r="520" spans="2:15" x14ac:dyDescent="0.25">
      <c r="B520" s="42">
        <v>970000000118</v>
      </c>
      <c r="C520" s="41" t="s">
        <v>701</v>
      </c>
      <c r="D520" s="48" t="s">
        <v>1084</v>
      </c>
      <c r="E520" s="48" t="s">
        <v>1048</v>
      </c>
      <c r="F520" s="48" t="s">
        <v>1085</v>
      </c>
      <c r="G520" s="48" t="s">
        <v>1225</v>
      </c>
      <c r="H520" s="48" t="s">
        <v>1225</v>
      </c>
      <c r="I520" s="48">
        <v>21</v>
      </c>
      <c r="J520" s="48" t="s">
        <v>1119</v>
      </c>
      <c r="K520" s="49" t="s">
        <v>1431</v>
      </c>
      <c r="L520" s="43" t="str">
        <f>IF(VLOOKUP(Tableau3[[#This Row],[Référence]],ETAT,6,FALSE)&lt;1,"",VLOOKUP(Tableau3[[#This Row],[Référence]],ETAT,6,FALSE))</f>
        <v/>
      </c>
      <c r="M520" s="43" t="str">
        <f>IF(VLOOKUP(Tableau3[[#This Row],[Référence]],ETAT,7,FALSE)&lt;1,"",VLOOKUP(Tableau3[[#This Row],[Référence]],ETAT,7,FALSE))</f>
        <v/>
      </c>
      <c r="N520" s="43" t="str">
        <f>IF(VLOOKUP(Tableau3[[#This Row],[Référence]],ETAT,8,FALSE)&lt;1,"",VLOOKUP(Tableau3[[#This Row],[Référence]],ETAT,8,FALSE))</f>
        <v/>
      </c>
      <c r="O520" s="43" t="str">
        <f>IF(VLOOKUP(Tableau3[[#This Row],[Référence]],ETAT,9,FALSE)&lt;1,"",VLOOKUP(Tableau3[[#This Row],[Référence]],ETAT,9,FALSE))</f>
        <v/>
      </c>
    </row>
    <row r="521" spans="2:15" x14ac:dyDescent="0.25">
      <c r="B521" s="42">
        <v>970000000119</v>
      </c>
      <c r="C521" s="41" t="s">
        <v>702</v>
      </c>
      <c r="D521" s="48" t="s">
        <v>1084</v>
      </c>
      <c r="E521" s="48" t="s">
        <v>1048</v>
      </c>
      <c r="F521" s="48" t="s">
        <v>1085</v>
      </c>
      <c r="G521" s="48" t="s">
        <v>1225</v>
      </c>
      <c r="H521" s="48" t="s">
        <v>1225</v>
      </c>
      <c r="I521" s="48">
        <v>21</v>
      </c>
      <c r="J521" s="48" t="s">
        <v>1119</v>
      </c>
      <c r="K521" s="49" t="s">
        <v>1431</v>
      </c>
      <c r="L521" s="43" t="str">
        <f>IF(VLOOKUP(Tableau3[[#This Row],[Référence]],ETAT,6,FALSE)&lt;1,"",VLOOKUP(Tableau3[[#This Row],[Référence]],ETAT,6,FALSE))</f>
        <v/>
      </c>
      <c r="M521" s="43" t="str">
        <f>IF(VLOOKUP(Tableau3[[#This Row],[Référence]],ETAT,7,FALSE)&lt;1,"",VLOOKUP(Tableau3[[#This Row],[Référence]],ETAT,7,FALSE))</f>
        <v/>
      </c>
      <c r="N521" s="43" t="str">
        <f>IF(VLOOKUP(Tableau3[[#This Row],[Référence]],ETAT,8,FALSE)&lt;1,"",VLOOKUP(Tableau3[[#This Row],[Référence]],ETAT,8,FALSE))</f>
        <v/>
      </c>
      <c r="O521" s="43" t="str">
        <f>IF(VLOOKUP(Tableau3[[#This Row],[Référence]],ETAT,9,FALSE)&lt;1,"",VLOOKUP(Tableau3[[#This Row],[Référence]],ETAT,9,FALSE))</f>
        <v/>
      </c>
    </row>
    <row r="522" spans="2:15" x14ac:dyDescent="0.25">
      <c r="B522" s="42">
        <v>970000000120</v>
      </c>
      <c r="C522" s="41" t="s">
        <v>703</v>
      </c>
      <c r="D522" s="48" t="s">
        <v>1084</v>
      </c>
      <c r="E522" s="48" t="s">
        <v>1048</v>
      </c>
      <c r="F522" s="48" t="s">
        <v>1085</v>
      </c>
      <c r="G522" s="48" t="s">
        <v>1225</v>
      </c>
      <c r="H522" s="48" t="s">
        <v>1225</v>
      </c>
      <c r="I522" s="48">
        <v>21</v>
      </c>
      <c r="J522" s="48" t="s">
        <v>1119</v>
      </c>
      <c r="K522" s="49" t="s">
        <v>1431</v>
      </c>
      <c r="L522" s="43" t="str">
        <f>IF(VLOOKUP(Tableau3[[#This Row],[Référence]],ETAT,6,FALSE)&lt;1,"",VLOOKUP(Tableau3[[#This Row],[Référence]],ETAT,6,FALSE))</f>
        <v/>
      </c>
      <c r="M522" s="43" t="str">
        <f>IF(VLOOKUP(Tableau3[[#This Row],[Référence]],ETAT,7,FALSE)&lt;1,"",VLOOKUP(Tableau3[[#This Row],[Référence]],ETAT,7,FALSE))</f>
        <v/>
      </c>
      <c r="N522" s="43" t="str">
        <f>IF(VLOOKUP(Tableau3[[#This Row],[Référence]],ETAT,8,FALSE)&lt;1,"",VLOOKUP(Tableau3[[#This Row],[Référence]],ETAT,8,FALSE))</f>
        <v/>
      </c>
      <c r="O522" s="43" t="str">
        <f>IF(VLOOKUP(Tableau3[[#This Row],[Référence]],ETAT,9,FALSE)&lt;1,"",VLOOKUP(Tableau3[[#This Row],[Référence]],ETAT,9,FALSE))</f>
        <v/>
      </c>
    </row>
    <row r="523" spans="2:15" x14ac:dyDescent="0.25">
      <c r="B523" s="42">
        <v>970000000121</v>
      </c>
      <c r="C523" s="41" t="s">
        <v>704</v>
      </c>
      <c r="D523" s="48" t="s">
        <v>1084</v>
      </c>
      <c r="E523" s="48" t="s">
        <v>1048</v>
      </c>
      <c r="F523" s="48" t="s">
        <v>1085</v>
      </c>
      <c r="G523" s="48" t="s">
        <v>1225</v>
      </c>
      <c r="H523" s="48" t="s">
        <v>1225</v>
      </c>
      <c r="I523" s="48">
        <v>21</v>
      </c>
      <c r="J523" s="48" t="s">
        <v>1119</v>
      </c>
      <c r="K523" s="49" t="s">
        <v>1431</v>
      </c>
      <c r="L523" s="43" t="str">
        <f>IF(VLOOKUP(Tableau3[[#This Row],[Référence]],ETAT,6,FALSE)&lt;1,"",VLOOKUP(Tableau3[[#This Row],[Référence]],ETAT,6,FALSE))</f>
        <v/>
      </c>
      <c r="M523" s="43" t="str">
        <f>IF(VLOOKUP(Tableau3[[#This Row],[Référence]],ETAT,7,FALSE)&lt;1,"",VLOOKUP(Tableau3[[#This Row],[Référence]],ETAT,7,FALSE))</f>
        <v/>
      </c>
      <c r="N523" s="43" t="str">
        <f>IF(VLOOKUP(Tableau3[[#This Row],[Référence]],ETAT,8,FALSE)&lt;1,"",VLOOKUP(Tableau3[[#This Row],[Référence]],ETAT,8,FALSE))</f>
        <v/>
      </c>
      <c r="O523" s="43" t="str">
        <f>IF(VLOOKUP(Tableau3[[#This Row],[Référence]],ETAT,9,FALSE)&lt;1,"",VLOOKUP(Tableau3[[#This Row],[Référence]],ETAT,9,FALSE))</f>
        <v/>
      </c>
    </row>
    <row r="524" spans="2:15" x14ac:dyDescent="0.25">
      <c r="B524" s="42">
        <v>970000000122</v>
      </c>
      <c r="C524" s="41" t="s">
        <v>705</v>
      </c>
      <c r="D524" s="48" t="s">
        <v>1084</v>
      </c>
      <c r="E524" s="48" t="s">
        <v>1048</v>
      </c>
      <c r="F524" s="48" t="s">
        <v>1085</v>
      </c>
      <c r="G524" s="48" t="s">
        <v>1225</v>
      </c>
      <c r="H524" s="48" t="s">
        <v>1225</v>
      </c>
      <c r="I524" s="48">
        <v>21</v>
      </c>
      <c r="J524" s="48" t="s">
        <v>1119</v>
      </c>
      <c r="K524" s="49" t="s">
        <v>1431</v>
      </c>
      <c r="L524" s="43" t="str">
        <f>IF(VLOOKUP(Tableau3[[#This Row],[Référence]],ETAT,6,FALSE)&lt;1,"",VLOOKUP(Tableau3[[#This Row],[Référence]],ETAT,6,FALSE))</f>
        <v/>
      </c>
      <c r="M524" s="43" t="str">
        <f>IF(VLOOKUP(Tableau3[[#This Row],[Référence]],ETAT,7,FALSE)&lt;1,"",VLOOKUP(Tableau3[[#This Row],[Référence]],ETAT,7,FALSE))</f>
        <v/>
      </c>
      <c r="N524" s="43" t="str">
        <f>IF(VLOOKUP(Tableau3[[#This Row],[Référence]],ETAT,8,FALSE)&lt;1,"",VLOOKUP(Tableau3[[#This Row],[Référence]],ETAT,8,FALSE))</f>
        <v/>
      </c>
      <c r="O524" s="43" t="str">
        <f>IF(VLOOKUP(Tableau3[[#This Row],[Référence]],ETAT,9,FALSE)&lt;1,"",VLOOKUP(Tableau3[[#This Row],[Référence]],ETAT,9,FALSE))</f>
        <v/>
      </c>
    </row>
    <row r="525" spans="2:15" x14ac:dyDescent="0.25">
      <c r="B525" s="42">
        <v>970000000123</v>
      </c>
      <c r="C525" s="41" t="s">
        <v>706</v>
      </c>
      <c r="D525" s="48" t="s">
        <v>1084</v>
      </c>
      <c r="E525" s="48" t="s">
        <v>1048</v>
      </c>
      <c r="F525" s="48" t="s">
        <v>1085</v>
      </c>
      <c r="G525" s="48" t="s">
        <v>1225</v>
      </c>
      <c r="H525" s="48" t="s">
        <v>1225</v>
      </c>
      <c r="I525" s="48">
        <v>21</v>
      </c>
      <c r="J525" s="48" t="s">
        <v>1119</v>
      </c>
      <c r="K525" s="49" t="s">
        <v>1431</v>
      </c>
      <c r="L525" s="43" t="str">
        <f>IF(VLOOKUP(Tableau3[[#This Row],[Référence]],ETAT,6,FALSE)&lt;1,"",VLOOKUP(Tableau3[[#This Row],[Référence]],ETAT,6,FALSE))</f>
        <v/>
      </c>
      <c r="M525" s="43" t="str">
        <f>IF(VLOOKUP(Tableau3[[#This Row],[Référence]],ETAT,7,FALSE)&lt;1,"",VLOOKUP(Tableau3[[#This Row],[Référence]],ETAT,7,FALSE))</f>
        <v/>
      </c>
      <c r="N525" s="43" t="str">
        <f>IF(VLOOKUP(Tableau3[[#This Row],[Référence]],ETAT,8,FALSE)&lt;1,"",VLOOKUP(Tableau3[[#This Row],[Référence]],ETAT,8,FALSE))</f>
        <v/>
      </c>
      <c r="O525" s="43" t="str">
        <f>IF(VLOOKUP(Tableau3[[#This Row],[Référence]],ETAT,9,FALSE)&lt;1,"",VLOOKUP(Tableau3[[#This Row],[Référence]],ETAT,9,FALSE))</f>
        <v/>
      </c>
    </row>
    <row r="526" spans="2:15" x14ac:dyDescent="0.25">
      <c r="B526" s="42">
        <v>970000000124</v>
      </c>
      <c r="C526" s="41" t="s">
        <v>707</v>
      </c>
      <c r="D526" s="48" t="s">
        <v>1084</v>
      </c>
      <c r="E526" s="48" t="s">
        <v>1048</v>
      </c>
      <c r="F526" s="48" t="s">
        <v>1085</v>
      </c>
      <c r="G526" s="48" t="s">
        <v>1225</v>
      </c>
      <c r="H526" s="48" t="s">
        <v>1225</v>
      </c>
      <c r="I526" s="48">
        <v>21</v>
      </c>
      <c r="J526" s="48" t="s">
        <v>1119</v>
      </c>
      <c r="K526" s="49" t="s">
        <v>1431</v>
      </c>
      <c r="L526" s="43" t="str">
        <f>IF(VLOOKUP(Tableau3[[#This Row],[Référence]],ETAT,6,FALSE)&lt;1,"",VLOOKUP(Tableau3[[#This Row],[Référence]],ETAT,6,FALSE))</f>
        <v/>
      </c>
      <c r="M526" s="43" t="str">
        <f>IF(VLOOKUP(Tableau3[[#This Row],[Référence]],ETAT,7,FALSE)&lt;1,"",VLOOKUP(Tableau3[[#This Row],[Référence]],ETAT,7,FALSE))</f>
        <v/>
      </c>
      <c r="N526" s="43" t="str">
        <f>IF(VLOOKUP(Tableau3[[#This Row],[Référence]],ETAT,8,FALSE)&lt;1,"",VLOOKUP(Tableau3[[#This Row],[Référence]],ETAT,8,FALSE))</f>
        <v/>
      </c>
      <c r="O526" s="43" t="str">
        <f>IF(VLOOKUP(Tableau3[[#This Row],[Référence]],ETAT,9,FALSE)&lt;1,"",VLOOKUP(Tableau3[[#This Row],[Référence]],ETAT,9,FALSE))</f>
        <v/>
      </c>
    </row>
    <row r="527" spans="2:15" x14ac:dyDescent="0.25">
      <c r="B527" s="42">
        <v>970000000125</v>
      </c>
      <c r="C527" s="41" t="s">
        <v>708</v>
      </c>
      <c r="D527" s="48" t="s">
        <v>1084</v>
      </c>
      <c r="E527" s="48" t="s">
        <v>1048</v>
      </c>
      <c r="F527" s="48" t="s">
        <v>1085</v>
      </c>
      <c r="G527" s="48" t="s">
        <v>1225</v>
      </c>
      <c r="H527" s="48" t="s">
        <v>1225</v>
      </c>
      <c r="I527" s="48">
        <v>21</v>
      </c>
      <c r="J527" s="48" t="s">
        <v>1119</v>
      </c>
      <c r="K527" s="49" t="s">
        <v>1431</v>
      </c>
      <c r="L527" s="43" t="str">
        <f>IF(VLOOKUP(Tableau3[[#This Row],[Référence]],ETAT,6,FALSE)&lt;1,"",VLOOKUP(Tableau3[[#This Row],[Référence]],ETAT,6,FALSE))</f>
        <v/>
      </c>
      <c r="M527" s="43" t="str">
        <f>IF(VLOOKUP(Tableau3[[#This Row],[Référence]],ETAT,7,FALSE)&lt;1,"",VLOOKUP(Tableau3[[#This Row],[Référence]],ETAT,7,FALSE))</f>
        <v/>
      </c>
      <c r="N527" s="43" t="str">
        <f>IF(VLOOKUP(Tableau3[[#This Row],[Référence]],ETAT,8,FALSE)&lt;1,"",VLOOKUP(Tableau3[[#This Row],[Référence]],ETAT,8,FALSE))</f>
        <v/>
      </c>
      <c r="O527" s="43" t="str">
        <f>IF(VLOOKUP(Tableau3[[#This Row],[Référence]],ETAT,9,FALSE)&lt;1,"",VLOOKUP(Tableau3[[#This Row],[Référence]],ETAT,9,FALSE))</f>
        <v/>
      </c>
    </row>
    <row r="528" spans="2:15" x14ac:dyDescent="0.25">
      <c r="B528" s="42">
        <v>970000000126</v>
      </c>
      <c r="C528" s="41" t="s">
        <v>709</v>
      </c>
      <c r="D528" s="48" t="s">
        <v>1084</v>
      </c>
      <c r="E528" s="48" t="s">
        <v>1048</v>
      </c>
      <c r="F528" s="48" t="s">
        <v>1085</v>
      </c>
      <c r="G528" s="48" t="s">
        <v>1225</v>
      </c>
      <c r="H528" s="48" t="s">
        <v>1225</v>
      </c>
      <c r="I528" s="48">
        <v>21</v>
      </c>
      <c r="J528" s="48" t="s">
        <v>1119</v>
      </c>
      <c r="K528" s="49" t="s">
        <v>1431</v>
      </c>
      <c r="L528" s="43" t="str">
        <f>IF(VLOOKUP(Tableau3[[#This Row],[Référence]],ETAT,6,FALSE)&lt;1,"",VLOOKUP(Tableau3[[#This Row],[Référence]],ETAT,6,FALSE))</f>
        <v/>
      </c>
      <c r="M528" s="43" t="str">
        <f>IF(VLOOKUP(Tableau3[[#This Row],[Référence]],ETAT,7,FALSE)&lt;1,"",VLOOKUP(Tableau3[[#This Row],[Référence]],ETAT,7,FALSE))</f>
        <v/>
      </c>
      <c r="N528" s="43" t="str">
        <f>IF(VLOOKUP(Tableau3[[#This Row],[Référence]],ETAT,8,FALSE)&lt;1,"",VLOOKUP(Tableau3[[#This Row],[Référence]],ETAT,8,FALSE))</f>
        <v/>
      </c>
      <c r="O528" s="43" t="str">
        <f>IF(VLOOKUP(Tableau3[[#This Row],[Référence]],ETAT,9,FALSE)&lt;1,"",VLOOKUP(Tableau3[[#This Row],[Référence]],ETAT,9,FALSE))</f>
        <v/>
      </c>
    </row>
    <row r="529" spans="2:15" x14ac:dyDescent="0.25">
      <c r="B529" s="42">
        <v>970000000127</v>
      </c>
      <c r="C529" s="41" t="s">
        <v>710</v>
      </c>
      <c r="D529" s="48" t="s">
        <v>1084</v>
      </c>
      <c r="E529" s="48" t="s">
        <v>1048</v>
      </c>
      <c r="F529" s="48" t="s">
        <v>1085</v>
      </c>
      <c r="G529" s="48" t="s">
        <v>1225</v>
      </c>
      <c r="H529" s="48" t="s">
        <v>1225</v>
      </c>
      <c r="I529" s="48">
        <v>21</v>
      </c>
      <c r="J529" s="48" t="s">
        <v>1119</v>
      </c>
      <c r="K529" s="49" t="s">
        <v>1431</v>
      </c>
      <c r="L529" s="43" t="str">
        <f>IF(VLOOKUP(Tableau3[[#This Row],[Référence]],ETAT,6,FALSE)&lt;1,"",VLOOKUP(Tableau3[[#This Row],[Référence]],ETAT,6,FALSE))</f>
        <v/>
      </c>
      <c r="M529" s="43" t="str">
        <f>IF(VLOOKUP(Tableau3[[#This Row],[Référence]],ETAT,7,FALSE)&lt;1,"",VLOOKUP(Tableau3[[#This Row],[Référence]],ETAT,7,FALSE))</f>
        <v/>
      </c>
      <c r="N529" s="43" t="str">
        <f>IF(VLOOKUP(Tableau3[[#This Row],[Référence]],ETAT,8,FALSE)&lt;1,"",VLOOKUP(Tableau3[[#This Row],[Référence]],ETAT,8,FALSE))</f>
        <v/>
      </c>
      <c r="O529" s="43" t="str">
        <f>IF(VLOOKUP(Tableau3[[#This Row],[Référence]],ETAT,9,FALSE)&lt;1,"",VLOOKUP(Tableau3[[#This Row],[Référence]],ETAT,9,FALSE))</f>
        <v/>
      </c>
    </row>
    <row r="530" spans="2:15" x14ac:dyDescent="0.25">
      <c r="B530" s="42">
        <v>970000000128</v>
      </c>
      <c r="C530" s="41" t="s">
        <v>711</v>
      </c>
      <c r="D530" s="48" t="s">
        <v>1084</v>
      </c>
      <c r="E530" s="48" t="s">
        <v>1048</v>
      </c>
      <c r="F530" s="48" t="s">
        <v>1085</v>
      </c>
      <c r="G530" s="48" t="s">
        <v>1225</v>
      </c>
      <c r="H530" s="48" t="s">
        <v>1225</v>
      </c>
      <c r="I530" s="48">
        <v>21</v>
      </c>
      <c r="J530" s="48" t="s">
        <v>1119</v>
      </c>
      <c r="K530" s="49" t="s">
        <v>1431</v>
      </c>
      <c r="L530" s="43" t="str">
        <f>IF(VLOOKUP(Tableau3[[#This Row],[Référence]],ETAT,6,FALSE)&lt;1,"",VLOOKUP(Tableau3[[#This Row],[Référence]],ETAT,6,FALSE))</f>
        <v/>
      </c>
      <c r="M530" s="43" t="str">
        <f>IF(VLOOKUP(Tableau3[[#This Row],[Référence]],ETAT,7,FALSE)&lt;1,"",VLOOKUP(Tableau3[[#This Row],[Référence]],ETAT,7,FALSE))</f>
        <v/>
      </c>
      <c r="N530" s="43" t="str">
        <f>IF(VLOOKUP(Tableau3[[#This Row],[Référence]],ETAT,8,FALSE)&lt;1,"",VLOOKUP(Tableau3[[#This Row],[Référence]],ETAT,8,FALSE))</f>
        <v/>
      </c>
      <c r="O530" s="43" t="str">
        <f>IF(VLOOKUP(Tableau3[[#This Row],[Référence]],ETAT,9,FALSE)&lt;1,"",VLOOKUP(Tableau3[[#This Row],[Référence]],ETAT,9,FALSE))</f>
        <v/>
      </c>
    </row>
    <row r="531" spans="2:15" x14ac:dyDescent="0.25">
      <c r="B531" s="42">
        <v>970000000129</v>
      </c>
      <c r="C531" s="41" t="s">
        <v>712</v>
      </c>
      <c r="D531" s="48" t="s">
        <v>1084</v>
      </c>
      <c r="E531" s="48" t="s">
        <v>1048</v>
      </c>
      <c r="F531" s="48" t="s">
        <v>1085</v>
      </c>
      <c r="G531" s="48" t="s">
        <v>1225</v>
      </c>
      <c r="H531" s="48" t="s">
        <v>1225</v>
      </c>
      <c r="I531" s="48">
        <v>21</v>
      </c>
      <c r="J531" s="48" t="s">
        <v>1119</v>
      </c>
      <c r="K531" s="49" t="s">
        <v>1431</v>
      </c>
      <c r="L531" s="43" t="str">
        <f>IF(VLOOKUP(Tableau3[[#This Row],[Référence]],ETAT,6,FALSE)&lt;1,"",VLOOKUP(Tableau3[[#This Row],[Référence]],ETAT,6,FALSE))</f>
        <v/>
      </c>
      <c r="M531" s="43" t="str">
        <f>IF(VLOOKUP(Tableau3[[#This Row],[Référence]],ETAT,7,FALSE)&lt;1,"",VLOOKUP(Tableau3[[#This Row],[Référence]],ETAT,7,FALSE))</f>
        <v/>
      </c>
      <c r="N531" s="43" t="str">
        <f>IF(VLOOKUP(Tableau3[[#This Row],[Référence]],ETAT,8,FALSE)&lt;1,"",VLOOKUP(Tableau3[[#This Row],[Référence]],ETAT,8,FALSE))</f>
        <v/>
      </c>
      <c r="O531" s="43" t="str">
        <f>IF(VLOOKUP(Tableau3[[#This Row],[Référence]],ETAT,9,FALSE)&lt;1,"",VLOOKUP(Tableau3[[#This Row],[Référence]],ETAT,9,FALSE))</f>
        <v/>
      </c>
    </row>
    <row r="532" spans="2:15" x14ac:dyDescent="0.25">
      <c r="B532" s="42">
        <v>970000000130</v>
      </c>
      <c r="C532" s="41" t="s">
        <v>713</v>
      </c>
      <c r="D532" s="48" t="s">
        <v>1084</v>
      </c>
      <c r="E532" s="48" t="s">
        <v>1048</v>
      </c>
      <c r="F532" s="48" t="s">
        <v>1085</v>
      </c>
      <c r="G532" s="48" t="s">
        <v>1225</v>
      </c>
      <c r="H532" s="48" t="s">
        <v>1225</v>
      </c>
      <c r="I532" s="48">
        <v>21</v>
      </c>
      <c r="J532" s="48" t="s">
        <v>1119</v>
      </c>
      <c r="K532" s="49" t="s">
        <v>1431</v>
      </c>
      <c r="L532" s="43" t="str">
        <f>IF(VLOOKUP(Tableau3[[#This Row],[Référence]],ETAT,6,FALSE)&lt;1,"",VLOOKUP(Tableau3[[#This Row],[Référence]],ETAT,6,FALSE))</f>
        <v/>
      </c>
      <c r="M532" s="43" t="str">
        <f>IF(VLOOKUP(Tableau3[[#This Row],[Référence]],ETAT,7,FALSE)&lt;1,"",VLOOKUP(Tableau3[[#This Row],[Référence]],ETAT,7,FALSE))</f>
        <v/>
      </c>
      <c r="N532" s="43" t="str">
        <f>IF(VLOOKUP(Tableau3[[#This Row],[Référence]],ETAT,8,FALSE)&lt;1,"",VLOOKUP(Tableau3[[#This Row],[Référence]],ETAT,8,FALSE))</f>
        <v/>
      </c>
      <c r="O532" s="43" t="str">
        <f>IF(VLOOKUP(Tableau3[[#This Row],[Référence]],ETAT,9,FALSE)&lt;1,"",VLOOKUP(Tableau3[[#This Row],[Référence]],ETAT,9,FALSE))</f>
        <v/>
      </c>
    </row>
    <row r="533" spans="2:15" x14ac:dyDescent="0.25">
      <c r="B533" s="42">
        <v>970000000131</v>
      </c>
      <c r="C533" s="41" t="s">
        <v>714</v>
      </c>
      <c r="D533" s="48" t="s">
        <v>1084</v>
      </c>
      <c r="E533" s="48" t="s">
        <v>1048</v>
      </c>
      <c r="F533" s="48" t="s">
        <v>1085</v>
      </c>
      <c r="G533" s="48" t="s">
        <v>1225</v>
      </c>
      <c r="H533" s="48" t="s">
        <v>1225</v>
      </c>
      <c r="I533" s="48">
        <v>21</v>
      </c>
      <c r="J533" s="48" t="s">
        <v>1119</v>
      </c>
      <c r="K533" s="49" t="s">
        <v>1431</v>
      </c>
      <c r="L533" s="43" t="str">
        <f>IF(VLOOKUP(Tableau3[[#This Row],[Référence]],ETAT,6,FALSE)&lt;1,"",VLOOKUP(Tableau3[[#This Row],[Référence]],ETAT,6,FALSE))</f>
        <v/>
      </c>
      <c r="M533" s="43" t="str">
        <f>IF(VLOOKUP(Tableau3[[#This Row],[Référence]],ETAT,7,FALSE)&lt;1,"",VLOOKUP(Tableau3[[#This Row],[Référence]],ETAT,7,FALSE))</f>
        <v/>
      </c>
      <c r="N533" s="43" t="str">
        <f>IF(VLOOKUP(Tableau3[[#This Row],[Référence]],ETAT,8,FALSE)&lt;1,"",VLOOKUP(Tableau3[[#This Row],[Référence]],ETAT,8,FALSE))</f>
        <v/>
      </c>
      <c r="O533" s="43" t="str">
        <f>IF(VLOOKUP(Tableau3[[#This Row],[Référence]],ETAT,9,FALSE)&lt;1,"",VLOOKUP(Tableau3[[#This Row],[Référence]],ETAT,9,FALSE))</f>
        <v/>
      </c>
    </row>
    <row r="534" spans="2:15" x14ac:dyDescent="0.25">
      <c r="B534" s="42">
        <v>970000000132</v>
      </c>
      <c r="C534" s="41" t="s">
        <v>715</v>
      </c>
      <c r="D534" s="48" t="s">
        <v>1084</v>
      </c>
      <c r="E534" s="48" t="s">
        <v>1048</v>
      </c>
      <c r="F534" s="48" t="s">
        <v>1085</v>
      </c>
      <c r="G534" s="48" t="s">
        <v>1225</v>
      </c>
      <c r="H534" s="48" t="s">
        <v>1225</v>
      </c>
      <c r="I534" s="48">
        <v>21</v>
      </c>
      <c r="J534" s="48" t="s">
        <v>1119</v>
      </c>
      <c r="K534" s="49" t="s">
        <v>1431</v>
      </c>
      <c r="L534" s="43" t="str">
        <f>IF(VLOOKUP(Tableau3[[#This Row],[Référence]],ETAT,6,FALSE)&lt;1,"",VLOOKUP(Tableau3[[#This Row],[Référence]],ETAT,6,FALSE))</f>
        <v/>
      </c>
      <c r="M534" s="43" t="str">
        <f>IF(VLOOKUP(Tableau3[[#This Row],[Référence]],ETAT,7,FALSE)&lt;1,"",VLOOKUP(Tableau3[[#This Row],[Référence]],ETAT,7,FALSE))</f>
        <v/>
      </c>
      <c r="N534" s="43" t="str">
        <f>IF(VLOOKUP(Tableau3[[#This Row],[Référence]],ETAT,8,FALSE)&lt;1,"",VLOOKUP(Tableau3[[#This Row],[Référence]],ETAT,8,FALSE))</f>
        <v/>
      </c>
      <c r="O534" s="43" t="str">
        <f>IF(VLOOKUP(Tableau3[[#This Row],[Référence]],ETAT,9,FALSE)&lt;1,"",VLOOKUP(Tableau3[[#This Row],[Référence]],ETAT,9,FALSE))</f>
        <v/>
      </c>
    </row>
    <row r="535" spans="2:15" x14ac:dyDescent="0.25">
      <c r="B535" s="42">
        <v>970000000133</v>
      </c>
      <c r="C535" s="41" t="s">
        <v>716</v>
      </c>
      <c r="D535" s="48" t="s">
        <v>1084</v>
      </c>
      <c r="E535" s="48" t="s">
        <v>1048</v>
      </c>
      <c r="F535" s="48" t="s">
        <v>1085</v>
      </c>
      <c r="G535" s="48" t="s">
        <v>1225</v>
      </c>
      <c r="H535" s="48" t="s">
        <v>1225</v>
      </c>
      <c r="I535" s="48">
        <v>21</v>
      </c>
      <c r="J535" s="48" t="s">
        <v>1119</v>
      </c>
      <c r="K535" s="49" t="s">
        <v>1431</v>
      </c>
      <c r="L535" s="43" t="str">
        <f>IF(VLOOKUP(Tableau3[[#This Row],[Référence]],ETAT,6,FALSE)&lt;1,"",VLOOKUP(Tableau3[[#This Row],[Référence]],ETAT,6,FALSE))</f>
        <v/>
      </c>
      <c r="M535" s="43" t="str">
        <f>IF(VLOOKUP(Tableau3[[#This Row],[Référence]],ETAT,7,FALSE)&lt;1,"",VLOOKUP(Tableau3[[#This Row],[Référence]],ETAT,7,FALSE))</f>
        <v/>
      </c>
      <c r="N535" s="43" t="str">
        <f>IF(VLOOKUP(Tableau3[[#This Row],[Référence]],ETAT,8,FALSE)&lt;1,"",VLOOKUP(Tableau3[[#This Row],[Référence]],ETAT,8,FALSE))</f>
        <v/>
      </c>
      <c r="O535" s="43" t="str">
        <f>IF(VLOOKUP(Tableau3[[#This Row],[Référence]],ETAT,9,FALSE)&lt;1,"",VLOOKUP(Tableau3[[#This Row],[Référence]],ETAT,9,FALSE))</f>
        <v/>
      </c>
    </row>
    <row r="536" spans="2:15" x14ac:dyDescent="0.25">
      <c r="B536" s="42">
        <v>970000000134</v>
      </c>
      <c r="C536" s="41" t="s">
        <v>717</v>
      </c>
      <c r="D536" s="48" t="s">
        <v>1084</v>
      </c>
      <c r="E536" s="48" t="s">
        <v>1048</v>
      </c>
      <c r="F536" s="48" t="s">
        <v>1085</v>
      </c>
      <c r="G536" s="48" t="s">
        <v>1225</v>
      </c>
      <c r="H536" s="48" t="s">
        <v>1225</v>
      </c>
      <c r="I536" s="48">
        <v>21</v>
      </c>
      <c r="J536" s="48" t="s">
        <v>1119</v>
      </c>
      <c r="K536" s="49" t="s">
        <v>1431</v>
      </c>
      <c r="L536" s="43" t="str">
        <f>IF(VLOOKUP(Tableau3[[#This Row],[Référence]],ETAT,6,FALSE)&lt;1,"",VLOOKUP(Tableau3[[#This Row],[Référence]],ETAT,6,FALSE))</f>
        <v/>
      </c>
      <c r="M536" s="43" t="str">
        <f>IF(VLOOKUP(Tableau3[[#This Row],[Référence]],ETAT,7,FALSE)&lt;1,"",VLOOKUP(Tableau3[[#This Row],[Référence]],ETAT,7,FALSE))</f>
        <v/>
      </c>
      <c r="N536" s="43" t="str">
        <f>IF(VLOOKUP(Tableau3[[#This Row],[Référence]],ETAT,8,FALSE)&lt;1,"",VLOOKUP(Tableau3[[#This Row],[Référence]],ETAT,8,FALSE))</f>
        <v/>
      </c>
      <c r="O536" s="43" t="str">
        <f>IF(VLOOKUP(Tableau3[[#This Row],[Référence]],ETAT,9,FALSE)&lt;1,"",VLOOKUP(Tableau3[[#This Row],[Référence]],ETAT,9,FALSE))</f>
        <v/>
      </c>
    </row>
    <row r="537" spans="2:15" x14ac:dyDescent="0.25">
      <c r="B537" s="42">
        <v>970000000135</v>
      </c>
      <c r="C537" s="41" t="s">
        <v>718</v>
      </c>
      <c r="D537" s="48" t="s">
        <v>1084</v>
      </c>
      <c r="E537" s="48" t="s">
        <v>1048</v>
      </c>
      <c r="F537" s="48" t="s">
        <v>1085</v>
      </c>
      <c r="G537" s="48" t="s">
        <v>1225</v>
      </c>
      <c r="H537" s="48" t="s">
        <v>1225</v>
      </c>
      <c r="I537" s="48">
        <v>21</v>
      </c>
      <c r="J537" s="48" t="s">
        <v>1119</v>
      </c>
      <c r="K537" s="49" t="s">
        <v>1431</v>
      </c>
      <c r="L537" s="43" t="str">
        <f>IF(VLOOKUP(Tableau3[[#This Row],[Référence]],ETAT,6,FALSE)&lt;1,"",VLOOKUP(Tableau3[[#This Row],[Référence]],ETAT,6,FALSE))</f>
        <v/>
      </c>
      <c r="M537" s="43" t="str">
        <f>IF(VLOOKUP(Tableau3[[#This Row],[Référence]],ETAT,7,FALSE)&lt;1,"",VLOOKUP(Tableau3[[#This Row],[Référence]],ETAT,7,FALSE))</f>
        <v/>
      </c>
      <c r="N537" s="43" t="str">
        <f>IF(VLOOKUP(Tableau3[[#This Row],[Référence]],ETAT,8,FALSE)&lt;1,"",VLOOKUP(Tableau3[[#This Row],[Référence]],ETAT,8,FALSE))</f>
        <v/>
      </c>
      <c r="O537" s="43" t="str">
        <f>IF(VLOOKUP(Tableau3[[#This Row],[Référence]],ETAT,9,FALSE)&lt;1,"",VLOOKUP(Tableau3[[#This Row],[Référence]],ETAT,9,FALSE))</f>
        <v/>
      </c>
    </row>
    <row r="538" spans="2:15" x14ac:dyDescent="0.25">
      <c r="B538" s="42">
        <v>970000000137</v>
      </c>
      <c r="C538" s="41" t="s">
        <v>719</v>
      </c>
      <c r="D538" s="48" t="s">
        <v>1084</v>
      </c>
      <c r="E538" s="48" t="s">
        <v>1048</v>
      </c>
      <c r="F538" s="48" t="s">
        <v>1085</v>
      </c>
      <c r="G538" s="48" t="s">
        <v>1225</v>
      </c>
      <c r="H538" s="48" t="s">
        <v>1225</v>
      </c>
      <c r="I538" s="48">
        <v>21</v>
      </c>
      <c r="J538" s="48" t="s">
        <v>1119</v>
      </c>
      <c r="K538" s="49" t="s">
        <v>1431</v>
      </c>
      <c r="L538" s="43" t="str">
        <f>IF(VLOOKUP(Tableau3[[#This Row],[Référence]],ETAT,6,FALSE)&lt;1,"",VLOOKUP(Tableau3[[#This Row],[Référence]],ETAT,6,FALSE))</f>
        <v/>
      </c>
      <c r="M538" s="43" t="str">
        <f>IF(VLOOKUP(Tableau3[[#This Row],[Référence]],ETAT,7,FALSE)&lt;1,"",VLOOKUP(Tableau3[[#This Row],[Référence]],ETAT,7,FALSE))</f>
        <v/>
      </c>
      <c r="N538" s="43" t="str">
        <f>IF(VLOOKUP(Tableau3[[#This Row],[Référence]],ETAT,8,FALSE)&lt;1,"",VLOOKUP(Tableau3[[#This Row],[Référence]],ETAT,8,FALSE))</f>
        <v/>
      </c>
      <c r="O538" s="43" t="str">
        <f>IF(VLOOKUP(Tableau3[[#This Row],[Référence]],ETAT,9,FALSE)&lt;1,"",VLOOKUP(Tableau3[[#This Row],[Référence]],ETAT,9,FALSE))</f>
        <v/>
      </c>
    </row>
    <row r="539" spans="2:15" x14ac:dyDescent="0.25">
      <c r="B539" s="42">
        <v>970000000138</v>
      </c>
      <c r="C539" s="41" t="s">
        <v>720</v>
      </c>
      <c r="D539" s="48" t="s">
        <v>1084</v>
      </c>
      <c r="E539" s="48" t="s">
        <v>1048</v>
      </c>
      <c r="F539" s="48" t="s">
        <v>1085</v>
      </c>
      <c r="G539" s="48" t="s">
        <v>1225</v>
      </c>
      <c r="H539" s="48" t="s">
        <v>1225</v>
      </c>
      <c r="I539" s="48">
        <v>21</v>
      </c>
      <c r="J539" s="48" t="s">
        <v>1119</v>
      </c>
      <c r="K539" s="49" t="s">
        <v>1431</v>
      </c>
      <c r="L539" s="43" t="str">
        <f>IF(VLOOKUP(Tableau3[[#This Row],[Référence]],ETAT,6,FALSE)&lt;1,"",VLOOKUP(Tableau3[[#This Row],[Référence]],ETAT,6,FALSE))</f>
        <v/>
      </c>
      <c r="M539" s="43" t="str">
        <f>IF(VLOOKUP(Tableau3[[#This Row],[Référence]],ETAT,7,FALSE)&lt;1,"",VLOOKUP(Tableau3[[#This Row],[Référence]],ETAT,7,FALSE))</f>
        <v/>
      </c>
      <c r="N539" s="43" t="str">
        <f>IF(VLOOKUP(Tableau3[[#This Row],[Référence]],ETAT,8,FALSE)&lt;1,"",VLOOKUP(Tableau3[[#This Row],[Référence]],ETAT,8,FALSE))</f>
        <v/>
      </c>
      <c r="O539" s="43" t="str">
        <f>IF(VLOOKUP(Tableau3[[#This Row],[Référence]],ETAT,9,FALSE)&lt;1,"",VLOOKUP(Tableau3[[#This Row],[Référence]],ETAT,9,FALSE))</f>
        <v/>
      </c>
    </row>
    <row r="540" spans="2:15" x14ac:dyDescent="0.25">
      <c r="B540" s="42">
        <v>970000000139</v>
      </c>
      <c r="C540" s="41" t="s">
        <v>721</v>
      </c>
      <c r="D540" s="48" t="s">
        <v>1084</v>
      </c>
      <c r="E540" s="48" t="s">
        <v>1048</v>
      </c>
      <c r="F540" s="48" t="s">
        <v>1085</v>
      </c>
      <c r="G540" s="48" t="s">
        <v>1225</v>
      </c>
      <c r="H540" s="48" t="s">
        <v>1225</v>
      </c>
      <c r="I540" s="48">
        <v>21</v>
      </c>
      <c r="J540" s="48" t="s">
        <v>1119</v>
      </c>
      <c r="K540" s="49" t="s">
        <v>1431</v>
      </c>
      <c r="L540" s="43" t="str">
        <f>IF(VLOOKUP(Tableau3[[#This Row],[Référence]],ETAT,6,FALSE)&lt;1,"",VLOOKUP(Tableau3[[#This Row],[Référence]],ETAT,6,FALSE))</f>
        <v/>
      </c>
      <c r="M540" s="43" t="str">
        <f>IF(VLOOKUP(Tableau3[[#This Row],[Référence]],ETAT,7,FALSE)&lt;1,"",VLOOKUP(Tableau3[[#This Row],[Référence]],ETAT,7,FALSE))</f>
        <v/>
      </c>
      <c r="N540" s="43" t="str">
        <f>IF(VLOOKUP(Tableau3[[#This Row],[Référence]],ETAT,8,FALSE)&lt;1,"",VLOOKUP(Tableau3[[#This Row],[Référence]],ETAT,8,FALSE))</f>
        <v/>
      </c>
      <c r="O540" s="43" t="str">
        <f>IF(VLOOKUP(Tableau3[[#This Row],[Référence]],ETAT,9,FALSE)&lt;1,"",VLOOKUP(Tableau3[[#This Row],[Référence]],ETAT,9,FALSE))</f>
        <v/>
      </c>
    </row>
    <row r="541" spans="2:15" x14ac:dyDescent="0.25">
      <c r="B541" s="42">
        <v>970000000140</v>
      </c>
      <c r="C541" s="41" t="s">
        <v>722</v>
      </c>
      <c r="D541" s="48" t="s">
        <v>1084</v>
      </c>
      <c r="E541" s="48" t="s">
        <v>1048</v>
      </c>
      <c r="F541" s="48" t="s">
        <v>1085</v>
      </c>
      <c r="G541" s="48" t="s">
        <v>1225</v>
      </c>
      <c r="H541" s="48" t="s">
        <v>1225</v>
      </c>
      <c r="I541" s="48">
        <v>21</v>
      </c>
      <c r="J541" s="48" t="s">
        <v>1119</v>
      </c>
      <c r="K541" s="49" t="s">
        <v>1431</v>
      </c>
      <c r="L541" s="43" t="str">
        <f>IF(VLOOKUP(Tableau3[[#This Row],[Référence]],ETAT,6,FALSE)&lt;1,"",VLOOKUP(Tableau3[[#This Row],[Référence]],ETAT,6,FALSE))</f>
        <v/>
      </c>
      <c r="M541" s="43" t="str">
        <f>IF(VLOOKUP(Tableau3[[#This Row],[Référence]],ETAT,7,FALSE)&lt;1,"",VLOOKUP(Tableau3[[#This Row],[Référence]],ETAT,7,FALSE))</f>
        <v/>
      </c>
      <c r="N541" s="43" t="str">
        <f>IF(VLOOKUP(Tableau3[[#This Row],[Référence]],ETAT,8,FALSE)&lt;1,"",VLOOKUP(Tableau3[[#This Row],[Référence]],ETAT,8,FALSE))</f>
        <v/>
      </c>
      <c r="O541" s="43" t="str">
        <f>IF(VLOOKUP(Tableau3[[#This Row],[Référence]],ETAT,9,FALSE)&lt;1,"",VLOOKUP(Tableau3[[#This Row],[Référence]],ETAT,9,FALSE))</f>
        <v/>
      </c>
    </row>
    <row r="542" spans="2:15" x14ac:dyDescent="0.25">
      <c r="B542" s="42">
        <v>970000000141</v>
      </c>
      <c r="C542" s="41" t="s">
        <v>723</v>
      </c>
      <c r="D542" s="48" t="s">
        <v>1084</v>
      </c>
      <c r="E542" s="48" t="s">
        <v>1048</v>
      </c>
      <c r="F542" s="48" t="s">
        <v>1085</v>
      </c>
      <c r="G542" s="48" t="s">
        <v>1225</v>
      </c>
      <c r="H542" s="48" t="s">
        <v>1225</v>
      </c>
      <c r="I542" s="48">
        <v>21</v>
      </c>
      <c r="J542" s="48" t="s">
        <v>1119</v>
      </c>
      <c r="K542" s="49" t="s">
        <v>1431</v>
      </c>
      <c r="L542" s="43" t="str">
        <f>IF(VLOOKUP(Tableau3[[#This Row],[Référence]],ETAT,6,FALSE)&lt;1,"",VLOOKUP(Tableau3[[#This Row],[Référence]],ETAT,6,FALSE))</f>
        <v/>
      </c>
      <c r="M542" s="43" t="str">
        <f>IF(VLOOKUP(Tableau3[[#This Row],[Référence]],ETAT,7,FALSE)&lt;1,"",VLOOKUP(Tableau3[[#This Row],[Référence]],ETAT,7,FALSE))</f>
        <v/>
      </c>
      <c r="N542" s="43" t="str">
        <f>IF(VLOOKUP(Tableau3[[#This Row],[Référence]],ETAT,8,FALSE)&lt;1,"",VLOOKUP(Tableau3[[#This Row],[Référence]],ETAT,8,FALSE))</f>
        <v/>
      </c>
      <c r="O542" s="43" t="str">
        <f>IF(VLOOKUP(Tableau3[[#This Row],[Référence]],ETAT,9,FALSE)&lt;1,"",VLOOKUP(Tableau3[[#This Row],[Référence]],ETAT,9,FALSE))</f>
        <v/>
      </c>
    </row>
    <row r="543" spans="2:15" x14ac:dyDescent="0.25">
      <c r="B543" s="42">
        <v>970000000142</v>
      </c>
      <c r="C543" s="41" t="s">
        <v>724</v>
      </c>
      <c r="D543" s="48" t="s">
        <v>1432</v>
      </c>
      <c r="E543" s="48" t="s">
        <v>1048</v>
      </c>
      <c r="F543" s="48" t="s">
        <v>1433</v>
      </c>
      <c r="G543" s="48" t="s">
        <v>1192</v>
      </c>
      <c r="H543" s="48" t="s">
        <v>1192</v>
      </c>
      <c r="I543" s="48">
        <v>21</v>
      </c>
      <c r="J543" s="48" t="s">
        <v>1119</v>
      </c>
      <c r="K543" s="49" t="s">
        <v>1434</v>
      </c>
      <c r="L543" s="43" t="str">
        <f>IF(VLOOKUP(Tableau3[[#This Row],[Référence]],ETAT,6,FALSE)&lt;1,"",VLOOKUP(Tableau3[[#This Row],[Référence]],ETAT,6,FALSE))</f>
        <v/>
      </c>
      <c r="M543" s="43" t="str">
        <f>IF(VLOOKUP(Tableau3[[#This Row],[Référence]],ETAT,7,FALSE)&lt;1,"",VLOOKUP(Tableau3[[#This Row],[Référence]],ETAT,7,FALSE))</f>
        <v/>
      </c>
      <c r="N543" s="43" t="str">
        <f>IF(VLOOKUP(Tableau3[[#This Row],[Référence]],ETAT,8,FALSE)&lt;1,"",VLOOKUP(Tableau3[[#This Row],[Référence]],ETAT,8,FALSE))</f>
        <v/>
      </c>
      <c r="O543" s="43" t="str">
        <f>IF(VLOOKUP(Tableau3[[#This Row],[Référence]],ETAT,9,FALSE)&lt;1,"",VLOOKUP(Tableau3[[#This Row],[Référence]],ETAT,9,FALSE))</f>
        <v/>
      </c>
    </row>
    <row r="544" spans="2:15" x14ac:dyDescent="0.25">
      <c r="B544" s="42">
        <v>970000000143</v>
      </c>
      <c r="C544" s="41" t="s">
        <v>725</v>
      </c>
      <c r="D544" s="48" t="s">
        <v>1432</v>
      </c>
      <c r="E544" s="48" t="s">
        <v>1048</v>
      </c>
      <c r="F544" s="48" t="s">
        <v>1433</v>
      </c>
      <c r="G544" s="48" t="s">
        <v>1192</v>
      </c>
      <c r="H544" s="48" t="s">
        <v>1192</v>
      </c>
      <c r="I544" s="48">
        <v>21</v>
      </c>
      <c r="J544" s="48" t="s">
        <v>1119</v>
      </c>
      <c r="K544" s="49" t="s">
        <v>1434</v>
      </c>
      <c r="L544" s="43" t="str">
        <f>IF(VLOOKUP(Tableau3[[#This Row],[Référence]],ETAT,6,FALSE)&lt;1,"",VLOOKUP(Tableau3[[#This Row],[Référence]],ETAT,6,FALSE))</f>
        <v/>
      </c>
      <c r="M544" s="43" t="str">
        <f>IF(VLOOKUP(Tableau3[[#This Row],[Référence]],ETAT,7,FALSE)&lt;1,"",VLOOKUP(Tableau3[[#This Row],[Référence]],ETAT,7,FALSE))</f>
        <v/>
      </c>
      <c r="N544" s="43" t="str">
        <f>IF(VLOOKUP(Tableau3[[#This Row],[Référence]],ETAT,8,FALSE)&lt;1,"",VLOOKUP(Tableau3[[#This Row],[Référence]],ETAT,8,FALSE))</f>
        <v/>
      </c>
      <c r="O544" s="43" t="str">
        <f>IF(VLOOKUP(Tableau3[[#This Row],[Référence]],ETAT,9,FALSE)&lt;1,"",VLOOKUP(Tableau3[[#This Row],[Référence]],ETAT,9,FALSE))</f>
        <v/>
      </c>
    </row>
    <row r="545" spans="2:15" x14ac:dyDescent="0.25">
      <c r="B545" s="42">
        <v>970000000144</v>
      </c>
      <c r="C545" s="41" t="s">
        <v>726</v>
      </c>
      <c r="D545" s="48" t="s">
        <v>1432</v>
      </c>
      <c r="E545" s="48" t="s">
        <v>1048</v>
      </c>
      <c r="F545" s="48" t="s">
        <v>1433</v>
      </c>
      <c r="G545" s="48" t="s">
        <v>1192</v>
      </c>
      <c r="H545" s="48" t="s">
        <v>1192</v>
      </c>
      <c r="I545" s="48">
        <v>21</v>
      </c>
      <c r="J545" s="48" t="s">
        <v>1119</v>
      </c>
      <c r="K545" s="49" t="s">
        <v>1434</v>
      </c>
      <c r="L545" s="43" t="str">
        <f>IF(VLOOKUP(Tableau3[[#This Row],[Référence]],ETAT,6,FALSE)&lt;1,"",VLOOKUP(Tableau3[[#This Row],[Référence]],ETAT,6,FALSE))</f>
        <v/>
      </c>
      <c r="M545" s="43" t="str">
        <f>IF(VLOOKUP(Tableau3[[#This Row],[Référence]],ETAT,7,FALSE)&lt;1,"",VLOOKUP(Tableau3[[#This Row],[Référence]],ETAT,7,FALSE))</f>
        <v/>
      </c>
      <c r="N545" s="43" t="str">
        <f>IF(VLOOKUP(Tableau3[[#This Row],[Référence]],ETAT,8,FALSE)&lt;1,"",VLOOKUP(Tableau3[[#This Row],[Référence]],ETAT,8,FALSE))</f>
        <v/>
      </c>
      <c r="O545" s="43" t="str">
        <f>IF(VLOOKUP(Tableau3[[#This Row],[Référence]],ETAT,9,FALSE)&lt;1,"",VLOOKUP(Tableau3[[#This Row],[Référence]],ETAT,9,FALSE))</f>
        <v/>
      </c>
    </row>
    <row r="546" spans="2:15" x14ac:dyDescent="0.25">
      <c r="B546" s="42">
        <v>970000000145</v>
      </c>
      <c r="C546" s="41" t="s">
        <v>727</v>
      </c>
      <c r="D546" s="48" t="s">
        <v>1435</v>
      </c>
      <c r="E546" s="48" t="s">
        <v>1048</v>
      </c>
      <c r="F546" s="48" t="s">
        <v>1115</v>
      </c>
      <c r="G546" s="48" t="s">
        <v>1192</v>
      </c>
      <c r="H546" s="48" t="s">
        <v>1192</v>
      </c>
      <c r="I546" s="48">
        <v>21</v>
      </c>
      <c r="J546" s="48" t="s">
        <v>1119</v>
      </c>
      <c r="K546" s="49" t="s">
        <v>1434</v>
      </c>
      <c r="L546" s="43" t="str">
        <f>IF(VLOOKUP(Tableau3[[#This Row],[Référence]],ETAT,6,FALSE)&lt;1,"",VLOOKUP(Tableau3[[#This Row],[Référence]],ETAT,6,FALSE))</f>
        <v/>
      </c>
      <c r="M546" s="43" t="str">
        <f>IF(VLOOKUP(Tableau3[[#This Row],[Référence]],ETAT,7,FALSE)&lt;1,"",VLOOKUP(Tableau3[[#This Row],[Référence]],ETAT,7,FALSE))</f>
        <v/>
      </c>
      <c r="N546" s="43" t="str">
        <f>IF(VLOOKUP(Tableau3[[#This Row],[Référence]],ETAT,8,FALSE)&lt;1,"",VLOOKUP(Tableau3[[#This Row],[Référence]],ETAT,8,FALSE))</f>
        <v/>
      </c>
      <c r="O546" s="43" t="str">
        <f>IF(VLOOKUP(Tableau3[[#This Row],[Référence]],ETAT,9,FALSE)&lt;1,"",VLOOKUP(Tableau3[[#This Row],[Référence]],ETAT,9,FALSE))</f>
        <v/>
      </c>
    </row>
    <row r="547" spans="2:15" x14ac:dyDescent="0.25">
      <c r="B547" s="42">
        <v>970000000146</v>
      </c>
      <c r="C547" s="41" t="s">
        <v>728</v>
      </c>
      <c r="D547" s="48" t="s">
        <v>1432</v>
      </c>
      <c r="E547" s="48" t="s">
        <v>1048</v>
      </c>
      <c r="F547" s="48" t="s">
        <v>1433</v>
      </c>
      <c r="G547" s="48" t="s">
        <v>1192</v>
      </c>
      <c r="H547" s="48" t="s">
        <v>1192</v>
      </c>
      <c r="I547" s="48">
        <v>21</v>
      </c>
      <c r="J547" s="48" t="s">
        <v>1119</v>
      </c>
      <c r="K547" s="49" t="s">
        <v>1436</v>
      </c>
      <c r="L547" s="43" t="str">
        <f>IF(VLOOKUP(Tableau3[[#This Row],[Référence]],ETAT,6,FALSE)&lt;1,"",VLOOKUP(Tableau3[[#This Row],[Référence]],ETAT,6,FALSE))</f>
        <v/>
      </c>
      <c r="M547" s="43" t="str">
        <f>IF(VLOOKUP(Tableau3[[#This Row],[Référence]],ETAT,7,FALSE)&lt;1,"",VLOOKUP(Tableau3[[#This Row],[Référence]],ETAT,7,FALSE))</f>
        <v/>
      </c>
      <c r="N547" s="43" t="str">
        <f>IF(VLOOKUP(Tableau3[[#This Row],[Référence]],ETAT,8,FALSE)&lt;1,"",VLOOKUP(Tableau3[[#This Row],[Référence]],ETAT,8,FALSE))</f>
        <v/>
      </c>
      <c r="O547" s="43" t="str">
        <f>IF(VLOOKUP(Tableau3[[#This Row],[Référence]],ETAT,9,FALSE)&lt;1,"",VLOOKUP(Tableau3[[#This Row],[Référence]],ETAT,9,FALSE))</f>
        <v/>
      </c>
    </row>
    <row r="548" spans="2:15" x14ac:dyDescent="0.25">
      <c r="B548" s="42">
        <v>970000000147</v>
      </c>
      <c r="C548" s="41" t="s">
        <v>729</v>
      </c>
      <c r="D548" s="48" t="s">
        <v>1432</v>
      </c>
      <c r="E548" s="48" t="s">
        <v>1048</v>
      </c>
      <c r="F548" s="48" t="s">
        <v>1433</v>
      </c>
      <c r="G548" s="48" t="s">
        <v>1192</v>
      </c>
      <c r="H548" s="48" t="s">
        <v>1192</v>
      </c>
      <c r="I548" s="48">
        <v>21</v>
      </c>
      <c r="J548" s="48" t="s">
        <v>1119</v>
      </c>
      <c r="K548" s="49" t="s">
        <v>1434</v>
      </c>
      <c r="L548" s="43" t="str">
        <f>IF(VLOOKUP(Tableau3[[#This Row],[Référence]],ETAT,6,FALSE)&lt;1,"",VLOOKUP(Tableau3[[#This Row],[Référence]],ETAT,6,FALSE))</f>
        <v/>
      </c>
      <c r="M548" s="43" t="str">
        <f>IF(VLOOKUP(Tableau3[[#This Row],[Référence]],ETAT,7,FALSE)&lt;1,"",VLOOKUP(Tableau3[[#This Row],[Référence]],ETAT,7,FALSE))</f>
        <v/>
      </c>
      <c r="N548" s="43" t="str">
        <f>IF(VLOOKUP(Tableau3[[#This Row],[Référence]],ETAT,8,FALSE)&lt;1,"",VLOOKUP(Tableau3[[#This Row],[Référence]],ETAT,8,FALSE))</f>
        <v/>
      </c>
      <c r="O548" s="43" t="str">
        <f>IF(VLOOKUP(Tableau3[[#This Row],[Référence]],ETAT,9,FALSE)&lt;1,"",VLOOKUP(Tableau3[[#This Row],[Référence]],ETAT,9,FALSE))</f>
        <v/>
      </c>
    </row>
    <row r="549" spans="2:15" x14ac:dyDescent="0.25">
      <c r="B549" s="42">
        <v>970000000148</v>
      </c>
      <c r="C549" s="41" t="s">
        <v>730</v>
      </c>
      <c r="D549" s="48" t="s">
        <v>1339</v>
      </c>
      <c r="E549" s="48" t="s">
        <v>1048</v>
      </c>
      <c r="F549" s="48" t="s">
        <v>1433</v>
      </c>
      <c r="G549" s="48" t="s">
        <v>1192</v>
      </c>
      <c r="H549" s="48" t="s">
        <v>1192</v>
      </c>
      <c r="I549" s="48">
        <v>21</v>
      </c>
      <c r="J549" s="48" t="s">
        <v>1119</v>
      </c>
      <c r="K549" s="49" t="s">
        <v>1434</v>
      </c>
      <c r="L549" s="43" t="str">
        <f>IF(VLOOKUP(Tableau3[[#This Row],[Référence]],ETAT,6,FALSE)&lt;1,"",VLOOKUP(Tableau3[[#This Row],[Référence]],ETAT,6,FALSE))</f>
        <v/>
      </c>
      <c r="M549" s="43" t="str">
        <f>IF(VLOOKUP(Tableau3[[#This Row],[Référence]],ETAT,7,FALSE)&lt;1,"",VLOOKUP(Tableau3[[#This Row],[Référence]],ETAT,7,FALSE))</f>
        <v/>
      </c>
      <c r="N549" s="43" t="str">
        <f>IF(VLOOKUP(Tableau3[[#This Row],[Référence]],ETAT,8,FALSE)&lt;1,"",VLOOKUP(Tableau3[[#This Row],[Référence]],ETAT,8,FALSE))</f>
        <v/>
      </c>
      <c r="O549" s="43" t="str">
        <f>IF(VLOOKUP(Tableau3[[#This Row],[Référence]],ETAT,9,FALSE)&lt;1,"",VLOOKUP(Tableau3[[#This Row],[Référence]],ETAT,9,FALSE))</f>
        <v/>
      </c>
    </row>
    <row r="550" spans="2:15" x14ac:dyDescent="0.25">
      <c r="B550" s="42">
        <v>970000000149</v>
      </c>
      <c r="C550" s="41" t="s">
        <v>731</v>
      </c>
      <c r="D550" s="48" t="s">
        <v>1432</v>
      </c>
      <c r="E550" s="48" t="s">
        <v>1048</v>
      </c>
      <c r="F550" s="48" t="s">
        <v>1433</v>
      </c>
      <c r="G550" s="48" t="s">
        <v>1192</v>
      </c>
      <c r="H550" s="48" t="s">
        <v>1192</v>
      </c>
      <c r="I550" s="48">
        <v>21</v>
      </c>
      <c r="J550" s="48" t="s">
        <v>1119</v>
      </c>
      <c r="K550" s="49" t="s">
        <v>1434</v>
      </c>
      <c r="L550" s="43" t="str">
        <f>IF(VLOOKUP(Tableau3[[#This Row],[Référence]],ETAT,6,FALSE)&lt;1,"",VLOOKUP(Tableau3[[#This Row],[Référence]],ETAT,6,FALSE))</f>
        <v/>
      </c>
      <c r="M550" s="43" t="str">
        <f>IF(VLOOKUP(Tableau3[[#This Row],[Référence]],ETAT,7,FALSE)&lt;1,"",VLOOKUP(Tableau3[[#This Row],[Référence]],ETAT,7,FALSE))</f>
        <v/>
      </c>
      <c r="N550" s="43" t="str">
        <f>IF(VLOOKUP(Tableau3[[#This Row],[Référence]],ETAT,8,FALSE)&lt;1,"",VLOOKUP(Tableau3[[#This Row],[Référence]],ETAT,8,FALSE))</f>
        <v/>
      </c>
      <c r="O550" s="43" t="str">
        <f>IF(VLOOKUP(Tableau3[[#This Row],[Référence]],ETAT,9,FALSE)&lt;1,"",VLOOKUP(Tableau3[[#This Row],[Référence]],ETAT,9,FALSE))</f>
        <v/>
      </c>
    </row>
    <row r="551" spans="2:15" x14ac:dyDescent="0.25">
      <c r="B551" s="42">
        <v>970000000150</v>
      </c>
      <c r="C551" s="41" t="s">
        <v>732</v>
      </c>
      <c r="D551" s="48" t="s">
        <v>1432</v>
      </c>
      <c r="E551" s="48" t="s">
        <v>1048</v>
      </c>
      <c r="F551" s="48" t="s">
        <v>1433</v>
      </c>
      <c r="G551" s="48" t="s">
        <v>1192</v>
      </c>
      <c r="H551" s="48" t="s">
        <v>1192</v>
      </c>
      <c r="I551" s="48">
        <v>21</v>
      </c>
      <c r="J551" s="48" t="s">
        <v>1119</v>
      </c>
      <c r="K551" s="49" t="s">
        <v>1434</v>
      </c>
      <c r="L551" s="43" t="str">
        <f>IF(VLOOKUP(Tableau3[[#This Row],[Référence]],ETAT,6,FALSE)&lt;1,"",VLOOKUP(Tableau3[[#This Row],[Référence]],ETAT,6,FALSE))</f>
        <v/>
      </c>
      <c r="M551" s="43" t="str">
        <f>IF(VLOOKUP(Tableau3[[#This Row],[Référence]],ETAT,7,FALSE)&lt;1,"",VLOOKUP(Tableau3[[#This Row],[Référence]],ETAT,7,FALSE))</f>
        <v/>
      </c>
      <c r="N551" s="43" t="str">
        <f>IF(VLOOKUP(Tableau3[[#This Row],[Référence]],ETAT,8,FALSE)&lt;1,"",VLOOKUP(Tableau3[[#This Row],[Référence]],ETAT,8,FALSE))</f>
        <v/>
      </c>
      <c r="O551" s="43" t="str">
        <f>IF(VLOOKUP(Tableau3[[#This Row],[Référence]],ETAT,9,FALSE)&lt;1,"",VLOOKUP(Tableau3[[#This Row],[Référence]],ETAT,9,FALSE))</f>
        <v/>
      </c>
    </row>
    <row r="552" spans="2:15" x14ac:dyDescent="0.25">
      <c r="B552" s="42">
        <v>970000000151</v>
      </c>
      <c r="C552" s="41" t="s">
        <v>733</v>
      </c>
      <c r="D552" s="48" t="s">
        <v>1432</v>
      </c>
      <c r="E552" s="48" t="s">
        <v>1048</v>
      </c>
      <c r="F552" s="48" t="s">
        <v>1433</v>
      </c>
      <c r="G552" s="48" t="s">
        <v>1192</v>
      </c>
      <c r="H552" s="48" t="s">
        <v>1192</v>
      </c>
      <c r="I552" s="48">
        <v>21</v>
      </c>
      <c r="J552" s="48" t="s">
        <v>1119</v>
      </c>
      <c r="K552" s="49" t="s">
        <v>1434</v>
      </c>
      <c r="L552" s="43" t="str">
        <f>IF(VLOOKUP(Tableau3[[#This Row],[Référence]],ETAT,6,FALSE)&lt;1,"",VLOOKUP(Tableau3[[#This Row],[Référence]],ETAT,6,FALSE))</f>
        <v/>
      </c>
      <c r="M552" s="43" t="str">
        <f>IF(VLOOKUP(Tableau3[[#This Row],[Référence]],ETAT,7,FALSE)&lt;1,"",VLOOKUP(Tableau3[[#This Row],[Référence]],ETAT,7,FALSE))</f>
        <v/>
      </c>
      <c r="N552" s="43" t="str">
        <f>IF(VLOOKUP(Tableau3[[#This Row],[Référence]],ETAT,8,FALSE)&lt;1,"",VLOOKUP(Tableau3[[#This Row],[Référence]],ETAT,8,FALSE))</f>
        <v/>
      </c>
      <c r="O552" s="43" t="str">
        <f>IF(VLOOKUP(Tableau3[[#This Row],[Référence]],ETAT,9,FALSE)&lt;1,"",VLOOKUP(Tableau3[[#This Row],[Référence]],ETAT,9,FALSE))</f>
        <v/>
      </c>
    </row>
    <row r="553" spans="2:15" x14ac:dyDescent="0.25">
      <c r="B553" s="42">
        <v>970000000152</v>
      </c>
      <c r="C553" s="41" t="s">
        <v>734</v>
      </c>
      <c r="D553" s="48" t="s">
        <v>1435</v>
      </c>
      <c r="E553" s="48" t="s">
        <v>1048</v>
      </c>
      <c r="F553" s="48" t="s">
        <v>1115</v>
      </c>
      <c r="G553" s="48" t="s">
        <v>1192</v>
      </c>
      <c r="H553" s="48" t="s">
        <v>1192</v>
      </c>
      <c r="I553" s="48">
        <v>21</v>
      </c>
      <c r="J553" s="48" t="s">
        <v>1119</v>
      </c>
      <c r="K553" s="49" t="s">
        <v>1434</v>
      </c>
      <c r="L553" s="43" t="str">
        <f>IF(VLOOKUP(Tableau3[[#This Row],[Référence]],ETAT,6,FALSE)&lt;1,"",VLOOKUP(Tableau3[[#This Row],[Référence]],ETAT,6,FALSE))</f>
        <v/>
      </c>
      <c r="M553" s="43" t="str">
        <f>IF(VLOOKUP(Tableau3[[#This Row],[Référence]],ETAT,7,FALSE)&lt;1,"",VLOOKUP(Tableau3[[#This Row],[Référence]],ETAT,7,FALSE))</f>
        <v/>
      </c>
      <c r="N553" s="43" t="str">
        <f>IF(VLOOKUP(Tableau3[[#This Row],[Référence]],ETAT,8,FALSE)&lt;1,"",VLOOKUP(Tableau3[[#This Row],[Référence]],ETAT,8,FALSE))</f>
        <v/>
      </c>
      <c r="O553" s="43" t="str">
        <f>IF(VLOOKUP(Tableau3[[#This Row],[Référence]],ETAT,9,FALSE)&lt;1,"",VLOOKUP(Tableau3[[#This Row],[Référence]],ETAT,9,FALSE))</f>
        <v/>
      </c>
    </row>
    <row r="554" spans="2:15" x14ac:dyDescent="0.25">
      <c r="B554" s="42">
        <v>970000000153</v>
      </c>
      <c r="C554" s="41" t="s">
        <v>735</v>
      </c>
      <c r="D554" s="48" t="s">
        <v>1432</v>
      </c>
      <c r="E554" s="48" t="s">
        <v>1048</v>
      </c>
      <c r="F554" s="48" t="s">
        <v>1433</v>
      </c>
      <c r="G554" s="48" t="s">
        <v>1192</v>
      </c>
      <c r="H554" s="48" t="s">
        <v>1192</v>
      </c>
      <c r="I554" s="48">
        <v>21</v>
      </c>
      <c r="J554" s="48" t="s">
        <v>1119</v>
      </c>
      <c r="K554" s="49" t="s">
        <v>1434</v>
      </c>
      <c r="L554" s="43" t="str">
        <f>IF(VLOOKUP(Tableau3[[#This Row],[Référence]],ETAT,6,FALSE)&lt;1,"",VLOOKUP(Tableau3[[#This Row],[Référence]],ETAT,6,FALSE))</f>
        <v/>
      </c>
      <c r="M554" s="43" t="str">
        <f>IF(VLOOKUP(Tableau3[[#This Row],[Référence]],ETAT,7,FALSE)&lt;1,"",VLOOKUP(Tableau3[[#This Row],[Référence]],ETAT,7,FALSE))</f>
        <v/>
      </c>
      <c r="N554" s="43" t="str">
        <f>IF(VLOOKUP(Tableau3[[#This Row],[Référence]],ETAT,8,FALSE)&lt;1,"",VLOOKUP(Tableau3[[#This Row],[Référence]],ETAT,8,FALSE))</f>
        <v/>
      </c>
      <c r="O554" s="43" t="str">
        <f>IF(VLOOKUP(Tableau3[[#This Row],[Référence]],ETAT,9,FALSE)&lt;1,"",VLOOKUP(Tableau3[[#This Row],[Référence]],ETAT,9,FALSE))</f>
        <v/>
      </c>
    </row>
    <row r="555" spans="2:15" x14ac:dyDescent="0.25">
      <c r="B555" s="42">
        <v>970000000154</v>
      </c>
      <c r="C555" s="41" t="s">
        <v>736</v>
      </c>
      <c r="D555" s="48" t="s">
        <v>1432</v>
      </c>
      <c r="E555" s="48" t="s">
        <v>1048</v>
      </c>
      <c r="F555" s="48" t="s">
        <v>1433</v>
      </c>
      <c r="G555" s="48" t="s">
        <v>1192</v>
      </c>
      <c r="H555" s="48" t="s">
        <v>1192</v>
      </c>
      <c r="I555" s="48">
        <v>21</v>
      </c>
      <c r="J555" s="48" t="s">
        <v>1119</v>
      </c>
      <c r="K555" s="49" t="s">
        <v>1434</v>
      </c>
      <c r="L555" s="43" t="str">
        <f>IF(VLOOKUP(Tableau3[[#This Row],[Référence]],ETAT,6,FALSE)&lt;1,"",VLOOKUP(Tableau3[[#This Row],[Référence]],ETAT,6,FALSE))</f>
        <v/>
      </c>
      <c r="M555" s="43" t="str">
        <f>IF(VLOOKUP(Tableau3[[#This Row],[Référence]],ETAT,7,FALSE)&lt;1,"",VLOOKUP(Tableau3[[#This Row],[Référence]],ETAT,7,FALSE))</f>
        <v/>
      </c>
      <c r="N555" s="43" t="str">
        <f>IF(VLOOKUP(Tableau3[[#This Row],[Référence]],ETAT,8,FALSE)&lt;1,"",VLOOKUP(Tableau3[[#This Row],[Référence]],ETAT,8,FALSE))</f>
        <v/>
      </c>
      <c r="O555" s="43" t="str">
        <f>IF(VLOOKUP(Tableau3[[#This Row],[Référence]],ETAT,9,FALSE)&lt;1,"",VLOOKUP(Tableau3[[#This Row],[Référence]],ETAT,9,FALSE))</f>
        <v/>
      </c>
    </row>
    <row r="556" spans="2:15" x14ac:dyDescent="0.25">
      <c r="B556" s="42">
        <v>970000000155</v>
      </c>
      <c r="C556" s="41" t="s">
        <v>737</v>
      </c>
      <c r="D556" s="48" t="s">
        <v>1432</v>
      </c>
      <c r="E556" s="48" t="s">
        <v>1048</v>
      </c>
      <c r="F556" s="48" t="s">
        <v>1433</v>
      </c>
      <c r="G556" s="48" t="s">
        <v>1192</v>
      </c>
      <c r="H556" s="48" t="s">
        <v>1192</v>
      </c>
      <c r="I556" s="48">
        <v>21</v>
      </c>
      <c r="J556" s="48" t="s">
        <v>1119</v>
      </c>
      <c r="K556" s="49" t="s">
        <v>1434</v>
      </c>
      <c r="L556" s="43" t="str">
        <f>IF(VLOOKUP(Tableau3[[#This Row],[Référence]],ETAT,6,FALSE)&lt;1,"",VLOOKUP(Tableau3[[#This Row],[Référence]],ETAT,6,FALSE))</f>
        <v/>
      </c>
      <c r="M556" s="43" t="str">
        <f>IF(VLOOKUP(Tableau3[[#This Row],[Référence]],ETAT,7,FALSE)&lt;1,"",VLOOKUP(Tableau3[[#This Row],[Référence]],ETAT,7,FALSE))</f>
        <v/>
      </c>
      <c r="N556" s="43" t="str">
        <f>IF(VLOOKUP(Tableau3[[#This Row],[Référence]],ETAT,8,FALSE)&lt;1,"",VLOOKUP(Tableau3[[#This Row],[Référence]],ETAT,8,FALSE))</f>
        <v/>
      </c>
      <c r="O556" s="43" t="str">
        <f>IF(VLOOKUP(Tableau3[[#This Row],[Référence]],ETAT,9,FALSE)&lt;1,"",VLOOKUP(Tableau3[[#This Row],[Référence]],ETAT,9,FALSE))</f>
        <v/>
      </c>
    </row>
    <row r="557" spans="2:15" x14ac:dyDescent="0.25">
      <c r="B557" s="42">
        <v>970000000156</v>
      </c>
      <c r="C557" s="41" t="s">
        <v>738</v>
      </c>
      <c r="D557" s="48" t="s">
        <v>1432</v>
      </c>
      <c r="E557" s="48" t="s">
        <v>1048</v>
      </c>
      <c r="F557" s="48" t="s">
        <v>1433</v>
      </c>
      <c r="G557" s="48" t="s">
        <v>1192</v>
      </c>
      <c r="H557" s="48" t="s">
        <v>1192</v>
      </c>
      <c r="I557" s="48">
        <v>21</v>
      </c>
      <c r="J557" s="48" t="s">
        <v>1119</v>
      </c>
      <c r="K557" s="49" t="s">
        <v>1434</v>
      </c>
      <c r="L557" s="43" t="str">
        <f>IF(VLOOKUP(Tableau3[[#This Row],[Référence]],ETAT,6,FALSE)&lt;1,"",VLOOKUP(Tableau3[[#This Row],[Référence]],ETAT,6,FALSE))</f>
        <v/>
      </c>
      <c r="M557" s="43" t="str">
        <f>IF(VLOOKUP(Tableau3[[#This Row],[Référence]],ETAT,7,FALSE)&lt;1,"",VLOOKUP(Tableau3[[#This Row],[Référence]],ETAT,7,FALSE))</f>
        <v/>
      </c>
      <c r="N557" s="43" t="str">
        <f>IF(VLOOKUP(Tableau3[[#This Row],[Référence]],ETAT,8,FALSE)&lt;1,"",VLOOKUP(Tableau3[[#This Row],[Référence]],ETAT,8,FALSE))</f>
        <v/>
      </c>
      <c r="O557" s="43" t="str">
        <f>IF(VLOOKUP(Tableau3[[#This Row],[Référence]],ETAT,9,FALSE)&lt;1,"",VLOOKUP(Tableau3[[#This Row],[Référence]],ETAT,9,FALSE))</f>
        <v/>
      </c>
    </row>
    <row r="558" spans="2:15" x14ac:dyDescent="0.25">
      <c r="B558" s="42">
        <v>970000000157</v>
      </c>
      <c r="C558" s="41" t="s">
        <v>739</v>
      </c>
      <c r="D558" s="48" t="s">
        <v>1432</v>
      </c>
      <c r="E558" s="48" t="s">
        <v>1048</v>
      </c>
      <c r="F558" s="48" t="s">
        <v>1433</v>
      </c>
      <c r="G558" s="48" t="s">
        <v>1192</v>
      </c>
      <c r="H558" s="48" t="s">
        <v>1192</v>
      </c>
      <c r="I558" s="48">
        <v>21</v>
      </c>
      <c r="J558" s="48" t="s">
        <v>1119</v>
      </c>
      <c r="K558" s="49" t="s">
        <v>1434</v>
      </c>
      <c r="L558" s="43" t="str">
        <f>IF(VLOOKUP(Tableau3[[#This Row],[Référence]],ETAT,6,FALSE)&lt;1,"",VLOOKUP(Tableau3[[#This Row],[Référence]],ETAT,6,FALSE))</f>
        <v/>
      </c>
      <c r="M558" s="43" t="str">
        <f>IF(VLOOKUP(Tableau3[[#This Row],[Référence]],ETAT,7,FALSE)&lt;1,"",VLOOKUP(Tableau3[[#This Row],[Référence]],ETAT,7,FALSE))</f>
        <v/>
      </c>
      <c r="N558" s="43" t="str">
        <f>IF(VLOOKUP(Tableau3[[#This Row],[Référence]],ETAT,8,FALSE)&lt;1,"",VLOOKUP(Tableau3[[#This Row],[Référence]],ETAT,8,FALSE))</f>
        <v/>
      </c>
      <c r="O558" s="43" t="str">
        <f>IF(VLOOKUP(Tableau3[[#This Row],[Référence]],ETAT,9,FALSE)&lt;1,"",VLOOKUP(Tableau3[[#This Row],[Référence]],ETAT,9,FALSE))</f>
        <v/>
      </c>
    </row>
    <row r="559" spans="2:15" x14ac:dyDescent="0.25">
      <c r="B559" s="42">
        <v>970000000158</v>
      </c>
      <c r="C559" s="41" t="s">
        <v>740</v>
      </c>
      <c r="D559" s="48" t="s">
        <v>1435</v>
      </c>
      <c r="E559" s="48" t="s">
        <v>1048</v>
      </c>
      <c r="F559" s="48" t="s">
        <v>1115</v>
      </c>
      <c r="G559" s="48" t="s">
        <v>1192</v>
      </c>
      <c r="H559" s="48" t="s">
        <v>1192</v>
      </c>
      <c r="I559" s="48">
        <v>21</v>
      </c>
      <c r="J559" s="48" t="s">
        <v>1119</v>
      </c>
      <c r="K559" s="49" t="s">
        <v>1434</v>
      </c>
      <c r="L559" s="43" t="str">
        <f>IF(VLOOKUP(Tableau3[[#This Row],[Référence]],ETAT,6,FALSE)&lt;1,"",VLOOKUP(Tableau3[[#This Row],[Référence]],ETAT,6,FALSE))</f>
        <v/>
      </c>
      <c r="M559" s="43" t="str">
        <f>IF(VLOOKUP(Tableau3[[#This Row],[Référence]],ETAT,7,FALSE)&lt;1,"",VLOOKUP(Tableau3[[#This Row],[Référence]],ETAT,7,FALSE))</f>
        <v/>
      </c>
      <c r="N559" s="43" t="str">
        <f>IF(VLOOKUP(Tableau3[[#This Row],[Référence]],ETAT,8,FALSE)&lt;1,"",VLOOKUP(Tableau3[[#This Row],[Référence]],ETAT,8,FALSE))</f>
        <v/>
      </c>
      <c r="O559" s="43" t="str">
        <f>IF(VLOOKUP(Tableau3[[#This Row],[Référence]],ETAT,9,FALSE)&lt;1,"",VLOOKUP(Tableau3[[#This Row],[Référence]],ETAT,9,FALSE))</f>
        <v/>
      </c>
    </row>
    <row r="560" spans="2:15" x14ac:dyDescent="0.25">
      <c r="B560" s="42">
        <v>970000000159</v>
      </c>
      <c r="C560" s="41" t="s">
        <v>741</v>
      </c>
      <c r="D560" s="48" t="s">
        <v>1435</v>
      </c>
      <c r="E560" s="48" t="s">
        <v>1048</v>
      </c>
      <c r="F560" s="48" t="s">
        <v>1115</v>
      </c>
      <c r="G560" s="48" t="s">
        <v>1192</v>
      </c>
      <c r="H560" s="48" t="s">
        <v>1192</v>
      </c>
      <c r="I560" s="48">
        <v>21</v>
      </c>
      <c r="J560" s="48" t="s">
        <v>1119</v>
      </c>
      <c r="K560" s="49" t="s">
        <v>1434</v>
      </c>
      <c r="L560" s="43" t="str">
        <f>IF(VLOOKUP(Tableau3[[#This Row],[Référence]],ETAT,6,FALSE)&lt;1,"",VLOOKUP(Tableau3[[#This Row],[Référence]],ETAT,6,FALSE))</f>
        <v/>
      </c>
      <c r="M560" s="43" t="str">
        <f>IF(VLOOKUP(Tableau3[[#This Row],[Référence]],ETAT,7,FALSE)&lt;1,"",VLOOKUP(Tableau3[[#This Row],[Référence]],ETAT,7,FALSE))</f>
        <v/>
      </c>
      <c r="N560" s="43" t="str">
        <f>IF(VLOOKUP(Tableau3[[#This Row],[Référence]],ETAT,8,FALSE)&lt;1,"",VLOOKUP(Tableau3[[#This Row],[Référence]],ETAT,8,FALSE))</f>
        <v/>
      </c>
      <c r="O560" s="43" t="str">
        <f>IF(VLOOKUP(Tableau3[[#This Row],[Référence]],ETAT,9,FALSE)&lt;1,"",VLOOKUP(Tableau3[[#This Row],[Référence]],ETAT,9,FALSE))</f>
        <v/>
      </c>
    </row>
    <row r="561" spans="2:15" x14ac:dyDescent="0.25">
      <c r="B561" s="42">
        <v>970000000160</v>
      </c>
      <c r="C561" s="41" t="s">
        <v>742</v>
      </c>
      <c r="D561" s="48" t="s">
        <v>1432</v>
      </c>
      <c r="E561" s="48" t="s">
        <v>1048</v>
      </c>
      <c r="F561" s="48" t="s">
        <v>1433</v>
      </c>
      <c r="G561" s="48" t="s">
        <v>1192</v>
      </c>
      <c r="H561" s="48" t="s">
        <v>1192</v>
      </c>
      <c r="I561" s="48">
        <v>21</v>
      </c>
      <c r="J561" s="48" t="s">
        <v>1119</v>
      </c>
      <c r="K561" s="49" t="s">
        <v>1434</v>
      </c>
      <c r="L561" s="43" t="str">
        <f>IF(VLOOKUP(Tableau3[[#This Row],[Référence]],ETAT,6,FALSE)&lt;1,"",VLOOKUP(Tableau3[[#This Row],[Référence]],ETAT,6,FALSE))</f>
        <v/>
      </c>
      <c r="M561" s="43" t="str">
        <f>IF(VLOOKUP(Tableau3[[#This Row],[Référence]],ETAT,7,FALSE)&lt;1,"",VLOOKUP(Tableau3[[#This Row],[Référence]],ETAT,7,FALSE))</f>
        <v/>
      </c>
      <c r="N561" s="43" t="str">
        <f>IF(VLOOKUP(Tableau3[[#This Row],[Référence]],ETAT,8,FALSE)&lt;1,"",VLOOKUP(Tableau3[[#This Row],[Référence]],ETAT,8,FALSE))</f>
        <v/>
      </c>
      <c r="O561" s="43" t="str">
        <f>IF(VLOOKUP(Tableau3[[#This Row],[Référence]],ETAT,9,FALSE)&lt;1,"",VLOOKUP(Tableau3[[#This Row],[Référence]],ETAT,9,FALSE))</f>
        <v/>
      </c>
    </row>
    <row r="562" spans="2:15" x14ac:dyDescent="0.25">
      <c r="B562" s="42">
        <v>970000000161</v>
      </c>
      <c r="C562" s="41" t="s">
        <v>743</v>
      </c>
      <c r="D562" s="48" t="s">
        <v>1432</v>
      </c>
      <c r="E562" s="48" t="s">
        <v>1048</v>
      </c>
      <c r="F562" s="48" t="s">
        <v>1115</v>
      </c>
      <c r="G562" s="48" t="s">
        <v>1192</v>
      </c>
      <c r="H562" s="48" t="s">
        <v>1192</v>
      </c>
      <c r="I562" s="48">
        <v>21</v>
      </c>
      <c r="J562" s="48" t="s">
        <v>1119</v>
      </c>
      <c r="K562" s="49" t="s">
        <v>1434</v>
      </c>
      <c r="L562" s="43" t="str">
        <f>IF(VLOOKUP(Tableau3[[#This Row],[Référence]],ETAT,6,FALSE)&lt;1,"",VLOOKUP(Tableau3[[#This Row],[Référence]],ETAT,6,FALSE))</f>
        <v/>
      </c>
      <c r="M562" s="43" t="str">
        <f>IF(VLOOKUP(Tableau3[[#This Row],[Référence]],ETAT,7,FALSE)&lt;1,"",VLOOKUP(Tableau3[[#This Row],[Référence]],ETAT,7,FALSE))</f>
        <v/>
      </c>
      <c r="N562" s="43" t="str">
        <f>IF(VLOOKUP(Tableau3[[#This Row],[Référence]],ETAT,8,FALSE)&lt;1,"",VLOOKUP(Tableau3[[#This Row],[Référence]],ETAT,8,FALSE))</f>
        <v/>
      </c>
      <c r="O562" s="43" t="str">
        <f>IF(VLOOKUP(Tableau3[[#This Row],[Référence]],ETAT,9,FALSE)&lt;1,"",VLOOKUP(Tableau3[[#This Row],[Référence]],ETAT,9,FALSE))</f>
        <v/>
      </c>
    </row>
    <row r="563" spans="2:15" x14ac:dyDescent="0.25">
      <c r="B563" s="42">
        <v>970000000162</v>
      </c>
      <c r="C563" s="41" t="s">
        <v>744</v>
      </c>
      <c r="D563" s="48" t="s">
        <v>1432</v>
      </c>
      <c r="E563" s="48" t="s">
        <v>1048</v>
      </c>
      <c r="F563" s="48" t="s">
        <v>1433</v>
      </c>
      <c r="G563" s="48" t="s">
        <v>1192</v>
      </c>
      <c r="H563" s="48" t="s">
        <v>1192</v>
      </c>
      <c r="I563" s="48">
        <v>21</v>
      </c>
      <c r="J563" s="48" t="s">
        <v>1119</v>
      </c>
      <c r="K563" s="49" t="s">
        <v>1434</v>
      </c>
      <c r="L563" s="43" t="str">
        <f>IF(VLOOKUP(Tableau3[[#This Row],[Référence]],ETAT,6,FALSE)&lt;1,"",VLOOKUP(Tableau3[[#This Row],[Référence]],ETAT,6,FALSE))</f>
        <v/>
      </c>
      <c r="M563" s="43" t="str">
        <f>IF(VLOOKUP(Tableau3[[#This Row],[Référence]],ETAT,7,FALSE)&lt;1,"",VLOOKUP(Tableau3[[#This Row],[Référence]],ETAT,7,FALSE))</f>
        <v/>
      </c>
      <c r="N563" s="43" t="str">
        <f>IF(VLOOKUP(Tableau3[[#This Row],[Référence]],ETAT,8,FALSE)&lt;1,"",VLOOKUP(Tableau3[[#This Row],[Référence]],ETAT,8,FALSE))</f>
        <v/>
      </c>
      <c r="O563" s="43" t="str">
        <f>IF(VLOOKUP(Tableau3[[#This Row],[Référence]],ETAT,9,FALSE)&lt;1,"",VLOOKUP(Tableau3[[#This Row],[Référence]],ETAT,9,FALSE))</f>
        <v/>
      </c>
    </row>
    <row r="564" spans="2:15" x14ac:dyDescent="0.25">
      <c r="B564" s="42">
        <v>970000000163</v>
      </c>
      <c r="C564" s="41" t="s">
        <v>745</v>
      </c>
      <c r="D564" s="48" t="s">
        <v>1432</v>
      </c>
      <c r="E564" s="48" t="s">
        <v>1048</v>
      </c>
      <c r="F564" s="48" t="s">
        <v>1115</v>
      </c>
      <c r="G564" s="48" t="s">
        <v>1192</v>
      </c>
      <c r="H564" s="48" t="s">
        <v>1192</v>
      </c>
      <c r="I564" s="48">
        <v>21</v>
      </c>
      <c r="J564" s="48" t="s">
        <v>1119</v>
      </c>
      <c r="K564" s="49" t="s">
        <v>1434</v>
      </c>
      <c r="L564" s="43" t="str">
        <f>IF(VLOOKUP(Tableau3[[#This Row],[Référence]],ETAT,6,FALSE)&lt;1,"",VLOOKUP(Tableau3[[#This Row],[Référence]],ETAT,6,FALSE))</f>
        <v/>
      </c>
      <c r="M564" s="43" t="str">
        <f>IF(VLOOKUP(Tableau3[[#This Row],[Référence]],ETAT,7,FALSE)&lt;1,"",VLOOKUP(Tableau3[[#This Row],[Référence]],ETAT,7,FALSE))</f>
        <v/>
      </c>
      <c r="N564" s="43" t="str">
        <f>IF(VLOOKUP(Tableau3[[#This Row],[Référence]],ETAT,8,FALSE)&lt;1,"",VLOOKUP(Tableau3[[#This Row],[Référence]],ETAT,8,FALSE))</f>
        <v/>
      </c>
      <c r="O564" s="43" t="str">
        <f>IF(VLOOKUP(Tableau3[[#This Row],[Référence]],ETAT,9,FALSE)&lt;1,"",VLOOKUP(Tableau3[[#This Row],[Référence]],ETAT,9,FALSE))</f>
        <v/>
      </c>
    </row>
    <row r="565" spans="2:15" x14ac:dyDescent="0.25">
      <c r="B565" s="42">
        <v>970000000164</v>
      </c>
      <c r="C565" s="41" t="s">
        <v>746</v>
      </c>
      <c r="D565" s="48" t="s">
        <v>1437</v>
      </c>
      <c r="E565" s="48" t="s">
        <v>1048</v>
      </c>
      <c r="F565" s="48" t="s">
        <v>1438</v>
      </c>
      <c r="G565" s="48" t="s">
        <v>1192</v>
      </c>
      <c r="H565" s="48" t="s">
        <v>1192</v>
      </c>
      <c r="I565" s="48">
        <v>21</v>
      </c>
      <c r="J565" s="48" t="s">
        <v>1119</v>
      </c>
      <c r="K565" s="49" t="s">
        <v>1439</v>
      </c>
      <c r="L565" s="43" t="str">
        <f>IF(VLOOKUP(Tableau3[[#This Row],[Référence]],ETAT,6,FALSE)&lt;1,"",VLOOKUP(Tableau3[[#This Row],[Référence]],ETAT,6,FALSE))</f>
        <v/>
      </c>
      <c r="M565" s="43" t="str">
        <f>IF(VLOOKUP(Tableau3[[#This Row],[Référence]],ETAT,7,FALSE)&lt;1,"",VLOOKUP(Tableau3[[#This Row],[Référence]],ETAT,7,FALSE))</f>
        <v/>
      </c>
      <c r="N565" s="43" t="str">
        <f>IF(VLOOKUP(Tableau3[[#This Row],[Référence]],ETAT,8,FALSE)&lt;1,"",VLOOKUP(Tableau3[[#This Row],[Référence]],ETAT,8,FALSE))</f>
        <v/>
      </c>
      <c r="O565" s="43" t="str">
        <f>IF(VLOOKUP(Tableau3[[#This Row],[Référence]],ETAT,9,FALSE)&lt;1,"",VLOOKUP(Tableau3[[#This Row],[Référence]],ETAT,9,FALSE))</f>
        <v/>
      </c>
    </row>
    <row r="566" spans="2:15" x14ac:dyDescent="0.25">
      <c r="B566" s="42">
        <v>970000000165</v>
      </c>
      <c r="C566" s="41" t="s">
        <v>747</v>
      </c>
      <c r="D566" s="48" t="s">
        <v>1437</v>
      </c>
      <c r="E566" s="48" t="s">
        <v>1048</v>
      </c>
      <c r="F566" s="48" t="s">
        <v>1438</v>
      </c>
      <c r="G566" s="48" t="s">
        <v>1192</v>
      </c>
      <c r="H566" s="48" t="s">
        <v>1192</v>
      </c>
      <c r="I566" s="48">
        <v>21</v>
      </c>
      <c r="J566" s="48" t="s">
        <v>1119</v>
      </c>
      <c r="K566" s="49" t="s">
        <v>1439</v>
      </c>
      <c r="L566" s="43" t="str">
        <f>IF(VLOOKUP(Tableau3[[#This Row],[Référence]],ETAT,6,FALSE)&lt;1,"",VLOOKUP(Tableau3[[#This Row],[Référence]],ETAT,6,FALSE))</f>
        <v/>
      </c>
      <c r="M566" s="43" t="str">
        <f>IF(VLOOKUP(Tableau3[[#This Row],[Référence]],ETAT,7,FALSE)&lt;1,"",VLOOKUP(Tableau3[[#This Row],[Référence]],ETAT,7,FALSE))</f>
        <v/>
      </c>
      <c r="N566" s="43" t="str">
        <f>IF(VLOOKUP(Tableau3[[#This Row],[Référence]],ETAT,8,FALSE)&lt;1,"",VLOOKUP(Tableau3[[#This Row],[Référence]],ETAT,8,FALSE))</f>
        <v/>
      </c>
      <c r="O566" s="43" t="str">
        <f>IF(VLOOKUP(Tableau3[[#This Row],[Référence]],ETAT,9,FALSE)&lt;1,"",VLOOKUP(Tableau3[[#This Row],[Référence]],ETAT,9,FALSE))</f>
        <v/>
      </c>
    </row>
    <row r="567" spans="2:15" x14ac:dyDescent="0.25">
      <c r="B567" s="42">
        <v>970000000166</v>
      </c>
      <c r="C567" s="41" t="s">
        <v>748</v>
      </c>
      <c r="D567" s="48" t="s">
        <v>1437</v>
      </c>
      <c r="E567" s="48" t="s">
        <v>1048</v>
      </c>
      <c r="F567" s="48" t="s">
        <v>1438</v>
      </c>
      <c r="G567" s="48" t="s">
        <v>1192</v>
      </c>
      <c r="H567" s="48" t="s">
        <v>1192</v>
      </c>
      <c r="I567" s="48">
        <v>21</v>
      </c>
      <c r="J567" s="48" t="s">
        <v>1119</v>
      </c>
      <c r="K567" s="49" t="s">
        <v>1439</v>
      </c>
      <c r="L567" s="43" t="str">
        <f>IF(VLOOKUP(Tableau3[[#This Row],[Référence]],ETAT,6,FALSE)&lt;1,"",VLOOKUP(Tableau3[[#This Row],[Référence]],ETAT,6,FALSE))</f>
        <v/>
      </c>
      <c r="M567" s="43" t="str">
        <f>IF(VLOOKUP(Tableau3[[#This Row],[Référence]],ETAT,7,FALSE)&lt;1,"",VLOOKUP(Tableau3[[#This Row],[Référence]],ETAT,7,FALSE))</f>
        <v/>
      </c>
      <c r="N567" s="43" t="str">
        <f>IF(VLOOKUP(Tableau3[[#This Row],[Référence]],ETAT,8,FALSE)&lt;1,"",VLOOKUP(Tableau3[[#This Row],[Référence]],ETAT,8,FALSE))</f>
        <v/>
      </c>
      <c r="O567" s="43" t="str">
        <f>IF(VLOOKUP(Tableau3[[#This Row],[Référence]],ETAT,9,FALSE)&lt;1,"",VLOOKUP(Tableau3[[#This Row],[Référence]],ETAT,9,FALSE))</f>
        <v/>
      </c>
    </row>
    <row r="568" spans="2:15" x14ac:dyDescent="0.25">
      <c r="B568" s="42">
        <v>970000000167</v>
      </c>
      <c r="C568" s="41" t="s">
        <v>749</v>
      </c>
      <c r="D568" s="48" t="s">
        <v>1437</v>
      </c>
      <c r="E568" s="48" t="s">
        <v>1048</v>
      </c>
      <c r="F568" s="48" t="s">
        <v>1438</v>
      </c>
      <c r="G568" s="48" t="s">
        <v>1192</v>
      </c>
      <c r="H568" s="48" t="s">
        <v>1192</v>
      </c>
      <c r="I568" s="48">
        <v>21</v>
      </c>
      <c r="J568" s="48" t="s">
        <v>1119</v>
      </c>
      <c r="K568" s="49" t="s">
        <v>1439</v>
      </c>
      <c r="L568" s="43" t="str">
        <f>IF(VLOOKUP(Tableau3[[#This Row],[Référence]],ETAT,6,FALSE)&lt;1,"",VLOOKUP(Tableau3[[#This Row],[Référence]],ETAT,6,FALSE))</f>
        <v/>
      </c>
      <c r="M568" s="43" t="str">
        <f>IF(VLOOKUP(Tableau3[[#This Row],[Référence]],ETAT,7,FALSE)&lt;1,"",VLOOKUP(Tableau3[[#This Row],[Référence]],ETAT,7,FALSE))</f>
        <v/>
      </c>
      <c r="N568" s="43" t="str">
        <f>IF(VLOOKUP(Tableau3[[#This Row],[Référence]],ETAT,8,FALSE)&lt;1,"",VLOOKUP(Tableau3[[#This Row],[Référence]],ETAT,8,FALSE))</f>
        <v/>
      </c>
      <c r="O568" s="43" t="str">
        <f>IF(VLOOKUP(Tableau3[[#This Row],[Référence]],ETAT,9,FALSE)&lt;1,"",VLOOKUP(Tableau3[[#This Row],[Référence]],ETAT,9,FALSE))</f>
        <v/>
      </c>
    </row>
    <row r="569" spans="2:15" x14ac:dyDescent="0.25">
      <c r="B569" s="42">
        <v>970000000168</v>
      </c>
      <c r="C569" s="41" t="s">
        <v>750</v>
      </c>
      <c r="D569" s="48" t="s">
        <v>1437</v>
      </c>
      <c r="E569" s="48" t="s">
        <v>1048</v>
      </c>
      <c r="F569" s="48" t="s">
        <v>1438</v>
      </c>
      <c r="G569" s="48" t="s">
        <v>1192</v>
      </c>
      <c r="H569" s="48" t="s">
        <v>1192</v>
      </c>
      <c r="I569" s="48">
        <v>21</v>
      </c>
      <c r="J569" s="48" t="s">
        <v>1119</v>
      </c>
      <c r="K569" s="49" t="s">
        <v>1439</v>
      </c>
      <c r="L569" s="43" t="str">
        <f>IF(VLOOKUP(Tableau3[[#This Row],[Référence]],ETAT,6,FALSE)&lt;1,"",VLOOKUP(Tableau3[[#This Row],[Référence]],ETAT,6,FALSE))</f>
        <v/>
      </c>
      <c r="M569" s="43" t="str">
        <f>IF(VLOOKUP(Tableau3[[#This Row],[Référence]],ETAT,7,FALSE)&lt;1,"",VLOOKUP(Tableau3[[#This Row],[Référence]],ETAT,7,FALSE))</f>
        <v/>
      </c>
      <c r="N569" s="43" t="str">
        <f>IF(VLOOKUP(Tableau3[[#This Row],[Référence]],ETAT,8,FALSE)&lt;1,"",VLOOKUP(Tableau3[[#This Row],[Référence]],ETAT,8,FALSE))</f>
        <v/>
      </c>
      <c r="O569" s="43" t="str">
        <f>IF(VLOOKUP(Tableau3[[#This Row],[Référence]],ETAT,9,FALSE)&lt;1,"",VLOOKUP(Tableau3[[#This Row],[Référence]],ETAT,9,FALSE))</f>
        <v/>
      </c>
    </row>
    <row r="570" spans="2:15" x14ac:dyDescent="0.25">
      <c r="B570" s="42">
        <v>970000000169</v>
      </c>
      <c r="C570" s="41" t="s">
        <v>751</v>
      </c>
      <c r="D570" s="48" t="s">
        <v>1437</v>
      </c>
      <c r="E570" s="48" t="s">
        <v>1048</v>
      </c>
      <c r="F570" s="48" t="s">
        <v>1438</v>
      </c>
      <c r="G570" s="48" t="s">
        <v>1192</v>
      </c>
      <c r="H570" s="48" t="s">
        <v>1192</v>
      </c>
      <c r="I570" s="48">
        <v>21</v>
      </c>
      <c r="J570" s="48" t="s">
        <v>1119</v>
      </c>
      <c r="K570" s="49" t="s">
        <v>1439</v>
      </c>
      <c r="L570" s="43" t="str">
        <f>IF(VLOOKUP(Tableau3[[#This Row],[Référence]],ETAT,6,FALSE)&lt;1,"",VLOOKUP(Tableau3[[#This Row],[Référence]],ETAT,6,FALSE))</f>
        <v/>
      </c>
      <c r="M570" s="43" t="str">
        <f>IF(VLOOKUP(Tableau3[[#This Row],[Référence]],ETAT,7,FALSE)&lt;1,"",VLOOKUP(Tableau3[[#This Row],[Référence]],ETAT,7,FALSE))</f>
        <v/>
      </c>
      <c r="N570" s="43" t="str">
        <f>IF(VLOOKUP(Tableau3[[#This Row],[Référence]],ETAT,8,FALSE)&lt;1,"",VLOOKUP(Tableau3[[#This Row],[Référence]],ETAT,8,FALSE))</f>
        <v/>
      </c>
      <c r="O570" s="43" t="str">
        <f>IF(VLOOKUP(Tableau3[[#This Row],[Référence]],ETAT,9,FALSE)&lt;1,"",VLOOKUP(Tableau3[[#This Row],[Référence]],ETAT,9,FALSE))</f>
        <v/>
      </c>
    </row>
    <row r="571" spans="2:15" x14ac:dyDescent="0.25">
      <c r="B571" s="42">
        <v>970000000170</v>
      </c>
      <c r="C571" s="41" t="s">
        <v>752</v>
      </c>
      <c r="D571" s="48" t="s">
        <v>1437</v>
      </c>
      <c r="E571" s="48" t="s">
        <v>1048</v>
      </c>
      <c r="F571" s="48" t="s">
        <v>1438</v>
      </c>
      <c r="G571" s="48" t="s">
        <v>1192</v>
      </c>
      <c r="H571" s="48" t="s">
        <v>1192</v>
      </c>
      <c r="I571" s="48">
        <v>21</v>
      </c>
      <c r="J571" s="48" t="s">
        <v>1119</v>
      </c>
      <c r="K571" s="49" t="s">
        <v>1439</v>
      </c>
      <c r="L571" s="43" t="str">
        <f>IF(VLOOKUP(Tableau3[[#This Row],[Référence]],ETAT,6,FALSE)&lt;1,"",VLOOKUP(Tableau3[[#This Row],[Référence]],ETAT,6,FALSE))</f>
        <v/>
      </c>
      <c r="M571" s="43" t="str">
        <f>IF(VLOOKUP(Tableau3[[#This Row],[Référence]],ETAT,7,FALSE)&lt;1,"",VLOOKUP(Tableau3[[#This Row],[Référence]],ETAT,7,FALSE))</f>
        <v/>
      </c>
      <c r="N571" s="43" t="str">
        <f>IF(VLOOKUP(Tableau3[[#This Row],[Référence]],ETAT,8,FALSE)&lt;1,"",VLOOKUP(Tableau3[[#This Row],[Référence]],ETAT,8,FALSE))</f>
        <v/>
      </c>
      <c r="O571" s="43" t="str">
        <f>IF(VLOOKUP(Tableau3[[#This Row],[Référence]],ETAT,9,FALSE)&lt;1,"",VLOOKUP(Tableau3[[#This Row],[Référence]],ETAT,9,FALSE))</f>
        <v/>
      </c>
    </row>
    <row r="572" spans="2:15" x14ac:dyDescent="0.25">
      <c r="B572" s="42">
        <v>970000000171</v>
      </c>
      <c r="C572" s="41" t="s">
        <v>753</v>
      </c>
      <c r="D572" s="48" t="s">
        <v>1437</v>
      </c>
      <c r="E572" s="48" t="s">
        <v>1048</v>
      </c>
      <c r="F572" s="48" t="s">
        <v>1438</v>
      </c>
      <c r="G572" s="48" t="s">
        <v>1192</v>
      </c>
      <c r="H572" s="48" t="s">
        <v>1192</v>
      </c>
      <c r="I572" s="48">
        <v>21</v>
      </c>
      <c r="J572" s="48" t="s">
        <v>1119</v>
      </c>
      <c r="K572" s="49" t="s">
        <v>1439</v>
      </c>
      <c r="L572" s="43" t="str">
        <f>IF(VLOOKUP(Tableau3[[#This Row],[Référence]],ETAT,6,FALSE)&lt;1,"",VLOOKUP(Tableau3[[#This Row],[Référence]],ETAT,6,FALSE))</f>
        <v/>
      </c>
      <c r="M572" s="43" t="str">
        <f>IF(VLOOKUP(Tableau3[[#This Row],[Référence]],ETAT,7,FALSE)&lt;1,"",VLOOKUP(Tableau3[[#This Row],[Référence]],ETAT,7,FALSE))</f>
        <v/>
      </c>
      <c r="N572" s="43" t="str">
        <f>IF(VLOOKUP(Tableau3[[#This Row],[Référence]],ETAT,8,FALSE)&lt;1,"",VLOOKUP(Tableau3[[#This Row],[Référence]],ETAT,8,FALSE))</f>
        <v/>
      </c>
      <c r="O572" s="43" t="str">
        <f>IF(VLOOKUP(Tableau3[[#This Row],[Référence]],ETAT,9,FALSE)&lt;1,"",VLOOKUP(Tableau3[[#This Row],[Référence]],ETAT,9,FALSE))</f>
        <v/>
      </c>
    </row>
    <row r="573" spans="2:15" x14ac:dyDescent="0.25">
      <c r="B573" s="42">
        <v>970000000172</v>
      </c>
      <c r="C573" s="41" t="s">
        <v>754</v>
      </c>
      <c r="D573" s="48" t="s">
        <v>1331</v>
      </c>
      <c r="E573" s="48" t="s">
        <v>1048</v>
      </c>
      <c r="F573" s="48" t="s">
        <v>1425</v>
      </c>
      <c r="G573" s="48" t="s">
        <v>1192</v>
      </c>
      <c r="H573" s="48" t="s">
        <v>1192</v>
      </c>
      <c r="I573" s="48">
        <v>21</v>
      </c>
      <c r="J573" s="48" t="s">
        <v>1119</v>
      </c>
      <c r="K573" s="49" t="s">
        <v>1440</v>
      </c>
      <c r="L573" s="43" t="str">
        <f>IF(VLOOKUP(Tableau3[[#This Row],[Référence]],ETAT,6,FALSE)&lt;1,"",VLOOKUP(Tableau3[[#This Row],[Référence]],ETAT,6,FALSE))</f>
        <v/>
      </c>
      <c r="M573" s="43" t="str">
        <f>IF(VLOOKUP(Tableau3[[#This Row],[Référence]],ETAT,7,FALSE)&lt;1,"",VLOOKUP(Tableau3[[#This Row],[Référence]],ETAT,7,FALSE))</f>
        <v/>
      </c>
      <c r="N573" s="43" t="str">
        <f>IF(VLOOKUP(Tableau3[[#This Row],[Référence]],ETAT,8,FALSE)&lt;1,"",VLOOKUP(Tableau3[[#This Row],[Référence]],ETAT,8,FALSE))</f>
        <v/>
      </c>
      <c r="O573" s="43" t="str">
        <f>IF(VLOOKUP(Tableau3[[#This Row],[Référence]],ETAT,9,FALSE)&lt;1,"",VLOOKUP(Tableau3[[#This Row],[Référence]],ETAT,9,FALSE))</f>
        <v/>
      </c>
    </row>
    <row r="574" spans="2:15" x14ac:dyDescent="0.25">
      <c r="B574" s="42">
        <v>970000000173</v>
      </c>
      <c r="C574" s="41" t="s">
        <v>755</v>
      </c>
      <c r="D574" s="48" t="s">
        <v>1331</v>
      </c>
      <c r="E574" s="48" t="s">
        <v>1048</v>
      </c>
      <c r="F574" s="48" t="s">
        <v>1425</v>
      </c>
      <c r="G574" s="48" t="s">
        <v>1192</v>
      </c>
      <c r="H574" s="48" t="s">
        <v>1192</v>
      </c>
      <c r="I574" s="48">
        <v>21</v>
      </c>
      <c r="J574" s="48" t="s">
        <v>1119</v>
      </c>
      <c r="K574" s="49" t="s">
        <v>1440</v>
      </c>
      <c r="L574" s="43" t="str">
        <f>IF(VLOOKUP(Tableau3[[#This Row],[Référence]],ETAT,6,FALSE)&lt;1,"",VLOOKUP(Tableau3[[#This Row],[Référence]],ETAT,6,FALSE))</f>
        <v/>
      </c>
      <c r="M574" s="43" t="str">
        <f>IF(VLOOKUP(Tableau3[[#This Row],[Référence]],ETAT,7,FALSE)&lt;1,"",VLOOKUP(Tableau3[[#This Row],[Référence]],ETAT,7,FALSE))</f>
        <v/>
      </c>
      <c r="N574" s="43" t="str">
        <f>IF(VLOOKUP(Tableau3[[#This Row],[Référence]],ETAT,8,FALSE)&lt;1,"",VLOOKUP(Tableau3[[#This Row],[Référence]],ETAT,8,FALSE))</f>
        <v/>
      </c>
      <c r="O574" s="43" t="str">
        <f>IF(VLOOKUP(Tableau3[[#This Row],[Référence]],ETAT,9,FALSE)&lt;1,"",VLOOKUP(Tableau3[[#This Row],[Référence]],ETAT,9,FALSE))</f>
        <v/>
      </c>
    </row>
    <row r="575" spans="2:15" x14ac:dyDescent="0.25">
      <c r="B575" s="42">
        <v>970000000174</v>
      </c>
      <c r="C575" s="41" t="s">
        <v>756</v>
      </c>
      <c r="D575" s="48" t="s">
        <v>1331</v>
      </c>
      <c r="E575" s="48" t="s">
        <v>1048</v>
      </c>
      <c r="F575" s="48" t="s">
        <v>1425</v>
      </c>
      <c r="G575" s="48" t="s">
        <v>1192</v>
      </c>
      <c r="H575" s="48" t="s">
        <v>1192</v>
      </c>
      <c r="I575" s="48">
        <v>21</v>
      </c>
      <c r="J575" s="48" t="s">
        <v>1119</v>
      </c>
      <c r="K575" s="49" t="s">
        <v>1440</v>
      </c>
      <c r="L575" s="43" t="str">
        <f>IF(VLOOKUP(Tableau3[[#This Row],[Référence]],ETAT,6,FALSE)&lt;1,"",VLOOKUP(Tableau3[[#This Row],[Référence]],ETAT,6,FALSE))</f>
        <v/>
      </c>
      <c r="M575" s="43" t="str">
        <f>IF(VLOOKUP(Tableau3[[#This Row],[Référence]],ETAT,7,FALSE)&lt;1,"",VLOOKUP(Tableau3[[#This Row],[Référence]],ETAT,7,FALSE))</f>
        <v/>
      </c>
      <c r="N575" s="43" t="str">
        <f>IF(VLOOKUP(Tableau3[[#This Row],[Référence]],ETAT,8,FALSE)&lt;1,"",VLOOKUP(Tableau3[[#This Row],[Référence]],ETAT,8,FALSE))</f>
        <v/>
      </c>
      <c r="O575" s="43" t="str">
        <f>IF(VLOOKUP(Tableau3[[#This Row],[Référence]],ETAT,9,FALSE)&lt;1,"",VLOOKUP(Tableau3[[#This Row],[Référence]],ETAT,9,FALSE))</f>
        <v/>
      </c>
    </row>
    <row r="576" spans="2:15" x14ac:dyDescent="0.25">
      <c r="B576" s="42">
        <v>970000000175</v>
      </c>
      <c r="C576" s="41" t="s">
        <v>757</v>
      </c>
      <c r="D576" s="48" t="s">
        <v>1331</v>
      </c>
      <c r="E576" s="48" t="s">
        <v>1048</v>
      </c>
      <c r="F576" s="48" t="s">
        <v>1425</v>
      </c>
      <c r="G576" s="48" t="s">
        <v>1192</v>
      </c>
      <c r="H576" s="48" t="s">
        <v>1192</v>
      </c>
      <c r="I576" s="48">
        <v>21</v>
      </c>
      <c r="J576" s="48" t="s">
        <v>1119</v>
      </c>
      <c r="K576" s="49" t="s">
        <v>1440</v>
      </c>
      <c r="L576" s="43" t="str">
        <f>IF(VLOOKUP(Tableau3[[#This Row],[Référence]],ETAT,6,FALSE)&lt;1,"",VLOOKUP(Tableau3[[#This Row],[Référence]],ETAT,6,FALSE))</f>
        <v/>
      </c>
      <c r="M576" s="43" t="str">
        <f>IF(VLOOKUP(Tableau3[[#This Row],[Référence]],ETAT,7,FALSE)&lt;1,"",VLOOKUP(Tableau3[[#This Row],[Référence]],ETAT,7,FALSE))</f>
        <v/>
      </c>
      <c r="N576" s="43" t="str">
        <f>IF(VLOOKUP(Tableau3[[#This Row],[Référence]],ETAT,8,FALSE)&lt;1,"",VLOOKUP(Tableau3[[#This Row],[Référence]],ETAT,8,FALSE))</f>
        <v/>
      </c>
      <c r="O576" s="43" t="str">
        <f>IF(VLOOKUP(Tableau3[[#This Row],[Référence]],ETAT,9,FALSE)&lt;1,"",VLOOKUP(Tableau3[[#This Row],[Référence]],ETAT,9,FALSE))</f>
        <v/>
      </c>
    </row>
    <row r="577" spans="2:15" x14ac:dyDescent="0.25">
      <c r="B577" s="42">
        <v>970000000176</v>
      </c>
      <c r="C577" s="41" t="s">
        <v>758</v>
      </c>
      <c r="D577" s="48" t="s">
        <v>1331</v>
      </c>
      <c r="E577" s="48" t="s">
        <v>1048</v>
      </c>
      <c r="F577" s="48" t="s">
        <v>1425</v>
      </c>
      <c r="G577" s="48" t="s">
        <v>1192</v>
      </c>
      <c r="H577" s="48" t="s">
        <v>1192</v>
      </c>
      <c r="I577" s="48">
        <v>21</v>
      </c>
      <c r="J577" s="48" t="s">
        <v>1119</v>
      </c>
      <c r="K577" s="49" t="s">
        <v>1440</v>
      </c>
      <c r="L577" s="43" t="str">
        <f>IF(VLOOKUP(Tableau3[[#This Row],[Référence]],ETAT,6,FALSE)&lt;1,"",VLOOKUP(Tableau3[[#This Row],[Référence]],ETAT,6,FALSE))</f>
        <v/>
      </c>
      <c r="M577" s="43" t="str">
        <f>IF(VLOOKUP(Tableau3[[#This Row],[Référence]],ETAT,7,FALSE)&lt;1,"",VLOOKUP(Tableau3[[#This Row],[Référence]],ETAT,7,FALSE))</f>
        <v/>
      </c>
      <c r="N577" s="43" t="str">
        <f>IF(VLOOKUP(Tableau3[[#This Row],[Référence]],ETAT,8,FALSE)&lt;1,"",VLOOKUP(Tableau3[[#This Row],[Référence]],ETAT,8,FALSE))</f>
        <v/>
      </c>
      <c r="O577" s="43" t="str">
        <f>IF(VLOOKUP(Tableau3[[#This Row],[Référence]],ETAT,9,FALSE)&lt;1,"",VLOOKUP(Tableau3[[#This Row],[Référence]],ETAT,9,FALSE))</f>
        <v/>
      </c>
    </row>
    <row r="578" spans="2:15" x14ac:dyDescent="0.25">
      <c r="B578" s="42">
        <v>970000000177</v>
      </c>
      <c r="C578" s="41" t="s">
        <v>759</v>
      </c>
      <c r="D578" s="48" t="s">
        <v>1331</v>
      </c>
      <c r="E578" s="48" t="s">
        <v>1048</v>
      </c>
      <c r="F578" s="48" t="s">
        <v>1425</v>
      </c>
      <c r="G578" s="48" t="s">
        <v>1192</v>
      </c>
      <c r="H578" s="48" t="s">
        <v>1192</v>
      </c>
      <c r="I578" s="48">
        <v>21</v>
      </c>
      <c r="J578" s="48" t="s">
        <v>1119</v>
      </c>
      <c r="K578" s="49" t="s">
        <v>1440</v>
      </c>
      <c r="L578" s="43" t="str">
        <f>IF(VLOOKUP(Tableau3[[#This Row],[Référence]],ETAT,6,FALSE)&lt;1,"",VLOOKUP(Tableau3[[#This Row],[Référence]],ETAT,6,FALSE))</f>
        <v/>
      </c>
      <c r="M578" s="43" t="str">
        <f>IF(VLOOKUP(Tableau3[[#This Row],[Référence]],ETAT,7,FALSE)&lt;1,"",VLOOKUP(Tableau3[[#This Row],[Référence]],ETAT,7,FALSE))</f>
        <v/>
      </c>
      <c r="N578" s="43" t="str">
        <f>IF(VLOOKUP(Tableau3[[#This Row],[Référence]],ETAT,8,FALSE)&lt;1,"",VLOOKUP(Tableau3[[#This Row],[Référence]],ETAT,8,FALSE))</f>
        <v/>
      </c>
      <c r="O578" s="43" t="str">
        <f>IF(VLOOKUP(Tableau3[[#This Row],[Référence]],ETAT,9,FALSE)&lt;1,"",VLOOKUP(Tableau3[[#This Row],[Référence]],ETAT,9,FALSE))</f>
        <v/>
      </c>
    </row>
    <row r="579" spans="2:15" x14ac:dyDescent="0.25">
      <c r="B579" s="42">
        <v>970000000178</v>
      </c>
      <c r="C579" s="41" t="s">
        <v>760</v>
      </c>
      <c r="D579" s="48" t="s">
        <v>1331</v>
      </c>
      <c r="E579" s="48" t="s">
        <v>1048</v>
      </c>
      <c r="F579" s="48" t="s">
        <v>1425</v>
      </c>
      <c r="G579" s="48" t="s">
        <v>1192</v>
      </c>
      <c r="H579" s="48" t="s">
        <v>1192</v>
      </c>
      <c r="I579" s="48">
        <v>21</v>
      </c>
      <c r="J579" s="48" t="s">
        <v>1119</v>
      </c>
      <c r="K579" s="49" t="s">
        <v>1440</v>
      </c>
      <c r="L579" s="43" t="str">
        <f>IF(VLOOKUP(Tableau3[[#This Row],[Référence]],ETAT,6,FALSE)&lt;1,"",VLOOKUP(Tableau3[[#This Row],[Référence]],ETAT,6,FALSE))</f>
        <v/>
      </c>
      <c r="M579" s="43" t="str">
        <f>IF(VLOOKUP(Tableau3[[#This Row],[Référence]],ETAT,7,FALSE)&lt;1,"",VLOOKUP(Tableau3[[#This Row],[Référence]],ETAT,7,FALSE))</f>
        <v/>
      </c>
      <c r="N579" s="43" t="str">
        <f>IF(VLOOKUP(Tableau3[[#This Row],[Référence]],ETAT,8,FALSE)&lt;1,"",VLOOKUP(Tableau3[[#This Row],[Référence]],ETAT,8,FALSE))</f>
        <v/>
      </c>
      <c r="O579" s="43" t="str">
        <f>IF(VLOOKUP(Tableau3[[#This Row],[Référence]],ETAT,9,FALSE)&lt;1,"",VLOOKUP(Tableau3[[#This Row],[Référence]],ETAT,9,FALSE))</f>
        <v/>
      </c>
    </row>
    <row r="580" spans="2:15" x14ac:dyDescent="0.25">
      <c r="B580" s="42">
        <v>970000000179</v>
      </c>
      <c r="C580" s="41" t="s">
        <v>761</v>
      </c>
      <c r="D580" s="48" t="s">
        <v>1331</v>
      </c>
      <c r="E580" s="48" t="s">
        <v>1048</v>
      </c>
      <c r="F580" s="48" t="s">
        <v>1425</v>
      </c>
      <c r="G580" s="48" t="s">
        <v>1354</v>
      </c>
      <c r="H580" s="48" t="s">
        <v>1110</v>
      </c>
      <c r="I580" s="48">
        <v>21</v>
      </c>
      <c r="J580" s="48" t="s">
        <v>1119</v>
      </c>
      <c r="K580" s="49" t="s">
        <v>1441</v>
      </c>
      <c r="L580" s="43" t="str">
        <f>IF(VLOOKUP(Tableau3[[#This Row],[Référence]],ETAT,6,FALSE)&lt;1,"",VLOOKUP(Tableau3[[#This Row],[Référence]],ETAT,6,FALSE))</f>
        <v/>
      </c>
      <c r="M580" s="43" t="str">
        <f>IF(VLOOKUP(Tableau3[[#This Row],[Référence]],ETAT,7,FALSE)&lt;1,"",VLOOKUP(Tableau3[[#This Row],[Référence]],ETAT,7,FALSE))</f>
        <v/>
      </c>
      <c r="N580" s="43" t="str">
        <f>IF(VLOOKUP(Tableau3[[#This Row],[Référence]],ETAT,8,FALSE)&lt;1,"",VLOOKUP(Tableau3[[#This Row],[Référence]],ETAT,8,FALSE))</f>
        <v/>
      </c>
      <c r="O580" s="43" t="str">
        <f>IF(VLOOKUP(Tableau3[[#This Row],[Référence]],ETAT,9,FALSE)&lt;1,"",VLOOKUP(Tableau3[[#This Row],[Référence]],ETAT,9,FALSE))</f>
        <v/>
      </c>
    </row>
    <row r="581" spans="2:15" x14ac:dyDescent="0.25">
      <c r="B581" s="42">
        <v>970000000180</v>
      </c>
      <c r="C581" s="41" t="s">
        <v>762</v>
      </c>
      <c r="D581" s="48" t="s">
        <v>1277</v>
      </c>
      <c r="E581" s="48" t="s">
        <v>1048</v>
      </c>
      <c r="F581" s="48" t="s">
        <v>1212</v>
      </c>
      <c r="G581" s="48" t="s">
        <v>1068</v>
      </c>
      <c r="H581" s="48" t="s">
        <v>1068</v>
      </c>
      <c r="I581" s="48">
        <v>21</v>
      </c>
      <c r="J581" s="48" t="s">
        <v>1119</v>
      </c>
      <c r="K581" s="49" t="s">
        <v>1441</v>
      </c>
      <c r="L581" s="43" t="str">
        <f>IF(VLOOKUP(Tableau3[[#This Row],[Référence]],ETAT,6,FALSE)&lt;1,"",VLOOKUP(Tableau3[[#This Row],[Référence]],ETAT,6,FALSE))</f>
        <v/>
      </c>
      <c r="M581" s="43" t="str">
        <f>IF(VLOOKUP(Tableau3[[#This Row],[Référence]],ETAT,7,FALSE)&lt;1,"",VLOOKUP(Tableau3[[#This Row],[Référence]],ETAT,7,FALSE))</f>
        <v/>
      </c>
      <c r="N581" s="43" t="str">
        <f>IF(VLOOKUP(Tableau3[[#This Row],[Référence]],ETAT,8,FALSE)&lt;1,"",VLOOKUP(Tableau3[[#This Row],[Référence]],ETAT,8,FALSE))</f>
        <v/>
      </c>
      <c r="O581" s="43" t="str">
        <f>IF(VLOOKUP(Tableau3[[#This Row],[Référence]],ETAT,9,FALSE)&lt;1,"",VLOOKUP(Tableau3[[#This Row],[Référence]],ETAT,9,FALSE))</f>
        <v/>
      </c>
    </row>
    <row r="582" spans="2:15" x14ac:dyDescent="0.25">
      <c r="B582" s="42">
        <v>970000000181</v>
      </c>
      <c r="C582" s="41" t="s">
        <v>763</v>
      </c>
      <c r="D582" s="48" t="s">
        <v>1277</v>
      </c>
      <c r="E582" s="48" t="s">
        <v>1048</v>
      </c>
      <c r="F582" s="48" t="s">
        <v>1212</v>
      </c>
      <c r="G582" s="48" t="s">
        <v>1068</v>
      </c>
      <c r="H582" s="48" t="s">
        <v>1068</v>
      </c>
      <c r="I582" s="48">
        <v>21</v>
      </c>
      <c r="J582" s="48" t="s">
        <v>1119</v>
      </c>
      <c r="K582" s="49" t="s">
        <v>1441</v>
      </c>
      <c r="L582" s="43" t="str">
        <f>IF(VLOOKUP(Tableau3[[#This Row],[Référence]],ETAT,6,FALSE)&lt;1,"",VLOOKUP(Tableau3[[#This Row],[Référence]],ETAT,6,FALSE))</f>
        <v/>
      </c>
      <c r="M582" s="43" t="str">
        <f>IF(VLOOKUP(Tableau3[[#This Row],[Référence]],ETAT,7,FALSE)&lt;1,"",VLOOKUP(Tableau3[[#This Row],[Référence]],ETAT,7,FALSE))</f>
        <v/>
      </c>
      <c r="N582" s="43" t="str">
        <f>IF(VLOOKUP(Tableau3[[#This Row],[Référence]],ETAT,8,FALSE)&lt;1,"",VLOOKUP(Tableau3[[#This Row],[Référence]],ETAT,8,FALSE))</f>
        <v/>
      </c>
      <c r="O582" s="43" t="str">
        <f>IF(VLOOKUP(Tableau3[[#This Row],[Référence]],ETAT,9,FALSE)&lt;1,"",VLOOKUP(Tableau3[[#This Row],[Référence]],ETAT,9,FALSE))</f>
        <v/>
      </c>
    </row>
    <row r="583" spans="2:15" x14ac:dyDescent="0.25">
      <c r="B583" s="42">
        <v>970000000182</v>
      </c>
      <c r="C583" s="41" t="s">
        <v>764</v>
      </c>
      <c r="D583" s="48" t="s">
        <v>1442</v>
      </c>
      <c r="E583" s="48" t="s">
        <v>1048</v>
      </c>
      <c r="F583" s="48" t="s">
        <v>1443</v>
      </c>
      <c r="G583" s="48" t="s">
        <v>1444</v>
      </c>
      <c r="H583" s="48" t="s">
        <v>1444</v>
      </c>
      <c r="I583" s="48">
        <v>21</v>
      </c>
      <c r="J583" s="48" t="s">
        <v>1119</v>
      </c>
      <c r="K583" s="49" t="s">
        <v>1333</v>
      </c>
      <c r="L583" s="43" t="str">
        <f>IF(VLOOKUP(Tableau3[[#This Row],[Référence]],ETAT,6,FALSE)&lt;1,"",VLOOKUP(Tableau3[[#This Row],[Référence]],ETAT,6,FALSE))</f>
        <v/>
      </c>
      <c r="M583" s="43" t="str">
        <f>IF(VLOOKUP(Tableau3[[#This Row],[Référence]],ETAT,7,FALSE)&lt;1,"",VLOOKUP(Tableau3[[#This Row],[Référence]],ETAT,7,FALSE))</f>
        <v/>
      </c>
      <c r="N583" s="43" t="str">
        <f>IF(VLOOKUP(Tableau3[[#This Row],[Référence]],ETAT,8,FALSE)&lt;1,"",VLOOKUP(Tableau3[[#This Row],[Référence]],ETAT,8,FALSE))</f>
        <v/>
      </c>
      <c r="O583" s="43" t="str">
        <f>IF(VLOOKUP(Tableau3[[#This Row],[Référence]],ETAT,9,FALSE)&lt;1,"",VLOOKUP(Tableau3[[#This Row],[Référence]],ETAT,9,FALSE))</f>
        <v/>
      </c>
    </row>
    <row r="584" spans="2:15" x14ac:dyDescent="0.25">
      <c r="B584" s="42">
        <v>970000000183</v>
      </c>
      <c r="C584" s="41" t="s">
        <v>765</v>
      </c>
      <c r="D584" s="48" t="s">
        <v>1103</v>
      </c>
      <c r="E584" s="48" t="s">
        <v>1048</v>
      </c>
      <c r="F584" s="48">
        <v>2</v>
      </c>
      <c r="G584" s="48" t="s">
        <v>1118</v>
      </c>
      <c r="H584" s="48" t="s">
        <v>1118</v>
      </c>
      <c r="I584" s="48">
        <v>21</v>
      </c>
      <c r="J584" s="48" t="s">
        <v>1119</v>
      </c>
      <c r="K584" s="49" t="s">
        <v>1333</v>
      </c>
      <c r="L584" s="43" t="str">
        <f>IF(VLOOKUP(Tableau3[[#This Row],[Référence]],ETAT,6,FALSE)&lt;1,"",VLOOKUP(Tableau3[[#This Row],[Référence]],ETAT,6,FALSE))</f>
        <v/>
      </c>
      <c r="M584" s="43" t="str">
        <f>IF(VLOOKUP(Tableau3[[#This Row],[Référence]],ETAT,7,FALSE)&lt;1,"",VLOOKUP(Tableau3[[#This Row],[Référence]],ETAT,7,FALSE))</f>
        <v/>
      </c>
      <c r="N584" s="43" t="str">
        <f>IF(VLOOKUP(Tableau3[[#This Row],[Référence]],ETAT,8,FALSE)&lt;1,"",VLOOKUP(Tableau3[[#This Row],[Référence]],ETAT,8,FALSE))</f>
        <v/>
      </c>
      <c r="O584" s="43" t="str">
        <f>IF(VLOOKUP(Tableau3[[#This Row],[Référence]],ETAT,9,FALSE)&lt;1,"",VLOOKUP(Tableau3[[#This Row],[Référence]],ETAT,9,FALSE))</f>
        <v/>
      </c>
    </row>
    <row r="585" spans="2:15" x14ac:dyDescent="0.25">
      <c r="B585" s="42">
        <v>970000000184</v>
      </c>
      <c r="C585" s="41" t="s">
        <v>766</v>
      </c>
      <c r="D585" s="48" t="s">
        <v>1390</v>
      </c>
      <c r="E585" s="48" t="s">
        <v>1048</v>
      </c>
      <c r="F585" s="48" t="s">
        <v>1190</v>
      </c>
      <c r="G585" s="48" t="s">
        <v>1295</v>
      </c>
      <c r="H585" s="48" t="s">
        <v>1295</v>
      </c>
      <c r="I585" s="48">
        <v>21</v>
      </c>
      <c r="J585" s="48" t="s">
        <v>1119</v>
      </c>
      <c r="K585" s="49" t="s">
        <v>1333</v>
      </c>
      <c r="L585" s="43" t="str">
        <f>IF(VLOOKUP(Tableau3[[#This Row],[Référence]],ETAT,6,FALSE)&lt;1,"",VLOOKUP(Tableau3[[#This Row],[Référence]],ETAT,6,FALSE))</f>
        <v/>
      </c>
      <c r="M585" s="43" t="str">
        <f>IF(VLOOKUP(Tableau3[[#This Row],[Référence]],ETAT,7,FALSE)&lt;1,"",VLOOKUP(Tableau3[[#This Row],[Référence]],ETAT,7,FALSE))</f>
        <v/>
      </c>
      <c r="N585" s="43" t="str">
        <f>IF(VLOOKUP(Tableau3[[#This Row],[Référence]],ETAT,8,FALSE)&lt;1,"",VLOOKUP(Tableau3[[#This Row],[Référence]],ETAT,8,FALSE))</f>
        <v/>
      </c>
      <c r="O585" s="43" t="str">
        <f>IF(VLOOKUP(Tableau3[[#This Row],[Référence]],ETAT,9,FALSE)&lt;1,"",VLOOKUP(Tableau3[[#This Row],[Référence]],ETAT,9,FALSE))</f>
        <v/>
      </c>
    </row>
    <row r="586" spans="2:15" x14ac:dyDescent="0.25">
      <c r="B586" s="42">
        <v>970000000185</v>
      </c>
      <c r="C586" s="41" t="s">
        <v>767</v>
      </c>
      <c r="D586" s="48" t="s">
        <v>1390</v>
      </c>
      <c r="E586" s="48" t="s">
        <v>1048</v>
      </c>
      <c r="F586" s="48" t="s">
        <v>1190</v>
      </c>
      <c r="G586" s="48" t="s">
        <v>1295</v>
      </c>
      <c r="H586" s="48" t="s">
        <v>1295</v>
      </c>
      <c r="I586" s="48">
        <v>21</v>
      </c>
      <c r="J586" s="48" t="s">
        <v>1119</v>
      </c>
      <c r="K586" s="49" t="s">
        <v>1333</v>
      </c>
      <c r="L586" s="43" t="str">
        <f>IF(VLOOKUP(Tableau3[[#This Row],[Référence]],ETAT,6,FALSE)&lt;1,"",VLOOKUP(Tableau3[[#This Row],[Référence]],ETAT,6,FALSE))</f>
        <v/>
      </c>
      <c r="M586" s="43" t="str">
        <f>IF(VLOOKUP(Tableau3[[#This Row],[Référence]],ETAT,7,FALSE)&lt;1,"",VLOOKUP(Tableau3[[#This Row],[Référence]],ETAT,7,FALSE))</f>
        <v/>
      </c>
      <c r="N586" s="43" t="str">
        <f>IF(VLOOKUP(Tableau3[[#This Row],[Référence]],ETAT,8,FALSE)&lt;1,"",VLOOKUP(Tableau3[[#This Row],[Référence]],ETAT,8,FALSE))</f>
        <v/>
      </c>
      <c r="O586" s="43" t="str">
        <f>IF(VLOOKUP(Tableau3[[#This Row],[Référence]],ETAT,9,FALSE)&lt;1,"",VLOOKUP(Tableau3[[#This Row],[Référence]],ETAT,9,FALSE))</f>
        <v/>
      </c>
    </row>
    <row r="587" spans="2:15" x14ac:dyDescent="0.25">
      <c r="B587" s="42">
        <v>970000000186</v>
      </c>
      <c r="C587" s="41" t="s">
        <v>768</v>
      </c>
      <c r="D587" s="48" t="s">
        <v>1390</v>
      </c>
      <c r="E587" s="48" t="s">
        <v>1048</v>
      </c>
      <c r="F587" s="48" t="s">
        <v>1190</v>
      </c>
      <c r="G587" s="48" t="s">
        <v>1295</v>
      </c>
      <c r="H587" s="48" t="s">
        <v>1295</v>
      </c>
      <c r="I587" s="48">
        <v>21</v>
      </c>
      <c r="J587" s="48" t="s">
        <v>1119</v>
      </c>
      <c r="K587" s="49" t="s">
        <v>1333</v>
      </c>
      <c r="L587" s="43" t="str">
        <f>IF(VLOOKUP(Tableau3[[#This Row],[Référence]],ETAT,6,FALSE)&lt;1,"",VLOOKUP(Tableau3[[#This Row],[Référence]],ETAT,6,FALSE))</f>
        <v/>
      </c>
      <c r="M587" s="43" t="str">
        <f>IF(VLOOKUP(Tableau3[[#This Row],[Référence]],ETAT,7,FALSE)&lt;1,"",VLOOKUP(Tableau3[[#This Row],[Référence]],ETAT,7,FALSE))</f>
        <v/>
      </c>
      <c r="N587" s="43" t="str">
        <f>IF(VLOOKUP(Tableau3[[#This Row],[Référence]],ETAT,8,FALSE)&lt;1,"",VLOOKUP(Tableau3[[#This Row],[Référence]],ETAT,8,FALSE))</f>
        <v/>
      </c>
      <c r="O587" s="43" t="str">
        <f>IF(VLOOKUP(Tableau3[[#This Row],[Référence]],ETAT,9,FALSE)&lt;1,"",VLOOKUP(Tableau3[[#This Row],[Référence]],ETAT,9,FALSE))</f>
        <v/>
      </c>
    </row>
    <row r="588" spans="2:15" x14ac:dyDescent="0.25">
      <c r="B588" s="42">
        <v>970000000187</v>
      </c>
      <c r="C588" s="41" t="s">
        <v>769</v>
      </c>
      <c r="D588" s="48" t="s">
        <v>1390</v>
      </c>
      <c r="E588" s="48" t="s">
        <v>1048</v>
      </c>
      <c r="F588" s="48" t="s">
        <v>1190</v>
      </c>
      <c r="G588" s="48" t="s">
        <v>1295</v>
      </c>
      <c r="H588" s="48" t="s">
        <v>1295</v>
      </c>
      <c r="I588" s="48">
        <v>21</v>
      </c>
      <c r="J588" s="48" t="s">
        <v>1119</v>
      </c>
      <c r="K588" s="49" t="s">
        <v>1333</v>
      </c>
      <c r="L588" s="43" t="str">
        <f>IF(VLOOKUP(Tableau3[[#This Row],[Référence]],ETAT,6,FALSE)&lt;1,"",VLOOKUP(Tableau3[[#This Row],[Référence]],ETAT,6,FALSE))</f>
        <v/>
      </c>
      <c r="M588" s="43" t="str">
        <f>IF(VLOOKUP(Tableau3[[#This Row],[Référence]],ETAT,7,FALSE)&lt;1,"",VLOOKUP(Tableau3[[#This Row],[Référence]],ETAT,7,FALSE))</f>
        <v/>
      </c>
      <c r="N588" s="43" t="str">
        <f>IF(VLOOKUP(Tableau3[[#This Row],[Référence]],ETAT,8,FALSE)&lt;1,"",VLOOKUP(Tableau3[[#This Row],[Référence]],ETAT,8,FALSE))</f>
        <v/>
      </c>
      <c r="O588" s="43" t="str">
        <f>IF(VLOOKUP(Tableau3[[#This Row],[Référence]],ETAT,9,FALSE)&lt;1,"",VLOOKUP(Tableau3[[#This Row],[Référence]],ETAT,9,FALSE))</f>
        <v/>
      </c>
    </row>
    <row r="589" spans="2:15" x14ac:dyDescent="0.25">
      <c r="B589" s="42">
        <v>970000000188</v>
      </c>
      <c r="C589" s="41" t="s">
        <v>770</v>
      </c>
      <c r="D589" s="48" t="s">
        <v>1390</v>
      </c>
      <c r="E589" s="48" t="s">
        <v>1048</v>
      </c>
      <c r="F589" s="48" t="s">
        <v>1190</v>
      </c>
      <c r="G589" s="48" t="s">
        <v>1295</v>
      </c>
      <c r="H589" s="48" t="s">
        <v>1295</v>
      </c>
      <c r="I589" s="48">
        <v>21</v>
      </c>
      <c r="J589" s="48" t="s">
        <v>1119</v>
      </c>
      <c r="K589" s="49" t="s">
        <v>1333</v>
      </c>
      <c r="L589" s="43" t="str">
        <f>IF(VLOOKUP(Tableau3[[#This Row],[Référence]],ETAT,6,FALSE)&lt;1,"",VLOOKUP(Tableau3[[#This Row],[Référence]],ETAT,6,FALSE))</f>
        <v/>
      </c>
      <c r="M589" s="43" t="str">
        <f>IF(VLOOKUP(Tableau3[[#This Row],[Référence]],ETAT,7,FALSE)&lt;1,"",VLOOKUP(Tableau3[[#This Row],[Référence]],ETAT,7,FALSE))</f>
        <v/>
      </c>
      <c r="N589" s="43" t="str">
        <f>IF(VLOOKUP(Tableau3[[#This Row],[Référence]],ETAT,8,FALSE)&lt;1,"",VLOOKUP(Tableau3[[#This Row],[Référence]],ETAT,8,FALSE))</f>
        <v/>
      </c>
      <c r="O589" s="43" t="str">
        <f>IF(VLOOKUP(Tableau3[[#This Row],[Référence]],ETAT,9,FALSE)&lt;1,"",VLOOKUP(Tableau3[[#This Row],[Référence]],ETAT,9,FALSE))</f>
        <v/>
      </c>
    </row>
    <row r="590" spans="2:15" x14ac:dyDescent="0.25">
      <c r="B590" s="42">
        <v>970000000189</v>
      </c>
      <c r="C590" s="41" t="s">
        <v>771</v>
      </c>
      <c r="D590" s="48" t="s">
        <v>1362</v>
      </c>
      <c r="E590" s="48" t="s">
        <v>1048</v>
      </c>
      <c r="F590" s="48" t="s">
        <v>1445</v>
      </c>
      <c r="G590" s="48" t="s">
        <v>1225</v>
      </c>
      <c r="H590" s="48" t="s">
        <v>1225</v>
      </c>
      <c r="I590" s="48">
        <v>21</v>
      </c>
      <c r="J590" s="48" t="s">
        <v>1119</v>
      </c>
      <c r="K590" s="49" t="s">
        <v>1446</v>
      </c>
      <c r="L590" s="43" t="str">
        <f>IF(VLOOKUP(Tableau3[[#This Row],[Référence]],ETAT,6,FALSE)&lt;1,"",VLOOKUP(Tableau3[[#This Row],[Référence]],ETAT,6,FALSE))</f>
        <v/>
      </c>
      <c r="M590" s="43" t="str">
        <f>IF(VLOOKUP(Tableau3[[#This Row],[Référence]],ETAT,7,FALSE)&lt;1,"",VLOOKUP(Tableau3[[#This Row],[Référence]],ETAT,7,FALSE))</f>
        <v/>
      </c>
      <c r="N590" s="43" t="str">
        <f>IF(VLOOKUP(Tableau3[[#This Row],[Référence]],ETAT,8,FALSE)&lt;1,"",VLOOKUP(Tableau3[[#This Row],[Référence]],ETAT,8,FALSE))</f>
        <v/>
      </c>
      <c r="O590" s="43" t="str">
        <f>IF(VLOOKUP(Tableau3[[#This Row],[Référence]],ETAT,9,FALSE)&lt;1,"",VLOOKUP(Tableau3[[#This Row],[Référence]],ETAT,9,FALSE))</f>
        <v/>
      </c>
    </row>
    <row r="591" spans="2:15" x14ac:dyDescent="0.25">
      <c r="B591" s="42">
        <v>970000000190</v>
      </c>
      <c r="C591" s="41" t="s">
        <v>772</v>
      </c>
      <c r="D591" s="48" t="s">
        <v>1447</v>
      </c>
      <c r="E591" s="48" t="s">
        <v>1048</v>
      </c>
      <c r="F591" s="48" t="s">
        <v>1448</v>
      </c>
      <c r="G591" s="48" t="s">
        <v>1068</v>
      </c>
      <c r="H591" s="48" t="s">
        <v>1068</v>
      </c>
      <c r="I591" s="48">
        <v>21</v>
      </c>
      <c r="J591" s="48" t="s">
        <v>1119</v>
      </c>
      <c r="K591" s="49" t="s">
        <v>1449</v>
      </c>
      <c r="L591" s="43" t="str">
        <f>IF(VLOOKUP(Tableau3[[#This Row],[Référence]],ETAT,6,FALSE)&lt;1,"",VLOOKUP(Tableau3[[#This Row],[Référence]],ETAT,6,FALSE))</f>
        <v/>
      </c>
      <c r="M591" s="43" t="str">
        <f>IF(VLOOKUP(Tableau3[[#This Row],[Référence]],ETAT,7,FALSE)&lt;1,"",VLOOKUP(Tableau3[[#This Row],[Référence]],ETAT,7,FALSE))</f>
        <v/>
      </c>
      <c r="N591" s="43" t="str">
        <f>IF(VLOOKUP(Tableau3[[#This Row],[Référence]],ETAT,8,FALSE)&lt;1,"",VLOOKUP(Tableau3[[#This Row],[Référence]],ETAT,8,FALSE))</f>
        <v/>
      </c>
      <c r="O591" s="43" t="str">
        <f>IF(VLOOKUP(Tableau3[[#This Row],[Référence]],ETAT,9,FALSE)&lt;1,"",VLOOKUP(Tableau3[[#This Row],[Référence]],ETAT,9,FALSE))</f>
        <v/>
      </c>
    </row>
    <row r="592" spans="2:15" x14ac:dyDescent="0.25">
      <c r="B592" s="42">
        <v>970000000191</v>
      </c>
      <c r="C592" s="41" t="s">
        <v>773</v>
      </c>
      <c r="D592" s="48" t="s">
        <v>1447</v>
      </c>
      <c r="E592" s="48" t="s">
        <v>1048</v>
      </c>
      <c r="F592" s="48" t="s">
        <v>1448</v>
      </c>
      <c r="G592" s="48" t="s">
        <v>1068</v>
      </c>
      <c r="H592" s="48" t="s">
        <v>1068</v>
      </c>
      <c r="I592" s="48">
        <v>21</v>
      </c>
      <c r="J592" s="48" t="s">
        <v>1119</v>
      </c>
      <c r="K592" s="49" t="s">
        <v>1449</v>
      </c>
      <c r="L592" s="43" t="str">
        <f>IF(VLOOKUP(Tableau3[[#This Row],[Référence]],ETAT,6,FALSE)&lt;1,"",VLOOKUP(Tableau3[[#This Row],[Référence]],ETAT,6,FALSE))</f>
        <v/>
      </c>
      <c r="M592" s="43" t="str">
        <f>IF(VLOOKUP(Tableau3[[#This Row],[Référence]],ETAT,7,FALSE)&lt;1,"",VLOOKUP(Tableau3[[#This Row],[Référence]],ETAT,7,FALSE))</f>
        <v/>
      </c>
      <c r="N592" s="43" t="str">
        <f>IF(VLOOKUP(Tableau3[[#This Row],[Référence]],ETAT,8,FALSE)&lt;1,"",VLOOKUP(Tableau3[[#This Row],[Référence]],ETAT,8,FALSE))</f>
        <v/>
      </c>
      <c r="O592" s="43" t="str">
        <f>IF(VLOOKUP(Tableau3[[#This Row],[Référence]],ETAT,9,FALSE)&lt;1,"",VLOOKUP(Tableau3[[#This Row],[Référence]],ETAT,9,FALSE))</f>
        <v/>
      </c>
    </row>
    <row r="593" spans="2:15" x14ac:dyDescent="0.25">
      <c r="B593" s="42">
        <v>970000000192</v>
      </c>
      <c r="C593" s="41" t="s">
        <v>774</v>
      </c>
      <c r="D593" s="48" t="s">
        <v>1447</v>
      </c>
      <c r="E593" s="48" t="s">
        <v>1048</v>
      </c>
      <c r="F593" s="48" t="s">
        <v>1448</v>
      </c>
      <c r="G593" s="48" t="s">
        <v>1068</v>
      </c>
      <c r="H593" s="48" t="s">
        <v>1068</v>
      </c>
      <c r="I593" s="48">
        <v>21</v>
      </c>
      <c r="J593" s="48" t="s">
        <v>1119</v>
      </c>
      <c r="K593" s="49" t="s">
        <v>1449</v>
      </c>
      <c r="L593" s="43" t="str">
        <f>IF(VLOOKUP(Tableau3[[#This Row],[Référence]],ETAT,6,FALSE)&lt;1,"",VLOOKUP(Tableau3[[#This Row],[Référence]],ETAT,6,FALSE))</f>
        <v/>
      </c>
      <c r="M593" s="43" t="str">
        <f>IF(VLOOKUP(Tableau3[[#This Row],[Référence]],ETAT,7,FALSE)&lt;1,"",VLOOKUP(Tableau3[[#This Row],[Référence]],ETAT,7,FALSE))</f>
        <v/>
      </c>
      <c r="N593" s="43" t="str">
        <f>IF(VLOOKUP(Tableau3[[#This Row],[Référence]],ETAT,8,FALSE)&lt;1,"",VLOOKUP(Tableau3[[#This Row],[Référence]],ETAT,8,FALSE))</f>
        <v/>
      </c>
      <c r="O593" s="43" t="str">
        <f>IF(VLOOKUP(Tableau3[[#This Row],[Référence]],ETAT,9,FALSE)&lt;1,"",VLOOKUP(Tableau3[[#This Row],[Référence]],ETAT,9,FALSE))</f>
        <v/>
      </c>
    </row>
    <row r="594" spans="2:15" x14ac:dyDescent="0.25">
      <c r="B594" s="42">
        <v>970000000193</v>
      </c>
      <c r="C594" s="41" t="s">
        <v>775</v>
      </c>
      <c r="D594" s="48" t="s">
        <v>1447</v>
      </c>
      <c r="E594" s="48" t="s">
        <v>1048</v>
      </c>
      <c r="F594" s="48" t="s">
        <v>1448</v>
      </c>
      <c r="G594" s="48" t="s">
        <v>1068</v>
      </c>
      <c r="H594" s="48" t="s">
        <v>1068</v>
      </c>
      <c r="I594" s="48">
        <v>21</v>
      </c>
      <c r="J594" s="48" t="s">
        <v>1119</v>
      </c>
      <c r="K594" s="49" t="s">
        <v>1449</v>
      </c>
      <c r="L594" s="43" t="str">
        <f>IF(VLOOKUP(Tableau3[[#This Row],[Référence]],ETAT,6,FALSE)&lt;1,"",VLOOKUP(Tableau3[[#This Row],[Référence]],ETAT,6,FALSE))</f>
        <v/>
      </c>
      <c r="M594" s="43" t="str">
        <f>IF(VLOOKUP(Tableau3[[#This Row],[Référence]],ETAT,7,FALSE)&lt;1,"",VLOOKUP(Tableau3[[#This Row],[Référence]],ETAT,7,FALSE))</f>
        <v/>
      </c>
      <c r="N594" s="43" t="str">
        <f>IF(VLOOKUP(Tableau3[[#This Row],[Référence]],ETAT,8,FALSE)&lt;1,"",VLOOKUP(Tableau3[[#This Row],[Référence]],ETAT,8,FALSE))</f>
        <v/>
      </c>
      <c r="O594" s="43" t="str">
        <f>IF(VLOOKUP(Tableau3[[#This Row],[Référence]],ETAT,9,FALSE)&lt;1,"",VLOOKUP(Tableau3[[#This Row],[Référence]],ETAT,9,FALSE))</f>
        <v/>
      </c>
    </row>
    <row r="595" spans="2:15" x14ac:dyDescent="0.25">
      <c r="B595" s="42">
        <v>970000000194</v>
      </c>
      <c r="C595" s="41" t="s">
        <v>776</v>
      </c>
      <c r="D595" s="48" t="s">
        <v>1447</v>
      </c>
      <c r="E595" s="48" t="s">
        <v>1048</v>
      </c>
      <c r="F595" s="48" t="s">
        <v>1448</v>
      </c>
      <c r="G595" s="48" t="s">
        <v>1068</v>
      </c>
      <c r="H595" s="48" t="s">
        <v>1068</v>
      </c>
      <c r="I595" s="48">
        <v>21</v>
      </c>
      <c r="J595" s="48" t="s">
        <v>1119</v>
      </c>
      <c r="K595" s="49" t="s">
        <v>1449</v>
      </c>
      <c r="L595" s="43" t="str">
        <f>IF(VLOOKUP(Tableau3[[#This Row],[Référence]],ETAT,6,FALSE)&lt;1,"",VLOOKUP(Tableau3[[#This Row],[Référence]],ETAT,6,FALSE))</f>
        <v/>
      </c>
      <c r="M595" s="43" t="str">
        <f>IF(VLOOKUP(Tableau3[[#This Row],[Référence]],ETAT,7,FALSE)&lt;1,"",VLOOKUP(Tableau3[[#This Row],[Référence]],ETAT,7,FALSE))</f>
        <v/>
      </c>
      <c r="N595" s="43" t="str">
        <f>IF(VLOOKUP(Tableau3[[#This Row],[Référence]],ETAT,8,FALSE)&lt;1,"",VLOOKUP(Tableau3[[#This Row],[Référence]],ETAT,8,FALSE))</f>
        <v/>
      </c>
      <c r="O595" s="43" t="str">
        <f>IF(VLOOKUP(Tableau3[[#This Row],[Référence]],ETAT,9,FALSE)&lt;1,"",VLOOKUP(Tableau3[[#This Row],[Référence]],ETAT,9,FALSE))</f>
        <v/>
      </c>
    </row>
    <row r="596" spans="2:15" x14ac:dyDescent="0.25">
      <c r="B596" s="42">
        <v>970000000195</v>
      </c>
      <c r="C596" s="41" t="s">
        <v>777</v>
      </c>
      <c r="D596" s="48" t="s">
        <v>1447</v>
      </c>
      <c r="E596" s="48" t="s">
        <v>1048</v>
      </c>
      <c r="F596" s="48" t="s">
        <v>1448</v>
      </c>
      <c r="G596" s="48" t="s">
        <v>1068</v>
      </c>
      <c r="H596" s="48" t="s">
        <v>1068</v>
      </c>
      <c r="I596" s="48">
        <v>21</v>
      </c>
      <c r="J596" s="48" t="s">
        <v>1119</v>
      </c>
      <c r="K596" s="49" t="s">
        <v>1449</v>
      </c>
      <c r="L596" s="43" t="str">
        <f>IF(VLOOKUP(Tableau3[[#This Row],[Référence]],ETAT,6,FALSE)&lt;1,"",VLOOKUP(Tableau3[[#This Row],[Référence]],ETAT,6,FALSE))</f>
        <v/>
      </c>
      <c r="M596" s="43" t="str">
        <f>IF(VLOOKUP(Tableau3[[#This Row],[Référence]],ETAT,7,FALSE)&lt;1,"",VLOOKUP(Tableau3[[#This Row],[Référence]],ETAT,7,FALSE))</f>
        <v/>
      </c>
      <c r="N596" s="43" t="str">
        <f>IF(VLOOKUP(Tableau3[[#This Row],[Référence]],ETAT,8,FALSE)&lt;1,"",VLOOKUP(Tableau3[[#This Row],[Référence]],ETAT,8,FALSE))</f>
        <v/>
      </c>
      <c r="O596" s="43" t="str">
        <f>IF(VLOOKUP(Tableau3[[#This Row],[Référence]],ETAT,9,FALSE)&lt;1,"",VLOOKUP(Tableau3[[#This Row],[Référence]],ETAT,9,FALSE))</f>
        <v/>
      </c>
    </row>
    <row r="597" spans="2:15" x14ac:dyDescent="0.25">
      <c r="B597" s="42">
        <v>970000000196</v>
      </c>
      <c r="C597" s="41" t="s">
        <v>778</v>
      </c>
      <c r="D597" s="48" t="s">
        <v>1447</v>
      </c>
      <c r="E597" s="48" t="s">
        <v>1048</v>
      </c>
      <c r="F597" s="48" t="s">
        <v>1448</v>
      </c>
      <c r="G597" s="48" t="s">
        <v>1068</v>
      </c>
      <c r="H597" s="48" t="s">
        <v>1068</v>
      </c>
      <c r="I597" s="48">
        <v>21</v>
      </c>
      <c r="J597" s="48" t="s">
        <v>1119</v>
      </c>
      <c r="K597" s="49" t="s">
        <v>1449</v>
      </c>
      <c r="L597" s="43" t="str">
        <f>IF(VLOOKUP(Tableau3[[#This Row],[Référence]],ETAT,6,FALSE)&lt;1,"",VLOOKUP(Tableau3[[#This Row],[Référence]],ETAT,6,FALSE))</f>
        <v/>
      </c>
      <c r="M597" s="43" t="str">
        <f>IF(VLOOKUP(Tableau3[[#This Row],[Référence]],ETAT,7,FALSE)&lt;1,"",VLOOKUP(Tableau3[[#This Row],[Référence]],ETAT,7,FALSE))</f>
        <v/>
      </c>
      <c r="N597" s="43" t="str">
        <f>IF(VLOOKUP(Tableau3[[#This Row],[Référence]],ETAT,8,FALSE)&lt;1,"",VLOOKUP(Tableau3[[#This Row],[Référence]],ETAT,8,FALSE))</f>
        <v/>
      </c>
      <c r="O597" s="43" t="str">
        <f>IF(VLOOKUP(Tableau3[[#This Row],[Référence]],ETAT,9,FALSE)&lt;1,"",VLOOKUP(Tableau3[[#This Row],[Référence]],ETAT,9,FALSE))</f>
        <v/>
      </c>
    </row>
    <row r="598" spans="2:15" x14ac:dyDescent="0.25">
      <c r="B598" s="42">
        <v>970000000197</v>
      </c>
      <c r="C598" s="41" t="s">
        <v>779</v>
      </c>
      <c r="D598" s="48" t="s">
        <v>1447</v>
      </c>
      <c r="E598" s="48" t="s">
        <v>1048</v>
      </c>
      <c r="F598" s="48" t="s">
        <v>1448</v>
      </c>
      <c r="G598" s="48" t="s">
        <v>1068</v>
      </c>
      <c r="H598" s="48" t="s">
        <v>1068</v>
      </c>
      <c r="I598" s="48">
        <v>21</v>
      </c>
      <c r="J598" s="48" t="s">
        <v>1119</v>
      </c>
      <c r="K598" s="49" t="s">
        <v>1449</v>
      </c>
      <c r="L598" s="43" t="str">
        <f>IF(VLOOKUP(Tableau3[[#This Row],[Référence]],ETAT,6,FALSE)&lt;1,"",VLOOKUP(Tableau3[[#This Row],[Référence]],ETAT,6,FALSE))</f>
        <v/>
      </c>
      <c r="M598" s="43" t="str">
        <f>IF(VLOOKUP(Tableau3[[#This Row],[Référence]],ETAT,7,FALSE)&lt;1,"",VLOOKUP(Tableau3[[#This Row],[Référence]],ETAT,7,FALSE))</f>
        <v/>
      </c>
      <c r="N598" s="43" t="str">
        <f>IF(VLOOKUP(Tableau3[[#This Row],[Référence]],ETAT,8,FALSE)&lt;1,"",VLOOKUP(Tableau3[[#This Row],[Référence]],ETAT,8,FALSE))</f>
        <v/>
      </c>
      <c r="O598" s="43" t="str">
        <f>IF(VLOOKUP(Tableau3[[#This Row],[Référence]],ETAT,9,FALSE)&lt;1,"",VLOOKUP(Tableau3[[#This Row],[Référence]],ETAT,9,FALSE))</f>
        <v/>
      </c>
    </row>
    <row r="599" spans="2:15" x14ac:dyDescent="0.25">
      <c r="B599" s="42">
        <v>970000000198</v>
      </c>
      <c r="C599" s="41" t="s">
        <v>780</v>
      </c>
      <c r="D599" s="48" t="s">
        <v>1447</v>
      </c>
      <c r="E599" s="48" t="s">
        <v>1048</v>
      </c>
      <c r="F599" s="48" t="s">
        <v>1448</v>
      </c>
      <c r="G599" s="48" t="s">
        <v>1068</v>
      </c>
      <c r="H599" s="48" t="s">
        <v>1068</v>
      </c>
      <c r="I599" s="48">
        <v>21</v>
      </c>
      <c r="J599" s="48" t="s">
        <v>1119</v>
      </c>
      <c r="K599" s="49" t="s">
        <v>1449</v>
      </c>
      <c r="L599" s="43" t="str">
        <f>IF(VLOOKUP(Tableau3[[#This Row],[Référence]],ETAT,6,FALSE)&lt;1,"",VLOOKUP(Tableau3[[#This Row],[Référence]],ETAT,6,FALSE))</f>
        <v/>
      </c>
      <c r="M599" s="43" t="str">
        <f>IF(VLOOKUP(Tableau3[[#This Row],[Référence]],ETAT,7,FALSE)&lt;1,"",VLOOKUP(Tableau3[[#This Row],[Référence]],ETAT,7,FALSE))</f>
        <v/>
      </c>
      <c r="N599" s="43" t="str">
        <f>IF(VLOOKUP(Tableau3[[#This Row],[Référence]],ETAT,8,FALSE)&lt;1,"",VLOOKUP(Tableau3[[#This Row],[Référence]],ETAT,8,FALSE))</f>
        <v/>
      </c>
      <c r="O599" s="43" t="str">
        <f>IF(VLOOKUP(Tableau3[[#This Row],[Référence]],ETAT,9,FALSE)&lt;1,"",VLOOKUP(Tableau3[[#This Row],[Référence]],ETAT,9,FALSE))</f>
        <v/>
      </c>
    </row>
    <row r="600" spans="2:15" x14ac:dyDescent="0.25">
      <c r="B600" s="42">
        <v>970000000199</v>
      </c>
      <c r="C600" s="41" t="s">
        <v>781</v>
      </c>
      <c r="D600" s="48" t="s">
        <v>1447</v>
      </c>
      <c r="E600" s="48" t="s">
        <v>1048</v>
      </c>
      <c r="F600" s="48" t="s">
        <v>1448</v>
      </c>
      <c r="G600" s="48" t="s">
        <v>1068</v>
      </c>
      <c r="H600" s="48" t="s">
        <v>1068</v>
      </c>
      <c r="I600" s="48">
        <v>21</v>
      </c>
      <c r="J600" s="48" t="s">
        <v>1119</v>
      </c>
      <c r="K600" s="49" t="s">
        <v>1449</v>
      </c>
      <c r="L600" s="43" t="str">
        <f>IF(VLOOKUP(Tableau3[[#This Row],[Référence]],ETAT,6,FALSE)&lt;1,"",VLOOKUP(Tableau3[[#This Row],[Référence]],ETAT,6,FALSE))</f>
        <v/>
      </c>
      <c r="M600" s="43" t="str">
        <f>IF(VLOOKUP(Tableau3[[#This Row],[Référence]],ETAT,7,FALSE)&lt;1,"",VLOOKUP(Tableau3[[#This Row],[Référence]],ETAT,7,FALSE))</f>
        <v/>
      </c>
      <c r="N600" s="43" t="str">
        <f>IF(VLOOKUP(Tableau3[[#This Row],[Référence]],ETAT,8,FALSE)&lt;1,"",VLOOKUP(Tableau3[[#This Row],[Référence]],ETAT,8,FALSE))</f>
        <v/>
      </c>
      <c r="O600" s="43" t="str">
        <f>IF(VLOOKUP(Tableau3[[#This Row],[Référence]],ETAT,9,FALSE)&lt;1,"",VLOOKUP(Tableau3[[#This Row],[Référence]],ETAT,9,FALSE))</f>
        <v/>
      </c>
    </row>
    <row r="601" spans="2:15" x14ac:dyDescent="0.25">
      <c r="B601" s="42">
        <v>970000000200</v>
      </c>
      <c r="C601" s="41" t="s">
        <v>782</v>
      </c>
      <c r="D601" s="48" t="s">
        <v>1447</v>
      </c>
      <c r="E601" s="48" t="s">
        <v>1048</v>
      </c>
      <c r="F601" s="48" t="s">
        <v>1448</v>
      </c>
      <c r="G601" s="48" t="s">
        <v>1068</v>
      </c>
      <c r="H601" s="48" t="s">
        <v>1068</v>
      </c>
      <c r="I601" s="48">
        <v>21</v>
      </c>
      <c r="J601" s="48" t="s">
        <v>1119</v>
      </c>
      <c r="K601" s="49" t="s">
        <v>1449</v>
      </c>
      <c r="L601" s="43" t="str">
        <f>IF(VLOOKUP(Tableau3[[#This Row],[Référence]],ETAT,6,FALSE)&lt;1,"",VLOOKUP(Tableau3[[#This Row],[Référence]],ETAT,6,FALSE))</f>
        <v/>
      </c>
      <c r="M601" s="43" t="str">
        <f>IF(VLOOKUP(Tableau3[[#This Row],[Référence]],ETAT,7,FALSE)&lt;1,"",VLOOKUP(Tableau3[[#This Row],[Référence]],ETAT,7,FALSE))</f>
        <v/>
      </c>
      <c r="N601" s="43" t="str">
        <f>IF(VLOOKUP(Tableau3[[#This Row],[Référence]],ETAT,8,FALSE)&lt;1,"",VLOOKUP(Tableau3[[#This Row],[Référence]],ETAT,8,FALSE))</f>
        <v/>
      </c>
      <c r="O601" s="43" t="str">
        <f>IF(VLOOKUP(Tableau3[[#This Row],[Référence]],ETAT,9,FALSE)&lt;1,"",VLOOKUP(Tableau3[[#This Row],[Référence]],ETAT,9,FALSE))</f>
        <v/>
      </c>
    </row>
    <row r="602" spans="2:15" x14ac:dyDescent="0.25">
      <c r="B602" s="42">
        <v>970000000201</v>
      </c>
      <c r="C602" s="41" t="s">
        <v>783</v>
      </c>
      <c r="D602" s="48" t="s">
        <v>1427</v>
      </c>
      <c r="E602" s="48" t="s">
        <v>1048</v>
      </c>
      <c r="F602" s="48" t="s">
        <v>1428</v>
      </c>
      <c r="G602" s="48" t="s">
        <v>1110</v>
      </c>
      <c r="H602" s="48" t="s">
        <v>1110</v>
      </c>
      <c r="I602" s="48">
        <v>21</v>
      </c>
      <c r="J602" s="48" t="s">
        <v>1119</v>
      </c>
      <c r="K602" s="49" t="s">
        <v>1429</v>
      </c>
      <c r="L602" s="43" t="str">
        <f>IF(VLOOKUP(Tableau3[[#This Row],[Référence]],ETAT,6,FALSE)&lt;1,"",VLOOKUP(Tableau3[[#This Row],[Référence]],ETAT,6,FALSE))</f>
        <v/>
      </c>
      <c r="M602" s="43" t="str">
        <f>IF(VLOOKUP(Tableau3[[#This Row],[Référence]],ETAT,7,FALSE)&lt;1,"",VLOOKUP(Tableau3[[#This Row],[Référence]],ETAT,7,FALSE))</f>
        <v/>
      </c>
      <c r="N602" s="43" t="str">
        <f>IF(VLOOKUP(Tableau3[[#This Row],[Référence]],ETAT,8,FALSE)&lt;1,"",VLOOKUP(Tableau3[[#This Row],[Référence]],ETAT,8,FALSE))</f>
        <v/>
      </c>
      <c r="O602" s="43" t="str">
        <f>IF(VLOOKUP(Tableau3[[#This Row],[Référence]],ETAT,9,FALSE)&lt;1,"",VLOOKUP(Tableau3[[#This Row],[Référence]],ETAT,9,FALSE))</f>
        <v/>
      </c>
    </row>
    <row r="603" spans="2:15" x14ac:dyDescent="0.25">
      <c r="B603" s="42">
        <v>970000000202</v>
      </c>
      <c r="C603" s="41" t="s">
        <v>784</v>
      </c>
      <c r="D603" s="48">
        <v>2</v>
      </c>
      <c r="E603" s="48" t="s">
        <v>1048</v>
      </c>
      <c r="F603" s="48" t="s">
        <v>1345</v>
      </c>
      <c r="G603" s="48" t="s">
        <v>1225</v>
      </c>
      <c r="H603" s="48" t="s">
        <v>1225</v>
      </c>
      <c r="I603" s="48">
        <v>21</v>
      </c>
      <c r="J603" s="48" t="s">
        <v>1119</v>
      </c>
      <c r="K603" s="49" t="s">
        <v>1450</v>
      </c>
      <c r="L603" s="43" t="str">
        <f>IF(VLOOKUP(Tableau3[[#This Row],[Référence]],ETAT,6,FALSE)&lt;1,"",VLOOKUP(Tableau3[[#This Row],[Référence]],ETAT,6,FALSE))</f>
        <v/>
      </c>
      <c r="M603" s="43" t="str">
        <f>IF(VLOOKUP(Tableau3[[#This Row],[Référence]],ETAT,7,FALSE)&lt;1,"",VLOOKUP(Tableau3[[#This Row],[Référence]],ETAT,7,FALSE))</f>
        <v/>
      </c>
      <c r="N603" s="43" t="str">
        <f>IF(VLOOKUP(Tableau3[[#This Row],[Référence]],ETAT,8,FALSE)&lt;1,"",VLOOKUP(Tableau3[[#This Row],[Référence]],ETAT,8,FALSE))</f>
        <v/>
      </c>
      <c r="O603" s="43" t="str">
        <f>IF(VLOOKUP(Tableau3[[#This Row],[Référence]],ETAT,9,FALSE)&lt;1,"",VLOOKUP(Tableau3[[#This Row],[Référence]],ETAT,9,FALSE))</f>
        <v/>
      </c>
    </row>
    <row r="604" spans="2:15" x14ac:dyDescent="0.25">
      <c r="B604" s="42">
        <v>970000000203</v>
      </c>
      <c r="C604" s="41" t="s">
        <v>785</v>
      </c>
      <c r="D604" s="48">
        <v>2</v>
      </c>
      <c r="E604" s="48" t="s">
        <v>1048</v>
      </c>
      <c r="F604" s="48" t="s">
        <v>1345</v>
      </c>
      <c r="G604" s="48" t="s">
        <v>1225</v>
      </c>
      <c r="H604" s="48" t="s">
        <v>1225</v>
      </c>
      <c r="I604" s="48">
        <v>21</v>
      </c>
      <c r="J604" s="48" t="s">
        <v>1119</v>
      </c>
      <c r="K604" s="49" t="s">
        <v>1450</v>
      </c>
      <c r="L604" s="43" t="str">
        <f>IF(VLOOKUP(Tableau3[[#This Row],[Référence]],ETAT,6,FALSE)&lt;1,"",VLOOKUP(Tableau3[[#This Row],[Référence]],ETAT,6,FALSE))</f>
        <v/>
      </c>
      <c r="M604" s="43" t="str">
        <f>IF(VLOOKUP(Tableau3[[#This Row],[Référence]],ETAT,7,FALSE)&lt;1,"",VLOOKUP(Tableau3[[#This Row],[Référence]],ETAT,7,FALSE))</f>
        <v/>
      </c>
      <c r="N604" s="43" t="str">
        <f>IF(VLOOKUP(Tableau3[[#This Row],[Référence]],ETAT,8,FALSE)&lt;1,"",VLOOKUP(Tableau3[[#This Row],[Référence]],ETAT,8,FALSE))</f>
        <v/>
      </c>
      <c r="O604" s="43" t="str">
        <f>IF(VLOOKUP(Tableau3[[#This Row],[Référence]],ETAT,9,FALSE)&lt;1,"",VLOOKUP(Tableau3[[#This Row],[Référence]],ETAT,9,FALSE))</f>
        <v/>
      </c>
    </row>
    <row r="605" spans="2:15" x14ac:dyDescent="0.25">
      <c r="B605" s="42">
        <v>970000000222</v>
      </c>
      <c r="C605" s="41" t="s">
        <v>797</v>
      </c>
      <c r="D605" s="48" t="s">
        <v>1362</v>
      </c>
      <c r="E605" s="48" t="s">
        <v>1048</v>
      </c>
      <c r="F605" s="48" t="s">
        <v>1451</v>
      </c>
      <c r="G605" s="48" t="s">
        <v>1068</v>
      </c>
      <c r="H605" s="48" t="s">
        <v>1068</v>
      </c>
      <c r="I605" s="48">
        <v>21</v>
      </c>
      <c r="J605" s="48" t="s">
        <v>1119</v>
      </c>
      <c r="K605" s="49" t="s">
        <v>1446</v>
      </c>
      <c r="L605" s="43" t="str">
        <f>IF(VLOOKUP(Tableau3[[#This Row],[Référence]],ETAT,6,FALSE)&lt;1,"",VLOOKUP(Tableau3[[#This Row],[Référence]],ETAT,6,FALSE))</f>
        <v/>
      </c>
      <c r="M605" s="43" t="str">
        <f>IF(VLOOKUP(Tableau3[[#This Row],[Référence]],ETAT,7,FALSE)&lt;1,"",VLOOKUP(Tableau3[[#This Row],[Référence]],ETAT,7,FALSE))</f>
        <v/>
      </c>
      <c r="N605" s="43" t="str">
        <f>IF(VLOOKUP(Tableau3[[#This Row],[Référence]],ETAT,8,FALSE)&lt;1,"",VLOOKUP(Tableau3[[#This Row],[Référence]],ETAT,8,FALSE))</f>
        <v/>
      </c>
      <c r="O605" s="43" t="str">
        <f>IF(VLOOKUP(Tableau3[[#This Row],[Référence]],ETAT,9,FALSE)&lt;1,"",VLOOKUP(Tableau3[[#This Row],[Référence]],ETAT,9,FALSE))</f>
        <v/>
      </c>
    </row>
    <row r="606" spans="2:15" x14ac:dyDescent="0.25">
      <c r="B606" s="42">
        <v>970000000223</v>
      </c>
      <c r="C606" s="41" t="s">
        <v>798</v>
      </c>
      <c r="D606" s="48" t="s">
        <v>1132</v>
      </c>
      <c r="E606" s="48" t="s">
        <v>1048</v>
      </c>
      <c r="F606" s="48" t="s">
        <v>1133</v>
      </c>
      <c r="G606" s="48" t="s">
        <v>1118</v>
      </c>
      <c r="H606" s="48" t="s">
        <v>1118</v>
      </c>
      <c r="I606" s="48">
        <v>21</v>
      </c>
      <c r="J606" s="48" t="s">
        <v>1119</v>
      </c>
      <c r="K606" s="49" t="s">
        <v>1134</v>
      </c>
      <c r="L606" s="43" t="str">
        <f>IF(VLOOKUP(Tableau3[[#This Row],[Référence]],ETAT,6,FALSE)&lt;1,"",VLOOKUP(Tableau3[[#This Row],[Référence]],ETAT,6,FALSE))</f>
        <v/>
      </c>
      <c r="M606" s="43" t="str">
        <f>IF(VLOOKUP(Tableau3[[#This Row],[Référence]],ETAT,7,FALSE)&lt;1,"",VLOOKUP(Tableau3[[#This Row],[Référence]],ETAT,7,FALSE))</f>
        <v/>
      </c>
      <c r="N606" s="43" t="str">
        <f>IF(VLOOKUP(Tableau3[[#This Row],[Référence]],ETAT,8,FALSE)&lt;1,"",VLOOKUP(Tableau3[[#This Row],[Référence]],ETAT,8,FALSE))</f>
        <v/>
      </c>
      <c r="O606" s="43" t="str">
        <f>IF(VLOOKUP(Tableau3[[#This Row],[Référence]],ETAT,9,FALSE)&lt;1,"",VLOOKUP(Tableau3[[#This Row],[Référence]],ETAT,9,FALSE))</f>
        <v/>
      </c>
    </row>
    <row r="607" spans="2:15" x14ac:dyDescent="0.25">
      <c r="B607" s="42">
        <v>970000001223</v>
      </c>
      <c r="C607" s="41" t="s">
        <v>799</v>
      </c>
      <c r="D607" s="48">
        <v>6</v>
      </c>
      <c r="E607" s="48" t="s">
        <v>1048</v>
      </c>
      <c r="F607" s="48" t="s">
        <v>1348</v>
      </c>
      <c r="G607" s="48" t="s">
        <v>1192</v>
      </c>
      <c r="H607" s="48" t="s">
        <v>1192</v>
      </c>
      <c r="I607" s="48">
        <v>21</v>
      </c>
      <c r="J607" s="48" t="s">
        <v>1119</v>
      </c>
      <c r="K607" s="49" t="s">
        <v>1452</v>
      </c>
      <c r="L607" s="43" t="str">
        <f>IF(VLOOKUP(Tableau3[[#This Row],[Référence]],ETAT,6,FALSE)&lt;1,"",VLOOKUP(Tableau3[[#This Row],[Référence]],ETAT,6,FALSE))</f>
        <v/>
      </c>
      <c r="M607" s="43" t="str">
        <f>IF(VLOOKUP(Tableau3[[#This Row],[Référence]],ETAT,7,FALSE)&lt;1,"",VLOOKUP(Tableau3[[#This Row],[Référence]],ETAT,7,FALSE))</f>
        <v/>
      </c>
      <c r="N607" s="43" t="str">
        <f>IF(VLOOKUP(Tableau3[[#This Row],[Référence]],ETAT,8,FALSE)&lt;1,"",VLOOKUP(Tableau3[[#This Row],[Référence]],ETAT,8,FALSE))</f>
        <v/>
      </c>
      <c r="O607" s="43" t="str">
        <f>IF(VLOOKUP(Tableau3[[#This Row],[Référence]],ETAT,9,FALSE)&lt;1,"",VLOOKUP(Tableau3[[#This Row],[Référence]],ETAT,9,FALSE))</f>
        <v/>
      </c>
    </row>
    <row r="608" spans="2:15" x14ac:dyDescent="0.25">
      <c r="B608" s="42">
        <v>970000001224</v>
      </c>
      <c r="C608" s="41" t="s">
        <v>800</v>
      </c>
      <c r="D608" s="48">
        <v>6</v>
      </c>
      <c r="E608" s="48" t="s">
        <v>1048</v>
      </c>
      <c r="F608" s="48" t="s">
        <v>1348</v>
      </c>
      <c r="G608" s="48" t="s">
        <v>1192</v>
      </c>
      <c r="H608" s="48" t="s">
        <v>1192</v>
      </c>
      <c r="I608" s="48">
        <v>21</v>
      </c>
      <c r="J608" s="48" t="s">
        <v>1119</v>
      </c>
      <c r="K608" s="49" t="s">
        <v>1452</v>
      </c>
      <c r="L608" s="43" t="str">
        <f>IF(VLOOKUP(Tableau3[[#This Row],[Référence]],ETAT,6,FALSE)&lt;1,"",VLOOKUP(Tableau3[[#This Row],[Référence]],ETAT,6,FALSE))</f>
        <v/>
      </c>
      <c r="M608" s="43" t="str">
        <f>IF(VLOOKUP(Tableau3[[#This Row],[Référence]],ETAT,7,FALSE)&lt;1,"",VLOOKUP(Tableau3[[#This Row],[Référence]],ETAT,7,FALSE))</f>
        <v/>
      </c>
      <c r="N608" s="43" t="str">
        <f>IF(VLOOKUP(Tableau3[[#This Row],[Référence]],ETAT,8,FALSE)&lt;1,"",VLOOKUP(Tableau3[[#This Row],[Référence]],ETAT,8,FALSE))</f>
        <v/>
      </c>
      <c r="O608" s="43" t="str">
        <f>IF(VLOOKUP(Tableau3[[#This Row],[Référence]],ETAT,9,FALSE)&lt;1,"",VLOOKUP(Tableau3[[#This Row],[Référence]],ETAT,9,FALSE))</f>
        <v/>
      </c>
    </row>
    <row r="609" spans="2:15" x14ac:dyDescent="0.25">
      <c r="B609" s="42">
        <v>970000001225</v>
      </c>
      <c r="C609" s="41" t="s">
        <v>801</v>
      </c>
      <c r="D609" s="48">
        <v>6</v>
      </c>
      <c r="E609" s="48" t="s">
        <v>1048</v>
      </c>
      <c r="F609" s="48" t="s">
        <v>1348</v>
      </c>
      <c r="G609" s="48" t="s">
        <v>1192</v>
      </c>
      <c r="H609" s="48" t="s">
        <v>1192</v>
      </c>
      <c r="I609" s="48">
        <v>21</v>
      </c>
      <c r="J609" s="48" t="s">
        <v>1119</v>
      </c>
      <c r="K609" s="49" t="s">
        <v>1452</v>
      </c>
      <c r="L609" s="43" t="str">
        <f>IF(VLOOKUP(Tableau3[[#This Row],[Référence]],ETAT,6,FALSE)&lt;1,"",VLOOKUP(Tableau3[[#This Row],[Référence]],ETAT,6,FALSE))</f>
        <v/>
      </c>
      <c r="M609" s="43" t="str">
        <f>IF(VLOOKUP(Tableau3[[#This Row],[Référence]],ETAT,7,FALSE)&lt;1,"",VLOOKUP(Tableau3[[#This Row],[Référence]],ETAT,7,FALSE))</f>
        <v/>
      </c>
      <c r="N609" s="43" t="str">
        <f>IF(VLOOKUP(Tableau3[[#This Row],[Référence]],ETAT,8,FALSE)&lt;1,"",VLOOKUP(Tableau3[[#This Row],[Référence]],ETAT,8,FALSE))</f>
        <v/>
      </c>
      <c r="O609" s="43" t="str">
        <f>IF(VLOOKUP(Tableau3[[#This Row],[Référence]],ETAT,9,FALSE)&lt;1,"",VLOOKUP(Tableau3[[#This Row],[Référence]],ETAT,9,FALSE))</f>
        <v/>
      </c>
    </row>
    <row r="610" spans="2:15" x14ac:dyDescent="0.25">
      <c r="B610" s="42">
        <v>970000001226</v>
      </c>
      <c r="C610" s="41" t="s">
        <v>802</v>
      </c>
      <c r="D610" s="48">
        <v>6</v>
      </c>
      <c r="E610" s="48" t="s">
        <v>1048</v>
      </c>
      <c r="F610" s="48" t="s">
        <v>1348</v>
      </c>
      <c r="G610" s="48" t="s">
        <v>1192</v>
      </c>
      <c r="H610" s="48" t="s">
        <v>1192</v>
      </c>
      <c r="I610" s="48">
        <v>21</v>
      </c>
      <c r="J610" s="48" t="s">
        <v>1119</v>
      </c>
      <c r="K610" s="49" t="s">
        <v>1452</v>
      </c>
      <c r="L610" s="43" t="str">
        <f>IF(VLOOKUP(Tableau3[[#This Row],[Référence]],ETAT,6,FALSE)&lt;1,"",VLOOKUP(Tableau3[[#This Row],[Référence]],ETAT,6,FALSE))</f>
        <v/>
      </c>
      <c r="M610" s="43" t="str">
        <f>IF(VLOOKUP(Tableau3[[#This Row],[Référence]],ETAT,7,FALSE)&lt;1,"",VLOOKUP(Tableau3[[#This Row],[Référence]],ETAT,7,FALSE))</f>
        <v/>
      </c>
      <c r="N610" s="43" t="str">
        <f>IF(VLOOKUP(Tableau3[[#This Row],[Référence]],ETAT,8,FALSE)&lt;1,"",VLOOKUP(Tableau3[[#This Row],[Référence]],ETAT,8,FALSE))</f>
        <v/>
      </c>
      <c r="O610" s="43" t="str">
        <f>IF(VLOOKUP(Tableau3[[#This Row],[Référence]],ETAT,9,FALSE)&lt;1,"",VLOOKUP(Tableau3[[#This Row],[Référence]],ETAT,9,FALSE))</f>
        <v/>
      </c>
    </row>
    <row r="611" spans="2:15" x14ac:dyDescent="0.25">
      <c r="B611" s="42">
        <v>970000001227</v>
      </c>
      <c r="C611" s="41" t="s">
        <v>803</v>
      </c>
      <c r="D611" s="48">
        <v>6</v>
      </c>
      <c r="E611" s="48" t="s">
        <v>1048</v>
      </c>
      <c r="F611" s="48" t="s">
        <v>1348</v>
      </c>
      <c r="G611" s="48" t="s">
        <v>1192</v>
      </c>
      <c r="H611" s="48" t="s">
        <v>1192</v>
      </c>
      <c r="I611" s="48">
        <v>21</v>
      </c>
      <c r="J611" s="48" t="s">
        <v>1119</v>
      </c>
      <c r="K611" s="49" t="s">
        <v>1452</v>
      </c>
      <c r="L611" s="43" t="str">
        <f>IF(VLOOKUP(Tableau3[[#This Row],[Référence]],ETAT,6,FALSE)&lt;1,"",VLOOKUP(Tableau3[[#This Row],[Référence]],ETAT,6,FALSE))</f>
        <v/>
      </c>
      <c r="M611" s="43" t="str">
        <f>IF(VLOOKUP(Tableau3[[#This Row],[Référence]],ETAT,7,FALSE)&lt;1,"",VLOOKUP(Tableau3[[#This Row],[Référence]],ETAT,7,FALSE))</f>
        <v/>
      </c>
      <c r="N611" s="43" t="str">
        <f>IF(VLOOKUP(Tableau3[[#This Row],[Référence]],ETAT,8,FALSE)&lt;1,"",VLOOKUP(Tableau3[[#This Row],[Référence]],ETAT,8,FALSE))</f>
        <v/>
      </c>
      <c r="O611" s="43" t="str">
        <f>IF(VLOOKUP(Tableau3[[#This Row],[Référence]],ETAT,9,FALSE)&lt;1,"",VLOOKUP(Tableau3[[#This Row],[Référence]],ETAT,9,FALSE))</f>
        <v/>
      </c>
    </row>
    <row r="612" spans="2:15" x14ac:dyDescent="0.25">
      <c r="B612" s="42">
        <v>970000001228</v>
      </c>
      <c r="C612" s="41" t="s">
        <v>804</v>
      </c>
      <c r="D612" s="48">
        <v>6</v>
      </c>
      <c r="E612" s="48" t="s">
        <v>1048</v>
      </c>
      <c r="F612" s="48" t="s">
        <v>1348</v>
      </c>
      <c r="G612" s="48" t="s">
        <v>1192</v>
      </c>
      <c r="H612" s="48" t="s">
        <v>1192</v>
      </c>
      <c r="I612" s="48">
        <v>21</v>
      </c>
      <c r="J612" s="48" t="s">
        <v>1119</v>
      </c>
      <c r="K612" s="49" t="s">
        <v>1452</v>
      </c>
      <c r="L612" s="43" t="str">
        <f>IF(VLOOKUP(Tableau3[[#This Row],[Référence]],ETAT,6,FALSE)&lt;1,"",VLOOKUP(Tableau3[[#This Row],[Référence]],ETAT,6,FALSE))</f>
        <v/>
      </c>
      <c r="M612" s="43" t="str">
        <f>IF(VLOOKUP(Tableau3[[#This Row],[Référence]],ETAT,7,FALSE)&lt;1,"",VLOOKUP(Tableau3[[#This Row],[Référence]],ETAT,7,FALSE))</f>
        <v/>
      </c>
      <c r="N612" s="43" t="str">
        <f>IF(VLOOKUP(Tableau3[[#This Row],[Référence]],ETAT,8,FALSE)&lt;1,"",VLOOKUP(Tableau3[[#This Row],[Référence]],ETAT,8,FALSE))</f>
        <v/>
      </c>
      <c r="O612" s="43" t="str">
        <f>IF(VLOOKUP(Tableau3[[#This Row],[Référence]],ETAT,9,FALSE)&lt;1,"",VLOOKUP(Tableau3[[#This Row],[Référence]],ETAT,9,FALSE))</f>
        <v/>
      </c>
    </row>
    <row r="613" spans="2:15" x14ac:dyDescent="0.25">
      <c r="B613" s="42">
        <v>970000020201</v>
      </c>
      <c r="C613" s="41" t="s">
        <v>825</v>
      </c>
      <c r="D613" s="48" t="s">
        <v>1447</v>
      </c>
      <c r="E613" s="48" t="s">
        <v>1048</v>
      </c>
      <c r="F613" s="48" t="s">
        <v>1448</v>
      </c>
      <c r="G613" s="48" t="s">
        <v>1068</v>
      </c>
      <c r="H613" s="48" t="s">
        <v>1068</v>
      </c>
      <c r="I613" s="48">
        <v>21</v>
      </c>
      <c r="J613" s="48" t="s">
        <v>1119</v>
      </c>
      <c r="K613" s="49" t="s">
        <v>1449</v>
      </c>
      <c r="L613" s="43" t="str">
        <f>IF(VLOOKUP(Tableau3[[#This Row],[Référence]],ETAT,6,FALSE)&lt;1,"",VLOOKUP(Tableau3[[#This Row],[Référence]],ETAT,6,FALSE))</f>
        <v/>
      </c>
      <c r="M613" s="43" t="str">
        <f>IF(VLOOKUP(Tableau3[[#This Row],[Référence]],ETAT,7,FALSE)&lt;1,"",VLOOKUP(Tableau3[[#This Row],[Référence]],ETAT,7,FALSE))</f>
        <v/>
      </c>
      <c r="N613" s="43" t="str">
        <f>IF(VLOOKUP(Tableau3[[#This Row],[Référence]],ETAT,8,FALSE)&lt;1,"",VLOOKUP(Tableau3[[#This Row],[Référence]],ETAT,8,FALSE))</f>
        <v/>
      </c>
      <c r="O613" s="43" t="str">
        <f>IF(VLOOKUP(Tableau3[[#This Row],[Référence]],ETAT,9,FALSE)&lt;1,"",VLOOKUP(Tableau3[[#This Row],[Référence]],ETAT,9,FALSE))</f>
        <v/>
      </c>
    </row>
    <row r="614" spans="2:15" x14ac:dyDescent="0.25">
      <c r="B614" s="42">
        <v>980000000120</v>
      </c>
      <c r="C614" s="41" t="s">
        <v>859</v>
      </c>
      <c r="D614" s="48" t="s">
        <v>1139</v>
      </c>
      <c r="E614" s="48" t="s">
        <v>1048</v>
      </c>
      <c r="F614" s="48" t="s">
        <v>1469</v>
      </c>
      <c r="G614" s="48" t="s">
        <v>1155</v>
      </c>
      <c r="H614" s="48" t="s">
        <v>1155</v>
      </c>
      <c r="I614" s="48">
        <v>21</v>
      </c>
      <c r="J614" s="48" t="s">
        <v>1064</v>
      </c>
      <c r="K614" s="49" t="s">
        <v>1470</v>
      </c>
      <c r="L614" s="43" t="str">
        <f>IF(VLOOKUP(Tableau3[[#This Row],[Référence]],ETAT,6,FALSE)&lt;1,"",VLOOKUP(Tableau3[[#This Row],[Référence]],ETAT,6,FALSE))</f>
        <v/>
      </c>
      <c r="M614" s="43" t="str">
        <f>IF(VLOOKUP(Tableau3[[#This Row],[Référence]],ETAT,7,FALSE)&lt;1,"",VLOOKUP(Tableau3[[#This Row],[Référence]],ETAT,7,FALSE))</f>
        <v/>
      </c>
      <c r="N614" s="43" t="str">
        <f>IF(VLOOKUP(Tableau3[[#This Row],[Référence]],ETAT,8,FALSE)&lt;1,"",VLOOKUP(Tableau3[[#This Row],[Référence]],ETAT,8,FALSE))</f>
        <v/>
      </c>
      <c r="O614" s="43" t="str">
        <f>IF(VLOOKUP(Tableau3[[#This Row],[Référence]],ETAT,9,FALSE)&lt;1,"",VLOOKUP(Tableau3[[#This Row],[Référence]],ETAT,9,FALSE))</f>
        <v/>
      </c>
    </row>
    <row r="615" spans="2:15" x14ac:dyDescent="0.25">
      <c r="B615" s="42">
        <v>980000000121</v>
      </c>
      <c r="C615" s="41" t="s">
        <v>860</v>
      </c>
      <c r="D615" s="48" t="s">
        <v>1139</v>
      </c>
      <c r="E615" s="48" t="s">
        <v>1048</v>
      </c>
      <c r="F615" s="48" t="s">
        <v>1469</v>
      </c>
      <c r="G615" s="48" t="s">
        <v>1155</v>
      </c>
      <c r="H615" s="48" t="s">
        <v>1155</v>
      </c>
      <c r="I615" s="48">
        <v>21</v>
      </c>
      <c r="J615" s="48" t="s">
        <v>1064</v>
      </c>
      <c r="K615" s="49" t="s">
        <v>1470</v>
      </c>
      <c r="L615" s="43" t="str">
        <f>IF(VLOOKUP(Tableau3[[#This Row],[Référence]],ETAT,6,FALSE)&lt;1,"",VLOOKUP(Tableau3[[#This Row],[Référence]],ETAT,6,FALSE))</f>
        <v/>
      </c>
      <c r="M615" s="43" t="str">
        <f>IF(VLOOKUP(Tableau3[[#This Row],[Référence]],ETAT,7,FALSE)&lt;1,"",VLOOKUP(Tableau3[[#This Row],[Référence]],ETAT,7,FALSE))</f>
        <v/>
      </c>
      <c r="N615" s="43" t="str">
        <f>IF(VLOOKUP(Tableau3[[#This Row],[Référence]],ETAT,8,FALSE)&lt;1,"",VLOOKUP(Tableau3[[#This Row],[Référence]],ETAT,8,FALSE))</f>
        <v/>
      </c>
      <c r="O615" s="43" t="str">
        <f>IF(VLOOKUP(Tableau3[[#This Row],[Référence]],ETAT,9,FALSE)&lt;1,"",VLOOKUP(Tableau3[[#This Row],[Référence]],ETAT,9,FALSE))</f>
        <v/>
      </c>
    </row>
    <row r="616" spans="2:15" x14ac:dyDescent="0.25">
      <c r="B616" s="42">
        <v>980000000122</v>
      </c>
      <c r="C616" s="41" t="s">
        <v>861</v>
      </c>
      <c r="D616" s="48" t="s">
        <v>1139</v>
      </c>
      <c r="E616" s="48" t="s">
        <v>1048</v>
      </c>
      <c r="F616" s="48" t="s">
        <v>1469</v>
      </c>
      <c r="G616" s="48" t="s">
        <v>1155</v>
      </c>
      <c r="H616" s="48" t="s">
        <v>1155</v>
      </c>
      <c r="I616" s="48">
        <v>21</v>
      </c>
      <c r="J616" s="48" t="s">
        <v>1064</v>
      </c>
      <c r="K616" s="49" t="s">
        <v>1470</v>
      </c>
      <c r="L616" s="43" t="str">
        <f>IF(VLOOKUP(Tableau3[[#This Row],[Référence]],ETAT,6,FALSE)&lt;1,"",VLOOKUP(Tableau3[[#This Row],[Référence]],ETAT,6,FALSE))</f>
        <v/>
      </c>
      <c r="M616" s="43" t="str">
        <f>IF(VLOOKUP(Tableau3[[#This Row],[Référence]],ETAT,7,FALSE)&lt;1,"",VLOOKUP(Tableau3[[#This Row],[Référence]],ETAT,7,FALSE))</f>
        <v/>
      </c>
      <c r="N616" s="43" t="str">
        <f>IF(VLOOKUP(Tableau3[[#This Row],[Référence]],ETAT,8,FALSE)&lt;1,"",VLOOKUP(Tableau3[[#This Row],[Référence]],ETAT,8,FALSE))</f>
        <v/>
      </c>
      <c r="O616" s="43" t="str">
        <f>IF(VLOOKUP(Tableau3[[#This Row],[Référence]],ETAT,9,FALSE)&lt;1,"",VLOOKUP(Tableau3[[#This Row],[Référence]],ETAT,9,FALSE))</f>
        <v/>
      </c>
    </row>
    <row r="617" spans="2:15" x14ac:dyDescent="0.25">
      <c r="B617" s="42">
        <v>980000000123</v>
      </c>
      <c r="C617" s="41" t="s">
        <v>862</v>
      </c>
      <c r="D617" s="48" t="s">
        <v>1153</v>
      </c>
      <c r="E617" s="48" t="s">
        <v>1048</v>
      </c>
      <c r="F617" s="48" t="s">
        <v>1154</v>
      </c>
      <c r="G617" s="48" t="s">
        <v>1155</v>
      </c>
      <c r="H617" s="48" t="s">
        <v>1155</v>
      </c>
      <c r="I617" s="48">
        <v>21</v>
      </c>
      <c r="J617" s="48" t="s">
        <v>1064</v>
      </c>
      <c r="K617" s="49" t="s">
        <v>1471</v>
      </c>
      <c r="L617" s="43" t="str">
        <f>IF(VLOOKUP(Tableau3[[#This Row],[Référence]],ETAT,6,FALSE)&lt;1,"",VLOOKUP(Tableau3[[#This Row],[Référence]],ETAT,6,FALSE))</f>
        <v/>
      </c>
      <c r="M617" s="43" t="str">
        <f>IF(VLOOKUP(Tableau3[[#This Row],[Référence]],ETAT,7,FALSE)&lt;1,"",VLOOKUP(Tableau3[[#This Row],[Référence]],ETAT,7,FALSE))</f>
        <v/>
      </c>
      <c r="N617" s="43" t="str">
        <f>IF(VLOOKUP(Tableau3[[#This Row],[Référence]],ETAT,8,FALSE)&lt;1,"",VLOOKUP(Tableau3[[#This Row],[Référence]],ETAT,8,FALSE))</f>
        <v/>
      </c>
      <c r="O617" s="43" t="str">
        <f>IF(VLOOKUP(Tableau3[[#This Row],[Référence]],ETAT,9,FALSE)&lt;1,"",VLOOKUP(Tableau3[[#This Row],[Référence]],ETAT,9,FALSE))</f>
        <v/>
      </c>
    </row>
    <row r="618" spans="2:15" x14ac:dyDescent="0.25">
      <c r="B618" s="42">
        <v>980000000124</v>
      </c>
      <c r="C618" s="41" t="s">
        <v>863</v>
      </c>
      <c r="D618" s="48" t="s">
        <v>1153</v>
      </c>
      <c r="E618" s="48" t="s">
        <v>1048</v>
      </c>
      <c r="F618" s="48" t="s">
        <v>1154</v>
      </c>
      <c r="G618" s="48" t="s">
        <v>1155</v>
      </c>
      <c r="H618" s="48" t="s">
        <v>1155</v>
      </c>
      <c r="I618" s="48">
        <v>21</v>
      </c>
      <c r="J618" s="48" t="s">
        <v>1064</v>
      </c>
      <c r="K618" s="49" t="s">
        <v>1471</v>
      </c>
      <c r="L618" s="43" t="str">
        <f>IF(VLOOKUP(Tableau3[[#This Row],[Référence]],ETAT,6,FALSE)&lt;1,"",VLOOKUP(Tableau3[[#This Row],[Référence]],ETAT,6,FALSE))</f>
        <v/>
      </c>
      <c r="M618" s="43" t="str">
        <f>IF(VLOOKUP(Tableau3[[#This Row],[Référence]],ETAT,7,FALSE)&lt;1,"",VLOOKUP(Tableau3[[#This Row],[Référence]],ETAT,7,FALSE))</f>
        <v/>
      </c>
      <c r="N618" s="43" t="str">
        <f>IF(VLOOKUP(Tableau3[[#This Row],[Référence]],ETAT,8,FALSE)&lt;1,"",VLOOKUP(Tableau3[[#This Row],[Référence]],ETAT,8,FALSE))</f>
        <v/>
      </c>
      <c r="O618" s="43" t="str">
        <f>IF(VLOOKUP(Tableau3[[#This Row],[Référence]],ETAT,9,FALSE)&lt;1,"",VLOOKUP(Tableau3[[#This Row],[Référence]],ETAT,9,FALSE))</f>
        <v/>
      </c>
    </row>
    <row r="619" spans="2:15" x14ac:dyDescent="0.25">
      <c r="B619" s="42">
        <v>980000000125</v>
      </c>
      <c r="C619" s="41" t="s">
        <v>864</v>
      </c>
      <c r="D619" s="48" t="s">
        <v>1153</v>
      </c>
      <c r="E619" s="48" t="s">
        <v>1048</v>
      </c>
      <c r="F619" s="48" t="s">
        <v>1154</v>
      </c>
      <c r="G619" s="48" t="s">
        <v>1155</v>
      </c>
      <c r="H619" s="48" t="s">
        <v>1155</v>
      </c>
      <c r="I619" s="48">
        <v>21</v>
      </c>
      <c r="J619" s="48" t="s">
        <v>1064</v>
      </c>
      <c r="K619" s="49" t="s">
        <v>1471</v>
      </c>
      <c r="L619" s="43" t="str">
        <f>IF(VLOOKUP(Tableau3[[#This Row],[Référence]],ETAT,6,FALSE)&lt;1,"",VLOOKUP(Tableau3[[#This Row],[Référence]],ETAT,6,FALSE))</f>
        <v/>
      </c>
      <c r="M619" s="43" t="str">
        <f>IF(VLOOKUP(Tableau3[[#This Row],[Référence]],ETAT,7,FALSE)&lt;1,"",VLOOKUP(Tableau3[[#This Row],[Référence]],ETAT,7,FALSE))</f>
        <v/>
      </c>
      <c r="N619" s="43" t="str">
        <f>IF(VLOOKUP(Tableau3[[#This Row],[Référence]],ETAT,8,FALSE)&lt;1,"",VLOOKUP(Tableau3[[#This Row],[Référence]],ETAT,8,FALSE))</f>
        <v/>
      </c>
      <c r="O619" s="43" t="str">
        <f>IF(VLOOKUP(Tableau3[[#This Row],[Référence]],ETAT,9,FALSE)&lt;1,"",VLOOKUP(Tableau3[[#This Row],[Référence]],ETAT,9,FALSE))</f>
        <v/>
      </c>
    </row>
    <row r="620" spans="2:15" x14ac:dyDescent="0.25">
      <c r="B620" s="42">
        <v>980000000126</v>
      </c>
      <c r="C620" s="41" t="s">
        <v>865</v>
      </c>
      <c r="D620" s="48" t="s">
        <v>1153</v>
      </c>
      <c r="E620" s="48" t="s">
        <v>1048</v>
      </c>
      <c r="F620" s="48" t="s">
        <v>1154</v>
      </c>
      <c r="G620" s="48" t="s">
        <v>1155</v>
      </c>
      <c r="H620" s="48" t="s">
        <v>1155</v>
      </c>
      <c r="I620" s="48">
        <v>21</v>
      </c>
      <c r="J620" s="48" t="s">
        <v>1064</v>
      </c>
      <c r="K620" s="49" t="s">
        <v>1471</v>
      </c>
      <c r="L620" s="43" t="str">
        <f>IF(VLOOKUP(Tableau3[[#This Row],[Référence]],ETAT,6,FALSE)&lt;1,"",VLOOKUP(Tableau3[[#This Row],[Référence]],ETAT,6,FALSE))</f>
        <v/>
      </c>
      <c r="M620" s="43" t="str">
        <f>IF(VLOOKUP(Tableau3[[#This Row],[Référence]],ETAT,7,FALSE)&lt;1,"",VLOOKUP(Tableau3[[#This Row],[Référence]],ETAT,7,FALSE))</f>
        <v/>
      </c>
      <c r="N620" s="43" t="str">
        <f>IF(VLOOKUP(Tableau3[[#This Row],[Référence]],ETAT,8,FALSE)&lt;1,"",VLOOKUP(Tableau3[[#This Row],[Référence]],ETAT,8,FALSE))</f>
        <v/>
      </c>
      <c r="O620" s="43" t="str">
        <f>IF(VLOOKUP(Tableau3[[#This Row],[Référence]],ETAT,9,FALSE)&lt;1,"",VLOOKUP(Tableau3[[#This Row],[Référence]],ETAT,9,FALSE))</f>
        <v/>
      </c>
    </row>
    <row r="621" spans="2:15" x14ac:dyDescent="0.25">
      <c r="B621" s="42">
        <v>980000000127</v>
      </c>
      <c r="C621" s="41" t="s">
        <v>866</v>
      </c>
      <c r="D621" s="48" t="s">
        <v>1182</v>
      </c>
      <c r="E621" s="48" t="s">
        <v>1048</v>
      </c>
      <c r="F621" s="48" t="s">
        <v>1472</v>
      </c>
      <c r="G621" s="48" t="s">
        <v>1473</v>
      </c>
      <c r="H621" s="48" t="s">
        <v>1473</v>
      </c>
      <c r="I621" s="48">
        <v>21</v>
      </c>
      <c r="J621" s="48" t="s">
        <v>1064</v>
      </c>
      <c r="K621" s="49" t="s">
        <v>1107</v>
      </c>
      <c r="L621" s="43" t="str">
        <f>IF(VLOOKUP(Tableau3[[#This Row],[Référence]],ETAT,6,FALSE)&lt;1,"",VLOOKUP(Tableau3[[#This Row],[Référence]],ETAT,6,FALSE))</f>
        <v/>
      </c>
      <c r="M621" s="43" t="str">
        <f>IF(VLOOKUP(Tableau3[[#This Row],[Référence]],ETAT,7,FALSE)&lt;1,"",VLOOKUP(Tableau3[[#This Row],[Référence]],ETAT,7,FALSE))</f>
        <v/>
      </c>
      <c r="N621" s="43" t="str">
        <f>IF(VLOOKUP(Tableau3[[#This Row],[Référence]],ETAT,8,FALSE)&lt;1,"",VLOOKUP(Tableau3[[#This Row],[Référence]],ETAT,8,FALSE))</f>
        <v/>
      </c>
      <c r="O621" s="43" t="str">
        <f>IF(VLOOKUP(Tableau3[[#This Row],[Référence]],ETAT,9,FALSE)&lt;1,"",VLOOKUP(Tableau3[[#This Row],[Référence]],ETAT,9,FALSE))</f>
        <v/>
      </c>
    </row>
    <row r="622" spans="2:15" x14ac:dyDescent="0.25">
      <c r="B622" s="42">
        <v>980000000128</v>
      </c>
      <c r="C622" s="41" t="s">
        <v>867</v>
      </c>
      <c r="D622" s="48" t="s">
        <v>1474</v>
      </c>
      <c r="E622" s="48" t="s">
        <v>1048</v>
      </c>
      <c r="F622" s="48" t="s">
        <v>1475</v>
      </c>
      <c r="G622" s="48" t="s">
        <v>1155</v>
      </c>
      <c r="H622" s="48" t="s">
        <v>1155</v>
      </c>
      <c r="I622" s="48">
        <v>21</v>
      </c>
      <c r="J622" s="48" t="s">
        <v>1064</v>
      </c>
      <c r="K622" s="49" t="s">
        <v>1476</v>
      </c>
      <c r="L622" s="43" t="str">
        <f>IF(VLOOKUP(Tableau3[[#This Row],[Référence]],ETAT,6,FALSE)&lt;1,"",VLOOKUP(Tableau3[[#This Row],[Référence]],ETAT,6,FALSE))</f>
        <v/>
      </c>
      <c r="M622" s="43" t="str">
        <f>IF(VLOOKUP(Tableau3[[#This Row],[Référence]],ETAT,7,FALSE)&lt;1,"",VLOOKUP(Tableau3[[#This Row],[Référence]],ETAT,7,FALSE))</f>
        <v/>
      </c>
      <c r="N622" s="43" t="str">
        <f>IF(VLOOKUP(Tableau3[[#This Row],[Référence]],ETAT,8,FALSE)&lt;1,"",VLOOKUP(Tableau3[[#This Row],[Référence]],ETAT,8,FALSE))</f>
        <v/>
      </c>
      <c r="O622" s="43" t="str">
        <f>IF(VLOOKUP(Tableau3[[#This Row],[Référence]],ETAT,9,FALSE)&lt;1,"",VLOOKUP(Tableau3[[#This Row],[Référence]],ETAT,9,FALSE))</f>
        <v/>
      </c>
    </row>
    <row r="623" spans="2:15" x14ac:dyDescent="0.25">
      <c r="B623" s="42">
        <v>980000000129</v>
      </c>
      <c r="C623" s="41" t="s">
        <v>868</v>
      </c>
      <c r="D623" s="48" t="s">
        <v>1474</v>
      </c>
      <c r="E623" s="48" t="s">
        <v>1048</v>
      </c>
      <c r="F623" s="48" t="s">
        <v>1475</v>
      </c>
      <c r="G623" s="48" t="s">
        <v>1155</v>
      </c>
      <c r="H623" s="48" t="s">
        <v>1155</v>
      </c>
      <c r="I623" s="48">
        <v>21</v>
      </c>
      <c r="J623" s="48" t="s">
        <v>1064</v>
      </c>
      <c r="K623" s="49" t="s">
        <v>1476</v>
      </c>
      <c r="L623" s="43" t="str">
        <f>IF(VLOOKUP(Tableau3[[#This Row],[Référence]],ETAT,6,FALSE)&lt;1,"",VLOOKUP(Tableau3[[#This Row],[Référence]],ETAT,6,FALSE))</f>
        <v/>
      </c>
      <c r="M623" s="43" t="str">
        <f>IF(VLOOKUP(Tableau3[[#This Row],[Référence]],ETAT,7,FALSE)&lt;1,"",VLOOKUP(Tableau3[[#This Row],[Référence]],ETAT,7,FALSE))</f>
        <v/>
      </c>
      <c r="N623" s="43" t="str">
        <f>IF(VLOOKUP(Tableau3[[#This Row],[Référence]],ETAT,8,FALSE)&lt;1,"",VLOOKUP(Tableau3[[#This Row],[Référence]],ETAT,8,FALSE))</f>
        <v/>
      </c>
      <c r="O623" s="43" t="str">
        <f>IF(VLOOKUP(Tableau3[[#This Row],[Référence]],ETAT,9,FALSE)&lt;1,"",VLOOKUP(Tableau3[[#This Row],[Référence]],ETAT,9,FALSE))</f>
        <v/>
      </c>
    </row>
    <row r="624" spans="2:15" x14ac:dyDescent="0.25">
      <c r="B624" s="42">
        <v>980000000130</v>
      </c>
      <c r="C624" s="41" t="s">
        <v>870</v>
      </c>
      <c r="D624" s="48" t="s">
        <v>1088</v>
      </c>
      <c r="E624" s="48" t="s">
        <v>1048</v>
      </c>
      <c r="F624" s="48" t="s">
        <v>1477</v>
      </c>
      <c r="G624" s="48" t="s">
        <v>1155</v>
      </c>
      <c r="H624" s="48" t="s">
        <v>1155</v>
      </c>
      <c r="I624" s="48">
        <v>21</v>
      </c>
      <c r="J624" s="48" t="s">
        <v>1064</v>
      </c>
      <c r="K624" s="49" t="s">
        <v>1478</v>
      </c>
      <c r="L624" s="43" t="str">
        <f>IF(VLOOKUP(Tableau3[[#This Row],[Référence]],ETAT,6,FALSE)&lt;1,"",VLOOKUP(Tableau3[[#This Row],[Référence]],ETAT,6,FALSE))</f>
        <v/>
      </c>
      <c r="M624" s="43" t="str">
        <f>IF(VLOOKUP(Tableau3[[#This Row],[Référence]],ETAT,7,FALSE)&lt;1,"",VLOOKUP(Tableau3[[#This Row],[Référence]],ETAT,7,FALSE))</f>
        <v/>
      </c>
      <c r="N624" s="43" t="str">
        <f>IF(VLOOKUP(Tableau3[[#This Row],[Référence]],ETAT,8,FALSE)&lt;1,"",VLOOKUP(Tableau3[[#This Row],[Référence]],ETAT,8,FALSE))</f>
        <v/>
      </c>
      <c r="O624" s="43" t="str">
        <f>IF(VLOOKUP(Tableau3[[#This Row],[Référence]],ETAT,9,FALSE)&lt;1,"",VLOOKUP(Tableau3[[#This Row],[Référence]],ETAT,9,FALSE))</f>
        <v/>
      </c>
    </row>
    <row r="625" spans="2:15" x14ac:dyDescent="0.25">
      <c r="B625" s="42">
        <v>980000000131</v>
      </c>
      <c r="C625" s="41" t="s">
        <v>871</v>
      </c>
      <c r="D625" s="48" t="s">
        <v>1088</v>
      </c>
      <c r="E625" s="48" t="s">
        <v>1048</v>
      </c>
      <c r="F625" s="48" t="s">
        <v>1477</v>
      </c>
      <c r="G625" s="48" t="s">
        <v>1155</v>
      </c>
      <c r="H625" s="48" t="s">
        <v>1155</v>
      </c>
      <c r="I625" s="48">
        <v>21</v>
      </c>
      <c r="J625" s="48" t="s">
        <v>1064</v>
      </c>
      <c r="K625" s="49" t="s">
        <v>1478</v>
      </c>
      <c r="L625" s="43" t="str">
        <f>IF(VLOOKUP(Tableau3[[#This Row],[Référence]],ETAT,6,FALSE)&lt;1,"",VLOOKUP(Tableau3[[#This Row],[Référence]],ETAT,6,FALSE))</f>
        <v/>
      </c>
      <c r="M625" s="43" t="str">
        <f>IF(VLOOKUP(Tableau3[[#This Row],[Référence]],ETAT,7,FALSE)&lt;1,"",VLOOKUP(Tableau3[[#This Row],[Référence]],ETAT,7,FALSE))</f>
        <v/>
      </c>
      <c r="N625" s="43" t="str">
        <f>IF(VLOOKUP(Tableau3[[#This Row],[Référence]],ETAT,8,FALSE)&lt;1,"",VLOOKUP(Tableau3[[#This Row],[Référence]],ETAT,8,FALSE))</f>
        <v/>
      </c>
      <c r="O625" s="43" t="str">
        <f>IF(VLOOKUP(Tableau3[[#This Row],[Référence]],ETAT,9,FALSE)&lt;1,"",VLOOKUP(Tableau3[[#This Row],[Référence]],ETAT,9,FALSE))</f>
        <v/>
      </c>
    </row>
    <row r="626" spans="2:15" x14ac:dyDescent="0.25">
      <c r="B626" s="42">
        <v>980000000132</v>
      </c>
      <c r="C626" s="41" t="s">
        <v>872</v>
      </c>
      <c r="D626" s="48" t="s">
        <v>1088</v>
      </c>
      <c r="E626" s="48" t="s">
        <v>1048</v>
      </c>
      <c r="F626" s="48" t="s">
        <v>1477</v>
      </c>
      <c r="G626" s="48" t="s">
        <v>1155</v>
      </c>
      <c r="H626" s="48" t="s">
        <v>1155</v>
      </c>
      <c r="I626" s="48">
        <v>21</v>
      </c>
      <c r="J626" s="48" t="s">
        <v>1064</v>
      </c>
      <c r="K626" s="49" t="s">
        <v>1478</v>
      </c>
      <c r="L626" s="43" t="str">
        <f>IF(VLOOKUP(Tableau3[[#This Row],[Référence]],ETAT,6,FALSE)&lt;1,"",VLOOKUP(Tableau3[[#This Row],[Référence]],ETAT,6,FALSE))</f>
        <v/>
      </c>
      <c r="M626" s="43" t="str">
        <f>IF(VLOOKUP(Tableau3[[#This Row],[Référence]],ETAT,7,FALSE)&lt;1,"",VLOOKUP(Tableau3[[#This Row],[Référence]],ETAT,7,FALSE))</f>
        <v/>
      </c>
      <c r="N626" s="43" t="str">
        <f>IF(VLOOKUP(Tableau3[[#This Row],[Référence]],ETAT,8,FALSE)&lt;1,"",VLOOKUP(Tableau3[[#This Row],[Référence]],ETAT,8,FALSE))</f>
        <v/>
      </c>
      <c r="O626" s="43" t="str">
        <f>IF(VLOOKUP(Tableau3[[#This Row],[Référence]],ETAT,9,FALSE)&lt;1,"",VLOOKUP(Tableau3[[#This Row],[Référence]],ETAT,9,FALSE))</f>
        <v/>
      </c>
    </row>
    <row r="627" spans="2:15" x14ac:dyDescent="0.25">
      <c r="B627" s="42">
        <v>980000000133</v>
      </c>
      <c r="C627" s="41" t="s">
        <v>873</v>
      </c>
      <c r="D627" s="48" t="s">
        <v>1088</v>
      </c>
      <c r="E627" s="48" t="s">
        <v>1048</v>
      </c>
      <c r="F627" s="48" t="s">
        <v>1477</v>
      </c>
      <c r="G627" s="48" t="s">
        <v>1155</v>
      </c>
      <c r="H627" s="48" t="s">
        <v>1155</v>
      </c>
      <c r="I627" s="48">
        <v>21</v>
      </c>
      <c r="J627" s="48" t="s">
        <v>1064</v>
      </c>
      <c r="K627" s="49" t="s">
        <v>1478</v>
      </c>
      <c r="L627" s="43" t="str">
        <f>IF(VLOOKUP(Tableau3[[#This Row],[Référence]],ETAT,6,FALSE)&lt;1,"",VLOOKUP(Tableau3[[#This Row],[Référence]],ETAT,6,FALSE))</f>
        <v/>
      </c>
      <c r="M627" s="43" t="str">
        <f>IF(VLOOKUP(Tableau3[[#This Row],[Référence]],ETAT,7,FALSE)&lt;1,"",VLOOKUP(Tableau3[[#This Row],[Référence]],ETAT,7,FALSE))</f>
        <v/>
      </c>
      <c r="N627" s="43" t="str">
        <f>IF(VLOOKUP(Tableau3[[#This Row],[Référence]],ETAT,8,FALSE)&lt;1,"",VLOOKUP(Tableau3[[#This Row],[Référence]],ETAT,8,FALSE))</f>
        <v/>
      </c>
      <c r="O627" s="43" t="str">
        <f>IF(VLOOKUP(Tableau3[[#This Row],[Référence]],ETAT,9,FALSE)&lt;1,"",VLOOKUP(Tableau3[[#This Row],[Référence]],ETAT,9,FALSE))</f>
        <v/>
      </c>
    </row>
    <row r="628" spans="2:15" x14ac:dyDescent="0.25">
      <c r="B628" s="42">
        <v>980000000134</v>
      </c>
      <c r="C628" s="41" t="s">
        <v>874</v>
      </c>
      <c r="D628" s="48" t="s">
        <v>1088</v>
      </c>
      <c r="E628" s="48" t="s">
        <v>1048</v>
      </c>
      <c r="F628" s="48" t="s">
        <v>1477</v>
      </c>
      <c r="G628" s="48" t="s">
        <v>1155</v>
      </c>
      <c r="H628" s="48" t="s">
        <v>1155</v>
      </c>
      <c r="I628" s="48">
        <v>21</v>
      </c>
      <c r="J628" s="48" t="s">
        <v>1064</v>
      </c>
      <c r="K628" s="49" t="s">
        <v>1478</v>
      </c>
      <c r="L628" s="43" t="str">
        <f>IF(VLOOKUP(Tableau3[[#This Row],[Référence]],ETAT,6,FALSE)&lt;1,"",VLOOKUP(Tableau3[[#This Row],[Référence]],ETAT,6,FALSE))</f>
        <v/>
      </c>
      <c r="M628" s="43" t="str">
        <f>IF(VLOOKUP(Tableau3[[#This Row],[Référence]],ETAT,7,FALSE)&lt;1,"",VLOOKUP(Tableau3[[#This Row],[Référence]],ETAT,7,FALSE))</f>
        <v/>
      </c>
      <c r="N628" s="43" t="str">
        <f>IF(VLOOKUP(Tableau3[[#This Row],[Référence]],ETAT,8,FALSE)&lt;1,"",VLOOKUP(Tableau3[[#This Row],[Référence]],ETAT,8,FALSE))</f>
        <v/>
      </c>
      <c r="O628" s="43" t="str">
        <f>IF(VLOOKUP(Tableau3[[#This Row],[Référence]],ETAT,9,FALSE)&lt;1,"",VLOOKUP(Tableau3[[#This Row],[Référence]],ETAT,9,FALSE))</f>
        <v/>
      </c>
    </row>
    <row r="629" spans="2:15" x14ac:dyDescent="0.25">
      <c r="B629" s="42">
        <v>980000000135</v>
      </c>
      <c r="C629" s="41" t="s">
        <v>875</v>
      </c>
      <c r="D629" s="48" t="s">
        <v>1088</v>
      </c>
      <c r="E629" s="48" t="s">
        <v>1048</v>
      </c>
      <c r="F629" s="48" t="s">
        <v>1477</v>
      </c>
      <c r="G629" s="48" t="s">
        <v>1155</v>
      </c>
      <c r="H629" s="48" t="s">
        <v>1155</v>
      </c>
      <c r="I629" s="48">
        <v>21</v>
      </c>
      <c r="J629" s="48" t="s">
        <v>1064</v>
      </c>
      <c r="K629" s="49" t="s">
        <v>1478</v>
      </c>
      <c r="L629" s="43" t="str">
        <f>IF(VLOOKUP(Tableau3[[#This Row],[Référence]],ETAT,6,FALSE)&lt;1,"",VLOOKUP(Tableau3[[#This Row],[Référence]],ETAT,6,FALSE))</f>
        <v/>
      </c>
      <c r="M629" s="43" t="str">
        <f>IF(VLOOKUP(Tableau3[[#This Row],[Référence]],ETAT,7,FALSE)&lt;1,"",VLOOKUP(Tableau3[[#This Row],[Référence]],ETAT,7,FALSE))</f>
        <v/>
      </c>
      <c r="N629" s="43" t="str">
        <f>IF(VLOOKUP(Tableau3[[#This Row],[Référence]],ETAT,8,FALSE)&lt;1,"",VLOOKUP(Tableau3[[#This Row],[Référence]],ETAT,8,FALSE))</f>
        <v/>
      </c>
      <c r="O629" s="43" t="str">
        <f>IF(VLOOKUP(Tableau3[[#This Row],[Référence]],ETAT,9,FALSE)&lt;1,"",VLOOKUP(Tableau3[[#This Row],[Référence]],ETAT,9,FALSE))</f>
        <v/>
      </c>
    </row>
    <row r="630" spans="2:15" x14ac:dyDescent="0.25">
      <c r="B630" s="42">
        <v>980000000136</v>
      </c>
      <c r="C630" s="41" t="s">
        <v>876</v>
      </c>
      <c r="D630" s="48" t="s">
        <v>1182</v>
      </c>
      <c r="E630" s="48" t="s">
        <v>1048</v>
      </c>
      <c r="F630" s="48" t="s">
        <v>1479</v>
      </c>
      <c r="G630" s="48" t="s">
        <v>1155</v>
      </c>
      <c r="H630" s="48" t="s">
        <v>1155</v>
      </c>
      <c r="I630" s="48">
        <v>21</v>
      </c>
      <c r="J630" s="48" t="s">
        <v>1064</v>
      </c>
      <c r="K630" s="49" t="s">
        <v>1480</v>
      </c>
      <c r="L630" s="43" t="str">
        <f>IF(VLOOKUP(Tableau3[[#This Row],[Référence]],ETAT,6,FALSE)&lt;1,"",VLOOKUP(Tableau3[[#This Row],[Référence]],ETAT,6,FALSE))</f>
        <v/>
      </c>
      <c r="M630" s="43" t="str">
        <f>IF(VLOOKUP(Tableau3[[#This Row],[Référence]],ETAT,7,FALSE)&lt;1,"",VLOOKUP(Tableau3[[#This Row],[Référence]],ETAT,7,FALSE))</f>
        <v/>
      </c>
      <c r="N630" s="43" t="str">
        <f>IF(VLOOKUP(Tableau3[[#This Row],[Référence]],ETAT,8,FALSE)&lt;1,"",VLOOKUP(Tableau3[[#This Row],[Référence]],ETAT,8,FALSE))</f>
        <v/>
      </c>
      <c r="O630" s="43" t="str">
        <f>IF(VLOOKUP(Tableau3[[#This Row],[Référence]],ETAT,9,FALSE)&lt;1,"",VLOOKUP(Tableau3[[#This Row],[Référence]],ETAT,9,FALSE))</f>
        <v/>
      </c>
    </row>
    <row r="631" spans="2:15" x14ac:dyDescent="0.25">
      <c r="B631" s="42">
        <v>980000000137</v>
      </c>
      <c r="C631" s="41" t="s">
        <v>877</v>
      </c>
      <c r="D631" s="48" t="s">
        <v>1182</v>
      </c>
      <c r="E631" s="48" t="s">
        <v>1048</v>
      </c>
      <c r="F631" s="48" t="s">
        <v>1479</v>
      </c>
      <c r="G631" s="48" t="s">
        <v>1155</v>
      </c>
      <c r="H631" s="48" t="s">
        <v>1155</v>
      </c>
      <c r="I631" s="48">
        <v>21</v>
      </c>
      <c r="J631" s="48" t="s">
        <v>1064</v>
      </c>
      <c r="K631" s="49" t="s">
        <v>1480</v>
      </c>
      <c r="L631" s="43" t="str">
        <f>IF(VLOOKUP(Tableau3[[#This Row],[Référence]],ETAT,6,FALSE)&lt;1,"",VLOOKUP(Tableau3[[#This Row],[Référence]],ETAT,6,FALSE))</f>
        <v/>
      </c>
      <c r="M631" s="43" t="str">
        <f>IF(VLOOKUP(Tableau3[[#This Row],[Référence]],ETAT,7,FALSE)&lt;1,"",VLOOKUP(Tableau3[[#This Row],[Référence]],ETAT,7,FALSE))</f>
        <v/>
      </c>
      <c r="N631" s="43" t="str">
        <f>IF(VLOOKUP(Tableau3[[#This Row],[Référence]],ETAT,8,FALSE)&lt;1,"",VLOOKUP(Tableau3[[#This Row],[Référence]],ETAT,8,FALSE))</f>
        <v/>
      </c>
      <c r="O631" s="43" t="str">
        <f>IF(VLOOKUP(Tableau3[[#This Row],[Référence]],ETAT,9,FALSE)&lt;1,"",VLOOKUP(Tableau3[[#This Row],[Référence]],ETAT,9,FALSE))</f>
        <v/>
      </c>
    </row>
    <row r="632" spans="2:15" x14ac:dyDescent="0.25">
      <c r="B632" s="42">
        <v>980000000138</v>
      </c>
      <c r="C632" s="41" t="s">
        <v>878</v>
      </c>
      <c r="D632" s="48" t="s">
        <v>1182</v>
      </c>
      <c r="E632" s="48" t="s">
        <v>1048</v>
      </c>
      <c r="F632" s="48" t="s">
        <v>1479</v>
      </c>
      <c r="G632" s="48" t="s">
        <v>1155</v>
      </c>
      <c r="H632" s="48" t="s">
        <v>1155</v>
      </c>
      <c r="I632" s="48">
        <v>21</v>
      </c>
      <c r="J632" s="48" t="s">
        <v>1064</v>
      </c>
      <c r="K632" s="49" t="s">
        <v>1480</v>
      </c>
      <c r="L632" s="43" t="str">
        <f>IF(VLOOKUP(Tableau3[[#This Row],[Référence]],ETAT,6,FALSE)&lt;1,"",VLOOKUP(Tableau3[[#This Row],[Référence]],ETAT,6,FALSE))</f>
        <v/>
      </c>
      <c r="M632" s="43" t="str">
        <f>IF(VLOOKUP(Tableau3[[#This Row],[Référence]],ETAT,7,FALSE)&lt;1,"",VLOOKUP(Tableau3[[#This Row],[Référence]],ETAT,7,FALSE))</f>
        <v/>
      </c>
      <c r="N632" s="43" t="str">
        <f>IF(VLOOKUP(Tableau3[[#This Row],[Référence]],ETAT,8,FALSE)&lt;1,"",VLOOKUP(Tableau3[[#This Row],[Référence]],ETAT,8,FALSE))</f>
        <v/>
      </c>
      <c r="O632" s="43" t="str">
        <f>IF(VLOOKUP(Tableau3[[#This Row],[Référence]],ETAT,9,FALSE)&lt;1,"",VLOOKUP(Tableau3[[#This Row],[Référence]],ETAT,9,FALSE))</f>
        <v/>
      </c>
    </row>
    <row r="633" spans="2:15" x14ac:dyDescent="0.25">
      <c r="B633" s="42">
        <v>980000000140</v>
      </c>
      <c r="C633" s="41" t="s">
        <v>880</v>
      </c>
      <c r="D633" s="48" t="s">
        <v>1182</v>
      </c>
      <c r="E633" s="48" t="s">
        <v>1048</v>
      </c>
      <c r="F633" s="48" t="s">
        <v>1479</v>
      </c>
      <c r="G633" s="48" t="s">
        <v>1155</v>
      </c>
      <c r="H633" s="48" t="s">
        <v>1155</v>
      </c>
      <c r="I633" s="48">
        <v>21</v>
      </c>
      <c r="J633" s="48" t="s">
        <v>1064</v>
      </c>
      <c r="K633" s="49" t="s">
        <v>1480</v>
      </c>
      <c r="L633" s="43" t="str">
        <f>IF(VLOOKUP(Tableau3[[#This Row],[Référence]],ETAT,6,FALSE)&lt;1,"",VLOOKUP(Tableau3[[#This Row],[Référence]],ETAT,6,FALSE))</f>
        <v/>
      </c>
      <c r="M633" s="43" t="str">
        <f>IF(VLOOKUP(Tableau3[[#This Row],[Référence]],ETAT,7,FALSE)&lt;1,"",VLOOKUP(Tableau3[[#This Row],[Référence]],ETAT,7,FALSE))</f>
        <v/>
      </c>
      <c r="N633" s="43" t="str">
        <f>IF(VLOOKUP(Tableau3[[#This Row],[Référence]],ETAT,8,FALSE)&lt;1,"",VLOOKUP(Tableau3[[#This Row],[Référence]],ETAT,8,FALSE))</f>
        <v/>
      </c>
      <c r="O633" s="43" t="str">
        <f>IF(VLOOKUP(Tableau3[[#This Row],[Référence]],ETAT,9,FALSE)&lt;1,"",VLOOKUP(Tableau3[[#This Row],[Référence]],ETAT,9,FALSE))</f>
        <v/>
      </c>
    </row>
    <row r="634" spans="2:15" x14ac:dyDescent="0.25">
      <c r="B634" s="42">
        <v>980000000142</v>
      </c>
      <c r="C634" s="41" t="s">
        <v>881</v>
      </c>
      <c r="D634" s="48" t="s">
        <v>1182</v>
      </c>
      <c r="E634" s="48" t="s">
        <v>1048</v>
      </c>
      <c r="F634" s="48" t="s">
        <v>1479</v>
      </c>
      <c r="G634" s="48" t="s">
        <v>1155</v>
      </c>
      <c r="H634" s="48" t="s">
        <v>1155</v>
      </c>
      <c r="I634" s="48">
        <v>21</v>
      </c>
      <c r="J634" s="48" t="s">
        <v>1064</v>
      </c>
      <c r="K634" s="49" t="s">
        <v>1480</v>
      </c>
      <c r="L634" s="43" t="str">
        <f>IF(VLOOKUP(Tableau3[[#This Row],[Référence]],ETAT,6,FALSE)&lt;1,"",VLOOKUP(Tableau3[[#This Row],[Référence]],ETAT,6,FALSE))</f>
        <v/>
      </c>
      <c r="M634" s="43" t="str">
        <f>IF(VLOOKUP(Tableau3[[#This Row],[Référence]],ETAT,7,FALSE)&lt;1,"",VLOOKUP(Tableau3[[#This Row],[Référence]],ETAT,7,FALSE))</f>
        <v/>
      </c>
      <c r="N634" s="43" t="str">
        <f>IF(VLOOKUP(Tableau3[[#This Row],[Référence]],ETAT,8,FALSE)&lt;1,"",VLOOKUP(Tableau3[[#This Row],[Référence]],ETAT,8,FALSE))</f>
        <v/>
      </c>
      <c r="O634" s="43" t="str">
        <f>IF(VLOOKUP(Tableau3[[#This Row],[Référence]],ETAT,9,FALSE)&lt;1,"",VLOOKUP(Tableau3[[#This Row],[Référence]],ETAT,9,FALSE))</f>
        <v/>
      </c>
    </row>
    <row r="635" spans="2:15" x14ac:dyDescent="0.25">
      <c r="B635" s="42">
        <v>980000000143</v>
      </c>
      <c r="C635" s="41" t="s">
        <v>882</v>
      </c>
      <c r="D635" s="48" t="s">
        <v>1233</v>
      </c>
      <c r="E635" s="48" t="s">
        <v>1048</v>
      </c>
      <c r="F635" s="48" t="s">
        <v>1481</v>
      </c>
      <c r="G635" s="48" t="s">
        <v>1155</v>
      </c>
      <c r="H635" s="48" t="s">
        <v>1155</v>
      </c>
      <c r="I635" s="48">
        <v>21</v>
      </c>
      <c r="J635" s="48" t="s">
        <v>1064</v>
      </c>
      <c r="K635" s="49" t="s">
        <v>1482</v>
      </c>
      <c r="L635" s="43" t="str">
        <f>IF(VLOOKUP(Tableau3[[#This Row],[Référence]],ETAT,6,FALSE)&lt;1,"",VLOOKUP(Tableau3[[#This Row],[Référence]],ETAT,6,FALSE))</f>
        <v/>
      </c>
      <c r="M635" s="43" t="str">
        <f>IF(VLOOKUP(Tableau3[[#This Row],[Référence]],ETAT,7,FALSE)&lt;1,"",VLOOKUP(Tableau3[[#This Row],[Référence]],ETAT,7,FALSE))</f>
        <v/>
      </c>
      <c r="N635" s="43" t="str">
        <f>IF(VLOOKUP(Tableau3[[#This Row],[Référence]],ETAT,8,FALSE)&lt;1,"",VLOOKUP(Tableau3[[#This Row],[Référence]],ETAT,8,FALSE))</f>
        <v/>
      </c>
      <c r="O635" s="43" t="str">
        <f>IF(VLOOKUP(Tableau3[[#This Row],[Référence]],ETAT,9,FALSE)&lt;1,"",VLOOKUP(Tableau3[[#This Row],[Référence]],ETAT,9,FALSE))</f>
        <v/>
      </c>
    </row>
    <row r="636" spans="2:15" x14ac:dyDescent="0.25">
      <c r="B636" s="42">
        <v>980000000144</v>
      </c>
      <c r="C636" s="41" t="s">
        <v>883</v>
      </c>
      <c r="D636" s="48">
        <v>13</v>
      </c>
      <c r="E636" s="48" t="s">
        <v>1048</v>
      </c>
      <c r="F636" s="48" t="s">
        <v>1483</v>
      </c>
      <c r="G636" s="48" t="s">
        <v>1155</v>
      </c>
      <c r="H636" s="48" t="s">
        <v>1155</v>
      </c>
      <c r="I636" s="48">
        <v>21</v>
      </c>
      <c r="J636" s="48" t="s">
        <v>1064</v>
      </c>
      <c r="K636" s="49" t="s">
        <v>1482</v>
      </c>
      <c r="L636" s="43" t="str">
        <f>IF(VLOOKUP(Tableau3[[#This Row],[Référence]],ETAT,6,FALSE)&lt;1,"",VLOOKUP(Tableau3[[#This Row],[Référence]],ETAT,6,FALSE))</f>
        <v/>
      </c>
      <c r="M636" s="43" t="str">
        <f>IF(VLOOKUP(Tableau3[[#This Row],[Référence]],ETAT,7,FALSE)&lt;1,"",VLOOKUP(Tableau3[[#This Row],[Référence]],ETAT,7,FALSE))</f>
        <v/>
      </c>
      <c r="N636" s="43" t="str">
        <f>IF(VLOOKUP(Tableau3[[#This Row],[Référence]],ETAT,8,FALSE)&lt;1,"",VLOOKUP(Tableau3[[#This Row],[Référence]],ETAT,8,FALSE))</f>
        <v/>
      </c>
      <c r="O636" s="43" t="str">
        <f>IF(VLOOKUP(Tableau3[[#This Row],[Référence]],ETAT,9,FALSE)&lt;1,"",VLOOKUP(Tableau3[[#This Row],[Référence]],ETAT,9,FALSE))</f>
        <v/>
      </c>
    </row>
    <row r="637" spans="2:15" x14ac:dyDescent="0.25">
      <c r="B637" s="42">
        <v>980000000145</v>
      </c>
      <c r="C637" s="41" t="s">
        <v>884</v>
      </c>
      <c r="D637" s="48" t="s">
        <v>1381</v>
      </c>
      <c r="E637" s="48" t="s">
        <v>1048</v>
      </c>
      <c r="F637" s="48" t="s">
        <v>1464</v>
      </c>
      <c r="G637" s="48" t="s">
        <v>1155</v>
      </c>
      <c r="H637" s="48" t="s">
        <v>1155</v>
      </c>
      <c r="I637" s="48">
        <v>21</v>
      </c>
      <c r="J637" s="48" t="s">
        <v>1064</v>
      </c>
      <c r="K637" s="49" t="s">
        <v>1065</v>
      </c>
      <c r="L637" s="43" t="str">
        <f>IF(VLOOKUP(Tableau3[[#This Row],[Référence]],ETAT,6,FALSE)&lt;1,"",VLOOKUP(Tableau3[[#This Row],[Référence]],ETAT,6,FALSE))</f>
        <v/>
      </c>
      <c r="M637" s="43" t="str">
        <f>IF(VLOOKUP(Tableau3[[#This Row],[Référence]],ETAT,7,FALSE)&lt;1,"",VLOOKUP(Tableau3[[#This Row],[Référence]],ETAT,7,FALSE))</f>
        <v/>
      </c>
      <c r="N637" s="43" t="str">
        <f>IF(VLOOKUP(Tableau3[[#This Row],[Référence]],ETAT,8,FALSE)&lt;1,"",VLOOKUP(Tableau3[[#This Row],[Référence]],ETAT,8,FALSE))</f>
        <v/>
      </c>
      <c r="O637" s="43" t="str">
        <f>IF(VLOOKUP(Tableau3[[#This Row],[Référence]],ETAT,9,FALSE)&lt;1,"",VLOOKUP(Tableau3[[#This Row],[Référence]],ETAT,9,FALSE))</f>
        <v/>
      </c>
    </row>
    <row r="638" spans="2:15" x14ac:dyDescent="0.25">
      <c r="B638" s="42">
        <v>980000000146</v>
      </c>
      <c r="C638" s="41" t="s">
        <v>885</v>
      </c>
      <c r="D638" s="48" t="s">
        <v>1381</v>
      </c>
      <c r="E638" s="48" t="s">
        <v>1048</v>
      </c>
      <c r="F638" s="48" t="s">
        <v>1464</v>
      </c>
      <c r="G638" s="48" t="s">
        <v>1155</v>
      </c>
      <c r="H638" s="48" t="s">
        <v>1155</v>
      </c>
      <c r="I638" s="48">
        <v>21</v>
      </c>
      <c r="J638" s="48" t="s">
        <v>1064</v>
      </c>
      <c r="K638" s="49" t="s">
        <v>1065</v>
      </c>
      <c r="L638" s="43" t="str">
        <f>IF(VLOOKUP(Tableau3[[#This Row],[Référence]],ETAT,6,FALSE)&lt;1,"",VLOOKUP(Tableau3[[#This Row],[Référence]],ETAT,6,FALSE))</f>
        <v/>
      </c>
      <c r="M638" s="43" t="str">
        <f>IF(VLOOKUP(Tableau3[[#This Row],[Référence]],ETAT,7,FALSE)&lt;1,"",VLOOKUP(Tableau3[[#This Row],[Référence]],ETAT,7,FALSE))</f>
        <v/>
      </c>
      <c r="N638" s="43" t="str">
        <f>IF(VLOOKUP(Tableau3[[#This Row],[Référence]],ETAT,8,FALSE)&lt;1,"",VLOOKUP(Tableau3[[#This Row],[Référence]],ETAT,8,FALSE))</f>
        <v/>
      </c>
      <c r="O638" s="43" t="str">
        <f>IF(VLOOKUP(Tableau3[[#This Row],[Référence]],ETAT,9,FALSE)&lt;1,"",VLOOKUP(Tableau3[[#This Row],[Référence]],ETAT,9,FALSE))</f>
        <v/>
      </c>
    </row>
    <row r="639" spans="2:15" x14ac:dyDescent="0.25">
      <c r="B639" s="42">
        <v>980000000147</v>
      </c>
      <c r="C639" s="41" t="s">
        <v>886</v>
      </c>
      <c r="D639" s="48" t="s">
        <v>1226</v>
      </c>
      <c r="E639" s="48" t="s">
        <v>1048</v>
      </c>
      <c r="F639" s="48" t="s">
        <v>1135</v>
      </c>
      <c r="G639" s="48" t="s">
        <v>1078</v>
      </c>
      <c r="H639" s="48" t="s">
        <v>1078</v>
      </c>
      <c r="I639" s="48">
        <v>21</v>
      </c>
      <c r="J639" s="48" t="s">
        <v>1064</v>
      </c>
      <c r="K639" s="49" t="s">
        <v>1484</v>
      </c>
      <c r="L639" s="43" t="str">
        <f>IF(VLOOKUP(Tableau3[[#This Row],[Référence]],ETAT,6,FALSE)&lt;1,"",VLOOKUP(Tableau3[[#This Row],[Référence]],ETAT,6,FALSE))</f>
        <v/>
      </c>
      <c r="M639" s="43" t="str">
        <f>IF(VLOOKUP(Tableau3[[#This Row],[Référence]],ETAT,7,FALSE)&lt;1,"",VLOOKUP(Tableau3[[#This Row],[Référence]],ETAT,7,FALSE))</f>
        <v/>
      </c>
      <c r="N639" s="43" t="str">
        <f>IF(VLOOKUP(Tableau3[[#This Row],[Référence]],ETAT,8,FALSE)&lt;1,"",VLOOKUP(Tableau3[[#This Row],[Référence]],ETAT,8,FALSE))</f>
        <v/>
      </c>
      <c r="O639" s="43" t="str">
        <f>IF(VLOOKUP(Tableau3[[#This Row],[Référence]],ETAT,9,FALSE)&lt;1,"",VLOOKUP(Tableau3[[#This Row],[Référence]],ETAT,9,FALSE))</f>
        <v/>
      </c>
    </row>
    <row r="640" spans="2:15" x14ac:dyDescent="0.25">
      <c r="B640" s="42">
        <v>980000000148</v>
      </c>
      <c r="C640" s="41" t="s">
        <v>887</v>
      </c>
      <c r="D640" s="48" t="s">
        <v>1226</v>
      </c>
      <c r="E640" s="48" t="s">
        <v>1048</v>
      </c>
      <c r="F640" s="48" t="s">
        <v>1135</v>
      </c>
      <c r="G640" s="48" t="s">
        <v>1078</v>
      </c>
      <c r="H640" s="48" t="s">
        <v>1078</v>
      </c>
      <c r="I640" s="48">
        <v>21</v>
      </c>
      <c r="J640" s="48" t="s">
        <v>1064</v>
      </c>
      <c r="K640" s="49" t="s">
        <v>1484</v>
      </c>
      <c r="L640" s="43" t="str">
        <f>IF(VLOOKUP(Tableau3[[#This Row],[Référence]],ETAT,6,FALSE)&lt;1,"",VLOOKUP(Tableau3[[#This Row],[Référence]],ETAT,6,FALSE))</f>
        <v/>
      </c>
      <c r="M640" s="43" t="str">
        <f>IF(VLOOKUP(Tableau3[[#This Row],[Référence]],ETAT,7,FALSE)&lt;1,"",VLOOKUP(Tableau3[[#This Row],[Référence]],ETAT,7,FALSE))</f>
        <v/>
      </c>
      <c r="N640" s="43" t="str">
        <f>IF(VLOOKUP(Tableau3[[#This Row],[Référence]],ETAT,8,FALSE)&lt;1,"",VLOOKUP(Tableau3[[#This Row],[Référence]],ETAT,8,FALSE))</f>
        <v/>
      </c>
      <c r="O640" s="43" t="str">
        <f>IF(VLOOKUP(Tableau3[[#This Row],[Référence]],ETAT,9,FALSE)&lt;1,"",VLOOKUP(Tableau3[[#This Row],[Référence]],ETAT,9,FALSE))</f>
        <v/>
      </c>
    </row>
    <row r="641" spans="2:15" x14ac:dyDescent="0.25">
      <c r="B641" s="42">
        <v>980000000149</v>
      </c>
      <c r="C641" s="41" t="s">
        <v>888</v>
      </c>
      <c r="D641" s="48" t="s">
        <v>1226</v>
      </c>
      <c r="E641" s="48" t="s">
        <v>1048</v>
      </c>
      <c r="F641" s="48" t="s">
        <v>1135</v>
      </c>
      <c r="G641" s="48" t="s">
        <v>1078</v>
      </c>
      <c r="H641" s="48" t="s">
        <v>1078</v>
      </c>
      <c r="I641" s="48">
        <v>21</v>
      </c>
      <c r="J641" s="48" t="s">
        <v>1064</v>
      </c>
      <c r="K641" s="49" t="s">
        <v>1484</v>
      </c>
      <c r="L641" s="43" t="str">
        <f>IF(VLOOKUP(Tableau3[[#This Row],[Référence]],ETAT,6,FALSE)&lt;1,"",VLOOKUP(Tableau3[[#This Row],[Référence]],ETAT,6,FALSE))</f>
        <v/>
      </c>
      <c r="M641" s="43" t="str">
        <f>IF(VLOOKUP(Tableau3[[#This Row],[Référence]],ETAT,7,FALSE)&lt;1,"",VLOOKUP(Tableau3[[#This Row],[Référence]],ETAT,7,FALSE))</f>
        <v/>
      </c>
      <c r="N641" s="43" t="str">
        <f>IF(VLOOKUP(Tableau3[[#This Row],[Référence]],ETAT,8,FALSE)&lt;1,"",VLOOKUP(Tableau3[[#This Row],[Référence]],ETAT,8,FALSE))</f>
        <v/>
      </c>
      <c r="O641" s="43" t="str">
        <f>IF(VLOOKUP(Tableau3[[#This Row],[Référence]],ETAT,9,FALSE)&lt;1,"",VLOOKUP(Tableau3[[#This Row],[Référence]],ETAT,9,FALSE))</f>
        <v/>
      </c>
    </row>
    <row r="642" spans="2:15" x14ac:dyDescent="0.25">
      <c r="B642" s="42">
        <v>980000000150</v>
      </c>
      <c r="C642" s="41" t="s">
        <v>890</v>
      </c>
      <c r="D642" s="48" t="s">
        <v>1226</v>
      </c>
      <c r="E642" s="48" t="s">
        <v>1048</v>
      </c>
      <c r="F642" s="48" t="s">
        <v>1135</v>
      </c>
      <c r="G642" s="48" t="s">
        <v>1078</v>
      </c>
      <c r="H642" s="48" t="s">
        <v>1078</v>
      </c>
      <c r="I642" s="48">
        <v>21</v>
      </c>
      <c r="J642" s="48" t="s">
        <v>1064</v>
      </c>
      <c r="K642" s="49" t="s">
        <v>1484</v>
      </c>
      <c r="L642" s="43" t="str">
        <f>IF(VLOOKUP(Tableau3[[#This Row],[Référence]],ETAT,6,FALSE)&lt;1,"",VLOOKUP(Tableau3[[#This Row],[Référence]],ETAT,6,FALSE))</f>
        <v/>
      </c>
      <c r="M642" s="43" t="str">
        <f>IF(VLOOKUP(Tableau3[[#This Row],[Référence]],ETAT,7,FALSE)&lt;1,"",VLOOKUP(Tableau3[[#This Row],[Référence]],ETAT,7,FALSE))</f>
        <v/>
      </c>
      <c r="N642" s="43" t="str">
        <f>IF(VLOOKUP(Tableau3[[#This Row],[Référence]],ETAT,8,FALSE)&lt;1,"",VLOOKUP(Tableau3[[#This Row],[Référence]],ETAT,8,FALSE))</f>
        <v/>
      </c>
      <c r="O642" s="43" t="str">
        <f>IF(VLOOKUP(Tableau3[[#This Row],[Référence]],ETAT,9,FALSE)&lt;1,"",VLOOKUP(Tableau3[[#This Row],[Référence]],ETAT,9,FALSE))</f>
        <v/>
      </c>
    </row>
    <row r="643" spans="2:15" x14ac:dyDescent="0.25">
      <c r="B643" s="42">
        <v>980000000151</v>
      </c>
      <c r="C643" s="41" t="s">
        <v>891</v>
      </c>
      <c r="D643" s="48" t="s">
        <v>1226</v>
      </c>
      <c r="E643" s="48" t="s">
        <v>1048</v>
      </c>
      <c r="F643" s="48" t="s">
        <v>1135</v>
      </c>
      <c r="G643" s="48" t="s">
        <v>1078</v>
      </c>
      <c r="H643" s="48" t="s">
        <v>1078</v>
      </c>
      <c r="I643" s="48">
        <v>21</v>
      </c>
      <c r="J643" s="48" t="s">
        <v>1064</v>
      </c>
      <c r="K643" s="49" t="s">
        <v>1484</v>
      </c>
      <c r="L643" s="43" t="str">
        <f>IF(VLOOKUP(Tableau3[[#This Row],[Référence]],ETAT,6,FALSE)&lt;1,"",VLOOKUP(Tableau3[[#This Row],[Référence]],ETAT,6,FALSE))</f>
        <v/>
      </c>
      <c r="M643" s="43" t="str">
        <f>IF(VLOOKUP(Tableau3[[#This Row],[Référence]],ETAT,7,FALSE)&lt;1,"",VLOOKUP(Tableau3[[#This Row],[Référence]],ETAT,7,FALSE))</f>
        <v/>
      </c>
      <c r="N643" s="43" t="str">
        <f>IF(VLOOKUP(Tableau3[[#This Row],[Référence]],ETAT,8,FALSE)&lt;1,"",VLOOKUP(Tableau3[[#This Row],[Référence]],ETAT,8,FALSE))</f>
        <v/>
      </c>
      <c r="O643" s="43" t="str">
        <f>IF(VLOOKUP(Tableau3[[#This Row],[Référence]],ETAT,9,FALSE)&lt;1,"",VLOOKUP(Tableau3[[#This Row],[Référence]],ETAT,9,FALSE))</f>
        <v/>
      </c>
    </row>
    <row r="644" spans="2:15" x14ac:dyDescent="0.25">
      <c r="B644" s="42">
        <v>980000000152</v>
      </c>
      <c r="C644" s="41" t="s">
        <v>892</v>
      </c>
      <c r="D644" s="48" t="s">
        <v>1226</v>
      </c>
      <c r="E644" s="48" t="s">
        <v>1048</v>
      </c>
      <c r="F644" s="48" t="s">
        <v>1135</v>
      </c>
      <c r="G644" s="48" t="s">
        <v>1078</v>
      </c>
      <c r="H644" s="48" t="s">
        <v>1078</v>
      </c>
      <c r="I644" s="48">
        <v>21</v>
      </c>
      <c r="J644" s="48" t="s">
        <v>1064</v>
      </c>
      <c r="K644" s="49" t="s">
        <v>1484</v>
      </c>
      <c r="L644" s="43" t="str">
        <f>IF(VLOOKUP(Tableau3[[#This Row],[Référence]],ETAT,6,FALSE)&lt;1,"",VLOOKUP(Tableau3[[#This Row],[Référence]],ETAT,6,FALSE))</f>
        <v/>
      </c>
      <c r="M644" s="43" t="str">
        <f>IF(VLOOKUP(Tableau3[[#This Row],[Référence]],ETAT,7,FALSE)&lt;1,"",VLOOKUP(Tableau3[[#This Row],[Référence]],ETAT,7,FALSE))</f>
        <v/>
      </c>
      <c r="N644" s="43" t="str">
        <f>IF(VLOOKUP(Tableau3[[#This Row],[Référence]],ETAT,8,FALSE)&lt;1,"",VLOOKUP(Tableau3[[#This Row],[Référence]],ETAT,8,FALSE))</f>
        <v/>
      </c>
      <c r="O644" s="43" t="str">
        <f>IF(VLOOKUP(Tableau3[[#This Row],[Référence]],ETAT,9,FALSE)&lt;1,"",VLOOKUP(Tableau3[[#This Row],[Référence]],ETAT,9,FALSE))</f>
        <v/>
      </c>
    </row>
    <row r="645" spans="2:15" x14ac:dyDescent="0.25">
      <c r="B645" s="42">
        <v>980000000153</v>
      </c>
      <c r="C645" s="41" t="s">
        <v>893</v>
      </c>
      <c r="D645" s="48" t="s">
        <v>1226</v>
      </c>
      <c r="E645" s="48" t="s">
        <v>1048</v>
      </c>
      <c r="F645" s="48" t="s">
        <v>1135</v>
      </c>
      <c r="G645" s="48" t="s">
        <v>1078</v>
      </c>
      <c r="H645" s="48" t="s">
        <v>1078</v>
      </c>
      <c r="I645" s="48">
        <v>21</v>
      </c>
      <c r="J645" s="48" t="s">
        <v>1064</v>
      </c>
      <c r="K645" s="49" t="s">
        <v>1484</v>
      </c>
      <c r="L645" s="43" t="str">
        <f>IF(VLOOKUP(Tableau3[[#This Row],[Référence]],ETAT,6,FALSE)&lt;1,"",VLOOKUP(Tableau3[[#This Row],[Référence]],ETAT,6,FALSE))</f>
        <v/>
      </c>
      <c r="M645" s="43" t="str">
        <f>IF(VLOOKUP(Tableau3[[#This Row],[Référence]],ETAT,7,FALSE)&lt;1,"",VLOOKUP(Tableau3[[#This Row],[Référence]],ETAT,7,FALSE))</f>
        <v/>
      </c>
      <c r="N645" s="43" t="str">
        <f>IF(VLOOKUP(Tableau3[[#This Row],[Référence]],ETAT,8,FALSE)&lt;1,"",VLOOKUP(Tableau3[[#This Row],[Référence]],ETAT,8,FALSE))</f>
        <v/>
      </c>
      <c r="O645" s="43" t="str">
        <f>IF(VLOOKUP(Tableau3[[#This Row],[Référence]],ETAT,9,FALSE)&lt;1,"",VLOOKUP(Tableau3[[#This Row],[Référence]],ETAT,9,FALSE))</f>
        <v/>
      </c>
    </row>
    <row r="646" spans="2:15" x14ac:dyDescent="0.25">
      <c r="B646" s="42">
        <v>980000000154</v>
      </c>
      <c r="C646" s="41" t="s">
        <v>894</v>
      </c>
      <c r="D646" s="48" t="s">
        <v>1226</v>
      </c>
      <c r="E646" s="48" t="s">
        <v>1048</v>
      </c>
      <c r="F646" s="48" t="s">
        <v>1135</v>
      </c>
      <c r="G646" s="48" t="s">
        <v>1078</v>
      </c>
      <c r="H646" s="48" t="s">
        <v>1078</v>
      </c>
      <c r="I646" s="48">
        <v>21</v>
      </c>
      <c r="J646" s="48" t="s">
        <v>1064</v>
      </c>
      <c r="K646" s="49" t="s">
        <v>1484</v>
      </c>
      <c r="L646" s="43" t="str">
        <f>IF(VLOOKUP(Tableau3[[#This Row],[Référence]],ETAT,6,FALSE)&lt;1,"",VLOOKUP(Tableau3[[#This Row],[Référence]],ETAT,6,FALSE))</f>
        <v/>
      </c>
      <c r="M646" s="43" t="str">
        <f>IF(VLOOKUP(Tableau3[[#This Row],[Référence]],ETAT,7,FALSE)&lt;1,"",VLOOKUP(Tableau3[[#This Row],[Référence]],ETAT,7,FALSE))</f>
        <v/>
      </c>
      <c r="N646" s="43" t="str">
        <f>IF(VLOOKUP(Tableau3[[#This Row],[Référence]],ETAT,8,FALSE)&lt;1,"",VLOOKUP(Tableau3[[#This Row],[Référence]],ETAT,8,FALSE))</f>
        <v/>
      </c>
      <c r="O646" s="43" t="str">
        <f>IF(VLOOKUP(Tableau3[[#This Row],[Référence]],ETAT,9,FALSE)&lt;1,"",VLOOKUP(Tableau3[[#This Row],[Référence]],ETAT,9,FALSE))</f>
        <v/>
      </c>
    </row>
    <row r="647" spans="2:15" x14ac:dyDescent="0.25">
      <c r="B647" s="42">
        <v>980000000155</v>
      </c>
      <c r="C647" s="41" t="s">
        <v>895</v>
      </c>
      <c r="D647" s="48" t="s">
        <v>1226</v>
      </c>
      <c r="E647" s="48" t="s">
        <v>1048</v>
      </c>
      <c r="F647" s="48" t="s">
        <v>1135</v>
      </c>
      <c r="G647" s="48" t="s">
        <v>1078</v>
      </c>
      <c r="H647" s="48" t="s">
        <v>1078</v>
      </c>
      <c r="I647" s="48">
        <v>21</v>
      </c>
      <c r="J647" s="48" t="s">
        <v>1064</v>
      </c>
      <c r="K647" s="49" t="s">
        <v>1484</v>
      </c>
      <c r="L647" s="43" t="str">
        <f>IF(VLOOKUP(Tableau3[[#This Row],[Référence]],ETAT,6,FALSE)&lt;1,"",VLOOKUP(Tableau3[[#This Row],[Référence]],ETAT,6,FALSE))</f>
        <v/>
      </c>
      <c r="M647" s="43" t="str">
        <f>IF(VLOOKUP(Tableau3[[#This Row],[Référence]],ETAT,7,FALSE)&lt;1,"",VLOOKUP(Tableau3[[#This Row],[Référence]],ETAT,7,FALSE))</f>
        <v/>
      </c>
      <c r="N647" s="43" t="str">
        <f>IF(VLOOKUP(Tableau3[[#This Row],[Référence]],ETAT,8,FALSE)&lt;1,"",VLOOKUP(Tableau3[[#This Row],[Référence]],ETAT,8,FALSE))</f>
        <v/>
      </c>
      <c r="O647" s="43" t="str">
        <f>IF(VLOOKUP(Tableau3[[#This Row],[Référence]],ETAT,9,FALSE)&lt;1,"",VLOOKUP(Tableau3[[#This Row],[Référence]],ETAT,9,FALSE))</f>
        <v/>
      </c>
    </row>
    <row r="648" spans="2:15" x14ac:dyDescent="0.25">
      <c r="B648" s="42">
        <v>980000000156</v>
      </c>
      <c r="C648" s="41" t="s">
        <v>896</v>
      </c>
      <c r="D648" s="48" t="s">
        <v>1226</v>
      </c>
      <c r="E648" s="48" t="s">
        <v>1048</v>
      </c>
      <c r="F648" s="48" t="s">
        <v>1135</v>
      </c>
      <c r="G648" s="48" t="s">
        <v>1078</v>
      </c>
      <c r="H648" s="48" t="s">
        <v>1078</v>
      </c>
      <c r="I648" s="48">
        <v>21</v>
      </c>
      <c r="J648" s="48" t="s">
        <v>1064</v>
      </c>
      <c r="K648" s="49" t="s">
        <v>1484</v>
      </c>
      <c r="L648" s="43" t="str">
        <f>IF(VLOOKUP(Tableau3[[#This Row],[Référence]],ETAT,6,FALSE)&lt;1,"",VLOOKUP(Tableau3[[#This Row],[Référence]],ETAT,6,FALSE))</f>
        <v/>
      </c>
      <c r="M648" s="43" t="str">
        <f>IF(VLOOKUP(Tableau3[[#This Row],[Référence]],ETAT,7,FALSE)&lt;1,"",VLOOKUP(Tableau3[[#This Row],[Référence]],ETAT,7,FALSE))</f>
        <v/>
      </c>
      <c r="N648" s="43" t="str">
        <f>IF(VLOOKUP(Tableau3[[#This Row],[Référence]],ETAT,8,FALSE)&lt;1,"",VLOOKUP(Tableau3[[#This Row],[Référence]],ETAT,8,FALSE))</f>
        <v/>
      </c>
      <c r="O648" s="43" t="str">
        <f>IF(VLOOKUP(Tableau3[[#This Row],[Référence]],ETAT,9,FALSE)&lt;1,"",VLOOKUP(Tableau3[[#This Row],[Référence]],ETAT,9,FALSE))</f>
        <v/>
      </c>
    </row>
    <row r="649" spans="2:15" x14ac:dyDescent="0.25">
      <c r="B649" s="42">
        <v>980000000157</v>
      </c>
      <c r="C649" s="41" t="s">
        <v>897</v>
      </c>
      <c r="D649" s="48" t="s">
        <v>1226</v>
      </c>
      <c r="E649" s="48" t="s">
        <v>1048</v>
      </c>
      <c r="F649" s="48" t="s">
        <v>1135</v>
      </c>
      <c r="G649" s="48" t="s">
        <v>1078</v>
      </c>
      <c r="H649" s="48" t="s">
        <v>1078</v>
      </c>
      <c r="I649" s="48">
        <v>21</v>
      </c>
      <c r="J649" s="48" t="s">
        <v>1064</v>
      </c>
      <c r="K649" s="49" t="s">
        <v>1484</v>
      </c>
      <c r="L649" s="43" t="str">
        <f>IF(VLOOKUP(Tableau3[[#This Row],[Référence]],ETAT,6,FALSE)&lt;1,"",VLOOKUP(Tableau3[[#This Row],[Référence]],ETAT,6,FALSE))</f>
        <v/>
      </c>
      <c r="M649" s="43" t="str">
        <f>IF(VLOOKUP(Tableau3[[#This Row],[Référence]],ETAT,7,FALSE)&lt;1,"",VLOOKUP(Tableau3[[#This Row],[Référence]],ETAT,7,FALSE))</f>
        <v/>
      </c>
      <c r="N649" s="43" t="str">
        <f>IF(VLOOKUP(Tableau3[[#This Row],[Référence]],ETAT,8,FALSE)&lt;1,"",VLOOKUP(Tableau3[[#This Row],[Référence]],ETAT,8,FALSE))</f>
        <v/>
      </c>
      <c r="O649" s="43" t="str">
        <f>IF(VLOOKUP(Tableau3[[#This Row],[Référence]],ETAT,9,FALSE)&lt;1,"",VLOOKUP(Tableau3[[#This Row],[Référence]],ETAT,9,FALSE))</f>
        <v/>
      </c>
    </row>
    <row r="650" spans="2:15" x14ac:dyDescent="0.25">
      <c r="B650" s="42">
        <v>980000000158</v>
      </c>
      <c r="C650" s="41" t="s">
        <v>898</v>
      </c>
      <c r="D650" s="48" t="s">
        <v>1226</v>
      </c>
      <c r="E650" s="48" t="s">
        <v>1048</v>
      </c>
      <c r="F650" s="48" t="s">
        <v>1135</v>
      </c>
      <c r="G650" s="48" t="s">
        <v>1078</v>
      </c>
      <c r="H650" s="48" t="s">
        <v>1078</v>
      </c>
      <c r="I650" s="48">
        <v>21</v>
      </c>
      <c r="J650" s="48" t="s">
        <v>1064</v>
      </c>
      <c r="K650" s="49" t="s">
        <v>1484</v>
      </c>
      <c r="L650" s="43" t="str">
        <f>IF(VLOOKUP(Tableau3[[#This Row],[Référence]],ETAT,6,FALSE)&lt;1,"",VLOOKUP(Tableau3[[#This Row],[Référence]],ETAT,6,FALSE))</f>
        <v/>
      </c>
      <c r="M650" s="43" t="str">
        <f>IF(VLOOKUP(Tableau3[[#This Row],[Référence]],ETAT,7,FALSE)&lt;1,"",VLOOKUP(Tableau3[[#This Row],[Référence]],ETAT,7,FALSE))</f>
        <v/>
      </c>
      <c r="N650" s="43" t="str">
        <f>IF(VLOOKUP(Tableau3[[#This Row],[Référence]],ETAT,8,FALSE)&lt;1,"",VLOOKUP(Tableau3[[#This Row],[Référence]],ETAT,8,FALSE))</f>
        <v/>
      </c>
      <c r="O650" s="43" t="str">
        <f>IF(VLOOKUP(Tableau3[[#This Row],[Référence]],ETAT,9,FALSE)&lt;1,"",VLOOKUP(Tableau3[[#This Row],[Référence]],ETAT,9,FALSE))</f>
        <v/>
      </c>
    </row>
    <row r="651" spans="2:15" x14ac:dyDescent="0.25">
      <c r="B651" s="42">
        <v>980000000159</v>
      </c>
      <c r="C651" s="41" t="s">
        <v>899</v>
      </c>
      <c r="D651" s="48" t="s">
        <v>1226</v>
      </c>
      <c r="E651" s="48" t="s">
        <v>1048</v>
      </c>
      <c r="F651" s="48" t="s">
        <v>1135</v>
      </c>
      <c r="G651" s="48" t="s">
        <v>1078</v>
      </c>
      <c r="H651" s="48" t="s">
        <v>1078</v>
      </c>
      <c r="I651" s="48">
        <v>21</v>
      </c>
      <c r="J651" s="48" t="s">
        <v>1064</v>
      </c>
      <c r="K651" s="49" t="s">
        <v>1484</v>
      </c>
      <c r="L651" s="43" t="str">
        <f>IF(VLOOKUP(Tableau3[[#This Row],[Référence]],ETAT,6,FALSE)&lt;1,"",VLOOKUP(Tableau3[[#This Row],[Référence]],ETAT,6,FALSE))</f>
        <v/>
      </c>
      <c r="M651" s="43" t="str">
        <f>IF(VLOOKUP(Tableau3[[#This Row],[Référence]],ETAT,7,FALSE)&lt;1,"",VLOOKUP(Tableau3[[#This Row],[Référence]],ETAT,7,FALSE))</f>
        <v/>
      </c>
      <c r="N651" s="43" t="str">
        <f>IF(VLOOKUP(Tableau3[[#This Row],[Référence]],ETAT,8,FALSE)&lt;1,"",VLOOKUP(Tableau3[[#This Row],[Référence]],ETAT,8,FALSE))</f>
        <v/>
      </c>
      <c r="O651" s="43" t="str">
        <f>IF(VLOOKUP(Tableau3[[#This Row],[Référence]],ETAT,9,FALSE)&lt;1,"",VLOOKUP(Tableau3[[#This Row],[Référence]],ETAT,9,FALSE))</f>
        <v/>
      </c>
    </row>
    <row r="652" spans="2:15" x14ac:dyDescent="0.25">
      <c r="B652" s="42">
        <v>980000000160</v>
      </c>
      <c r="C652" s="41" t="s">
        <v>901</v>
      </c>
      <c r="D652" s="48" t="s">
        <v>1226</v>
      </c>
      <c r="E652" s="48" t="s">
        <v>1048</v>
      </c>
      <c r="F652" s="48" t="s">
        <v>1135</v>
      </c>
      <c r="G652" s="48" t="s">
        <v>1078</v>
      </c>
      <c r="H652" s="48" t="s">
        <v>1078</v>
      </c>
      <c r="I652" s="48">
        <v>21</v>
      </c>
      <c r="J652" s="48" t="s">
        <v>1064</v>
      </c>
      <c r="K652" s="49" t="s">
        <v>1484</v>
      </c>
      <c r="L652" s="43" t="str">
        <f>IF(VLOOKUP(Tableau3[[#This Row],[Référence]],ETAT,6,FALSE)&lt;1,"",VLOOKUP(Tableau3[[#This Row],[Référence]],ETAT,6,FALSE))</f>
        <v/>
      </c>
      <c r="M652" s="43" t="str">
        <f>IF(VLOOKUP(Tableau3[[#This Row],[Référence]],ETAT,7,FALSE)&lt;1,"",VLOOKUP(Tableau3[[#This Row],[Référence]],ETAT,7,FALSE))</f>
        <v/>
      </c>
      <c r="N652" s="43" t="str">
        <f>IF(VLOOKUP(Tableau3[[#This Row],[Référence]],ETAT,8,FALSE)&lt;1,"",VLOOKUP(Tableau3[[#This Row],[Référence]],ETAT,8,FALSE))</f>
        <v/>
      </c>
      <c r="O652" s="43" t="str">
        <f>IF(VLOOKUP(Tableau3[[#This Row],[Référence]],ETAT,9,FALSE)&lt;1,"",VLOOKUP(Tableau3[[#This Row],[Référence]],ETAT,9,FALSE))</f>
        <v/>
      </c>
    </row>
    <row r="653" spans="2:15" x14ac:dyDescent="0.25">
      <c r="B653" s="42">
        <v>980000000161</v>
      </c>
      <c r="C653" s="41" t="s">
        <v>902</v>
      </c>
      <c r="D653" s="48" t="s">
        <v>1226</v>
      </c>
      <c r="E653" s="48" t="s">
        <v>1048</v>
      </c>
      <c r="F653" s="48" t="s">
        <v>1135</v>
      </c>
      <c r="G653" s="48" t="s">
        <v>1078</v>
      </c>
      <c r="H653" s="48" t="s">
        <v>1078</v>
      </c>
      <c r="I653" s="48">
        <v>21</v>
      </c>
      <c r="J653" s="48" t="s">
        <v>1064</v>
      </c>
      <c r="K653" s="49" t="s">
        <v>1484</v>
      </c>
      <c r="L653" s="43" t="str">
        <f>IF(VLOOKUP(Tableau3[[#This Row],[Référence]],ETAT,6,FALSE)&lt;1,"",VLOOKUP(Tableau3[[#This Row],[Référence]],ETAT,6,FALSE))</f>
        <v/>
      </c>
      <c r="M653" s="43" t="str">
        <f>IF(VLOOKUP(Tableau3[[#This Row],[Référence]],ETAT,7,FALSE)&lt;1,"",VLOOKUP(Tableau3[[#This Row],[Référence]],ETAT,7,FALSE))</f>
        <v/>
      </c>
      <c r="N653" s="43" t="str">
        <f>IF(VLOOKUP(Tableau3[[#This Row],[Référence]],ETAT,8,FALSE)&lt;1,"",VLOOKUP(Tableau3[[#This Row],[Référence]],ETAT,8,FALSE))</f>
        <v/>
      </c>
      <c r="O653" s="43" t="str">
        <f>IF(VLOOKUP(Tableau3[[#This Row],[Référence]],ETAT,9,FALSE)&lt;1,"",VLOOKUP(Tableau3[[#This Row],[Référence]],ETAT,9,FALSE))</f>
        <v/>
      </c>
    </row>
    <row r="654" spans="2:15" x14ac:dyDescent="0.25">
      <c r="B654" s="42">
        <v>980000000162</v>
      </c>
      <c r="C654" s="41" t="s">
        <v>903</v>
      </c>
      <c r="D654" s="48" t="s">
        <v>1462</v>
      </c>
      <c r="E654" s="48" t="s">
        <v>1048</v>
      </c>
      <c r="F654" s="48" t="s">
        <v>1463</v>
      </c>
      <c r="G654" s="48" t="s">
        <v>1189</v>
      </c>
      <c r="H654" s="48" t="s">
        <v>1189</v>
      </c>
      <c r="I654" s="48">
        <v>21</v>
      </c>
      <c r="J654" s="48" t="s">
        <v>1064</v>
      </c>
      <c r="K654" s="49" t="s">
        <v>1485</v>
      </c>
      <c r="L654" s="43" t="str">
        <f>IF(VLOOKUP(Tableau3[[#This Row],[Référence]],ETAT,6,FALSE)&lt;1,"",VLOOKUP(Tableau3[[#This Row],[Référence]],ETAT,6,FALSE))</f>
        <v/>
      </c>
      <c r="M654" s="43" t="str">
        <f>IF(VLOOKUP(Tableau3[[#This Row],[Référence]],ETAT,7,FALSE)&lt;1,"",VLOOKUP(Tableau3[[#This Row],[Référence]],ETAT,7,FALSE))</f>
        <v/>
      </c>
      <c r="N654" s="43" t="str">
        <f>IF(VLOOKUP(Tableau3[[#This Row],[Référence]],ETAT,8,FALSE)&lt;1,"",VLOOKUP(Tableau3[[#This Row],[Référence]],ETAT,8,FALSE))</f>
        <v/>
      </c>
      <c r="O654" s="43" t="str">
        <f>IF(VLOOKUP(Tableau3[[#This Row],[Référence]],ETAT,9,FALSE)&lt;1,"",VLOOKUP(Tableau3[[#This Row],[Référence]],ETAT,9,FALSE))</f>
        <v/>
      </c>
    </row>
    <row r="655" spans="2:15" x14ac:dyDescent="0.25">
      <c r="B655" s="42">
        <v>980000000163</v>
      </c>
      <c r="C655" s="41" t="s">
        <v>904</v>
      </c>
      <c r="D655" s="48" t="s">
        <v>1462</v>
      </c>
      <c r="E655" s="48" t="s">
        <v>1048</v>
      </c>
      <c r="F655" s="48" t="s">
        <v>1486</v>
      </c>
      <c r="G655" s="48" t="s">
        <v>1189</v>
      </c>
      <c r="H655" s="48" t="s">
        <v>1189</v>
      </c>
      <c r="I655" s="48">
        <v>21</v>
      </c>
      <c r="J655" s="48" t="s">
        <v>1064</v>
      </c>
      <c r="K655" s="49" t="s">
        <v>1485</v>
      </c>
      <c r="L655" s="43" t="str">
        <f>IF(VLOOKUP(Tableau3[[#This Row],[Référence]],ETAT,6,FALSE)&lt;1,"",VLOOKUP(Tableau3[[#This Row],[Référence]],ETAT,6,FALSE))</f>
        <v/>
      </c>
      <c r="M655" s="43" t="str">
        <f>IF(VLOOKUP(Tableau3[[#This Row],[Référence]],ETAT,7,FALSE)&lt;1,"",VLOOKUP(Tableau3[[#This Row],[Référence]],ETAT,7,FALSE))</f>
        <v/>
      </c>
      <c r="N655" s="43" t="str">
        <f>IF(VLOOKUP(Tableau3[[#This Row],[Référence]],ETAT,8,FALSE)&lt;1,"",VLOOKUP(Tableau3[[#This Row],[Référence]],ETAT,8,FALSE))</f>
        <v/>
      </c>
      <c r="O655" s="43" t="str">
        <f>IF(VLOOKUP(Tableau3[[#This Row],[Référence]],ETAT,9,FALSE)&lt;1,"",VLOOKUP(Tableau3[[#This Row],[Référence]],ETAT,9,FALSE))</f>
        <v/>
      </c>
    </row>
    <row r="656" spans="2:15" x14ac:dyDescent="0.25">
      <c r="B656" s="42">
        <v>980000000164</v>
      </c>
      <c r="C656" s="41" t="s">
        <v>905</v>
      </c>
      <c r="D656" s="48" t="s">
        <v>1462</v>
      </c>
      <c r="E656" s="48" t="s">
        <v>1048</v>
      </c>
      <c r="F656" s="48" t="s">
        <v>1486</v>
      </c>
      <c r="G656" s="48" t="s">
        <v>1189</v>
      </c>
      <c r="H656" s="48" t="s">
        <v>1189</v>
      </c>
      <c r="I656" s="48">
        <v>21</v>
      </c>
      <c r="J656" s="48" t="s">
        <v>1064</v>
      </c>
      <c r="K656" s="49" t="s">
        <v>1485</v>
      </c>
      <c r="L656" s="43" t="str">
        <f>IF(VLOOKUP(Tableau3[[#This Row],[Référence]],ETAT,6,FALSE)&lt;1,"",VLOOKUP(Tableau3[[#This Row],[Référence]],ETAT,6,FALSE))</f>
        <v/>
      </c>
      <c r="M656" s="43" t="str">
        <f>IF(VLOOKUP(Tableau3[[#This Row],[Référence]],ETAT,7,FALSE)&lt;1,"",VLOOKUP(Tableau3[[#This Row],[Référence]],ETAT,7,FALSE))</f>
        <v/>
      </c>
      <c r="N656" s="43" t="str">
        <f>IF(VLOOKUP(Tableau3[[#This Row],[Référence]],ETAT,8,FALSE)&lt;1,"",VLOOKUP(Tableau3[[#This Row],[Référence]],ETAT,8,FALSE))</f>
        <v/>
      </c>
      <c r="O656" s="43" t="str">
        <f>IF(VLOOKUP(Tableau3[[#This Row],[Référence]],ETAT,9,FALSE)&lt;1,"",VLOOKUP(Tableau3[[#This Row],[Référence]],ETAT,9,FALSE))</f>
        <v/>
      </c>
    </row>
    <row r="657" spans="2:15" x14ac:dyDescent="0.25">
      <c r="B657" s="42">
        <v>980000000165</v>
      </c>
      <c r="C657" s="41" t="s">
        <v>906</v>
      </c>
      <c r="D657" s="48" t="s">
        <v>1462</v>
      </c>
      <c r="E657" s="48" t="s">
        <v>1048</v>
      </c>
      <c r="F657" s="48" t="s">
        <v>1463</v>
      </c>
      <c r="G657" s="48" t="s">
        <v>1189</v>
      </c>
      <c r="H657" s="48" t="s">
        <v>1189</v>
      </c>
      <c r="I657" s="48">
        <v>21</v>
      </c>
      <c r="J657" s="48" t="s">
        <v>1064</v>
      </c>
      <c r="K657" s="49" t="s">
        <v>1485</v>
      </c>
      <c r="L657" s="43" t="str">
        <f>IF(VLOOKUP(Tableau3[[#This Row],[Référence]],ETAT,6,FALSE)&lt;1,"",VLOOKUP(Tableau3[[#This Row],[Référence]],ETAT,6,FALSE))</f>
        <v/>
      </c>
      <c r="M657" s="43" t="str">
        <f>IF(VLOOKUP(Tableau3[[#This Row],[Référence]],ETAT,7,FALSE)&lt;1,"",VLOOKUP(Tableau3[[#This Row],[Référence]],ETAT,7,FALSE))</f>
        <v/>
      </c>
      <c r="N657" s="43" t="str">
        <f>IF(VLOOKUP(Tableau3[[#This Row],[Référence]],ETAT,8,FALSE)&lt;1,"",VLOOKUP(Tableau3[[#This Row],[Référence]],ETAT,8,FALSE))</f>
        <v/>
      </c>
      <c r="O657" s="43" t="str">
        <f>IF(VLOOKUP(Tableau3[[#This Row],[Référence]],ETAT,9,FALSE)&lt;1,"",VLOOKUP(Tableau3[[#This Row],[Référence]],ETAT,9,FALSE))</f>
        <v/>
      </c>
    </row>
    <row r="658" spans="2:15" x14ac:dyDescent="0.25">
      <c r="B658" s="42">
        <v>980000000166</v>
      </c>
      <c r="C658" s="41" t="s">
        <v>907</v>
      </c>
      <c r="D658" s="48" t="s">
        <v>1462</v>
      </c>
      <c r="E658" s="48" t="s">
        <v>1048</v>
      </c>
      <c r="F658" s="48" t="s">
        <v>1486</v>
      </c>
      <c r="G658" s="48" t="s">
        <v>1189</v>
      </c>
      <c r="H658" s="48" t="s">
        <v>1189</v>
      </c>
      <c r="I658" s="48">
        <v>21</v>
      </c>
      <c r="J658" s="48" t="s">
        <v>1064</v>
      </c>
      <c r="K658" s="49" t="s">
        <v>1485</v>
      </c>
      <c r="L658" s="43" t="str">
        <f>IF(VLOOKUP(Tableau3[[#This Row],[Référence]],ETAT,6,FALSE)&lt;1,"",VLOOKUP(Tableau3[[#This Row],[Référence]],ETAT,6,FALSE))</f>
        <v/>
      </c>
      <c r="M658" s="43" t="str">
        <f>IF(VLOOKUP(Tableau3[[#This Row],[Référence]],ETAT,7,FALSE)&lt;1,"",VLOOKUP(Tableau3[[#This Row],[Référence]],ETAT,7,FALSE))</f>
        <v/>
      </c>
      <c r="N658" s="43" t="str">
        <f>IF(VLOOKUP(Tableau3[[#This Row],[Référence]],ETAT,8,FALSE)&lt;1,"",VLOOKUP(Tableau3[[#This Row],[Référence]],ETAT,8,FALSE))</f>
        <v/>
      </c>
      <c r="O658" s="43" t="str">
        <f>IF(VLOOKUP(Tableau3[[#This Row],[Référence]],ETAT,9,FALSE)&lt;1,"",VLOOKUP(Tableau3[[#This Row],[Référence]],ETAT,9,FALSE))</f>
        <v/>
      </c>
    </row>
    <row r="659" spans="2:15" x14ac:dyDescent="0.25">
      <c r="B659" s="42">
        <v>980000000167</v>
      </c>
      <c r="C659" s="41" t="s">
        <v>908</v>
      </c>
      <c r="D659" s="48" t="s">
        <v>1462</v>
      </c>
      <c r="E659" s="48" t="s">
        <v>1048</v>
      </c>
      <c r="F659" s="48" t="s">
        <v>1463</v>
      </c>
      <c r="G659" s="48" t="s">
        <v>1189</v>
      </c>
      <c r="H659" s="48" t="s">
        <v>1189</v>
      </c>
      <c r="I659" s="48">
        <v>21</v>
      </c>
      <c r="J659" s="48" t="s">
        <v>1064</v>
      </c>
      <c r="K659" s="49" t="s">
        <v>1485</v>
      </c>
      <c r="L659" s="43" t="str">
        <f>IF(VLOOKUP(Tableau3[[#This Row],[Référence]],ETAT,6,FALSE)&lt;1,"",VLOOKUP(Tableau3[[#This Row],[Référence]],ETAT,6,FALSE))</f>
        <v/>
      </c>
      <c r="M659" s="43" t="str">
        <f>IF(VLOOKUP(Tableau3[[#This Row],[Référence]],ETAT,7,FALSE)&lt;1,"",VLOOKUP(Tableau3[[#This Row],[Référence]],ETAT,7,FALSE))</f>
        <v/>
      </c>
      <c r="N659" s="43" t="str">
        <f>IF(VLOOKUP(Tableau3[[#This Row],[Référence]],ETAT,8,FALSE)&lt;1,"",VLOOKUP(Tableau3[[#This Row],[Référence]],ETAT,8,FALSE))</f>
        <v/>
      </c>
      <c r="O659" s="43" t="str">
        <f>IF(VLOOKUP(Tableau3[[#This Row],[Référence]],ETAT,9,FALSE)&lt;1,"",VLOOKUP(Tableau3[[#This Row],[Référence]],ETAT,9,FALSE))</f>
        <v/>
      </c>
    </row>
    <row r="660" spans="2:15" x14ac:dyDescent="0.25">
      <c r="B660" s="42">
        <v>980000000168</v>
      </c>
      <c r="C660" s="41" t="s">
        <v>909</v>
      </c>
      <c r="D660" s="48" t="s">
        <v>1462</v>
      </c>
      <c r="E660" s="48" t="s">
        <v>1048</v>
      </c>
      <c r="F660" s="48" t="s">
        <v>1486</v>
      </c>
      <c r="G660" s="48" t="s">
        <v>1189</v>
      </c>
      <c r="H660" s="48" t="s">
        <v>1189</v>
      </c>
      <c r="I660" s="48">
        <v>21</v>
      </c>
      <c r="J660" s="48" t="s">
        <v>1064</v>
      </c>
      <c r="K660" s="49" t="s">
        <v>1485</v>
      </c>
      <c r="L660" s="43" t="str">
        <f>IF(VLOOKUP(Tableau3[[#This Row],[Référence]],ETAT,6,FALSE)&lt;1,"",VLOOKUP(Tableau3[[#This Row],[Référence]],ETAT,6,FALSE))</f>
        <v/>
      </c>
      <c r="M660" s="43" t="str">
        <f>IF(VLOOKUP(Tableau3[[#This Row],[Référence]],ETAT,7,FALSE)&lt;1,"",VLOOKUP(Tableau3[[#This Row],[Référence]],ETAT,7,FALSE))</f>
        <v/>
      </c>
      <c r="N660" s="43" t="str">
        <f>IF(VLOOKUP(Tableau3[[#This Row],[Référence]],ETAT,8,FALSE)&lt;1,"",VLOOKUP(Tableau3[[#This Row],[Référence]],ETAT,8,FALSE))</f>
        <v/>
      </c>
      <c r="O660" s="43" t="str">
        <f>IF(VLOOKUP(Tableau3[[#This Row],[Référence]],ETAT,9,FALSE)&lt;1,"",VLOOKUP(Tableau3[[#This Row],[Référence]],ETAT,9,FALSE))</f>
        <v/>
      </c>
    </row>
    <row r="661" spans="2:15" x14ac:dyDescent="0.25">
      <c r="B661" s="42">
        <v>980000000169</v>
      </c>
      <c r="C661" s="41" t="s">
        <v>910</v>
      </c>
      <c r="D661" s="48" t="s">
        <v>1462</v>
      </c>
      <c r="E661" s="48" t="s">
        <v>1048</v>
      </c>
      <c r="F661" s="48" t="s">
        <v>1463</v>
      </c>
      <c r="G661" s="48" t="s">
        <v>1189</v>
      </c>
      <c r="H661" s="48" t="s">
        <v>1189</v>
      </c>
      <c r="I661" s="48">
        <v>21</v>
      </c>
      <c r="J661" s="48" t="s">
        <v>1064</v>
      </c>
      <c r="K661" s="49" t="s">
        <v>1485</v>
      </c>
      <c r="L661" s="43" t="str">
        <f>IF(VLOOKUP(Tableau3[[#This Row],[Référence]],ETAT,6,FALSE)&lt;1,"",VLOOKUP(Tableau3[[#This Row],[Référence]],ETAT,6,FALSE))</f>
        <v/>
      </c>
      <c r="M661" s="43" t="str">
        <f>IF(VLOOKUP(Tableau3[[#This Row],[Référence]],ETAT,7,FALSE)&lt;1,"",VLOOKUP(Tableau3[[#This Row],[Référence]],ETAT,7,FALSE))</f>
        <v/>
      </c>
      <c r="N661" s="43" t="str">
        <f>IF(VLOOKUP(Tableau3[[#This Row],[Référence]],ETAT,8,FALSE)&lt;1,"",VLOOKUP(Tableau3[[#This Row],[Référence]],ETAT,8,FALSE))</f>
        <v/>
      </c>
      <c r="O661" s="43" t="str">
        <f>IF(VLOOKUP(Tableau3[[#This Row],[Référence]],ETAT,9,FALSE)&lt;1,"",VLOOKUP(Tableau3[[#This Row],[Référence]],ETAT,9,FALSE))</f>
        <v/>
      </c>
    </row>
    <row r="662" spans="2:15" x14ac:dyDescent="0.25">
      <c r="B662" s="42">
        <v>980000000170</v>
      </c>
      <c r="C662" s="41" t="s">
        <v>912</v>
      </c>
      <c r="D662" s="48" t="s">
        <v>1462</v>
      </c>
      <c r="E662" s="48" t="s">
        <v>1048</v>
      </c>
      <c r="F662" s="48" t="s">
        <v>1463</v>
      </c>
      <c r="G662" s="48" t="s">
        <v>1189</v>
      </c>
      <c r="H662" s="48" t="s">
        <v>1189</v>
      </c>
      <c r="I662" s="48">
        <v>21</v>
      </c>
      <c r="J662" s="48" t="s">
        <v>1064</v>
      </c>
      <c r="K662" s="49" t="s">
        <v>1485</v>
      </c>
      <c r="L662" s="43" t="str">
        <f>IF(VLOOKUP(Tableau3[[#This Row],[Référence]],ETAT,6,FALSE)&lt;1,"",VLOOKUP(Tableau3[[#This Row],[Référence]],ETAT,6,FALSE))</f>
        <v/>
      </c>
      <c r="M662" s="43" t="str">
        <f>IF(VLOOKUP(Tableau3[[#This Row],[Référence]],ETAT,7,FALSE)&lt;1,"",VLOOKUP(Tableau3[[#This Row],[Référence]],ETAT,7,FALSE))</f>
        <v/>
      </c>
      <c r="N662" s="43" t="str">
        <f>IF(VLOOKUP(Tableau3[[#This Row],[Référence]],ETAT,8,FALSE)&lt;1,"",VLOOKUP(Tableau3[[#This Row],[Référence]],ETAT,8,FALSE))</f>
        <v/>
      </c>
      <c r="O662" s="43" t="str">
        <f>IF(VLOOKUP(Tableau3[[#This Row],[Référence]],ETAT,9,FALSE)&lt;1,"",VLOOKUP(Tableau3[[#This Row],[Référence]],ETAT,9,FALSE))</f>
        <v/>
      </c>
    </row>
    <row r="663" spans="2:15" x14ac:dyDescent="0.25">
      <c r="B663" s="42">
        <v>980000000171</v>
      </c>
      <c r="C663" s="41" t="s">
        <v>913</v>
      </c>
      <c r="D663" s="48" t="s">
        <v>1462</v>
      </c>
      <c r="E663" s="48" t="s">
        <v>1048</v>
      </c>
      <c r="F663" s="48" t="s">
        <v>1486</v>
      </c>
      <c r="G663" s="48" t="s">
        <v>1189</v>
      </c>
      <c r="H663" s="48" t="s">
        <v>1189</v>
      </c>
      <c r="I663" s="48">
        <v>21</v>
      </c>
      <c r="J663" s="48" t="s">
        <v>1064</v>
      </c>
      <c r="K663" s="49" t="s">
        <v>1485</v>
      </c>
      <c r="L663" s="43" t="str">
        <f>IF(VLOOKUP(Tableau3[[#This Row],[Référence]],ETAT,6,FALSE)&lt;1,"",VLOOKUP(Tableau3[[#This Row],[Référence]],ETAT,6,FALSE))</f>
        <v/>
      </c>
      <c r="M663" s="43" t="str">
        <f>IF(VLOOKUP(Tableau3[[#This Row],[Référence]],ETAT,7,FALSE)&lt;1,"",VLOOKUP(Tableau3[[#This Row],[Référence]],ETAT,7,FALSE))</f>
        <v/>
      </c>
      <c r="N663" s="43" t="str">
        <f>IF(VLOOKUP(Tableau3[[#This Row],[Référence]],ETAT,8,FALSE)&lt;1,"",VLOOKUP(Tableau3[[#This Row],[Référence]],ETAT,8,FALSE))</f>
        <v/>
      </c>
      <c r="O663" s="43" t="str">
        <f>IF(VLOOKUP(Tableau3[[#This Row],[Référence]],ETAT,9,FALSE)&lt;1,"",VLOOKUP(Tableau3[[#This Row],[Référence]],ETAT,9,FALSE))</f>
        <v/>
      </c>
    </row>
    <row r="664" spans="2:15" x14ac:dyDescent="0.25">
      <c r="B664" s="42">
        <v>980000000172</v>
      </c>
      <c r="C664" s="41" t="s">
        <v>914</v>
      </c>
      <c r="D664" s="48" t="s">
        <v>1462</v>
      </c>
      <c r="E664" s="48" t="s">
        <v>1048</v>
      </c>
      <c r="F664" s="48" t="s">
        <v>1463</v>
      </c>
      <c r="G664" s="48" t="s">
        <v>1189</v>
      </c>
      <c r="H664" s="48" t="s">
        <v>1189</v>
      </c>
      <c r="I664" s="48">
        <v>21</v>
      </c>
      <c r="J664" s="48" t="s">
        <v>1064</v>
      </c>
      <c r="K664" s="49" t="s">
        <v>1485</v>
      </c>
      <c r="L664" s="43" t="str">
        <f>IF(VLOOKUP(Tableau3[[#This Row],[Référence]],ETAT,6,FALSE)&lt;1,"",VLOOKUP(Tableau3[[#This Row],[Référence]],ETAT,6,FALSE))</f>
        <v/>
      </c>
      <c r="M664" s="43" t="str">
        <f>IF(VLOOKUP(Tableau3[[#This Row],[Référence]],ETAT,7,FALSE)&lt;1,"",VLOOKUP(Tableau3[[#This Row],[Référence]],ETAT,7,FALSE))</f>
        <v/>
      </c>
      <c r="N664" s="43" t="str">
        <f>IF(VLOOKUP(Tableau3[[#This Row],[Référence]],ETAT,8,FALSE)&lt;1,"",VLOOKUP(Tableau3[[#This Row],[Référence]],ETAT,8,FALSE))</f>
        <v/>
      </c>
      <c r="O664" s="43" t="str">
        <f>IF(VLOOKUP(Tableau3[[#This Row],[Référence]],ETAT,9,FALSE)&lt;1,"",VLOOKUP(Tableau3[[#This Row],[Référence]],ETAT,9,FALSE))</f>
        <v/>
      </c>
    </row>
    <row r="665" spans="2:15" x14ac:dyDescent="0.25">
      <c r="B665" s="42">
        <v>980000000173</v>
      </c>
      <c r="C665" s="41" t="s">
        <v>915</v>
      </c>
      <c r="D665" s="48" t="s">
        <v>1462</v>
      </c>
      <c r="E665" s="48" t="s">
        <v>1048</v>
      </c>
      <c r="F665" s="48" t="s">
        <v>1463</v>
      </c>
      <c r="G665" s="48" t="s">
        <v>1189</v>
      </c>
      <c r="H665" s="48" t="s">
        <v>1189</v>
      </c>
      <c r="I665" s="48">
        <v>21</v>
      </c>
      <c r="J665" s="48" t="s">
        <v>1064</v>
      </c>
      <c r="K665" s="49" t="s">
        <v>1485</v>
      </c>
      <c r="L665" s="43" t="str">
        <f>IF(VLOOKUP(Tableau3[[#This Row],[Référence]],ETAT,6,FALSE)&lt;1,"",VLOOKUP(Tableau3[[#This Row],[Référence]],ETAT,6,FALSE))</f>
        <v/>
      </c>
      <c r="M665" s="43" t="str">
        <f>IF(VLOOKUP(Tableau3[[#This Row],[Référence]],ETAT,7,FALSE)&lt;1,"",VLOOKUP(Tableau3[[#This Row],[Référence]],ETAT,7,FALSE))</f>
        <v/>
      </c>
      <c r="N665" s="43" t="str">
        <f>IF(VLOOKUP(Tableau3[[#This Row],[Référence]],ETAT,8,FALSE)&lt;1,"",VLOOKUP(Tableau3[[#This Row],[Référence]],ETAT,8,FALSE))</f>
        <v/>
      </c>
      <c r="O665" s="43" t="str">
        <f>IF(VLOOKUP(Tableau3[[#This Row],[Référence]],ETAT,9,FALSE)&lt;1,"",VLOOKUP(Tableau3[[#This Row],[Référence]],ETAT,9,FALSE))</f>
        <v/>
      </c>
    </row>
    <row r="666" spans="2:15" x14ac:dyDescent="0.25">
      <c r="B666" s="42">
        <v>980000000174</v>
      </c>
      <c r="C666" s="41" t="s">
        <v>916</v>
      </c>
      <c r="D666" s="48">
        <v>10</v>
      </c>
      <c r="E666" s="48" t="s">
        <v>1048</v>
      </c>
      <c r="F666" s="48" t="s">
        <v>1486</v>
      </c>
      <c r="G666" s="48" t="s">
        <v>1155</v>
      </c>
      <c r="H666" s="48" t="s">
        <v>1155</v>
      </c>
      <c r="I666" s="48">
        <v>21</v>
      </c>
      <c r="J666" s="48" t="s">
        <v>1064</v>
      </c>
      <c r="K666" s="49" t="s">
        <v>1487</v>
      </c>
      <c r="L666" s="43" t="str">
        <f>IF(VLOOKUP(Tableau3[[#This Row],[Référence]],ETAT,6,FALSE)&lt;1,"",VLOOKUP(Tableau3[[#This Row],[Référence]],ETAT,6,FALSE))</f>
        <v/>
      </c>
      <c r="M666" s="43" t="str">
        <f>IF(VLOOKUP(Tableau3[[#This Row],[Référence]],ETAT,7,FALSE)&lt;1,"",VLOOKUP(Tableau3[[#This Row],[Référence]],ETAT,7,FALSE))</f>
        <v/>
      </c>
      <c r="N666" s="43" t="str">
        <f>IF(VLOOKUP(Tableau3[[#This Row],[Référence]],ETAT,8,FALSE)&lt;1,"",VLOOKUP(Tableau3[[#This Row],[Référence]],ETAT,8,FALSE))</f>
        <v/>
      </c>
      <c r="O666" s="43" t="str">
        <f>IF(VLOOKUP(Tableau3[[#This Row],[Référence]],ETAT,9,FALSE)&lt;1,"",VLOOKUP(Tableau3[[#This Row],[Référence]],ETAT,9,FALSE))</f>
        <v/>
      </c>
    </row>
    <row r="667" spans="2:15" x14ac:dyDescent="0.25">
      <c r="B667" s="42">
        <v>980000000175</v>
      </c>
      <c r="C667" s="41" t="s">
        <v>917</v>
      </c>
      <c r="D667" s="48">
        <v>10</v>
      </c>
      <c r="E667" s="48" t="s">
        <v>1048</v>
      </c>
      <c r="F667" s="48" t="s">
        <v>1486</v>
      </c>
      <c r="G667" s="48" t="s">
        <v>1155</v>
      </c>
      <c r="H667" s="48" t="s">
        <v>1155</v>
      </c>
      <c r="I667" s="48">
        <v>21</v>
      </c>
      <c r="J667" s="48" t="s">
        <v>1064</v>
      </c>
      <c r="K667" s="49" t="s">
        <v>1487</v>
      </c>
      <c r="L667" s="43" t="str">
        <f>IF(VLOOKUP(Tableau3[[#This Row],[Référence]],ETAT,6,FALSE)&lt;1,"",VLOOKUP(Tableau3[[#This Row],[Référence]],ETAT,6,FALSE))</f>
        <v/>
      </c>
      <c r="M667" s="43" t="str">
        <f>IF(VLOOKUP(Tableau3[[#This Row],[Référence]],ETAT,7,FALSE)&lt;1,"",VLOOKUP(Tableau3[[#This Row],[Référence]],ETAT,7,FALSE))</f>
        <v/>
      </c>
      <c r="N667" s="43" t="str">
        <f>IF(VLOOKUP(Tableau3[[#This Row],[Référence]],ETAT,8,FALSE)&lt;1,"",VLOOKUP(Tableau3[[#This Row],[Référence]],ETAT,8,FALSE))</f>
        <v/>
      </c>
      <c r="O667" s="43" t="str">
        <f>IF(VLOOKUP(Tableau3[[#This Row],[Référence]],ETAT,9,FALSE)&lt;1,"",VLOOKUP(Tableau3[[#This Row],[Référence]],ETAT,9,FALSE))</f>
        <v/>
      </c>
    </row>
    <row r="668" spans="2:15" x14ac:dyDescent="0.25">
      <c r="B668" s="42">
        <v>980000000176</v>
      </c>
      <c r="C668" s="41" t="s">
        <v>918</v>
      </c>
      <c r="D668" s="48">
        <v>10</v>
      </c>
      <c r="E668" s="48" t="s">
        <v>1048</v>
      </c>
      <c r="F668" s="48" t="s">
        <v>1486</v>
      </c>
      <c r="G668" s="48" t="s">
        <v>1155</v>
      </c>
      <c r="H668" s="48" t="s">
        <v>1155</v>
      </c>
      <c r="I668" s="48">
        <v>21</v>
      </c>
      <c r="J668" s="48" t="s">
        <v>1064</v>
      </c>
      <c r="K668" s="49" t="s">
        <v>1487</v>
      </c>
      <c r="L668" s="43" t="str">
        <f>IF(VLOOKUP(Tableau3[[#This Row],[Référence]],ETAT,6,FALSE)&lt;1,"",VLOOKUP(Tableau3[[#This Row],[Référence]],ETAT,6,FALSE))</f>
        <v/>
      </c>
      <c r="M668" s="43" t="str">
        <f>IF(VLOOKUP(Tableau3[[#This Row],[Référence]],ETAT,7,FALSE)&lt;1,"",VLOOKUP(Tableau3[[#This Row],[Référence]],ETAT,7,FALSE))</f>
        <v/>
      </c>
      <c r="N668" s="43" t="str">
        <f>IF(VLOOKUP(Tableau3[[#This Row],[Référence]],ETAT,8,FALSE)&lt;1,"",VLOOKUP(Tableau3[[#This Row],[Référence]],ETAT,8,FALSE))</f>
        <v/>
      </c>
      <c r="O668" s="43" t="str">
        <f>IF(VLOOKUP(Tableau3[[#This Row],[Référence]],ETAT,9,FALSE)&lt;1,"",VLOOKUP(Tableau3[[#This Row],[Référence]],ETAT,9,FALSE))</f>
        <v/>
      </c>
    </row>
    <row r="669" spans="2:15" x14ac:dyDescent="0.25">
      <c r="B669" s="42">
        <v>980000000177</v>
      </c>
      <c r="C669" s="41" t="s">
        <v>919</v>
      </c>
      <c r="D669" s="48">
        <v>10</v>
      </c>
      <c r="E669" s="48" t="s">
        <v>1048</v>
      </c>
      <c r="F669" s="48" t="s">
        <v>1486</v>
      </c>
      <c r="G669" s="48" t="s">
        <v>1155</v>
      </c>
      <c r="H669" s="48" t="s">
        <v>1155</v>
      </c>
      <c r="I669" s="48">
        <v>21</v>
      </c>
      <c r="J669" s="48" t="s">
        <v>1064</v>
      </c>
      <c r="K669" s="49" t="s">
        <v>1487</v>
      </c>
      <c r="L669" s="43" t="str">
        <f>IF(VLOOKUP(Tableau3[[#This Row],[Référence]],ETAT,6,FALSE)&lt;1,"",VLOOKUP(Tableau3[[#This Row],[Référence]],ETAT,6,FALSE))</f>
        <v/>
      </c>
      <c r="M669" s="43" t="str">
        <f>IF(VLOOKUP(Tableau3[[#This Row],[Référence]],ETAT,7,FALSE)&lt;1,"",VLOOKUP(Tableau3[[#This Row],[Référence]],ETAT,7,FALSE))</f>
        <v/>
      </c>
      <c r="N669" s="43" t="str">
        <f>IF(VLOOKUP(Tableau3[[#This Row],[Référence]],ETAT,8,FALSE)&lt;1,"",VLOOKUP(Tableau3[[#This Row],[Référence]],ETAT,8,FALSE))</f>
        <v/>
      </c>
      <c r="O669" s="43" t="str">
        <f>IF(VLOOKUP(Tableau3[[#This Row],[Référence]],ETAT,9,FALSE)&lt;1,"",VLOOKUP(Tableau3[[#This Row],[Référence]],ETAT,9,FALSE))</f>
        <v/>
      </c>
    </row>
    <row r="670" spans="2:15" x14ac:dyDescent="0.25">
      <c r="B670" s="42">
        <v>980000000178</v>
      </c>
      <c r="C670" s="41" t="s">
        <v>920</v>
      </c>
      <c r="D670" s="48">
        <v>10</v>
      </c>
      <c r="E670" s="48" t="s">
        <v>1048</v>
      </c>
      <c r="F670" s="48" t="s">
        <v>1486</v>
      </c>
      <c r="G670" s="48" t="s">
        <v>1155</v>
      </c>
      <c r="H670" s="48" t="s">
        <v>1155</v>
      </c>
      <c r="I670" s="48">
        <v>21</v>
      </c>
      <c r="J670" s="48" t="s">
        <v>1064</v>
      </c>
      <c r="K670" s="49" t="s">
        <v>1487</v>
      </c>
      <c r="L670" s="43" t="str">
        <f>IF(VLOOKUP(Tableau3[[#This Row],[Référence]],ETAT,6,FALSE)&lt;1,"",VLOOKUP(Tableau3[[#This Row],[Référence]],ETAT,6,FALSE))</f>
        <v/>
      </c>
      <c r="M670" s="43" t="str">
        <f>IF(VLOOKUP(Tableau3[[#This Row],[Référence]],ETAT,7,FALSE)&lt;1,"",VLOOKUP(Tableau3[[#This Row],[Référence]],ETAT,7,FALSE))</f>
        <v/>
      </c>
      <c r="N670" s="43" t="str">
        <f>IF(VLOOKUP(Tableau3[[#This Row],[Référence]],ETAT,8,FALSE)&lt;1,"",VLOOKUP(Tableau3[[#This Row],[Référence]],ETAT,8,FALSE))</f>
        <v/>
      </c>
      <c r="O670" s="43" t="str">
        <f>IF(VLOOKUP(Tableau3[[#This Row],[Référence]],ETAT,9,FALSE)&lt;1,"",VLOOKUP(Tableau3[[#This Row],[Référence]],ETAT,9,FALSE))</f>
        <v/>
      </c>
    </row>
    <row r="671" spans="2:15" x14ac:dyDescent="0.25">
      <c r="B671" s="42">
        <v>980000000179</v>
      </c>
      <c r="C671" s="41" t="s">
        <v>921</v>
      </c>
      <c r="D671" s="48" t="s">
        <v>1082</v>
      </c>
      <c r="E671" s="48" t="s">
        <v>1048</v>
      </c>
      <c r="F671" s="48" t="s">
        <v>1488</v>
      </c>
      <c r="G671" s="48" t="s">
        <v>1138</v>
      </c>
      <c r="H671" s="48" t="s">
        <v>1138</v>
      </c>
      <c r="I671" s="48">
        <v>21</v>
      </c>
      <c r="J671" s="48" t="s">
        <v>1064</v>
      </c>
      <c r="K671" s="49" t="s">
        <v>1489</v>
      </c>
      <c r="L671" s="43" t="str">
        <f>IF(VLOOKUP(Tableau3[[#This Row],[Référence]],ETAT,6,FALSE)&lt;1,"",VLOOKUP(Tableau3[[#This Row],[Référence]],ETAT,6,FALSE))</f>
        <v/>
      </c>
      <c r="M671" s="43" t="str">
        <f>IF(VLOOKUP(Tableau3[[#This Row],[Référence]],ETAT,7,FALSE)&lt;1,"",VLOOKUP(Tableau3[[#This Row],[Référence]],ETAT,7,FALSE))</f>
        <v/>
      </c>
      <c r="N671" s="43" t="str">
        <f>IF(VLOOKUP(Tableau3[[#This Row],[Référence]],ETAT,8,FALSE)&lt;1,"",VLOOKUP(Tableau3[[#This Row],[Référence]],ETAT,8,FALSE))</f>
        <v/>
      </c>
      <c r="O671" s="43" t="str">
        <f>IF(VLOOKUP(Tableau3[[#This Row],[Référence]],ETAT,9,FALSE)&lt;1,"",VLOOKUP(Tableau3[[#This Row],[Référence]],ETAT,9,FALSE))</f>
        <v/>
      </c>
    </row>
    <row r="672" spans="2:15" x14ac:dyDescent="0.25">
      <c r="B672" s="42">
        <v>980000000180</v>
      </c>
      <c r="C672" s="41" t="s">
        <v>923</v>
      </c>
      <c r="D672" s="48" t="s">
        <v>1082</v>
      </c>
      <c r="E672" s="48" t="s">
        <v>1048</v>
      </c>
      <c r="F672" s="48" t="s">
        <v>1488</v>
      </c>
      <c r="G672" s="48" t="s">
        <v>1138</v>
      </c>
      <c r="H672" s="48" t="s">
        <v>1138</v>
      </c>
      <c r="I672" s="48">
        <v>21</v>
      </c>
      <c r="J672" s="48" t="s">
        <v>1064</v>
      </c>
      <c r="K672" s="49" t="s">
        <v>1489</v>
      </c>
      <c r="L672" s="43" t="str">
        <f>IF(VLOOKUP(Tableau3[[#This Row],[Référence]],ETAT,6,FALSE)&lt;1,"",VLOOKUP(Tableau3[[#This Row],[Référence]],ETAT,6,FALSE))</f>
        <v/>
      </c>
      <c r="M672" s="43" t="str">
        <f>IF(VLOOKUP(Tableau3[[#This Row],[Référence]],ETAT,7,FALSE)&lt;1,"",VLOOKUP(Tableau3[[#This Row],[Référence]],ETAT,7,FALSE))</f>
        <v/>
      </c>
      <c r="N672" s="43" t="str">
        <f>IF(VLOOKUP(Tableau3[[#This Row],[Référence]],ETAT,8,FALSE)&lt;1,"",VLOOKUP(Tableau3[[#This Row],[Référence]],ETAT,8,FALSE))</f>
        <v/>
      </c>
      <c r="O672" s="43" t="str">
        <f>IF(VLOOKUP(Tableau3[[#This Row],[Référence]],ETAT,9,FALSE)&lt;1,"",VLOOKUP(Tableau3[[#This Row],[Référence]],ETAT,9,FALSE))</f>
        <v/>
      </c>
    </row>
    <row r="673" spans="2:15" x14ac:dyDescent="0.25">
      <c r="B673" s="42">
        <v>980000000181</v>
      </c>
      <c r="C673" s="41" t="s">
        <v>924</v>
      </c>
      <c r="D673" s="48" t="s">
        <v>1082</v>
      </c>
      <c r="E673" s="48" t="s">
        <v>1048</v>
      </c>
      <c r="F673" s="48" t="s">
        <v>1488</v>
      </c>
      <c r="G673" s="48" t="s">
        <v>1138</v>
      </c>
      <c r="H673" s="48" t="s">
        <v>1138</v>
      </c>
      <c r="I673" s="48">
        <v>21</v>
      </c>
      <c r="J673" s="48" t="s">
        <v>1064</v>
      </c>
      <c r="K673" s="49" t="s">
        <v>1489</v>
      </c>
      <c r="L673" s="43" t="str">
        <f>IF(VLOOKUP(Tableau3[[#This Row],[Référence]],ETAT,6,FALSE)&lt;1,"",VLOOKUP(Tableau3[[#This Row],[Référence]],ETAT,6,FALSE))</f>
        <v/>
      </c>
      <c r="M673" s="43" t="str">
        <f>IF(VLOOKUP(Tableau3[[#This Row],[Référence]],ETAT,7,FALSE)&lt;1,"",VLOOKUP(Tableau3[[#This Row],[Référence]],ETAT,7,FALSE))</f>
        <v/>
      </c>
      <c r="N673" s="43" t="str">
        <f>IF(VLOOKUP(Tableau3[[#This Row],[Référence]],ETAT,8,FALSE)&lt;1,"",VLOOKUP(Tableau3[[#This Row],[Référence]],ETAT,8,FALSE))</f>
        <v/>
      </c>
      <c r="O673" s="43" t="str">
        <f>IF(VLOOKUP(Tableau3[[#This Row],[Référence]],ETAT,9,FALSE)&lt;1,"",VLOOKUP(Tableau3[[#This Row],[Référence]],ETAT,9,FALSE))</f>
        <v/>
      </c>
    </row>
    <row r="674" spans="2:15" x14ac:dyDescent="0.25">
      <c r="B674" s="42">
        <v>980000000182</v>
      </c>
      <c r="C674" s="41" t="s">
        <v>925</v>
      </c>
      <c r="D674" s="48" t="s">
        <v>1082</v>
      </c>
      <c r="E674" s="48" t="s">
        <v>1048</v>
      </c>
      <c r="F674" s="48" t="s">
        <v>1488</v>
      </c>
      <c r="G674" s="48" t="s">
        <v>1138</v>
      </c>
      <c r="H674" s="48" t="s">
        <v>1138</v>
      </c>
      <c r="I674" s="48">
        <v>21</v>
      </c>
      <c r="J674" s="48" t="s">
        <v>1064</v>
      </c>
      <c r="K674" s="49" t="s">
        <v>1489</v>
      </c>
      <c r="L674" s="43" t="str">
        <f>IF(VLOOKUP(Tableau3[[#This Row],[Référence]],ETAT,6,FALSE)&lt;1,"",VLOOKUP(Tableau3[[#This Row],[Référence]],ETAT,6,FALSE))</f>
        <v/>
      </c>
      <c r="M674" s="43" t="str">
        <f>IF(VLOOKUP(Tableau3[[#This Row],[Référence]],ETAT,7,FALSE)&lt;1,"",VLOOKUP(Tableau3[[#This Row],[Référence]],ETAT,7,FALSE))</f>
        <v/>
      </c>
      <c r="N674" s="43" t="str">
        <f>IF(VLOOKUP(Tableau3[[#This Row],[Référence]],ETAT,8,FALSE)&lt;1,"",VLOOKUP(Tableau3[[#This Row],[Référence]],ETAT,8,FALSE))</f>
        <v/>
      </c>
      <c r="O674" s="43" t="str">
        <f>IF(VLOOKUP(Tableau3[[#This Row],[Référence]],ETAT,9,FALSE)&lt;1,"",VLOOKUP(Tableau3[[#This Row],[Référence]],ETAT,9,FALSE))</f>
        <v/>
      </c>
    </row>
    <row r="675" spans="2:15" x14ac:dyDescent="0.25">
      <c r="B675" s="42">
        <v>980000000183</v>
      </c>
      <c r="C675" s="41" t="s">
        <v>926</v>
      </c>
      <c r="D675" s="48" t="s">
        <v>1082</v>
      </c>
      <c r="E675" s="48" t="s">
        <v>1048</v>
      </c>
      <c r="F675" s="48" t="s">
        <v>1488</v>
      </c>
      <c r="G675" s="48" t="s">
        <v>1138</v>
      </c>
      <c r="H675" s="48" t="s">
        <v>1138</v>
      </c>
      <c r="I675" s="48">
        <v>21</v>
      </c>
      <c r="J675" s="48" t="s">
        <v>1064</v>
      </c>
      <c r="K675" s="49" t="s">
        <v>1489</v>
      </c>
      <c r="L675" s="43" t="str">
        <f>IF(VLOOKUP(Tableau3[[#This Row],[Référence]],ETAT,6,FALSE)&lt;1,"",VLOOKUP(Tableau3[[#This Row],[Référence]],ETAT,6,FALSE))</f>
        <v/>
      </c>
      <c r="M675" s="43" t="str">
        <f>IF(VLOOKUP(Tableau3[[#This Row],[Référence]],ETAT,7,FALSE)&lt;1,"",VLOOKUP(Tableau3[[#This Row],[Référence]],ETAT,7,FALSE))</f>
        <v/>
      </c>
      <c r="N675" s="43" t="str">
        <f>IF(VLOOKUP(Tableau3[[#This Row],[Référence]],ETAT,8,FALSE)&lt;1,"",VLOOKUP(Tableau3[[#This Row],[Référence]],ETAT,8,FALSE))</f>
        <v/>
      </c>
      <c r="O675" s="43" t="str">
        <f>IF(VLOOKUP(Tableau3[[#This Row],[Référence]],ETAT,9,FALSE)&lt;1,"",VLOOKUP(Tableau3[[#This Row],[Référence]],ETAT,9,FALSE))</f>
        <v/>
      </c>
    </row>
    <row r="676" spans="2:15" x14ac:dyDescent="0.25">
      <c r="B676" s="42">
        <v>980000000184</v>
      </c>
      <c r="C676" s="41" t="s">
        <v>927</v>
      </c>
      <c r="D676" s="48" t="s">
        <v>1082</v>
      </c>
      <c r="E676" s="48" t="s">
        <v>1048</v>
      </c>
      <c r="F676" s="48" t="s">
        <v>1488</v>
      </c>
      <c r="G676" s="48" t="s">
        <v>1138</v>
      </c>
      <c r="H676" s="48" t="s">
        <v>1138</v>
      </c>
      <c r="I676" s="48">
        <v>21</v>
      </c>
      <c r="J676" s="48" t="s">
        <v>1064</v>
      </c>
      <c r="K676" s="49" t="s">
        <v>1489</v>
      </c>
      <c r="L676" s="43" t="str">
        <f>IF(VLOOKUP(Tableau3[[#This Row],[Référence]],ETAT,6,FALSE)&lt;1,"",VLOOKUP(Tableau3[[#This Row],[Référence]],ETAT,6,FALSE))</f>
        <v/>
      </c>
      <c r="M676" s="43" t="str">
        <f>IF(VLOOKUP(Tableau3[[#This Row],[Référence]],ETAT,7,FALSE)&lt;1,"",VLOOKUP(Tableau3[[#This Row],[Référence]],ETAT,7,FALSE))</f>
        <v/>
      </c>
      <c r="N676" s="43" t="str">
        <f>IF(VLOOKUP(Tableau3[[#This Row],[Référence]],ETAT,8,FALSE)&lt;1,"",VLOOKUP(Tableau3[[#This Row],[Référence]],ETAT,8,FALSE))</f>
        <v/>
      </c>
      <c r="O676" s="43" t="str">
        <f>IF(VLOOKUP(Tableau3[[#This Row],[Référence]],ETAT,9,FALSE)&lt;1,"",VLOOKUP(Tableau3[[#This Row],[Référence]],ETAT,9,FALSE))</f>
        <v/>
      </c>
    </row>
    <row r="677" spans="2:15" x14ac:dyDescent="0.25">
      <c r="B677" s="42">
        <v>980000000185</v>
      </c>
      <c r="C677" s="41" t="s">
        <v>928</v>
      </c>
      <c r="D677" s="48" t="s">
        <v>1082</v>
      </c>
      <c r="E677" s="48" t="s">
        <v>1048</v>
      </c>
      <c r="F677" s="48" t="s">
        <v>1488</v>
      </c>
      <c r="G677" s="48" t="s">
        <v>1138</v>
      </c>
      <c r="H677" s="48" t="s">
        <v>1138</v>
      </c>
      <c r="I677" s="48">
        <v>21</v>
      </c>
      <c r="J677" s="48" t="s">
        <v>1064</v>
      </c>
      <c r="K677" s="49" t="s">
        <v>1489</v>
      </c>
      <c r="L677" s="43" t="str">
        <f>IF(VLOOKUP(Tableau3[[#This Row],[Référence]],ETAT,6,FALSE)&lt;1,"",VLOOKUP(Tableau3[[#This Row],[Référence]],ETAT,6,FALSE))</f>
        <v/>
      </c>
      <c r="M677" s="43" t="str">
        <f>IF(VLOOKUP(Tableau3[[#This Row],[Référence]],ETAT,7,FALSE)&lt;1,"",VLOOKUP(Tableau3[[#This Row],[Référence]],ETAT,7,FALSE))</f>
        <v/>
      </c>
      <c r="N677" s="43" t="str">
        <f>IF(VLOOKUP(Tableau3[[#This Row],[Référence]],ETAT,8,FALSE)&lt;1,"",VLOOKUP(Tableau3[[#This Row],[Référence]],ETAT,8,FALSE))</f>
        <v/>
      </c>
      <c r="O677" s="43" t="str">
        <f>IF(VLOOKUP(Tableau3[[#This Row],[Référence]],ETAT,9,FALSE)&lt;1,"",VLOOKUP(Tableau3[[#This Row],[Référence]],ETAT,9,FALSE))</f>
        <v/>
      </c>
    </row>
    <row r="678" spans="2:15" x14ac:dyDescent="0.25">
      <c r="B678" s="42">
        <v>980000000186</v>
      </c>
      <c r="C678" s="41" t="s">
        <v>929</v>
      </c>
      <c r="D678" s="48" t="s">
        <v>1082</v>
      </c>
      <c r="E678" s="48" t="s">
        <v>1048</v>
      </c>
      <c r="F678" s="48" t="s">
        <v>1488</v>
      </c>
      <c r="G678" s="48" t="s">
        <v>1138</v>
      </c>
      <c r="H678" s="48" t="s">
        <v>1138</v>
      </c>
      <c r="I678" s="48">
        <v>21</v>
      </c>
      <c r="J678" s="48" t="s">
        <v>1064</v>
      </c>
      <c r="K678" s="49" t="s">
        <v>1489</v>
      </c>
      <c r="L678" s="43" t="str">
        <f>IF(VLOOKUP(Tableau3[[#This Row],[Référence]],ETAT,6,FALSE)&lt;1,"",VLOOKUP(Tableau3[[#This Row],[Référence]],ETAT,6,FALSE))</f>
        <v/>
      </c>
      <c r="M678" s="43" t="str">
        <f>IF(VLOOKUP(Tableau3[[#This Row],[Référence]],ETAT,7,FALSE)&lt;1,"",VLOOKUP(Tableau3[[#This Row],[Référence]],ETAT,7,FALSE))</f>
        <v/>
      </c>
      <c r="N678" s="43" t="str">
        <f>IF(VLOOKUP(Tableau3[[#This Row],[Référence]],ETAT,8,FALSE)&lt;1,"",VLOOKUP(Tableau3[[#This Row],[Référence]],ETAT,8,FALSE))</f>
        <v/>
      </c>
      <c r="O678" s="43" t="str">
        <f>IF(VLOOKUP(Tableau3[[#This Row],[Référence]],ETAT,9,FALSE)&lt;1,"",VLOOKUP(Tableau3[[#This Row],[Référence]],ETAT,9,FALSE))</f>
        <v/>
      </c>
    </row>
    <row r="679" spans="2:15" x14ac:dyDescent="0.25">
      <c r="B679" s="42">
        <v>980000000187</v>
      </c>
      <c r="C679" s="41" t="s">
        <v>930</v>
      </c>
      <c r="D679" s="48" t="s">
        <v>1082</v>
      </c>
      <c r="E679" s="48" t="s">
        <v>1048</v>
      </c>
      <c r="F679" s="48" t="s">
        <v>1488</v>
      </c>
      <c r="G679" s="48" t="s">
        <v>1138</v>
      </c>
      <c r="H679" s="48" t="s">
        <v>1138</v>
      </c>
      <c r="I679" s="48">
        <v>21</v>
      </c>
      <c r="J679" s="48" t="s">
        <v>1064</v>
      </c>
      <c r="K679" s="49" t="s">
        <v>1489</v>
      </c>
      <c r="L679" s="43" t="str">
        <f>IF(VLOOKUP(Tableau3[[#This Row],[Référence]],ETAT,6,FALSE)&lt;1,"",VLOOKUP(Tableau3[[#This Row],[Référence]],ETAT,6,FALSE))</f>
        <v/>
      </c>
      <c r="M679" s="43" t="str">
        <f>IF(VLOOKUP(Tableau3[[#This Row],[Référence]],ETAT,7,FALSE)&lt;1,"",VLOOKUP(Tableau3[[#This Row],[Référence]],ETAT,7,FALSE))</f>
        <v/>
      </c>
      <c r="N679" s="43" t="str">
        <f>IF(VLOOKUP(Tableau3[[#This Row],[Référence]],ETAT,8,FALSE)&lt;1,"",VLOOKUP(Tableau3[[#This Row],[Référence]],ETAT,8,FALSE))</f>
        <v/>
      </c>
      <c r="O679" s="43" t="str">
        <f>IF(VLOOKUP(Tableau3[[#This Row],[Référence]],ETAT,9,FALSE)&lt;1,"",VLOOKUP(Tableau3[[#This Row],[Référence]],ETAT,9,FALSE))</f>
        <v/>
      </c>
    </row>
    <row r="680" spans="2:15" x14ac:dyDescent="0.25">
      <c r="B680" s="42">
        <v>980000000188</v>
      </c>
      <c r="C680" s="41" t="s">
        <v>931</v>
      </c>
      <c r="D680" s="48" t="s">
        <v>1082</v>
      </c>
      <c r="E680" s="48" t="s">
        <v>1048</v>
      </c>
      <c r="F680" s="48" t="s">
        <v>1488</v>
      </c>
      <c r="G680" s="48" t="s">
        <v>1138</v>
      </c>
      <c r="H680" s="48" t="s">
        <v>1138</v>
      </c>
      <c r="I680" s="48">
        <v>21</v>
      </c>
      <c r="J680" s="48" t="s">
        <v>1064</v>
      </c>
      <c r="K680" s="49" t="s">
        <v>1489</v>
      </c>
      <c r="L680" s="43" t="str">
        <f>IF(VLOOKUP(Tableau3[[#This Row],[Référence]],ETAT,6,FALSE)&lt;1,"",VLOOKUP(Tableau3[[#This Row],[Référence]],ETAT,6,FALSE))</f>
        <v/>
      </c>
      <c r="M680" s="43" t="str">
        <f>IF(VLOOKUP(Tableau3[[#This Row],[Référence]],ETAT,7,FALSE)&lt;1,"",VLOOKUP(Tableau3[[#This Row],[Référence]],ETAT,7,FALSE))</f>
        <v/>
      </c>
      <c r="N680" s="43" t="str">
        <f>IF(VLOOKUP(Tableau3[[#This Row],[Référence]],ETAT,8,FALSE)&lt;1,"",VLOOKUP(Tableau3[[#This Row],[Référence]],ETAT,8,FALSE))</f>
        <v/>
      </c>
      <c r="O680" s="43" t="str">
        <f>IF(VLOOKUP(Tableau3[[#This Row],[Référence]],ETAT,9,FALSE)&lt;1,"",VLOOKUP(Tableau3[[#This Row],[Référence]],ETAT,9,FALSE))</f>
        <v/>
      </c>
    </row>
    <row r="681" spans="2:15" x14ac:dyDescent="0.25">
      <c r="B681" s="42">
        <v>980000000189</v>
      </c>
      <c r="C681" s="41" t="s">
        <v>932</v>
      </c>
      <c r="D681" s="48" t="s">
        <v>1082</v>
      </c>
      <c r="E681" s="48" t="s">
        <v>1048</v>
      </c>
      <c r="F681" s="48" t="s">
        <v>1488</v>
      </c>
      <c r="G681" s="48" t="s">
        <v>1138</v>
      </c>
      <c r="H681" s="48" t="s">
        <v>1138</v>
      </c>
      <c r="I681" s="48">
        <v>21</v>
      </c>
      <c r="J681" s="48" t="s">
        <v>1064</v>
      </c>
      <c r="K681" s="49" t="s">
        <v>1489</v>
      </c>
      <c r="L681" s="43" t="str">
        <f>IF(VLOOKUP(Tableau3[[#This Row],[Référence]],ETAT,6,FALSE)&lt;1,"",VLOOKUP(Tableau3[[#This Row],[Référence]],ETAT,6,FALSE))</f>
        <v/>
      </c>
      <c r="M681" s="43" t="str">
        <f>IF(VLOOKUP(Tableau3[[#This Row],[Référence]],ETAT,7,FALSE)&lt;1,"",VLOOKUP(Tableau3[[#This Row],[Référence]],ETAT,7,FALSE))</f>
        <v/>
      </c>
      <c r="N681" s="43" t="str">
        <f>IF(VLOOKUP(Tableau3[[#This Row],[Référence]],ETAT,8,FALSE)&lt;1,"",VLOOKUP(Tableau3[[#This Row],[Référence]],ETAT,8,FALSE))</f>
        <v/>
      </c>
      <c r="O681" s="43" t="str">
        <f>IF(VLOOKUP(Tableau3[[#This Row],[Référence]],ETAT,9,FALSE)&lt;1,"",VLOOKUP(Tableau3[[#This Row],[Référence]],ETAT,9,FALSE))</f>
        <v/>
      </c>
    </row>
    <row r="682" spans="2:15" x14ac:dyDescent="0.25">
      <c r="B682" s="42">
        <v>980000000190</v>
      </c>
      <c r="C682" s="41" t="s">
        <v>934</v>
      </c>
      <c r="D682" s="48" t="s">
        <v>1082</v>
      </c>
      <c r="E682" s="48" t="s">
        <v>1048</v>
      </c>
      <c r="F682" s="48" t="s">
        <v>1488</v>
      </c>
      <c r="G682" s="48" t="s">
        <v>1138</v>
      </c>
      <c r="H682" s="48" t="s">
        <v>1138</v>
      </c>
      <c r="I682" s="48">
        <v>21</v>
      </c>
      <c r="J682" s="48" t="s">
        <v>1064</v>
      </c>
      <c r="K682" s="49" t="s">
        <v>1489</v>
      </c>
      <c r="L682" s="43" t="str">
        <f>IF(VLOOKUP(Tableau3[[#This Row],[Référence]],ETAT,6,FALSE)&lt;1,"",VLOOKUP(Tableau3[[#This Row],[Référence]],ETAT,6,FALSE))</f>
        <v/>
      </c>
      <c r="M682" s="43" t="str">
        <f>IF(VLOOKUP(Tableau3[[#This Row],[Référence]],ETAT,7,FALSE)&lt;1,"",VLOOKUP(Tableau3[[#This Row],[Référence]],ETAT,7,FALSE))</f>
        <v/>
      </c>
      <c r="N682" s="43" t="str">
        <f>IF(VLOOKUP(Tableau3[[#This Row],[Référence]],ETAT,8,FALSE)&lt;1,"",VLOOKUP(Tableau3[[#This Row],[Référence]],ETAT,8,FALSE))</f>
        <v/>
      </c>
      <c r="O682" s="43" t="str">
        <f>IF(VLOOKUP(Tableau3[[#This Row],[Référence]],ETAT,9,FALSE)&lt;1,"",VLOOKUP(Tableau3[[#This Row],[Référence]],ETAT,9,FALSE))</f>
        <v/>
      </c>
    </row>
    <row r="683" spans="2:15" x14ac:dyDescent="0.25">
      <c r="B683" s="42">
        <v>980000000191</v>
      </c>
      <c r="C683" s="41" t="s">
        <v>935</v>
      </c>
      <c r="D683" s="48" t="s">
        <v>1082</v>
      </c>
      <c r="E683" s="48" t="s">
        <v>1048</v>
      </c>
      <c r="F683" s="48" t="s">
        <v>1488</v>
      </c>
      <c r="G683" s="48" t="s">
        <v>1138</v>
      </c>
      <c r="H683" s="48" t="s">
        <v>1138</v>
      </c>
      <c r="I683" s="48">
        <v>21</v>
      </c>
      <c r="J683" s="48" t="s">
        <v>1064</v>
      </c>
      <c r="K683" s="49" t="s">
        <v>1489</v>
      </c>
      <c r="L683" s="43" t="str">
        <f>IF(VLOOKUP(Tableau3[[#This Row],[Référence]],ETAT,6,FALSE)&lt;1,"",VLOOKUP(Tableau3[[#This Row],[Référence]],ETAT,6,FALSE))</f>
        <v/>
      </c>
      <c r="M683" s="43" t="str">
        <f>IF(VLOOKUP(Tableau3[[#This Row],[Référence]],ETAT,7,FALSE)&lt;1,"",VLOOKUP(Tableau3[[#This Row],[Référence]],ETAT,7,FALSE))</f>
        <v/>
      </c>
      <c r="N683" s="43" t="str">
        <f>IF(VLOOKUP(Tableau3[[#This Row],[Référence]],ETAT,8,FALSE)&lt;1,"",VLOOKUP(Tableau3[[#This Row],[Référence]],ETAT,8,FALSE))</f>
        <v/>
      </c>
      <c r="O683" s="43" t="str">
        <f>IF(VLOOKUP(Tableau3[[#This Row],[Référence]],ETAT,9,FALSE)&lt;1,"",VLOOKUP(Tableau3[[#This Row],[Référence]],ETAT,9,FALSE))</f>
        <v/>
      </c>
    </row>
    <row r="684" spans="2:15" x14ac:dyDescent="0.25">
      <c r="B684" s="42">
        <v>980000000192</v>
      </c>
      <c r="C684" s="41" t="s">
        <v>936</v>
      </c>
      <c r="D684" s="48" t="s">
        <v>1082</v>
      </c>
      <c r="E684" s="48" t="s">
        <v>1048</v>
      </c>
      <c r="F684" s="48" t="s">
        <v>1488</v>
      </c>
      <c r="G684" s="48" t="s">
        <v>1138</v>
      </c>
      <c r="H684" s="48" t="s">
        <v>1138</v>
      </c>
      <c r="I684" s="48">
        <v>21</v>
      </c>
      <c r="J684" s="48" t="s">
        <v>1064</v>
      </c>
      <c r="K684" s="49" t="s">
        <v>1489</v>
      </c>
      <c r="L684" s="43" t="str">
        <f>IF(VLOOKUP(Tableau3[[#This Row],[Référence]],ETAT,6,FALSE)&lt;1,"",VLOOKUP(Tableau3[[#This Row],[Référence]],ETAT,6,FALSE))</f>
        <v/>
      </c>
      <c r="M684" s="43" t="str">
        <f>IF(VLOOKUP(Tableau3[[#This Row],[Référence]],ETAT,7,FALSE)&lt;1,"",VLOOKUP(Tableau3[[#This Row],[Référence]],ETAT,7,FALSE))</f>
        <v/>
      </c>
      <c r="N684" s="43" t="str">
        <f>IF(VLOOKUP(Tableau3[[#This Row],[Référence]],ETAT,8,FALSE)&lt;1,"",VLOOKUP(Tableau3[[#This Row],[Référence]],ETAT,8,FALSE))</f>
        <v/>
      </c>
      <c r="O684" s="43" t="str">
        <f>IF(VLOOKUP(Tableau3[[#This Row],[Référence]],ETAT,9,FALSE)&lt;1,"",VLOOKUP(Tableau3[[#This Row],[Référence]],ETAT,9,FALSE))</f>
        <v/>
      </c>
    </row>
    <row r="685" spans="2:15" x14ac:dyDescent="0.25">
      <c r="B685" s="42">
        <v>980000000193</v>
      </c>
      <c r="C685" s="41" t="s">
        <v>937</v>
      </c>
      <c r="D685" s="48" t="s">
        <v>1082</v>
      </c>
      <c r="E685" s="48" t="s">
        <v>1048</v>
      </c>
      <c r="F685" s="48" t="s">
        <v>1488</v>
      </c>
      <c r="G685" s="48" t="s">
        <v>1138</v>
      </c>
      <c r="H685" s="48" t="s">
        <v>1138</v>
      </c>
      <c r="I685" s="48">
        <v>21</v>
      </c>
      <c r="J685" s="48" t="s">
        <v>1064</v>
      </c>
      <c r="K685" s="49" t="s">
        <v>1489</v>
      </c>
      <c r="L685" s="43" t="str">
        <f>IF(VLOOKUP(Tableau3[[#This Row],[Référence]],ETAT,6,FALSE)&lt;1,"",VLOOKUP(Tableau3[[#This Row],[Référence]],ETAT,6,FALSE))</f>
        <v/>
      </c>
      <c r="M685" s="43" t="str">
        <f>IF(VLOOKUP(Tableau3[[#This Row],[Référence]],ETAT,7,FALSE)&lt;1,"",VLOOKUP(Tableau3[[#This Row],[Référence]],ETAT,7,FALSE))</f>
        <v/>
      </c>
      <c r="N685" s="43" t="str">
        <f>IF(VLOOKUP(Tableau3[[#This Row],[Référence]],ETAT,8,FALSE)&lt;1,"",VLOOKUP(Tableau3[[#This Row],[Référence]],ETAT,8,FALSE))</f>
        <v/>
      </c>
      <c r="O685" s="43" t="str">
        <f>IF(VLOOKUP(Tableau3[[#This Row],[Référence]],ETAT,9,FALSE)&lt;1,"",VLOOKUP(Tableau3[[#This Row],[Référence]],ETAT,9,FALSE))</f>
        <v/>
      </c>
    </row>
    <row r="686" spans="2:15" x14ac:dyDescent="0.25">
      <c r="B686" s="42">
        <v>980000000194</v>
      </c>
      <c r="C686" s="41" t="s">
        <v>938</v>
      </c>
      <c r="D686" s="48" t="s">
        <v>1082</v>
      </c>
      <c r="E686" s="48" t="s">
        <v>1048</v>
      </c>
      <c r="F686" s="48" t="s">
        <v>1488</v>
      </c>
      <c r="G686" s="48" t="s">
        <v>1138</v>
      </c>
      <c r="H686" s="48" t="s">
        <v>1138</v>
      </c>
      <c r="I686" s="48">
        <v>21</v>
      </c>
      <c r="J686" s="48" t="s">
        <v>1064</v>
      </c>
      <c r="K686" s="49" t="s">
        <v>1490</v>
      </c>
      <c r="L686" s="43" t="str">
        <f>IF(VLOOKUP(Tableau3[[#This Row],[Référence]],ETAT,6,FALSE)&lt;1,"",VLOOKUP(Tableau3[[#This Row],[Référence]],ETAT,6,FALSE))</f>
        <v/>
      </c>
      <c r="M686" s="43" t="str">
        <f>IF(VLOOKUP(Tableau3[[#This Row],[Référence]],ETAT,7,FALSE)&lt;1,"",VLOOKUP(Tableau3[[#This Row],[Référence]],ETAT,7,FALSE))</f>
        <v/>
      </c>
      <c r="N686" s="43" t="str">
        <f>IF(VLOOKUP(Tableau3[[#This Row],[Référence]],ETAT,8,FALSE)&lt;1,"",VLOOKUP(Tableau3[[#This Row],[Référence]],ETAT,8,FALSE))</f>
        <v/>
      </c>
      <c r="O686" s="43" t="str">
        <f>IF(VLOOKUP(Tableau3[[#This Row],[Référence]],ETAT,9,FALSE)&lt;1,"",VLOOKUP(Tableau3[[#This Row],[Référence]],ETAT,9,FALSE))</f>
        <v/>
      </c>
    </row>
    <row r="687" spans="2:15" x14ac:dyDescent="0.25">
      <c r="B687" s="42">
        <v>980000000195</v>
      </c>
      <c r="C687" s="41" t="s">
        <v>939</v>
      </c>
      <c r="D687" s="48" t="s">
        <v>1082</v>
      </c>
      <c r="E687" s="48" t="s">
        <v>1048</v>
      </c>
      <c r="F687" s="48" t="s">
        <v>1488</v>
      </c>
      <c r="G687" s="48" t="s">
        <v>1138</v>
      </c>
      <c r="H687" s="48" t="s">
        <v>1138</v>
      </c>
      <c r="I687" s="48">
        <v>21</v>
      </c>
      <c r="J687" s="48" t="s">
        <v>1064</v>
      </c>
      <c r="K687" s="49" t="s">
        <v>1490</v>
      </c>
      <c r="L687" s="43" t="str">
        <f>IF(VLOOKUP(Tableau3[[#This Row],[Référence]],ETAT,6,FALSE)&lt;1,"",VLOOKUP(Tableau3[[#This Row],[Référence]],ETAT,6,FALSE))</f>
        <v/>
      </c>
      <c r="M687" s="43" t="str">
        <f>IF(VLOOKUP(Tableau3[[#This Row],[Référence]],ETAT,7,FALSE)&lt;1,"",VLOOKUP(Tableau3[[#This Row],[Référence]],ETAT,7,FALSE))</f>
        <v/>
      </c>
      <c r="N687" s="43" t="str">
        <f>IF(VLOOKUP(Tableau3[[#This Row],[Référence]],ETAT,8,FALSE)&lt;1,"",VLOOKUP(Tableau3[[#This Row],[Référence]],ETAT,8,FALSE))</f>
        <v/>
      </c>
      <c r="O687" s="43" t="str">
        <f>IF(VLOOKUP(Tableau3[[#This Row],[Référence]],ETAT,9,FALSE)&lt;1,"",VLOOKUP(Tableau3[[#This Row],[Référence]],ETAT,9,FALSE))</f>
        <v/>
      </c>
    </row>
    <row r="688" spans="2:15" x14ac:dyDescent="0.25">
      <c r="B688" s="42">
        <v>980000000196</v>
      </c>
      <c r="C688" s="41" t="s">
        <v>940</v>
      </c>
      <c r="D688" s="48" t="s">
        <v>1082</v>
      </c>
      <c r="E688" s="48" t="s">
        <v>1048</v>
      </c>
      <c r="F688" s="48" t="s">
        <v>1488</v>
      </c>
      <c r="G688" s="48" t="s">
        <v>1138</v>
      </c>
      <c r="H688" s="48" t="s">
        <v>1138</v>
      </c>
      <c r="I688" s="48">
        <v>21</v>
      </c>
      <c r="J688" s="48" t="s">
        <v>1064</v>
      </c>
      <c r="K688" s="49" t="s">
        <v>1490</v>
      </c>
      <c r="L688" s="43" t="str">
        <f>IF(VLOOKUP(Tableau3[[#This Row],[Référence]],ETAT,6,FALSE)&lt;1,"",VLOOKUP(Tableau3[[#This Row],[Référence]],ETAT,6,FALSE))</f>
        <v/>
      </c>
      <c r="M688" s="43" t="str">
        <f>IF(VLOOKUP(Tableau3[[#This Row],[Référence]],ETAT,7,FALSE)&lt;1,"",VLOOKUP(Tableau3[[#This Row],[Référence]],ETAT,7,FALSE))</f>
        <v/>
      </c>
      <c r="N688" s="43" t="str">
        <f>IF(VLOOKUP(Tableau3[[#This Row],[Référence]],ETAT,8,FALSE)&lt;1,"",VLOOKUP(Tableau3[[#This Row],[Référence]],ETAT,8,FALSE))</f>
        <v/>
      </c>
      <c r="O688" s="43" t="str">
        <f>IF(VLOOKUP(Tableau3[[#This Row],[Référence]],ETAT,9,FALSE)&lt;1,"",VLOOKUP(Tableau3[[#This Row],[Référence]],ETAT,9,FALSE))</f>
        <v/>
      </c>
    </row>
    <row r="689" spans="2:15" x14ac:dyDescent="0.25">
      <c r="B689" s="42">
        <v>980000000197</v>
      </c>
      <c r="C689" s="41" t="s">
        <v>941</v>
      </c>
      <c r="D689" s="48" t="s">
        <v>1082</v>
      </c>
      <c r="E689" s="48" t="s">
        <v>1048</v>
      </c>
      <c r="F689" s="48" t="s">
        <v>1488</v>
      </c>
      <c r="G689" s="48" t="s">
        <v>1138</v>
      </c>
      <c r="H689" s="48" t="s">
        <v>1138</v>
      </c>
      <c r="I689" s="48">
        <v>21</v>
      </c>
      <c r="J689" s="48" t="s">
        <v>1064</v>
      </c>
      <c r="K689" s="49" t="s">
        <v>1491</v>
      </c>
      <c r="L689" s="43" t="str">
        <f>IF(VLOOKUP(Tableau3[[#This Row],[Référence]],ETAT,6,FALSE)&lt;1,"",VLOOKUP(Tableau3[[#This Row],[Référence]],ETAT,6,FALSE))</f>
        <v/>
      </c>
      <c r="M689" s="43" t="str">
        <f>IF(VLOOKUP(Tableau3[[#This Row],[Référence]],ETAT,7,FALSE)&lt;1,"",VLOOKUP(Tableau3[[#This Row],[Référence]],ETAT,7,FALSE))</f>
        <v/>
      </c>
      <c r="N689" s="43" t="str">
        <f>IF(VLOOKUP(Tableau3[[#This Row],[Référence]],ETAT,8,FALSE)&lt;1,"",VLOOKUP(Tableau3[[#This Row],[Référence]],ETAT,8,FALSE))</f>
        <v/>
      </c>
      <c r="O689" s="43" t="str">
        <f>IF(VLOOKUP(Tableau3[[#This Row],[Référence]],ETAT,9,FALSE)&lt;1,"",VLOOKUP(Tableau3[[#This Row],[Référence]],ETAT,9,FALSE))</f>
        <v/>
      </c>
    </row>
    <row r="690" spans="2:15" x14ac:dyDescent="0.25">
      <c r="B690" s="42">
        <v>980000000198</v>
      </c>
      <c r="C690" s="41" t="s">
        <v>942</v>
      </c>
      <c r="D690" s="48" t="s">
        <v>1082</v>
      </c>
      <c r="E690" s="48" t="s">
        <v>1048</v>
      </c>
      <c r="F690" s="48" t="s">
        <v>1488</v>
      </c>
      <c r="G690" s="48" t="s">
        <v>1138</v>
      </c>
      <c r="H690" s="48" t="s">
        <v>1138</v>
      </c>
      <c r="I690" s="48">
        <v>21</v>
      </c>
      <c r="J690" s="48" t="s">
        <v>1064</v>
      </c>
      <c r="K690" s="49" t="s">
        <v>1491</v>
      </c>
      <c r="L690" s="43" t="str">
        <f>IF(VLOOKUP(Tableau3[[#This Row],[Référence]],ETAT,6,FALSE)&lt;1,"",VLOOKUP(Tableau3[[#This Row],[Référence]],ETAT,6,FALSE))</f>
        <v/>
      </c>
      <c r="M690" s="43" t="str">
        <f>IF(VLOOKUP(Tableau3[[#This Row],[Référence]],ETAT,7,FALSE)&lt;1,"",VLOOKUP(Tableau3[[#This Row],[Référence]],ETAT,7,FALSE))</f>
        <v/>
      </c>
      <c r="N690" s="43" t="str">
        <f>IF(VLOOKUP(Tableau3[[#This Row],[Référence]],ETAT,8,FALSE)&lt;1,"",VLOOKUP(Tableau3[[#This Row],[Référence]],ETAT,8,FALSE))</f>
        <v/>
      </c>
      <c r="O690" s="43" t="str">
        <f>IF(VLOOKUP(Tableau3[[#This Row],[Référence]],ETAT,9,FALSE)&lt;1,"",VLOOKUP(Tableau3[[#This Row],[Référence]],ETAT,9,FALSE))</f>
        <v/>
      </c>
    </row>
    <row r="691" spans="2:15" x14ac:dyDescent="0.25">
      <c r="B691" s="42">
        <v>980000000199</v>
      </c>
      <c r="C691" s="41" t="s">
        <v>943</v>
      </c>
      <c r="D691" s="48" t="s">
        <v>1082</v>
      </c>
      <c r="E691" s="48" t="s">
        <v>1048</v>
      </c>
      <c r="F691" s="48" t="s">
        <v>1488</v>
      </c>
      <c r="G691" s="48" t="s">
        <v>1138</v>
      </c>
      <c r="H691" s="48" t="s">
        <v>1138</v>
      </c>
      <c r="I691" s="48">
        <v>21</v>
      </c>
      <c r="J691" s="48" t="s">
        <v>1064</v>
      </c>
      <c r="K691" s="49" t="s">
        <v>1491</v>
      </c>
      <c r="L691" s="43" t="str">
        <f>IF(VLOOKUP(Tableau3[[#This Row],[Référence]],ETAT,6,FALSE)&lt;1,"",VLOOKUP(Tableau3[[#This Row],[Référence]],ETAT,6,FALSE))</f>
        <v/>
      </c>
      <c r="M691" s="43" t="str">
        <f>IF(VLOOKUP(Tableau3[[#This Row],[Référence]],ETAT,7,FALSE)&lt;1,"",VLOOKUP(Tableau3[[#This Row],[Référence]],ETAT,7,FALSE))</f>
        <v/>
      </c>
      <c r="N691" s="43" t="str">
        <f>IF(VLOOKUP(Tableau3[[#This Row],[Référence]],ETAT,8,FALSE)&lt;1,"",VLOOKUP(Tableau3[[#This Row],[Référence]],ETAT,8,FALSE))</f>
        <v/>
      </c>
      <c r="O691" s="43" t="str">
        <f>IF(VLOOKUP(Tableau3[[#This Row],[Référence]],ETAT,9,FALSE)&lt;1,"",VLOOKUP(Tableau3[[#This Row],[Référence]],ETAT,9,FALSE))</f>
        <v/>
      </c>
    </row>
    <row r="692" spans="2:15" x14ac:dyDescent="0.25">
      <c r="B692" s="42">
        <v>980000000201</v>
      </c>
      <c r="C692" s="41" t="s">
        <v>944</v>
      </c>
      <c r="D692" s="48" t="s">
        <v>1082</v>
      </c>
      <c r="E692" s="48" t="s">
        <v>1048</v>
      </c>
      <c r="F692" s="48" t="s">
        <v>1488</v>
      </c>
      <c r="G692" s="48" t="s">
        <v>1138</v>
      </c>
      <c r="H692" s="48" t="s">
        <v>1138</v>
      </c>
      <c r="I692" s="48">
        <v>21</v>
      </c>
      <c r="J692" s="48" t="s">
        <v>1064</v>
      </c>
      <c r="K692" s="49" t="s">
        <v>1491</v>
      </c>
      <c r="L692" s="43" t="str">
        <f>IF(VLOOKUP(Tableau3[[#This Row],[Référence]],ETAT,6,FALSE)&lt;1,"",VLOOKUP(Tableau3[[#This Row],[Référence]],ETAT,6,FALSE))</f>
        <v/>
      </c>
      <c r="M692" s="43" t="str">
        <f>IF(VLOOKUP(Tableau3[[#This Row],[Référence]],ETAT,7,FALSE)&lt;1,"",VLOOKUP(Tableau3[[#This Row],[Référence]],ETAT,7,FALSE))</f>
        <v/>
      </c>
      <c r="N692" s="43" t="str">
        <f>IF(VLOOKUP(Tableau3[[#This Row],[Référence]],ETAT,8,FALSE)&lt;1,"",VLOOKUP(Tableau3[[#This Row],[Référence]],ETAT,8,FALSE))</f>
        <v/>
      </c>
      <c r="O692" s="43" t="str">
        <f>IF(VLOOKUP(Tableau3[[#This Row],[Référence]],ETAT,9,FALSE)&lt;1,"",VLOOKUP(Tableau3[[#This Row],[Référence]],ETAT,9,FALSE))</f>
        <v/>
      </c>
    </row>
    <row r="693" spans="2:15" x14ac:dyDescent="0.25">
      <c r="B693" s="42">
        <v>980000000202</v>
      </c>
      <c r="C693" s="41" t="s">
        <v>945</v>
      </c>
      <c r="D693" s="48" t="s">
        <v>1082</v>
      </c>
      <c r="E693" s="48" t="s">
        <v>1048</v>
      </c>
      <c r="F693" s="48" t="s">
        <v>1488</v>
      </c>
      <c r="G693" s="48" t="s">
        <v>1138</v>
      </c>
      <c r="H693" s="48" t="s">
        <v>1138</v>
      </c>
      <c r="I693" s="48">
        <v>21</v>
      </c>
      <c r="J693" s="48" t="s">
        <v>1064</v>
      </c>
      <c r="K693" s="49" t="s">
        <v>1491</v>
      </c>
      <c r="L693" s="43" t="str">
        <f>IF(VLOOKUP(Tableau3[[#This Row],[Référence]],ETAT,6,FALSE)&lt;1,"",VLOOKUP(Tableau3[[#This Row],[Référence]],ETAT,6,FALSE))</f>
        <v/>
      </c>
      <c r="M693" s="43" t="str">
        <f>IF(VLOOKUP(Tableau3[[#This Row],[Référence]],ETAT,7,FALSE)&lt;1,"",VLOOKUP(Tableau3[[#This Row],[Référence]],ETAT,7,FALSE))</f>
        <v/>
      </c>
      <c r="N693" s="43" t="str">
        <f>IF(VLOOKUP(Tableau3[[#This Row],[Référence]],ETAT,8,FALSE)&lt;1,"",VLOOKUP(Tableau3[[#This Row],[Référence]],ETAT,8,FALSE))</f>
        <v/>
      </c>
      <c r="O693" s="43" t="str">
        <f>IF(VLOOKUP(Tableau3[[#This Row],[Référence]],ETAT,9,FALSE)&lt;1,"",VLOOKUP(Tableau3[[#This Row],[Référence]],ETAT,9,FALSE))</f>
        <v/>
      </c>
    </row>
    <row r="694" spans="2:15" x14ac:dyDescent="0.25">
      <c r="B694" s="42">
        <v>980000000203</v>
      </c>
      <c r="C694" s="41" t="s">
        <v>946</v>
      </c>
      <c r="D694" s="48" t="s">
        <v>1082</v>
      </c>
      <c r="E694" s="48" t="s">
        <v>1048</v>
      </c>
      <c r="F694" s="48" t="s">
        <v>1488</v>
      </c>
      <c r="G694" s="48" t="s">
        <v>1138</v>
      </c>
      <c r="H694" s="48" t="s">
        <v>1138</v>
      </c>
      <c r="I694" s="48">
        <v>21</v>
      </c>
      <c r="J694" s="48" t="s">
        <v>1064</v>
      </c>
      <c r="K694" s="49" t="s">
        <v>1491</v>
      </c>
      <c r="L694" s="43" t="str">
        <f>IF(VLOOKUP(Tableau3[[#This Row],[Référence]],ETAT,6,FALSE)&lt;1,"",VLOOKUP(Tableau3[[#This Row],[Référence]],ETAT,6,FALSE))</f>
        <v/>
      </c>
      <c r="M694" s="43" t="str">
        <f>IF(VLOOKUP(Tableau3[[#This Row],[Référence]],ETAT,7,FALSE)&lt;1,"",VLOOKUP(Tableau3[[#This Row],[Référence]],ETAT,7,FALSE))</f>
        <v/>
      </c>
      <c r="N694" s="43" t="str">
        <f>IF(VLOOKUP(Tableau3[[#This Row],[Référence]],ETAT,8,FALSE)&lt;1,"",VLOOKUP(Tableau3[[#This Row],[Référence]],ETAT,8,FALSE))</f>
        <v/>
      </c>
      <c r="O694" s="43" t="str">
        <f>IF(VLOOKUP(Tableau3[[#This Row],[Référence]],ETAT,9,FALSE)&lt;1,"",VLOOKUP(Tableau3[[#This Row],[Référence]],ETAT,9,FALSE))</f>
        <v/>
      </c>
    </row>
    <row r="695" spans="2:15" x14ac:dyDescent="0.25">
      <c r="B695" s="42">
        <v>980000000204</v>
      </c>
      <c r="C695" s="41" t="s">
        <v>947</v>
      </c>
      <c r="D695" s="48" t="s">
        <v>1082</v>
      </c>
      <c r="E695" s="48" t="s">
        <v>1048</v>
      </c>
      <c r="F695" s="48" t="s">
        <v>1488</v>
      </c>
      <c r="G695" s="48" t="s">
        <v>1138</v>
      </c>
      <c r="H695" s="48" t="s">
        <v>1138</v>
      </c>
      <c r="I695" s="48">
        <v>21</v>
      </c>
      <c r="J695" s="48" t="s">
        <v>1064</v>
      </c>
      <c r="K695" s="49" t="s">
        <v>1491</v>
      </c>
      <c r="L695" s="43" t="str">
        <f>IF(VLOOKUP(Tableau3[[#This Row],[Référence]],ETAT,6,FALSE)&lt;1,"",VLOOKUP(Tableau3[[#This Row],[Référence]],ETAT,6,FALSE))</f>
        <v/>
      </c>
      <c r="M695" s="43" t="str">
        <f>IF(VLOOKUP(Tableau3[[#This Row],[Référence]],ETAT,7,FALSE)&lt;1,"",VLOOKUP(Tableau3[[#This Row],[Référence]],ETAT,7,FALSE))</f>
        <v/>
      </c>
      <c r="N695" s="43" t="str">
        <f>IF(VLOOKUP(Tableau3[[#This Row],[Référence]],ETAT,8,FALSE)&lt;1,"",VLOOKUP(Tableau3[[#This Row],[Référence]],ETAT,8,FALSE))</f>
        <v/>
      </c>
      <c r="O695" s="43" t="str">
        <f>IF(VLOOKUP(Tableau3[[#This Row],[Référence]],ETAT,9,FALSE)&lt;1,"",VLOOKUP(Tableau3[[#This Row],[Référence]],ETAT,9,FALSE))</f>
        <v/>
      </c>
    </row>
    <row r="696" spans="2:15" x14ac:dyDescent="0.25">
      <c r="B696" s="42">
        <v>980000000205</v>
      </c>
      <c r="C696" s="41" t="s">
        <v>948</v>
      </c>
      <c r="D696" s="48" t="s">
        <v>1082</v>
      </c>
      <c r="E696" s="48" t="s">
        <v>1048</v>
      </c>
      <c r="F696" s="48" t="s">
        <v>1488</v>
      </c>
      <c r="G696" s="48" t="s">
        <v>1138</v>
      </c>
      <c r="H696" s="48" t="s">
        <v>1138</v>
      </c>
      <c r="I696" s="48">
        <v>21</v>
      </c>
      <c r="J696" s="48" t="s">
        <v>1064</v>
      </c>
      <c r="K696" s="49" t="s">
        <v>1491</v>
      </c>
      <c r="L696" s="43" t="str">
        <f>IF(VLOOKUP(Tableau3[[#This Row],[Référence]],ETAT,6,FALSE)&lt;1,"",VLOOKUP(Tableau3[[#This Row],[Référence]],ETAT,6,FALSE))</f>
        <v/>
      </c>
      <c r="M696" s="43" t="str">
        <f>IF(VLOOKUP(Tableau3[[#This Row],[Référence]],ETAT,7,FALSE)&lt;1,"",VLOOKUP(Tableau3[[#This Row],[Référence]],ETAT,7,FALSE))</f>
        <v/>
      </c>
      <c r="N696" s="43" t="str">
        <f>IF(VLOOKUP(Tableau3[[#This Row],[Référence]],ETAT,8,FALSE)&lt;1,"",VLOOKUP(Tableau3[[#This Row],[Référence]],ETAT,8,FALSE))</f>
        <v/>
      </c>
      <c r="O696" s="43" t="str">
        <f>IF(VLOOKUP(Tableau3[[#This Row],[Référence]],ETAT,9,FALSE)&lt;1,"",VLOOKUP(Tableau3[[#This Row],[Référence]],ETAT,9,FALSE))</f>
        <v/>
      </c>
    </row>
    <row r="697" spans="2:15" x14ac:dyDescent="0.25">
      <c r="B697" s="42">
        <v>980000000206</v>
      </c>
      <c r="C697" s="41" t="s">
        <v>949</v>
      </c>
      <c r="D697" s="48" t="s">
        <v>1082</v>
      </c>
      <c r="E697" s="48" t="s">
        <v>1048</v>
      </c>
      <c r="F697" s="48" t="s">
        <v>1488</v>
      </c>
      <c r="G697" s="48" t="s">
        <v>1138</v>
      </c>
      <c r="H697" s="48" t="s">
        <v>1138</v>
      </c>
      <c r="I697" s="48">
        <v>21</v>
      </c>
      <c r="J697" s="48" t="s">
        <v>1064</v>
      </c>
      <c r="K697" s="49" t="s">
        <v>1491</v>
      </c>
      <c r="L697" s="43" t="str">
        <f>IF(VLOOKUP(Tableau3[[#This Row],[Référence]],ETAT,6,FALSE)&lt;1,"",VLOOKUP(Tableau3[[#This Row],[Référence]],ETAT,6,FALSE))</f>
        <v/>
      </c>
      <c r="M697" s="43" t="str">
        <f>IF(VLOOKUP(Tableau3[[#This Row],[Référence]],ETAT,7,FALSE)&lt;1,"",VLOOKUP(Tableau3[[#This Row],[Référence]],ETAT,7,FALSE))</f>
        <v/>
      </c>
      <c r="N697" s="43" t="str">
        <f>IF(VLOOKUP(Tableau3[[#This Row],[Référence]],ETAT,8,FALSE)&lt;1,"",VLOOKUP(Tableau3[[#This Row],[Référence]],ETAT,8,FALSE))</f>
        <v/>
      </c>
      <c r="O697" s="43" t="str">
        <f>IF(VLOOKUP(Tableau3[[#This Row],[Référence]],ETAT,9,FALSE)&lt;1,"",VLOOKUP(Tableau3[[#This Row],[Référence]],ETAT,9,FALSE))</f>
        <v/>
      </c>
    </row>
    <row r="698" spans="2:15" x14ac:dyDescent="0.25">
      <c r="B698" s="42">
        <v>980000000207</v>
      </c>
      <c r="C698" s="41" t="s">
        <v>950</v>
      </c>
      <c r="D698" s="48" t="s">
        <v>1082</v>
      </c>
      <c r="E698" s="48" t="s">
        <v>1048</v>
      </c>
      <c r="F698" s="48" t="s">
        <v>1488</v>
      </c>
      <c r="G698" s="48" t="s">
        <v>1138</v>
      </c>
      <c r="H698" s="48" t="s">
        <v>1138</v>
      </c>
      <c r="I698" s="48">
        <v>21</v>
      </c>
      <c r="J698" s="48" t="s">
        <v>1064</v>
      </c>
      <c r="K698" s="49" t="s">
        <v>1491</v>
      </c>
      <c r="L698" s="43" t="str">
        <f>IF(VLOOKUP(Tableau3[[#This Row],[Référence]],ETAT,6,FALSE)&lt;1,"",VLOOKUP(Tableau3[[#This Row],[Référence]],ETAT,6,FALSE))</f>
        <v/>
      </c>
      <c r="M698" s="43" t="str">
        <f>IF(VLOOKUP(Tableau3[[#This Row],[Référence]],ETAT,7,FALSE)&lt;1,"",VLOOKUP(Tableau3[[#This Row],[Référence]],ETAT,7,FALSE))</f>
        <v/>
      </c>
      <c r="N698" s="43" t="str">
        <f>IF(VLOOKUP(Tableau3[[#This Row],[Référence]],ETAT,8,FALSE)&lt;1,"",VLOOKUP(Tableau3[[#This Row],[Référence]],ETAT,8,FALSE))</f>
        <v/>
      </c>
      <c r="O698" s="43" t="str">
        <f>IF(VLOOKUP(Tableau3[[#This Row],[Référence]],ETAT,9,FALSE)&lt;1,"",VLOOKUP(Tableau3[[#This Row],[Référence]],ETAT,9,FALSE))</f>
        <v/>
      </c>
    </row>
    <row r="699" spans="2:15" x14ac:dyDescent="0.25">
      <c r="B699" s="42">
        <v>980000000208</v>
      </c>
      <c r="C699" s="41" t="s">
        <v>951</v>
      </c>
      <c r="D699" s="48" t="s">
        <v>1082</v>
      </c>
      <c r="E699" s="48" t="s">
        <v>1048</v>
      </c>
      <c r="F699" s="48" t="s">
        <v>1488</v>
      </c>
      <c r="G699" s="48" t="s">
        <v>1138</v>
      </c>
      <c r="H699" s="48" t="s">
        <v>1138</v>
      </c>
      <c r="I699" s="48">
        <v>21</v>
      </c>
      <c r="J699" s="48" t="s">
        <v>1064</v>
      </c>
      <c r="K699" s="49" t="s">
        <v>1491</v>
      </c>
      <c r="L699" s="43" t="str">
        <f>IF(VLOOKUP(Tableau3[[#This Row],[Référence]],ETAT,6,FALSE)&lt;1,"",VLOOKUP(Tableau3[[#This Row],[Référence]],ETAT,6,FALSE))</f>
        <v/>
      </c>
      <c r="M699" s="43" t="str">
        <f>IF(VLOOKUP(Tableau3[[#This Row],[Référence]],ETAT,7,FALSE)&lt;1,"",VLOOKUP(Tableau3[[#This Row],[Référence]],ETAT,7,FALSE))</f>
        <v/>
      </c>
      <c r="N699" s="43" t="str">
        <f>IF(VLOOKUP(Tableau3[[#This Row],[Référence]],ETAT,8,FALSE)&lt;1,"",VLOOKUP(Tableau3[[#This Row],[Référence]],ETAT,8,FALSE))</f>
        <v/>
      </c>
      <c r="O699" s="43" t="str">
        <f>IF(VLOOKUP(Tableau3[[#This Row],[Référence]],ETAT,9,FALSE)&lt;1,"",VLOOKUP(Tableau3[[#This Row],[Référence]],ETAT,9,FALSE))</f>
        <v/>
      </c>
    </row>
    <row r="700" spans="2:15" x14ac:dyDescent="0.25">
      <c r="B700" s="42">
        <v>980000000209</v>
      </c>
      <c r="C700" s="41" t="s">
        <v>952</v>
      </c>
      <c r="D700" s="48" t="s">
        <v>1082</v>
      </c>
      <c r="E700" s="48" t="s">
        <v>1048</v>
      </c>
      <c r="F700" s="48" t="s">
        <v>1488</v>
      </c>
      <c r="G700" s="48" t="s">
        <v>1138</v>
      </c>
      <c r="H700" s="48" t="s">
        <v>1138</v>
      </c>
      <c r="I700" s="48">
        <v>21</v>
      </c>
      <c r="J700" s="48" t="s">
        <v>1064</v>
      </c>
      <c r="K700" s="49" t="s">
        <v>1491</v>
      </c>
      <c r="L700" s="43" t="str">
        <f>IF(VLOOKUP(Tableau3[[#This Row],[Référence]],ETAT,6,FALSE)&lt;1,"",VLOOKUP(Tableau3[[#This Row],[Référence]],ETAT,6,FALSE))</f>
        <v/>
      </c>
      <c r="M700" s="43" t="str">
        <f>IF(VLOOKUP(Tableau3[[#This Row],[Référence]],ETAT,7,FALSE)&lt;1,"",VLOOKUP(Tableau3[[#This Row],[Référence]],ETAT,7,FALSE))</f>
        <v/>
      </c>
      <c r="N700" s="43" t="str">
        <f>IF(VLOOKUP(Tableau3[[#This Row],[Référence]],ETAT,8,FALSE)&lt;1,"",VLOOKUP(Tableau3[[#This Row],[Référence]],ETAT,8,FALSE))</f>
        <v/>
      </c>
      <c r="O700" s="43" t="str">
        <f>IF(VLOOKUP(Tableau3[[#This Row],[Référence]],ETAT,9,FALSE)&lt;1,"",VLOOKUP(Tableau3[[#This Row],[Référence]],ETAT,9,FALSE))</f>
        <v/>
      </c>
    </row>
    <row r="701" spans="2:15" x14ac:dyDescent="0.25">
      <c r="B701" s="42">
        <v>980000000213</v>
      </c>
      <c r="C701" s="41" t="s">
        <v>953</v>
      </c>
      <c r="D701" s="48">
        <v>11</v>
      </c>
      <c r="E701" s="48" t="s">
        <v>1048</v>
      </c>
      <c r="F701" s="48" t="s">
        <v>1465</v>
      </c>
      <c r="G701" s="48" t="s">
        <v>1473</v>
      </c>
      <c r="H701" s="48" t="s">
        <v>1473</v>
      </c>
      <c r="I701" s="48">
        <v>21</v>
      </c>
      <c r="J701" s="48" t="s">
        <v>1064</v>
      </c>
      <c r="K701" s="49" t="s">
        <v>1491</v>
      </c>
      <c r="L701" s="43" t="str">
        <f>IF(VLOOKUP(Tableau3[[#This Row],[Référence]],ETAT,6,FALSE)&lt;1,"",VLOOKUP(Tableau3[[#This Row],[Référence]],ETAT,6,FALSE))</f>
        <v/>
      </c>
      <c r="M701" s="43" t="str">
        <f>IF(VLOOKUP(Tableau3[[#This Row],[Référence]],ETAT,7,FALSE)&lt;1,"",VLOOKUP(Tableau3[[#This Row],[Référence]],ETAT,7,FALSE))</f>
        <v/>
      </c>
      <c r="N701" s="43" t="str">
        <f>IF(VLOOKUP(Tableau3[[#This Row],[Référence]],ETAT,8,FALSE)&lt;1,"",VLOOKUP(Tableau3[[#This Row],[Référence]],ETAT,8,FALSE))</f>
        <v/>
      </c>
      <c r="O701" s="43" t="str">
        <f>IF(VLOOKUP(Tableau3[[#This Row],[Référence]],ETAT,9,FALSE)&lt;1,"",VLOOKUP(Tableau3[[#This Row],[Référence]],ETAT,9,FALSE))</f>
        <v/>
      </c>
    </row>
    <row r="702" spans="2:15" x14ac:dyDescent="0.25">
      <c r="B702" s="42">
        <v>980000000214</v>
      </c>
      <c r="C702" s="41" t="s">
        <v>954</v>
      </c>
      <c r="D702" s="48">
        <v>11</v>
      </c>
      <c r="E702" s="48" t="s">
        <v>1048</v>
      </c>
      <c r="F702" s="48" t="s">
        <v>1465</v>
      </c>
      <c r="G702" s="48" t="s">
        <v>1473</v>
      </c>
      <c r="H702" s="48" t="s">
        <v>1473</v>
      </c>
      <c r="I702" s="48">
        <v>21</v>
      </c>
      <c r="J702" s="48" t="s">
        <v>1064</v>
      </c>
      <c r="K702" s="49" t="s">
        <v>1491</v>
      </c>
      <c r="L702" s="43" t="str">
        <f>IF(VLOOKUP(Tableau3[[#This Row],[Référence]],ETAT,6,FALSE)&lt;1,"",VLOOKUP(Tableau3[[#This Row],[Référence]],ETAT,6,FALSE))</f>
        <v/>
      </c>
      <c r="M702" s="43" t="str">
        <f>IF(VLOOKUP(Tableau3[[#This Row],[Référence]],ETAT,7,FALSE)&lt;1,"",VLOOKUP(Tableau3[[#This Row],[Référence]],ETAT,7,FALSE))</f>
        <v/>
      </c>
      <c r="N702" s="43" t="str">
        <f>IF(VLOOKUP(Tableau3[[#This Row],[Référence]],ETAT,8,FALSE)&lt;1,"",VLOOKUP(Tableau3[[#This Row],[Référence]],ETAT,8,FALSE))</f>
        <v/>
      </c>
      <c r="O702" s="43" t="str">
        <f>IF(VLOOKUP(Tableau3[[#This Row],[Référence]],ETAT,9,FALSE)&lt;1,"",VLOOKUP(Tableau3[[#This Row],[Référence]],ETAT,9,FALSE))</f>
        <v/>
      </c>
    </row>
    <row r="703" spans="2:15" x14ac:dyDescent="0.25">
      <c r="B703" s="42">
        <v>980000000215</v>
      </c>
      <c r="C703" s="41" t="s">
        <v>955</v>
      </c>
      <c r="D703" s="48">
        <v>11</v>
      </c>
      <c r="E703" s="48" t="s">
        <v>1048</v>
      </c>
      <c r="F703" s="48" t="s">
        <v>1465</v>
      </c>
      <c r="G703" s="48" t="s">
        <v>1473</v>
      </c>
      <c r="H703" s="48" t="s">
        <v>1473</v>
      </c>
      <c r="I703" s="48">
        <v>21</v>
      </c>
      <c r="J703" s="48" t="s">
        <v>1064</v>
      </c>
      <c r="K703" s="49" t="s">
        <v>1491</v>
      </c>
      <c r="L703" s="43" t="str">
        <f>IF(VLOOKUP(Tableau3[[#This Row],[Référence]],ETAT,6,FALSE)&lt;1,"",VLOOKUP(Tableau3[[#This Row],[Référence]],ETAT,6,FALSE))</f>
        <v/>
      </c>
      <c r="M703" s="43" t="str">
        <f>IF(VLOOKUP(Tableau3[[#This Row],[Référence]],ETAT,7,FALSE)&lt;1,"",VLOOKUP(Tableau3[[#This Row],[Référence]],ETAT,7,FALSE))</f>
        <v/>
      </c>
      <c r="N703" s="43" t="str">
        <f>IF(VLOOKUP(Tableau3[[#This Row],[Référence]],ETAT,8,FALSE)&lt;1,"",VLOOKUP(Tableau3[[#This Row],[Référence]],ETAT,8,FALSE))</f>
        <v/>
      </c>
      <c r="O703" s="43" t="str">
        <f>IF(VLOOKUP(Tableau3[[#This Row],[Référence]],ETAT,9,FALSE)&lt;1,"",VLOOKUP(Tableau3[[#This Row],[Référence]],ETAT,9,FALSE))</f>
        <v/>
      </c>
    </row>
    <row r="704" spans="2:15" x14ac:dyDescent="0.25">
      <c r="B704" s="42">
        <v>980000000216</v>
      </c>
      <c r="C704" s="41" t="s">
        <v>956</v>
      </c>
      <c r="D704" s="48" t="s">
        <v>1082</v>
      </c>
      <c r="E704" s="48" t="s">
        <v>1048</v>
      </c>
      <c r="F704" s="48" t="s">
        <v>1488</v>
      </c>
      <c r="G704" s="48" t="s">
        <v>1138</v>
      </c>
      <c r="H704" s="48" t="s">
        <v>1138</v>
      </c>
      <c r="I704" s="48">
        <v>21</v>
      </c>
      <c r="J704" s="48" t="s">
        <v>1064</v>
      </c>
      <c r="K704" s="49" t="s">
        <v>1491</v>
      </c>
      <c r="L704" s="43" t="str">
        <f>IF(VLOOKUP(Tableau3[[#This Row],[Référence]],ETAT,6,FALSE)&lt;1,"",VLOOKUP(Tableau3[[#This Row],[Référence]],ETAT,6,FALSE))</f>
        <v/>
      </c>
      <c r="M704" s="43" t="str">
        <f>IF(VLOOKUP(Tableau3[[#This Row],[Référence]],ETAT,7,FALSE)&lt;1,"",VLOOKUP(Tableau3[[#This Row],[Référence]],ETAT,7,FALSE))</f>
        <v/>
      </c>
      <c r="N704" s="43" t="str">
        <f>IF(VLOOKUP(Tableau3[[#This Row],[Référence]],ETAT,8,FALSE)&lt;1,"",VLOOKUP(Tableau3[[#This Row],[Référence]],ETAT,8,FALSE))</f>
        <v/>
      </c>
      <c r="O704" s="43" t="str">
        <f>IF(VLOOKUP(Tableau3[[#This Row],[Référence]],ETAT,9,FALSE)&lt;1,"",VLOOKUP(Tableau3[[#This Row],[Référence]],ETAT,9,FALSE))</f>
        <v/>
      </c>
    </row>
    <row r="705" spans="2:15" x14ac:dyDescent="0.25">
      <c r="B705" s="42">
        <v>980000000217</v>
      </c>
      <c r="C705" s="41" t="s">
        <v>957</v>
      </c>
      <c r="D705" s="48" t="s">
        <v>1082</v>
      </c>
      <c r="E705" s="48" t="s">
        <v>1048</v>
      </c>
      <c r="F705" s="48" t="s">
        <v>1488</v>
      </c>
      <c r="G705" s="48" t="s">
        <v>1138</v>
      </c>
      <c r="H705" s="48" t="s">
        <v>1138</v>
      </c>
      <c r="I705" s="48">
        <v>21</v>
      </c>
      <c r="J705" s="48" t="s">
        <v>1064</v>
      </c>
      <c r="K705" s="49" t="s">
        <v>1491</v>
      </c>
      <c r="L705" s="43" t="str">
        <f>IF(VLOOKUP(Tableau3[[#This Row],[Référence]],ETAT,6,FALSE)&lt;1,"",VLOOKUP(Tableau3[[#This Row],[Référence]],ETAT,6,FALSE))</f>
        <v/>
      </c>
      <c r="M705" s="43" t="str">
        <f>IF(VLOOKUP(Tableau3[[#This Row],[Référence]],ETAT,7,FALSE)&lt;1,"",VLOOKUP(Tableau3[[#This Row],[Référence]],ETAT,7,FALSE))</f>
        <v/>
      </c>
      <c r="N705" s="43" t="str">
        <f>IF(VLOOKUP(Tableau3[[#This Row],[Référence]],ETAT,8,FALSE)&lt;1,"",VLOOKUP(Tableau3[[#This Row],[Référence]],ETAT,8,FALSE))</f>
        <v/>
      </c>
      <c r="O705" s="43" t="str">
        <f>IF(VLOOKUP(Tableau3[[#This Row],[Référence]],ETAT,9,FALSE)&lt;1,"",VLOOKUP(Tableau3[[#This Row],[Référence]],ETAT,9,FALSE))</f>
        <v/>
      </c>
    </row>
    <row r="706" spans="2:15" x14ac:dyDescent="0.25">
      <c r="B706" s="42">
        <v>980000000218</v>
      </c>
      <c r="C706" s="41" t="s">
        <v>958</v>
      </c>
      <c r="D706" s="48" t="s">
        <v>1082</v>
      </c>
      <c r="E706" s="48" t="s">
        <v>1048</v>
      </c>
      <c r="F706" s="48" t="s">
        <v>1488</v>
      </c>
      <c r="G706" s="48" t="s">
        <v>1138</v>
      </c>
      <c r="H706" s="48" t="s">
        <v>1138</v>
      </c>
      <c r="I706" s="48">
        <v>21</v>
      </c>
      <c r="J706" s="48" t="s">
        <v>1064</v>
      </c>
      <c r="K706" s="49" t="s">
        <v>1491</v>
      </c>
      <c r="L706" s="43" t="str">
        <f>IF(VLOOKUP(Tableau3[[#This Row],[Référence]],ETAT,6,FALSE)&lt;1,"",VLOOKUP(Tableau3[[#This Row],[Référence]],ETAT,6,FALSE))</f>
        <v/>
      </c>
      <c r="M706" s="43" t="str">
        <f>IF(VLOOKUP(Tableau3[[#This Row],[Référence]],ETAT,7,FALSE)&lt;1,"",VLOOKUP(Tableau3[[#This Row],[Référence]],ETAT,7,FALSE))</f>
        <v/>
      </c>
      <c r="N706" s="43" t="str">
        <f>IF(VLOOKUP(Tableau3[[#This Row],[Référence]],ETAT,8,FALSE)&lt;1,"",VLOOKUP(Tableau3[[#This Row],[Référence]],ETAT,8,FALSE))</f>
        <v/>
      </c>
      <c r="O706" s="43" t="str">
        <f>IF(VLOOKUP(Tableau3[[#This Row],[Référence]],ETAT,9,FALSE)&lt;1,"",VLOOKUP(Tableau3[[#This Row],[Référence]],ETAT,9,FALSE))</f>
        <v/>
      </c>
    </row>
    <row r="707" spans="2:15" x14ac:dyDescent="0.25">
      <c r="B707" s="42">
        <v>980000000219</v>
      </c>
      <c r="C707" s="41" t="s">
        <v>959</v>
      </c>
      <c r="D707" s="48" t="s">
        <v>1082</v>
      </c>
      <c r="E707" s="48" t="s">
        <v>1048</v>
      </c>
      <c r="F707" s="48" t="s">
        <v>1488</v>
      </c>
      <c r="G707" s="48" t="s">
        <v>1138</v>
      </c>
      <c r="H707" s="48" t="s">
        <v>1138</v>
      </c>
      <c r="I707" s="48">
        <v>21</v>
      </c>
      <c r="J707" s="48" t="s">
        <v>1064</v>
      </c>
      <c r="K707" s="49" t="s">
        <v>1491</v>
      </c>
      <c r="L707" s="43" t="str">
        <f>IF(VLOOKUP(Tableau3[[#This Row],[Référence]],ETAT,6,FALSE)&lt;1,"",VLOOKUP(Tableau3[[#This Row],[Référence]],ETAT,6,FALSE))</f>
        <v/>
      </c>
      <c r="M707" s="43" t="str">
        <f>IF(VLOOKUP(Tableau3[[#This Row],[Référence]],ETAT,7,FALSE)&lt;1,"",VLOOKUP(Tableau3[[#This Row],[Référence]],ETAT,7,FALSE))</f>
        <v/>
      </c>
      <c r="N707" s="43" t="str">
        <f>IF(VLOOKUP(Tableau3[[#This Row],[Référence]],ETAT,8,FALSE)&lt;1,"",VLOOKUP(Tableau3[[#This Row],[Référence]],ETAT,8,FALSE))</f>
        <v/>
      </c>
      <c r="O707" s="43" t="str">
        <f>IF(VLOOKUP(Tableau3[[#This Row],[Référence]],ETAT,9,FALSE)&lt;1,"",VLOOKUP(Tableau3[[#This Row],[Référence]],ETAT,9,FALSE))</f>
        <v/>
      </c>
    </row>
    <row r="708" spans="2:15" x14ac:dyDescent="0.25">
      <c r="B708" s="42">
        <v>980000000220</v>
      </c>
      <c r="C708" s="41" t="s">
        <v>960</v>
      </c>
      <c r="D708" s="48" t="s">
        <v>1082</v>
      </c>
      <c r="E708" s="48" t="s">
        <v>1048</v>
      </c>
      <c r="F708" s="48" t="s">
        <v>1488</v>
      </c>
      <c r="G708" s="48" t="s">
        <v>1138</v>
      </c>
      <c r="H708" s="48" t="s">
        <v>1138</v>
      </c>
      <c r="I708" s="48">
        <v>21</v>
      </c>
      <c r="J708" s="48" t="s">
        <v>1064</v>
      </c>
      <c r="K708" s="49" t="s">
        <v>1491</v>
      </c>
      <c r="L708" s="43" t="str">
        <f>IF(VLOOKUP(Tableau3[[#This Row],[Référence]],ETAT,6,FALSE)&lt;1,"",VLOOKUP(Tableau3[[#This Row],[Référence]],ETAT,6,FALSE))</f>
        <v/>
      </c>
      <c r="M708" s="43" t="str">
        <f>IF(VLOOKUP(Tableau3[[#This Row],[Référence]],ETAT,7,FALSE)&lt;1,"",VLOOKUP(Tableau3[[#This Row],[Référence]],ETAT,7,FALSE))</f>
        <v/>
      </c>
      <c r="N708" s="43" t="str">
        <f>IF(VLOOKUP(Tableau3[[#This Row],[Référence]],ETAT,8,FALSE)&lt;1,"",VLOOKUP(Tableau3[[#This Row],[Référence]],ETAT,8,FALSE))</f>
        <v/>
      </c>
      <c r="O708" s="43" t="str">
        <f>IF(VLOOKUP(Tableau3[[#This Row],[Référence]],ETAT,9,FALSE)&lt;1,"",VLOOKUP(Tableau3[[#This Row],[Référence]],ETAT,9,FALSE))</f>
        <v/>
      </c>
    </row>
    <row r="709" spans="2:15" x14ac:dyDescent="0.25">
      <c r="B709" s="42">
        <v>980000000221</v>
      </c>
      <c r="C709" s="41" t="s">
        <v>961</v>
      </c>
      <c r="D709" s="48" t="s">
        <v>1082</v>
      </c>
      <c r="E709" s="48" t="s">
        <v>1048</v>
      </c>
      <c r="F709" s="48" t="s">
        <v>1488</v>
      </c>
      <c r="G709" s="48" t="s">
        <v>1138</v>
      </c>
      <c r="H709" s="48" t="s">
        <v>1138</v>
      </c>
      <c r="I709" s="48">
        <v>21</v>
      </c>
      <c r="J709" s="48" t="s">
        <v>1064</v>
      </c>
      <c r="K709" s="49" t="s">
        <v>1491</v>
      </c>
      <c r="L709" s="43" t="str">
        <f>IF(VLOOKUP(Tableau3[[#This Row],[Référence]],ETAT,6,FALSE)&lt;1,"",VLOOKUP(Tableau3[[#This Row],[Référence]],ETAT,6,FALSE))</f>
        <v/>
      </c>
      <c r="M709" s="43" t="str">
        <f>IF(VLOOKUP(Tableau3[[#This Row],[Référence]],ETAT,7,FALSE)&lt;1,"",VLOOKUP(Tableau3[[#This Row],[Référence]],ETAT,7,FALSE))</f>
        <v/>
      </c>
      <c r="N709" s="43" t="str">
        <f>IF(VLOOKUP(Tableau3[[#This Row],[Référence]],ETAT,8,FALSE)&lt;1,"",VLOOKUP(Tableau3[[#This Row],[Référence]],ETAT,8,FALSE))</f>
        <v/>
      </c>
      <c r="O709" s="43" t="str">
        <f>IF(VLOOKUP(Tableau3[[#This Row],[Référence]],ETAT,9,FALSE)&lt;1,"",VLOOKUP(Tableau3[[#This Row],[Référence]],ETAT,9,FALSE))</f>
        <v/>
      </c>
    </row>
    <row r="710" spans="2:15" x14ac:dyDescent="0.25">
      <c r="B710" s="42">
        <v>980000000222</v>
      </c>
      <c r="C710" s="41" t="s">
        <v>962</v>
      </c>
      <c r="D710" s="48" t="s">
        <v>1082</v>
      </c>
      <c r="E710" s="48" t="s">
        <v>1048</v>
      </c>
      <c r="F710" s="48" t="s">
        <v>1488</v>
      </c>
      <c r="G710" s="48" t="s">
        <v>1138</v>
      </c>
      <c r="H710" s="48" t="s">
        <v>1138</v>
      </c>
      <c r="I710" s="48">
        <v>21</v>
      </c>
      <c r="J710" s="48" t="s">
        <v>1064</v>
      </c>
      <c r="K710" s="49" t="s">
        <v>1491</v>
      </c>
      <c r="L710" s="43" t="str">
        <f>IF(VLOOKUP(Tableau3[[#This Row],[Référence]],ETAT,6,FALSE)&lt;1,"",VLOOKUP(Tableau3[[#This Row],[Référence]],ETAT,6,FALSE))</f>
        <v/>
      </c>
      <c r="M710" s="43" t="str">
        <f>IF(VLOOKUP(Tableau3[[#This Row],[Référence]],ETAT,7,FALSE)&lt;1,"",VLOOKUP(Tableau3[[#This Row],[Référence]],ETAT,7,FALSE))</f>
        <v/>
      </c>
      <c r="N710" s="43" t="str">
        <f>IF(VLOOKUP(Tableau3[[#This Row],[Référence]],ETAT,8,FALSE)&lt;1,"",VLOOKUP(Tableau3[[#This Row],[Référence]],ETAT,8,FALSE))</f>
        <v/>
      </c>
      <c r="O710" s="43" t="str">
        <f>IF(VLOOKUP(Tableau3[[#This Row],[Référence]],ETAT,9,FALSE)&lt;1,"",VLOOKUP(Tableau3[[#This Row],[Référence]],ETAT,9,FALSE))</f>
        <v/>
      </c>
    </row>
    <row r="711" spans="2:15" x14ac:dyDescent="0.25">
      <c r="B711" s="42">
        <v>980000000223</v>
      </c>
      <c r="C711" s="41" t="s">
        <v>963</v>
      </c>
      <c r="D711" s="48" t="s">
        <v>1082</v>
      </c>
      <c r="E711" s="48" t="s">
        <v>1048</v>
      </c>
      <c r="F711" s="48" t="s">
        <v>1488</v>
      </c>
      <c r="G711" s="48" t="s">
        <v>1138</v>
      </c>
      <c r="H711" s="48" t="s">
        <v>1138</v>
      </c>
      <c r="I711" s="48">
        <v>21</v>
      </c>
      <c r="J711" s="48" t="s">
        <v>1064</v>
      </c>
      <c r="K711" s="49" t="s">
        <v>1491</v>
      </c>
      <c r="L711" s="43" t="str">
        <f>IF(VLOOKUP(Tableau3[[#This Row],[Référence]],ETAT,6,FALSE)&lt;1,"",VLOOKUP(Tableau3[[#This Row],[Référence]],ETAT,6,FALSE))</f>
        <v/>
      </c>
      <c r="M711" s="43" t="str">
        <f>IF(VLOOKUP(Tableau3[[#This Row],[Référence]],ETAT,7,FALSE)&lt;1,"",VLOOKUP(Tableau3[[#This Row],[Référence]],ETAT,7,FALSE))</f>
        <v/>
      </c>
      <c r="N711" s="43" t="str">
        <f>IF(VLOOKUP(Tableau3[[#This Row],[Référence]],ETAT,8,FALSE)&lt;1,"",VLOOKUP(Tableau3[[#This Row],[Référence]],ETAT,8,FALSE))</f>
        <v/>
      </c>
      <c r="O711" s="43" t="str">
        <f>IF(VLOOKUP(Tableau3[[#This Row],[Référence]],ETAT,9,FALSE)&lt;1,"",VLOOKUP(Tableau3[[#This Row],[Référence]],ETAT,9,FALSE))</f>
        <v/>
      </c>
    </row>
    <row r="712" spans="2:15" x14ac:dyDescent="0.25">
      <c r="B712" s="42">
        <v>980000000224</v>
      </c>
      <c r="C712" s="41" t="s">
        <v>964</v>
      </c>
      <c r="D712" s="48" t="s">
        <v>1082</v>
      </c>
      <c r="E712" s="48" t="s">
        <v>1048</v>
      </c>
      <c r="F712" s="48" t="s">
        <v>1488</v>
      </c>
      <c r="G712" s="48" t="s">
        <v>1138</v>
      </c>
      <c r="H712" s="48" t="s">
        <v>1138</v>
      </c>
      <c r="I712" s="48">
        <v>21</v>
      </c>
      <c r="J712" s="48" t="s">
        <v>1064</v>
      </c>
      <c r="K712" s="49" t="s">
        <v>1491</v>
      </c>
      <c r="L712" s="43" t="str">
        <f>IF(VLOOKUP(Tableau3[[#This Row],[Référence]],ETAT,6,FALSE)&lt;1,"",VLOOKUP(Tableau3[[#This Row],[Référence]],ETAT,6,FALSE))</f>
        <v/>
      </c>
      <c r="M712" s="43" t="str">
        <f>IF(VLOOKUP(Tableau3[[#This Row],[Référence]],ETAT,7,FALSE)&lt;1,"",VLOOKUP(Tableau3[[#This Row],[Référence]],ETAT,7,FALSE))</f>
        <v/>
      </c>
      <c r="N712" s="43" t="str">
        <f>IF(VLOOKUP(Tableau3[[#This Row],[Référence]],ETAT,8,FALSE)&lt;1,"",VLOOKUP(Tableau3[[#This Row],[Référence]],ETAT,8,FALSE))</f>
        <v/>
      </c>
      <c r="O712" s="43" t="str">
        <f>IF(VLOOKUP(Tableau3[[#This Row],[Référence]],ETAT,9,FALSE)&lt;1,"",VLOOKUP(Tableau3[[#This Row],[Référence]],ETAT,9,FALSE))</f>
        <v/>
      </c>
    </row>
    <row r="713" spans="2:15" x14ac:dyDescent="0.25">
      <c r="B713" s="42">
        <v>980000000225</v>
      </c>
      <c r="C713" s="41" t="s">
        <v>965</v>
      </c>
      <c r="D713" s="48">
        <v>12</v>
      </c>
      <c r="E713" s="48" t="s">
        <v>1048</v>
      </c>
      <c r="F713" s="48" t="s">
        <v>1492</v>
      </c>
      <c r="G713" s="48" t="s">
        <v>1473</v>
      </c>
      <c r="H713" s="48" t="s">
        <v>1473</v>
      </c>
      <c r="I713" s="48">
        <v>21</v>
      </c>
      <c r="J713" s="48" t="s">
        <v>1064</v>
      </c>
      <c r="K713" s="49" t="s">
        <v>1446</v>
      </c>
      <c r="L713" s="43" t="str">
        <f>IF(VLOOKUP(Tableau3[[#This Row],[Référence]],ETAT,6,FALSE)&lt;1,"",VLOOKUP(Tableau3[[#This Row],[Référence]],ETAT,6,FALSE))</f>
        <v/>
      </c>
      <c r="M713" s="43" t="str">
        <f>IF(VLOOKUP(Tableau3[[#This Row],[Référence]],ETAT,7,FALSE)&lt;1,"",VLOOKUP(Tableau3[[#This Row],[Référence]],ETAT,7,FALSE))</f>
        <v/>
      </c>
      <c r="N713" s="43" t="str">
        <f>IF(VLOOKUP(Tableau3[[#This Row],[Référence]],ETAT,8,FALSE)&lt;1,"",VLOOKUP(Tableau3[[#This Row],[Référence]],ETAT,8,FALSE))</f>
        <v/>
      </c>
      <c r="O713" s="43" t="str">
        <f>IF(VLOOKUP(Tableau3[[#This Row],[Référence]],ETAT,9,FALSE)&lt;1,"",VLOOKUP(Tableau3[[#This Row],[Référence]],ETAT,9,FALSE))</f>
        <v/>
      </c>
    </row>
    <row r="714" spans="2:15" x14ac:dyDescent="0.25">
      <c r="B714" s="42">
        <v>980000000226</v>
      </c>
      <c r="C714" s="41" t="s">
        <v>966</v>
      </c>
      <c r="D714" s="48">
        <v>12</v>
      </c>
      <c r="E714" s="48" t="s">
        <v>1048</v>
      </c>
      <c r="F714" s="48" t="s">
        <v>1492</v>
      </c>
      <c r="G714" s="48" t="s">
        <v>1473</v>
      </c>
      <c r="H714" s="48" t="s">
        <v>1473</v>
      </c>
      <c r="I714" s="48">
        <v>21</v>
      </c>
      <c r="J714" s="48" t="s">
        <v>1064</v>
      </c>
      <c r="K714" s="49" t="s">
        <v>1446</v>
      </c>
      <c r="L714" s="43" t="str">
        <f>IF(VLOOKUP(Tableau3[[#This Row],[Référence]],ETAT,6,FALSE)&lt;1,"",VLOOKUP(Tableau3[[#This Row],[Référence]],ETAT,6,FALSE))</f>
        <v/>
      </c>
      <c r="M714" s="43" t="str">
        <f>IF(VLOOKUP(Tableau3[[#This Row],[Référence]],ETAT,7,FALSE)&lt;1,"",VLOOKUP(Tableau3[[#This Row],[Référence]],ETAT,7,FALSE))</f>
        <v/>
      </c>
      <c r="N714" s="43" t="str">
        <f>IF(VLOOKUP(Tableau3[[#This Row],[Référence]],ETAT,8,FALSE)&lt;1,"",VLOOKUP(Tableau3[[#This Row],[Référence]],ETAT,8,FALSE))</f>
        <v/>
      </c>
      <c r="O714" s="43" t="str">
        <f>IF(VLOOKUP(Tableau3[[#This Row],[Référence]],ETAT,9,FALSE)&lt;1,"",VLOOKUP(Tableau3[[#This Row],[Référence]],ETAT,9,FALSE))</f>
        <v/>
      </c>
    </row>
    <row r="715" spans="2:15" x14ac:dyDescent="0.25">
      <c r="B715" s="42">
        <v>980000000227</v>
      </c>
      <c r="C715" s="41" t="s">
        <v>967</v>
      </c>
      <c r="D715" s="48">
        <v>12</v>
      </c>
      <c r="E715" s="48" t="s">
        <v>1048</v>
      </c>
      <c r="F715" s="48" t="s">
        <v>1492</v>
      </c>
      <c r="G715" s="48" t="s">
        <v>1473</v>
      </c>
      <c r="H715" s="48" t="s">
        <v>1473</v>
      </c>
      <c r="I715" s="48">
        <v>21</v>
      </c>
      <c r="J715" s="48" t="s">
        <v>1064</v>
      </c>
      <c r="K715" s="49" t="s">
        <v>1446</v>
      </c>
      <c r="L715" s="43" t="str">
        <f>IF(VLOOKUP(Tableau3[[#This Row],[Référence]],ETAT,6,FALSE)&lt;1,"",VLOOKUP(Tableau3[[#This Row],[Référence]],ETAT,6,FALSE))</f>
        <v/>
      </c>
      <c r="M715" s="43" t="str">
        <f>IF(VLOOKUP(Tableau3[[#This Row],[Référence]],ETAT,7,FALSE)&lt;1,"",VLOOKUP(Tableau3[[#This Row],[Référence]],ETAT,7,FALSE))</f>
        <v/>
      </c>
      <c r="N715" s="43" t="str">
        <f>IF(VLOOKUP(Tableau3[[#This Row],[Référence]],ETAT,8,FALSE)&lt;1,"",VLOOKUP(Tableau3[[#This Row],[Référence]],ETAT,8,FALSE))</f>
        <v/>
      </c>
      <c r="O715" s="43" t="str">
        <f>IF(VLOOKUP(Tableau3[[#This Row],[Référence]],ETAT,9,FALSE)&lt;1,"",VLOOKUP(Tableau3[[#This Row],[Référence]],ETAT,9,FALSE))</f>
        <v/>
      </c>
    </row>
    <row r="716" spans="2:15" x14ac:dyDescent="0.25">
      <c r="B716" s="42">
        <v>980000000228</v>
      </c>
      <c r="C716" s="41" t="s">
        <v>968</v>
      </c>
      <c r="D716" s="48">
        <v>12</v>
      </c>
      <c r="E716" s="48" t="s">
        <v>1048</v>
      </c>
      <c r="F716" s="48" t="s">
        <v>1492</v>
      </c>
      <c r="G716" s="48" t="s">
        <v>1473</v>
      </c>
      <c r="H716" s="48" t="s">
        <v>1473</v>
      </c>
      <c r="I716" s="48">
        <v>21</v>
      </c>
      <c r="J716" s="48" t="s">
        <v>1064</v>
      </c>
      <c r="K716" s="49" t="s">
        <v>1446</v>
      </c>
      <c r="L716" s="43" t="str">
        <f>IF(VLOOKUP(Tableau3[[#This Row],[Référence]],ETAT,6,FALSE)&lt;1,"",VLOOKUP(Tableau3[[#This Row],[Référence]],ETAT,6,FALSE))</f>
        <v/>
      </c>
      <c r="M716" s="43" t="str">
        <f>IF(VLOOKUP(Tableau3[[#This Row],[Référence]],ETAT,7,FALSE)&lt;1,"",VLOOKUP(Tableau3[[#This Row],[Référence]],ETAT,7,FALSE))</f>
        <v/>
      </c>
      <c r="N716" s="43" t="str">
        <f>IF(VLOOKUP(Tableau3[[#This Row],[Référence]],ETAT,8,FALSE)&lt;1,"",VLOOKUP(Tableau3[[#This Row],[Référence]],ETAT,8,FALSE))</f>
        <v/>
      </c>
      <c r="O716" s="43" t="str">
        <f>IF(VLOOKUP(Tableau3[[#This Row],[Référence]],ETAT,9,FALSE)&lt;1,"",VLOOKUP(Tableau3[[#This Row],[Référence]],ETAT,9,FALSE))</f>
        <v/>
      </c>
    </row>
    <row r="717" spans="2:15" x14ac:dyDescent="0.25">
      <c r="B717" s="42">
        <v>980000000229</v>
      </c>
      <c r="C717" s="41" t="s">
        <v>969</v>
      </c>
      <c r="D717" s="48">
        <v>12</v>
      </c>
      <c r="E717" s="48" t="s">
        <v>1048</v>
      </c>
      <c r="F717" s="48" t="s">
        <v>1492</v>
      </c>
      <c r="G717" s="48" t="s">
        <v>1473</v>
      </c>
      <c r="H717" s="48" t="s">
        <v>1473</v>
      </c>
      <c r="I717" s="48">
        <v>21</v>
      </c>
      <c r="J717" s="48" t="s">
        <v>1064</v>
      </c>
      <c r="K717" s="49" t="s">
        <v>1446</v>
      </c>
      <c r="L717" s="43" t="str">
        <f>IF(VLOOKUP(Tableau3[[#This Row],[Référence]],ETAT,6,FALSE)&lt;1,"",VLOOKUP(Tableau3[[#This Row],[Référence]],ETAT,6,FALSE))</f>
        <v/>
      </c>
      <c r="M717" s="43" t="str">
        <f>IF(VLOOKUP(Tableau3[[#This Row],[Référence]],ETAT,7,FALSE)&lt;1,"",VLOOKUP(Tableau3[[#This Row],[Référence]],ETAT,7,FALSE))</f>
        <v/>
      </c>
      <c r="N717" s="43" t="str">
        <f>IF(VLOOKUP(Tableau3[[#This Row],[Référence]],ETAT,8,FALSE)&lt;1,"",VLOOKUP(Tableau3[[#This Row],[Référence]],ETAT,8,FALSE))</f>
        <v/>
      </c>
      <c r="O717" s="43" t="str">
        <f>IF(VLOOKUP(Tableau3[[#This Row],[Référence]],ETAT,9,FALSE)&lt;1,"",VLOOKUP(Tableau3[[#This Row],[Référence]],ETAT,9,FALSE))</f>
        <v/>
      </c>
    </row>
    <row r="718" spans="2:15" x14ac:dyDescent="0.25">
      <c r="B718" s="42">
        <v>980000000230</v>
      </c>
      <c r="C718" s="41" t="s">
        <v>970</v>
      </c>
      <c r="D718" s="48">
        <v>12</v>
      </c>
      <c r="E718" s="48" t="s">
        <v>1048</v>
      </c>
      <c r="F718" s="48" t="s">
        <v>1492</v>
      </c>
      <c r="G718" s="48" t="s">
        <v>1473</v>
      </c>
      <c r="H718" s="48" t="s">
        <v>1473</v>
      </c>
      <c r="I718" s="48">
        <v>21</v>
      </c>
      <c r="J718" s="48" t="s">
        <v>1064</v>
      </c>
      <c r="K718" s="49" t="s">
        <v>1446</v>
      </c>
      <c r="L718" s="43" t="str">
        <f>IF(VLOOKUP(Tableau3[[#This Row],[Référence]],ETAT,6,FALSE)&lt;1,"",VLOOKUP(Tableau3[[#This Row],[Référence]],ETAT,6,FALSE))</f>
        <v/>
      </c>
      <c r="M718" s="43" t="str">
        <f>IF(VLOOKUP(Tableau3[[#This Row],[Référence]],ETAT,7,FALSE)&lt;1,"",VLOOKUP(Tableau3[[#This Row],[Référence]],ETAT,7,FALSE))</f>
        <v/>
      </c>
      <c r="N718" s="43" t="str">
        <f>IF(VLOOKUP(Tableau3[[#This Row],[Référence]],ETAT,8,FALSE)&lt;1,"",VLOOKUP(Tableau3[[#This Row],[Référence]],ETAT,8,FALSE))</f>
        <v/>
      </c>
      <c r="O718" s="43" t="str">
        <f>IF(VLOOKUP(Tableau3[[#This Row],[Référence]],ETAT,9,FALSE)&lt;1,"",VLOOKUP(Tableau3[[#This Row],[Référence]],ETAT,9,FALSE))</f>
        <v/>
      </c>
    </row>
    <row r="719" spans="2:15" x14ac:dyDescent="0.25">
      <c r="B719" s="42">
        <v>980000000231</v>
      </c>
      <c r="C719" s="41" t="s">
        <v>971</v>
      </c>
      <c r="D719" s="48">
        <v>12</v>
      </c>
      <c r="E719" s="48" t="s">
        <v>1048</v>
      </c>
      <c r="F719" s="48" t="s">
        <v>1492</v>
      </c>
      <c r="G719" s="48" t="s">
        <v>1473</v>
      </c>
      <c r="H719" s="48" t="s">
        <v>1473</v>
      </c>
      <c r="I719" s="48">
        <v>21</v>
      </c>
      <c r="J719" s="48" t="s">
        <v>1064</v>
      </c>
      <c r="K719" s="49" t="s">
        <v>1446</v>
      </c>
      <c r="L719" s="43" t="str">
        <f>IF(VLOOKUP(Tableau3[[#This Row],[Référence]],ETAT,6,FALSE)&lt;1,"",VLOOKUP(Tableau3[[#This Row],[Référence]],ETAT,6,FALSE))</f>
        <v/>
      </c>
      <c r="M719" s="43" t="str">
        <f>IF(VLOOKUP(Tableau3[[#This Row],[Référence]],ETAT,7,FALSE)&lt;1,"",VLOOKUP(Tableau3[[#This Row],[Référence]],ETAT,7,FALSE))</f>
        <v/>
      </c>
      <c r="N719" s="43" t="str">
        <f>IF(VLOOKUP(Tableau3[[#This Row],[Référence]],ETAT,8,FALSE)&lt;1,"",VLOOKUP(Tableau3[[#This Row],[Référence]],ETAT,8,FALSE))</f>
        <v/>
      </c>
      <c r="O719" s="43" t="str">
        <f>IF(VLOOKUP(Tableau3[[#This Row],[Référence]],ETAT,9,FALSE)&lt;1,"",VLOOKUP(Tableau3[[#This Row],[Référence]],ETAT,9,FALSE))</f>
        <v/>
      </c>
    </row>
    <row r="720" spans="2:15" x14ac:dyDescent="0.25">
      <c r="B720" s="42">
        <v>980000000232</v>
      </c>
      <c r="C720" s="41" t="s">
        <v>972</v>
      </c>
      <c r="D720" s="48">
        <v>12</v>
      </c>
      <c r="E720" s="48" t="s">
        <v>1048</v>
      </c>
      <c r="F720" s="48" t="s">
        <v>1492</v>
      </c>
      <c r="G720" s="48" t="s">
        <v>1473</v>
      </c>
      <c r="H720" s="48" t="s">
        <v>1473</v>
      </c>
      <c r="I720" s="48">
        <v>21</v>
      </c>
      <c r="J720" s="48" t="s">
        <v>1064</v>
      </c>
      <c r="K720" s="49" t="s">
        <v>1446</v>
      </c>
      <c r="L720" s="43" t="str">
        <f>IF(VLOOKUP(Tableau3[[#This Row],[Référence]],ETAT,6,FALSE)&lt;1,"",VLOOKUP(Tableau3[[#This Row],[Référence]],ETAT,6,FALSE))</f>
        <v/>
      </c>
      <c r="M720" s="43" t="str">
        <f>IF(VLOOKUP(Tableau3[[#This Row],[Référence]],ETAT,7,FALSE)&lt;1,"",VLOOKUP(Tableau3[[#This Row],[Référence]],ETAT,7,FALSE))</f>
        <v/>
      </c>
      <c r="N720" s="43" t="str">
        <f>IF(VLOOKUP(Tableau3[[#This Row],[Référence]],ETAT,8,FALSE)&lt;1,"",VLOOKUP(Tableau3[[#This Row],[Référence]],ETAT,8,FALSE))</f>
        <v/>
      </c>
      <c r="O720" s="43" t="str">
        <f>IF(VLOOKUP(Tableau3[[#This Row],[Référence]],ETAT,9,FALSE)&lt;1,"",VLOOKUP(Tableau3[[#This Row],[Référence]],ETAT,9,FALSE))</f>
        <v/>
      </c>
    </row>
    <row r="721" spans="2:15" x14ac:dyDescent="0.25">
      <c r="B721" s="42">
        <v>980000000233</v>
      </c>
      <c r="C721" s="41" t="s">
        <v>973</v>
      </c>
      <c r="D721" s="48">
        <v>12</v>
      </c>
      <c r="E721" s="48" t="s">
        <v>1048</v>
      </c>
      <c r="F721" s="48" t="s">
        <v>1492</v>
      </c>
      <c r="G721" s="48" t="s">
        <v>1473</v>
      </c>
      <c r="H721" s="48" t="s">
        <v>1473</v>
      </c>
      <c r="I721" s="48">
        <v>21</v>
      </c>
      <c r="J721" s="48" t="s">
        <v>1064</v>
      </c>
      <c r="K721" s="49" t="s">
        <v>1446</v>
      </c>
      <c r="L721" s="43" t="str">
        <f>IF(VLOOKUP(Tableau3[[#This Row],[Référence]],ETAT,6,FALSE)&lt;1,"",VLOOKUP(Tableau3[[#This Row],[Référence]],ETAT,6,FALSE))</f>
        <v/>
      </c>
      <c r="M721" s="43" t="str">
        <f>IF(VLOOKUP(Tableau3[[#This Row],[Référence]],ETAT,7,FALSE)&lt;1,"",VLOOKUP(Tableau3[[#This Row],[Référence]],ETAT,7,FALSE))</f>
        <v/>
      </c>
      <c r="N721" s="43" t="str">
        <f>IF(VLOOKUP(Tableau3[[#This Row],[Référence]],ETAT,8,FALSE)&lt;1,"",VLOOKUP(Tableau3[[#This Row],[Référence]],ETAT,8,FALSE))</f>
        <v/>
      </c>
      <c r="O721" s="43" t="str">
        <f>IF(VLOOKUP(Tableau3[[#This Row],[Référence]],ETAT,9,FALSE)&lt;1,"",VLOOKUP(Tableau3[[#This Row],[Référence]],ETAT,9,FALSE))</f>
        <v/>
      </c>
    </row>
    <row r="722" spans="2:15" x14ac:dyDescent="0.25">
      <c r="B722" s="42">
        <v>980000000234</v>
      </c>
      <c r="C722" s="41" t="s">
        <v>974</v>
      </c>
      <c r="D722" s="48">
        <v>12</v>
      </c>
      <c r="E722" s="48" t="s">
        <v>1048</v>
      </c>
      <c r="F722" s="48" t="s">
        <v>1492</v>
      </c>
      <c r="G722" s="48" t="s">
        <v>1473</v>
      </c>
      <c r="H722" s="48" t="s">
        <v>1473</v>
      </c>
      <c r="I722" s="48">
        <v>21</v>
      </c>
      <c r="J722" s="48" t="s">
        <v>1064</v>
      </c>
      <c r="K722" s="49" t="s">
        <v>1446</v>
      </c>
      <c r="L722" s="43" t="str">
        <f>IF(VLOOKUP(Tableau3[[#This Row],[Référence]],ETAT,6,FALSE)&lt;1,"",VLOOKUP(Tableau3[[#This Row],[Référence]],ETAT,6,FALSE))</f>
        <v/>
      </c>
      <c r="M722" s="43" t="str">
        <f>IF(VLOOKUP(Tableau3[[#This Row],[Référence]],ETAT,7,FALSE)&lt;1,"",VLOOKUP(Tableau3[[#This Row],[Référence]],ETAT,7,FALSE))</f>
        <v/>
      </c>
      <c r="N722" s="43" t="str">
        <f>IF(VLOOKUP(Tableau3[[#This Row],[Référence]],ETAT,8,FALSE)&lt;1,"",VLOOKUP(Tableau3[[#This Row],[Référence]],ETAT,8,FALSE))</f>
        <v/>
      </c>
      <c r="O722" s="43" t="str">
        <f>IF(VLOOKUP(Tableau3[[#This Row],[Référence]],ETAT,9,FALSE)&lt;1,"",VLOOKUP(Tableau3[[#This Row],[Référence]],ETAT,9,FALSE))</f>
        <v/>
      </c>
    </row>
    <row r="723" spans="2:15" x14ac:dyDescent="0.25">
      <c r="B723" s="42">
        <v>980000000235</v>
      </c>
      <c r="C723" s="41" t="s">
        <v>975</v>
      </c>
      <c r="D723" s="48">
        <v>12</v>
      </c>
      <c r="E723" s="48" t="s">
        <v>1048</v>
      </c>
      <c r="F723" s="48" t="s">
        <v>1492</v>
      </c>
      <c r="G723" s="48" t="s">
        <v>1473</v>
      </c>
      <c r="H723" s="48" t="s">
        <v>1473</v>
      </c>
      <c r="I723" s="48">
        <v>21</v>
      </c>
      <c r="J723" s="48" t="s">
        <v>1064</v>
      </c>
      <c r="K723" s="49" t="s">
        <v>1446</v>
      </c>
      <c r="L723" s="43" t="str">
        <f>IF(VLOOKUP(Tableau3[[#This Row],[Référence]],ETAT,6,FALSE)&lt;1,"",VLOOKUP(Tableau3[[#This Row],[Référence]],ETAT,6,FALSE))</f>
        <v/>
      </c>
      <c r="M723" s="43" t="str">
        <f>IF(VLOOKUP(Tableau3[[#This Row],[Référence]],ETAT,7,FALSE)&lt;1,"",VLOOKUP(Tableau3[[#This Row],[Référence]],ETAT,7,FALSE))</f>
        <v/>
      </c>
      <c r="N723" s="43" t="str">
        <f>IF(VLOOKUP(Tableau3[[#This Row],[Référence]],ETAT,8,FALSE)&lt;1,"",VLOOKUP(Tableau3[[#This Row],[Référence]],ETAT,8,FALSE))</f>
        <v/>
      </c>
      <c r="O723" s="43" t="str">
        <f>IF(VLOOKUP(Tableau3[[#This Row],[Référence]],ETAT,9,FALSE)&lt;1,"",VLOOKUP(Tableau3[[#This Row],[Référence]],ETAT,9,FALSE))</f>
        <v/>
      </c>
    </row>
    <row r="724" spans="2:15" x14ac:dyDescent="0.25">
      <c r="B724" s="42">
        <v>980000000236</v>
      </c>
      <c r="C724" s="41" t="s">
        <v>976</v>
      </c>
      <c r="D724" s="48">
        <v>12</v>
      </c>
      <c r="E724" s="48" t="s">
        <v>1048</v>
      </c>
      <c r="F724" s="48" t="s">
        <v>1492</v>
      </c>
      <c r="G724" s="48" t="s">
        <v>1473</v>
      </c>
      <c r="H724" s="48" t="s">
        <v>1473</v>
      </c>
      <c r="I724" s="48">
        <v>21</v>
      </c>
      <c r="J724" s="48" t="s">
        <v>1064</v>
      </c>
      <c r="K724" s="49" t="s">
        <v>1446</v>
      </c>
      <c r="L724" s="43" t="str">
        <f>IF(VLOOKUP(Tableau3[[#This Row],[Référence]],ETAT,6,FALSE)&lt;1,"",VLOOKUP(Tableau3[[#This Row],[Référence]],ETAT,6,FALSE))</f>
        <v/>
      </c>
      <c r="M724" s="43" t="str">
        <f>IF(VLOOKUP(Tableau3[[#This Row],[Référence]],ETAT,7,FALSE)&lt;1,"",VLOOKUP(Tableau3[[#This Row],[Référence]],ETAT,7,FALSE))</f>
        <v/>
      </c>
      <c r="N724" s="43" t="str">
        <f>IF(VLOOKUP(Tableau3[[#This Row],[Référence]],ETAT,8,FALSE)&lt;1,"",VLOOKUP(Tableau3[[#This Row],[Référence]],ETAT,8,FALSE))</f>
        <v/>
      </c>
      <c r="O724" s="43" t="str">
        <f>IF(VLOOKUP(Tableau3[[#This Row],[Référence]],ETAT,9,FALSE)&lt;1,"",VLOOKUP(Tableau3[[#This Row],[Référence]],ETAT,9,FALSE))</f>
        <v/>
      </c>
    </row>
    <row r="725" spans="2:15" x14ac:dyDescent="0.25">
      <c r="B725" s="42">
        <v>980000000237</v>
      </c>
      <c r="C725" s="41" t="s">
        <v>977</v>
      </c>
      <c r="D725" s="48">
        <v>12</v>
      </c>
      <c r="E725" s="48" t="s">
        <v>1048</v>
      </c>
      <c r="F725" s="48" t="s">
        <v>1492</v>
      </c>
      <c r="G725" s="48" t="s">
        <v>1473</v>
      </c>
      <c r="H725" s="48" t="s">
        <v>1473</v>
      </c>
      <c r="I725" s="48">
        <v>21</v>
      </c>
      <c r="J725" s="48" t="s">
        <v>1064</v>
      </c>
      <c r="K725" s="49" t="s">
        <v>1446</v>
      </c>
      <c r="L725" s="43" t="str">
        <f>IF(VLOOKUP(Tableau3[[#This Row],[Référence]],ETAT,6,FALSE)&lt;1,"",VLOOKUP(Tableau3[[#This Row],[Référence]],ETAT,6,FALSE))</f>
        <v/>
      </c>
      <c r="M725" s="43" t="str">
        <f>IF(VLOOKUP(Tableau3[[#This Row],[Référence]],ETAT,7,FALSE)&lt;1,"",VLOOKUP(Tableau3[[#This Row],[Référence]],ETAT,7,FALSE))</f>
        <v/>
      </c>
      <c r="N725" s="43" t="str">
        <f>IF(VLOOKUP(Tableau3[[#This Row],[Référence]],ETAT,8,FALSE)&lt;1,"",VLOOKUP(Tableau3[[#This Row],[Référence]],ETAT,8,FALSE))</f>
        <v/>
      </c>
      <c r="O725" s="43" t="str">
        <f>IF(VLOOKUP(Tableau3[[#This Row],[Référence]],ETAT,9,FALSE)&lt;1,"",VLOOKUP(Tableau3[[#This Row],[Référence]],ETAT,9,FALSE))</f>
        <v/>
      </c>
    </row>
    <row r="726" spans="2:15" x14ac:dyDescent="0.25">
      <c r="B726" s="42">
        <v>980000000238</v>
      </c>
      <c r="C726" s="41" t="s">
        <v>978</v>
      </c>
      <c r="D726" s="48">
        <v>12</v>
      </c>
      <c r="E726" s="48" t="s">
        <v>1048</v>
      </c>
      <c r="F726" s="48" t="s">
        <v>1492</v>
      </c>
      <c r="G726" s="48" t="s">
        <v>1473</v>
      </c>
      <c r="H726" s="48" t="s">
        <v>1473</v>
      </c>
      <c r="I726" s="48">
        <v>21</v>
      </c>
      <c r="J726" s="48" t="s">
        <v>1064</v>
      </c>
      <c r="K726" s="49" t="s">
        <v>1446</v>
      </c>
      <c r="L726" s="43" t="str">
        <f>IF(VLOOKUP(Tableau3[[#This Row],[Référence]],ETAT,6,FALSE)&lt;1,"",VLOOKUP(Tableau3[[#This Row],[Référence]],ETAT,6,FALSE))</f>
        <v/>
      </c>
      <c r="M726" s="43" t="str">
        <f>IF(VLOOKUP(Tableau3[[#This Row],[Référence]],ETAT,7,FALSE)&lt;1,"",VLOOKUP(Tableau3[[#This Row],[Référence]],ETAT,7,FALSE))</f>
        <v/>
      </c>
      <c r="N726" s="43" t="str">
        <f>IF(VLOOKUP(Tableau3[[#This Row],[Référence]],ETAT,8,FALSE)&lt;1,"",VLOOKUP(Tableau3[[#This Row],[Référence]],ETAT,8,FALSE))</f>
        <v/>
      </c>
      <c r="O726" s="43" t="str">
        <f>IF(VLOOKUP(Tableau3[[#This Row],[Référence]],ETAT,9,FALSE)&lt;1,"",VLOOKUP(Tableau3[[#This Row],[Référence]],ETAT,9,FALSE))</f>
        <v/>
      </c>
    </row>
    <row r="727" spans="2:15" x14ac:dyDescent="0.25">
      <c r="B727" s="42">
        <v>980000000239</v>
      </c>
      <c r="C727" s="41" t="s">
        <v>979</v>
      </c>
      <c r="D727" s="48">
        <v>12</v>
      </c>
      <c r="E727" s="48" t="s">
        <v>1048</v>
      </c>
      <c r="F727" s="48" t="s">
        <v>1492</v>
      </c>
      <c r="G727" s="48" t="s">
        <v>1473</v>
      </c>
      <c r="H727" s="48" t="s">
        <v>1473</v>
      </c>
      <c r="I727" s="48">
        <v>21</v>
      </c>
      <c r="J727" s="48" t="s">
        <v>1064</v>
      </c>
      <c r="K727" s="49" t="s">
        <v>1446</v>
      </c>
      <c r="L727" s="43" t="str">
        <f>IF(VLOOKUP(Tableau3[[#This Row],[Référence]],ETAT,6,FALSE)&lt;1,"",VLOOKUP(Tableau3[[#This Row],[Référence]],ETAT,6,FALSE))</f>
        <v/>
      </c>
      <c r="M727" s="43" t="str">
        <f>IF(VLOOKUP(Tableau3[[#This Row],[Référence]],ETAT,7,FALSE)&lt;1,"",VLOOKUP(Tableau3[[#This Row],[Référence]],ETAT,7,FALSE))</f>
        <v/>
      </c>
      <c r="N727" s="43" t="str">
        <f>IF(VLOOKUP(Tableau3[[#This Row],[Référence]],ETAT,8,FALSE)&lt;1,"",VLOOKUP(Tableau3[[#This Row],[Référence]],ETAT,8,FALSE))</f>
        <v/>
      </c>
      <c r="O727" s="43" t="str">
        <f>IF(VLOOKUP(Tableau3[[#This Row],[Référence]],ETAT,9,FALSE)&lt;1,"",VLOOKUP(Tableau3[[#This Row],[Référence]],ETAT,9,FALSE))</f>
        <v/>
      </c>
    </row>
    <row r="728" spans="2:15" x14ac:dyDescent="0.25">
      <c r="B728" s="42">
        <v>980000000240</v>
      </c>
      <c r="C728" s="41" t="s">
        <v>980</v>
      </c>
      <c r="D728" s="48">
        <v>12</v>
      </c>
      <c r="E728" s="48" t="s">
        <v>1048</v>
      </c>
      <c r="F728" s="48" t="s">
        <v>1492</v>
      </c>
      <c r="G728" s="48" t="s">
        <v>1473</v>
      </c>
      <c r="H728" s="48" t="s">
        <v>1473</v>
      </c>
      <c r="I728" s="48">
        <v>21</v>
      </c>
      <c r="J728" s="48" t="s">
        <v>1064</v>
      </c>
      <c r="K728" s="49" t="s">
        <v>1446</v>
      </c>
      <c r="L728" s="43" t="str">
        <f>IF(VLOOKUP(Tableau3[[#This Row],[Référence]],ETAT,6,FALSE)&lt;1,"",VLOOKUP(Tableau3[[#This Row],[Référence]],ETAT,6,FALSE))</f>
        <v/>
      </c>
      <c r="M728" s="43" t="str">
        <f>IF(VLOOKUP(Tableau3[[#This Row],[Référence]],ETAT,7,FALSE)&lt;1,"",VLOOKUP(Tableau3[[#This Row],[Référence]],ETAT,7,FALSE))</f>
        <v/>
      </c>
      <c r="N728" s="43" t="str">
        <f>IF(VLOOKUP(Tableau3[[#This Row],[Référence]],ETAT,8,FALSE)&lt;1,"",VLOOKUP(Tableau3[[#This Row],[Référence]],ETAT,8,FALSE))</f>
        <v/>
      </c>
      <c r="O728" s="43" t="str">
        <f>IF(VLOOKUP(Tableau3[[#This Row],[Référence]],ETAT,9,FALSE)&lt;1,"",VLOOKUP(Tableau3[[#This Row],[Référence]],ETAT,9,FALSE))</f>
        <v/>
      </c>
    </row>
    <row r="729" spans="2:15" x14ac:dyDescent="0.25">
      <c r="B729" s="42">
        <v>980000000241</v>
      </c>
      <c r="C729" s="41" t="s">
        <v>981</v>
      </c>
      <c r="D729" s="48">
        <v>12</v>
      </c>
      <c r="E729" s="48" t="s">
        <v>1048</v>
      </c>
      <c r="F729" s="48" t="s">
        <v>1492</v>
      </c>
      <c r="G729" s="48" t="s">
        <v>1473</v>
      </c>
      <c r="H729" s="48" t="s">
        <v>1473</v>
      </c>
      <c r="I729" s="48">
        <v>21</v>
      </c>
      <c r="J729" s="48" t="s">
        <v>1064</v>
      </c>
      <c r="K729" s="49" t="s">
        <v>1446</v>
      </c>
      <c r="L729" s="43" t="str">
        <f>IF(VLOOKUP(Tableau3[[#This Row],[Référence]],ETAT,6,FALSE)&lt;1,"",VLOOKUP(Tableau3[[#This Row],[Référence]],ETAT,6,FALSE))</f>
        <v/>
      </c>
      <c r="M729" s="43" t="str">
        <f>IF(VLOOKUP(Tableau3[[#This Row],[Référence]],ETAT,7,FALSE)&lt;1,"",VLOOKUP(Tableau3[[#This Row],[Référence]],ETAT,7,FALSE))</f>
        <v/>
      </c>
      <c r="N729" s="43" t="str">
        <f>IF(VLOOKUP(Tableau3[[#This Row],[Référence]],ETAT,8,FALSE)&lt;1,"",VLOOKUP(Tableau3[[#This Row],[Référence]],ETAT,8,FALSE))</f>
        <v/>
      </c>
      <c r="O729" s="43" t="str">
        <f>IF(VLOOKUP(Tableau3[[#This Row],[Référence]],ETAT,9,FALSE)&lt;1,"",VLOOKUP(Tableau3[[#This Row],[Référence]],ETAT,9,FALSE))</f>
        <v/>
      </c>
    </row>
    <row r="730" spans="2:15" x14ac:dyDescent="0.25">
      <c r="B730" s="42">
        <v>980000000242</v>
      </c>
      <c r="C730" s="41" t="s">
        <v>982</v>
      </c>
      <c r="D730" s="48">
        <v>12</v>
      </c>
      <c r="E730" s="48" t="s">
        <v>1048</v>
      </c>
      <c r="F730" s="48" t="s">
        <v>1492</v>
      </c>
      <c r="G730" s="48" t="s">
        <v>1473</v>
      </c>
      <c r="H730" s="48" t="s">
        <v>1473</v>
      </c>
      <c r="I730" s="48">
        <v>21</v>
      </c>
      <c r="J730" s="48" t="s">
        <v>1064</v>
      </c>
      <c r="K730" s="49" t="s">
        <v>1446</v>
      </c>
      <c r="L730" s="43" t="str">
        <f>IF(VLOOKUP(Tableau3[[#This Row],[Référence]],ETAT,6,FALSE)&lt;1,"",VLOOKUP(Tableau3[[#This Row],[Référence]],ETAT,6,FALSE))</f>
        <v/>
      </c>
      <c r="M730" s="43" t="str">
        <f>IF(VLOOKUP(Tableau3[[#This Row],[Référence]],ETAT,7,FALSE)&lt;1,"",VLOOKUP(Tableau3[[#This Row],[Référence]],ETAT,7,FALSE))</f>
        <v/>
      </c>
      <c r="N730" s="43" t="str">
        <f>IF(VLOOKUP(Tableau3[[#This Row],[Référence]],ETAT,8,FALSE)&lt;1,"",VLOOKUP(Tableau3[[#This Row],[Référence]],ETAT,8,FALSE))</f>
        <v/>
      </c>
      <c r="O730" s="43" t="str">
        <f>IF(VLOOKUP(Tableau3[[#This Row],[Référence]],ETAT,9,FALSE)&lt;1,"",VLOOKUP(Tableau3[[#This Row],[Référence]],ETAT,9,FALSE))</f>
        <v/>
      </c>
    </row>
    <row r="731" spans="2:15" x14ac:dyDescent="0.25">
      <c r="B731" s="42">
        <v>980000000243</v>
      </c>
      <c r="C731" s="41" t="s">
        <v>983</v>
      </c>
      <c r="D731" s="48">
        <v>12</v>
      </c>
      <c r="E731" s="48" t="s">
        <v>1048</v>
      </c>
      <c r="F731" s="48" t="s">
        <v>1492</v>
      </c>
      <c r="G731" s="48" t="s">
        <v>1473</v>
      </c>
      <c r="H731" s="48" t="s">
        <v>1473</v>
      </c>
      <c r="I731" s="48">
        <v>21</v>
      </c>
      <c r="J731" s="48" t="s">
        <v>1064</v>
      </c>
      <c r="K731" s="49" t="s">
        <v>1446</v>
      </c>
      <c r="L731" s="43" t="str">
        <f>IF(VLOOKUP(Tableau3[[#This Row],[Référence]],ETAT,6,FALSE)&lt;1,"",VLOOKUP(Tableau3[[#This Row],[Référence]],ETAT,6,FALSE))</f>
        <v/>
      </c>
      <c r="M731" s="43" t="str">
        <f>IF(VLOOKUP(Tableau3[[#This Row],[Référence]],ETAT,7,FALSE)&lt;1,"",VLOOKUP(Tableau3[[#This Row],[Référence]],ETAT,7,FALSE))</f>
        <v/>
      </c>
      <c r="N731" s="43" t="str">
        <f>IF(VLOOKUP(Tableau3[[#This Row],[Référence]],ETAT,8,FALSE)&lt;1,"",VLOOKUP(Tableau3[[#This Row],[Référence]],ETAT,8,FALSE))</f>
        <v/>
      </c>
      <c r="O731" s="43" t="str">
        <f>IF(VLOOKUP(Tableau3[[#This Row],[Référence]],ETAT,9,FALSE)&lt;1,"",VLOOKUP(Tableau3[[#This Row],[Référence]],ETAT,9,FALSE))</f>
        <v/>
      </c>
    </row>
    <row r="732" spans="2:15" x14ac:dyDescent="0.25">
      <c r="B732" s="42">
        <v>980000000244</v>
      </c>
      <c r="C732" s="41" t="s">
        <v>984</v>
      </c>
      <c r="D732" s="48">
        <v>12</v>
      </c>
      <c r="E732" s="48" t="s">
        <v>1048</v>
      </c>
      <c r="F732" s="48" t="s">
        <v>1492</v>
      </c>
      <c r="G732" s="48" t="s">
        <v>1473</v>
      </c>
      <c r="H732" s="48" t="s">
        <v>1473</v>
      </c>
      <c r="I732" s="48">
        <v>21</v>
      </c>
      <c r="J732" s="48" t="s">
        <v>1064</v>
      </c>
      <c r="K732" s="49" t="s">
        <v>1446</v>
      </c>
      <c r="L732" s="43" t="str">
        <f>IF(VLOOKUP(Tableau3[[#This Row],[Référence]],ETAT,6,FALSE)&lt;1,"",VLOOKUP(Tableau3[[#This Row],[Référence]],ETAT,6,FALSE))</f>
        <v/>
      </c>
      <c r="M732" s="43" t="str">
        <f>IF(VLOOKUP(Tableau3[[#This Row],[Référence]],ETAT,7,FALSE)&lt;1,"",VLOOKUP(Tableau3[[#This Row],[Référence]],ETAT,7,FALSE))</f>
        <v/>
      </c>
      <c r="N732" s="43" t="str">
        <f>IF(VLOOKUP(Tableau3[[#This Row],[Référence]],ETAT,8,FALSE)&lt;1,"",VLOOKUP(Tableau3[[#This Row],[Référence]],ETAT,8,FALSE))</f>
        <v/>
      </c>
      <c r="O732" s="43" t="str">
        <f>IF(VLOOKUP(Tableau3[[#This Row],[Référence]],ETAT,9,FALSE)&lt;1,"",VLOOKUP(Tableau3[[#This Row],[Référence]],ETAT,9,FALSE))</f>
        <v/>
      </c>
    </row>
    <row r="733" spans="2:15" x14ac:dyDescent="0.25">
      <c r="B733" s="42">
        <v>980000000245</v>
      </c>
      <c r="C733" s="41" t="s">
        <v>985</v>
      </c>
      <c r="D733" s="48">
        <v>12</v>
      </c>
      <c r="E733" s="48" t="s">
        <v>1048</v>
      </c>
      <c r="F733" s="48" t="s">
        <v>1492</v>
      </c>
      <c r="G733" s="48" t="s">
        <v>1473</v>
      </c>
      <c r="H733" s="48" t="s">
        <v>1473</v>
      </c>
      <c r="I733" s="48">
        <v>21</v>
      </c>
      <c r="J733" s="48" t="s">
        <v>1064</v>
      </c>
      <c r="K733" s="49" t="s">
        <v>1446</v>
      </c>
      <c r="L733" s="43" t="str">
        <f>IF(VLOOKUP(Tableau3[[#This Row],[Référence]],ETAT,6,FALSE)&lt;1,"",VLOOKUP(Tableau3[[#This Row],[Référence]],ETAT,6,FALSE))</f>
        <v/>
      </c>
      <c r="M733" s="43" t="str">
        <f>IF(VLOOKUP(Tableau3[[#This Row],[Référence]],ETAT,7,FALSE)&lt;1,"",VLOOKUP(Tableau3[[#This Row],[Référence]],ETAT,7,FALSE))</f>
        <v/>
      </c>
      <c r="N733" s="43" t="str">
        <f>IF(VLOOKUP(Tableau3[[#This Row],[Référence]],ETAT,8,FALSE)&lt;1,"",VLOOKUP(Tableau3[[#This Row],[Référence]],ETAT,8,FALSE))</f>
        <v/>
      </c>
      <c r="O733" s="43" t="str">
        <f>IF(VLOOKUP(Tableau3[[#This Row],[Référence]],ETAT,9,FALSE)&lt;1,"",VLOOKUP(Tableau3[[#This Row],[Référence]],ETAT,9,FALSE))</f>
        <v/>
      </c>
    </row>
    <row r="734" spans="2:15" x14ac:dyDescent="0.25">
      <c r="B734" s="42">
        <v>980000000246</v>
      </c>
      <c r="C734" s="41" t="s">
        <v>986</v>
      </c>
      <c r="D734" s="48" t="s">
        <v>1139</v>
      </c>
      <c r="E734" s="48" t="s">
        <v>1048</v>
      </c>
      <c r="F734" s="48">
        <v>11</v>
      </c>
      <c r="G734" s="48" t="s">
        <v>1140</v>
      </c>
      <c r="H734" s="48" t="s">
        <v>1140</v>
      </c>
      <c r="I734" s="48">
        <v>21</v>
      </c>
      <c r="J734" s="48" t="s">
        <v>1064</v>
      </c>
      <c r="K734" s="49" t="s">
        <v>1493</v>
      </c>
      <c r="L734" s="43" t="str">
        <f>IF(VLOOKUP(Tableau3[[#This Row],[Référence]],ETAT,6,FALSE)&lt;1,"",VLOOKUP(Tableau3[[#This Row],[Référence]],ETAT,6,FALSE))</f>
        <v/>
      </c>
      <c r="M734" s="43" t="str">
        <f>IF(VLOOKUP(Tableau3[[#This Row],[Référence]],ETAT,7,FALSE)&lt;1,"",VLOOKUP(Tableau3[[#This Row],[Référence]],ETAT,7,FALSE))</f>
        <v/>
      </c>
      <c r="N734" s="43" t="str">
        <f>IF(VLOOKUP(Tableau3[[#This Row],[Référence]],ETAT,8,FALSE)&lt;1,"",VLOOKUP(Tableau3[[#This Row],[Référence]],ETAT,8,FALSE))</f>
        <v/>
      </c>
      <c r="O734" s="43" t="str">
        <f>IF(VLOOKUP(Tableau3[[#This Row],[Référence]],ETAT,9,FALSE)&lt;1,"",VLOOKUP(Tableau3[[#This Row],[Référence]],ETAT,9,FALSE))</f>
        <v/>
      </c>
    </row>
    <row r="735" spans="2:15" x14ac:dyDescent="0.25">
      <c r="B735" s="42">
        <v>980000000247</v>
      </c>
      <c r="C735" s="41" t="s">
        <v>987</v>
      </c>
      <c r="D735" s="48" t="s">
        <v>1139</v>
      </c>
      <c r="E735" s="48" t="s">
        <v>1048</v>
      </c>
      <c r="F735" s="48">
        <v>11</v>
      </c>
      <c r="G735" s="48" t="s">
        <v>1140</v>
      </c>
      <c r="H735" s="48" t="s">
        <v>1140</v>
      </c>
      <c r="I735" s="48">
        <v>21</v>
      </c>
      <c r="J735" s="48" t="s">
        <v>1064</v>
      </c>
      <c r="K735" s="49" t="s">
        <v>1493</v>
      </c>
      <c r="L735" s="43" t="str">
        <f>IF(VLOOKUP(Tableau3[[#This Row],[Référence]],ETAT,6,FALSE)&lt;1,"",VLOOKUP(Tableau3[[#This Row],[Référence]],ETAT,6,FALSE))</f>
        <v/>
      </c>
      <c r="M735" s="43" t="str">
        <f>IF(VLOOKUP(Tableau3[[#This Row],[Référence]],ETAT,7,FALSE)&lt;1,"",VLOOKUP(Tableau3[[#This Row],[Référence]],ETAT,7,FALSE))</f>
        <v/>
      </c>
      <c r="N735" s="43" t="str">
        <f>IF(VLOOKUP(Tableau3[[#This Row],[Référence]],ETAT,8,FALSE)&lt;1,"",VLOOKUP(Tableau3[[#This Row],[Référence]],ETAT,8,FALSE))</f>
        <v/>
      </c>
      <c r="O735" s="43" t="str">
        <f>IF(VLOOKUP(Tableau3[[#This Row],[Référence]],ETAT,9,FALSE)&lt;1,"",VLOOKUP(Tableau3[[#This Row],[Référence]],ETAT,9,FALSE))</f>
        <v/>
      </c>
    </row>
    <row r="736" spans="2:15" x14ac:dyDescent="0.25">
      <c r="B736" s="42">
        <v>980000000254</v>
      </c>
      <c r="C736" s="41" t="s">
        <v>988</v>
      </c>
      <c r="D736" s="48">
        <v>11</v>
      </c>
      <c r="E736" s="48" t="s">
        <v>1048</v>
      </c>
      <c r="F736" s="48" t="s">
        <v>1465</v>
      </c>
      <c r="G736" s="48" t="s">
        <v>1155</v>
      </c>
      <c r="H736" s="48" t="s">
        <v>1155</v>
      </c>
      <c r="I736" s="48">
        <v>21</v>
      </c>
      <c r="J736" s="48" t="s">
        <v>1064</v>
      </c>
      <c r="K736" s="49" t="s">
        <v>1466</v>
      </c>
      <c r="L736" s="43" t="str">
        <f>IF(VLOOKUP(Tableau3[[#This Row],[Référence]],ETAT,6,FALSE)&lt;1,"",VLOOKUP(Tableau3[[#This Row],[Référence]],ETAT,6,FALSE))</f>
        <v/>
      </c>
      <c r="M736" s="43" t="str">
        <f>IF(VLOOKUP(Tableau3[[#This Row],[Référence]],ETAT,7,FALSE)&lt;1,"",VLOOKUP(Tableau3[[#This Row],[Référence]],ETAT,7,FALSE))</f>
        <v/>
      </c>
      <c r="N736" s="43" t="str">
        <f>IF(VLOOKUP(Tableau3[[#This Row],[Référence]],ETAT,8,FALSE)&lt;1,"",VLOOKUP(Tableau3[[#This Row],[Référence]],ETAT,8,FALSE))</f>
        <v/>
      </c>
      <c r="O736" s="43" t="str">
        <f>IF(VLOOKUP(Tableau3[[#This Row],[Référence]],ETAT,9,FALSE)&lt;1,"",VLOOKUP(Tableau3[[#This Row],[Référence]],ETAT,9,FALSE))</f>
        <v/>
      </c>
    </row>
    <row r="737" spans="2:15" x14ac:dyDescent="0.25">
      <c r="B737" s="42">
        <v>980000000255</v>
      </c>
      <c r="C737" s="41" t="s">
        <v>989</v>
      </c>
      <c r="D737" s="48">
        <v>11</v>
      </c>
      <c r="E737" s="48" t="s">
        <v>1048</v>
      </c>
      <c r="F737" s="48" t="s">
        <v>1465</v>
      </c>
      <c r="G737" s="48" t="s">
        <v>1155</v>
      </c>
      <c r="H737" s="48" t="s">
        <v>1155</v>
      </c>
      <c r="I737" s="48">
        <v>21</v>
      </c>
      <c r="J737" s="48" t="s">
        <v>1064</v>
      </c>
      <c r="K737" s="49" t="s">
        <v>1466</v>
      </c>
      <c r="L737" s="43" t="str">
        <f>IF(VLOOKUP(Tableau3[[#This Row],[Référence]],ETAT,6,FALSE)&lt;1,"",VLOOKUP(Tableau3[[#This Row],[Référence]],ETAT,6,FALSE))</f>
        <v/>
      </c>
      <c r="M737" s="43" t="str">
        <f>IF(VLOOKUP(Tableau3[[#This Row],[Référence]],ETAT,7,FALSE)&lt;1,"",VLOOKUP(Tableau3[[#This Row],[Référence]],ETAT,7,FALSE))</f>
        <v/>
      </c>
      <c r="N737" s="43" t="str">
        <f>IF(VLOOKUP(Tableau3[[#This Row],[Référence]],ETAT,8,FALSE)&lt;1,"",VLOOKUP(Tableau3[[#This Row],[Référence]],ETAT,8,FALSE))</f>
        <v/>
      </c>
      <c r="O737" s="43" t="str">
        <f>IF(VLOOKUP(Tableau3[[#This Row],[Référence]],ETAT,9,FALSE)&lt;1,"",VLOOKUP(Tableau3[[#This Row],[Référence]],ETAT,9,FALSE))</f>
        <v/>
      </c>
    </row>
    <row r="738" spans="2:15" x14ac:dyDescent="0.25">
      <c r="B738" s="42">
        <v>980000000256</v>
      </c>
      <c r="C738" s="41" t="s">
        <v>990</v>
      </c>
      <c r="D738" s="48">
        <v>11</v>
      </c>
      <c r="E738" s="48" t="s">
        <v>1048</v>
      </c>
      <c r="F738" s="48" t="s">
        <v>1465</v>
      </c>
      <c r="G738" s="48" t="s">
        <v>1155</v>
      </c>
      <c r="H738" s="48" t="s">
        <v>1155</v>
      </c>
      <c r="I738" s="48">
        <v>21</v>
      </c>
      <c r="J738" s="48" t="s">
        <v>1064</v>
      </c>
      <c r="K738" s="49" t="s">
        <v>1466</v>
      </c>
      <c r="L738" s="43" t="str">
        <f>IF(VLOOKUP(Tableau3[[#This Row],[Référence]],ETAT,6,FALSE)&lt;1,"",VLOOKUP(Tableau3[[#This Row],[Référence]],ETAT,6,FALSE))</f>
        <v/>
      </c>
      <c r="M738" s="43" t="str">
        <f>IF(VLOOKUP(Tableau3[[#This Row],[Référence]],ETAT,7,FALSE)&lt;1,"",VLOOKUP(Tableau3[[#This Row],[Référence]],ETAT,7,FALSE))</f>
        <v/>
      </c>
      <c r="N738" s="43" t="str">
        <f>IF(VLOOKUP(Tableau3[[#This Row],[Référence]],ETAT,8,FALSE)&lt;1,"",VLOOKUP(Tableau3[[#This Row],[Référence]],ETAT,8,FALSE))</f>
        <v/>
      </c>
      <c r="O738" s="43" t="str">
        <f>IF(VLOOKUP(Tableau3[[#This Row],[Référence]],ETAT,9,FALSE)&lt;1,"",VLOOKUP(Tableau3[[#This Row],[Référence]],ETAT,9,FALSE))</f>
        <v/>
      </c>
    </row>
    <row r="739" spans="2:15" x14ac:dyDescent="0.25">
      <c r="B739" s="42">
        <v>980000000257</v>
      </c>
      <c r="C739" s="41" t="s">
        <v>991</v>
      </c>
      <c r="D739" s="48">
        <v>11</v>
      </c>
      <c r="E739" s="48" t="s">
        <v>1048</v>
      </c>
      <c r="F739" s="48" t="s">
        <v>1465</v>
      </c>
      <c r="G739" s="48" t="s">
        <v>1155</v>
      </c>
      <c r="H739" s="48" t="s">
        <v>1155</v>
      </c>
      <c r="I739" s="48">
        <v>21</v>
      </c>
      <c r="J739" s="48" t="s">
        <v>1064</v>
      </c>
      <c r="K739" s="49" t="s">
        <v>1466</v>
      </c>
      <c r="L739" s="43" t="str">
        <f>IF(VLOOKUP(Tableau3[[#This Row],[Référence]],ETAT,6,FALSE)&lt;1,"",VLOOKUP(Tableau3[[#This Row],[Référence]],ETAT,6,FALSE))</f>
        <v/>
      </c>
      <c r="M739" s="43" t="str">
        <f>IF(VLOOKUP(Tableau3[[#This Row],[Référence]],ETAT,7,FALSE)&lt;1,"",VLOOKUP(Tableau3[[#This Row],[Référence]],ETAT,7,FALSE))</f>
        <v/>
      </c>
      <c r="N739" s="43" t="str">
        <f>IF(VLOOKUP(Tableau3[[#This Row],[Référence]],ETAT,8,FALSE)&lt;1,"",VLOOKUP(Tableau3[[#This Row],[Référence]],ETAT,8,FALSE))</f>
        <v/>
      </c>
      <c r="O739" s="43" t="str">
        <f>IF(VLOOKUP(Tableau3[[#This Row],[Référence]],ETAT,9,FALSE)&lt;1,"",VLOOKUP(Tableau3[[#This Row],[Référence]],ETAT,9,FALSE))</f>
        <v/>
      </c>
    </row>
    <row r="740" spans="2:15" x14ac:dyDescent="0.25">
      <c r="B740" s="42">
        <v>980000000258</v>
      </c>
      <c r="C740" s="41" t="s">
        <v>992</v>
      </c>
      <c r="D740" s="48">
        <v>11</v>
      </c>
      <c r="E740" s="48" t="s">
        <v>1048</v>
      </c>
      <c r="F740" s="48" t="s">
        <v>1465</v>
      </c>
      <c r="G740" s="48" t="s">
        <v>1155</v>
      </c>
      <c r="H740" s="48" t="s">
        <v>1155</v>
      </c>
      <c r="I740" s="48">
        <v>21</v>
      </c>
      <c r="J740" s="48" t="s">
        <v>1064</v>
      </c>
      <c r="K740" s="49" t="s">
        <v>1466</v>
      </c>
      <c r="L740" s="43" t="str">
        <f>IF(VLOOKUP(Tableau3[[#This Row],[Référence]],ETAT,6,FALSE)&lt;1,"",VLOOKUP(Tableau3[[#This Row],[Référence]],ETAT,6,FALSE))</f>
        <v/>
      </c>
      <c r="M740" s="43" t="str">
        <f>IF(VLOOKUP(Tableau3[[#This Row],[Référence]],ETAT,7,FALSE)&lt;1,"",VLOOKUP(Tableau3[[#This Row],[Référence]],ETAT,7,FALSE))</f>
        <v/>
      </c>
      <c r="N740" s="43" t="str">
        <f>IF(VLOOKUP(Tableau3[[#This Row],[Référence]],ETAT,8,FALSE)&lt;1,"",VLOOKUP(Tableau3[[#This Row],[Référence]],ETAT,8,FALSE))</f>
        <v/>
      </c>
      <c r="O740" s="43" t="str">
        <f>IF(VLOOKUP(Tableau3[[#This Row],[Référence]],ETAT,9,FALSE)&lt;1,"",VLOOKUP(Tableau3[[#This Row],[Référence]],ETAT,9,FALSE))</f>
        <v/>
      </c>
    </row>
    <row r="741" spans="2:15" x14ac:dyDescent="0.25">
      <c r="B741" s="42">
        <v>980000000259</v>
      </c>
      <c r="C741" s="41" t="s">
        <v>993</v>
      </c>
      <c r="D741" s="48">
        <v>11</v>
      </c>
      <c r="E741" s="48" t="s">
        <v>1048</v>
      </c>
      <c r="F741" s="48" t="s">
        <v>1465</v>
      </c>
      <c r="G741" s="48" t="s">
        <v>1155</v>
      </c>
      <c r="H741" s="48" t="s">
        <v>1155</v>
      </c>
      <c r="I741" s="48">
        <v>21</v>
      </c>
      <c r="J741" s="48" t="s">
        <v>1064</v>
      </c>
      <c r="K741" s="49" t="s">
        <v>1466</v>
      </c>
      <c r="L741" s="43" t="str">
        <f>IF(VLOOKUP(Tableau3[[#This Row],[Référence]],ETAT,6,FALSE)&lt;1,"",VLOOKUP(Tableau3[[#This Row],[Référence]],ETAT,6,FALSE))</f>
        <v/>
      </c>
      <c r="M741" s="43" t="str">
        <f>IF(VLOOKUP(Tableau3[[#This Row],[Référence]],ETAT,7,FALSE)&lt;1,"",VLOOKUP(Tableau3[[#This Row],[Référence]],ETAT,7,FALSE))</f>
        <v/>
      </c>
      <c r="N741" s="43" t="str">
        <f>IF(VLOOKUP(Tableau3[[#This Row],[Référence]],ETAT,8,FALSE)&lt;1,"",VLOOKUP(Tableau3[[#This Row],[Référence]],ETAT,8,FALSE))</f>
        <v/>
      </c>
      <c r="O741" s="43" t="str">
        <f>IF(VLOOKUP(Tableau3[[#This Row],[Référence]],ETAT,9,FALSE)&lt;1,"",VLOOKUP(Tableau3[[#This Row],[Référence]],ETAT,9,FALSE))</f>
        <v/>
      </c>
    </row>
    <row r="742" spans="2:15" x14ac:dyDescent="0.25">
      <c r="B742" s="42">
        <v>980000000260</v>
      </c>
      <c r="C742" s="41" t="s">
        <v>994</v>
      </c>
      <c r="D742" s="48">
        <v>11</v>
      </c>
      <c r="E742" s="48" t="s">
        <v>1048</v>
      </c>
      <c r="F742" s="48" t="s">
        <v>1465</v>
      </c>
      <c r="G742" s="48" t="s">
        <v>1155</v>
      </c>
      <c r="H742" s="48" t="s">
        <v>1155</v>
      </c>
      <c r="I742" s="48">
        <v>21</v>
      </c>
      <c r="J742" s="48" t="s">
        <v>1064</v>
      </c>
      <c r="K742" s="49" t="s">
        <v>1466</v>
      </c>
      <c r="L742" s="43" t="str">
        <f>IF(VLOOKUP(Tableau3[[#This Row],[Référence]],ETAT,6,FALSE)&lt;1,"",VLOOKUP(Tableau3[[#This Row],[Référence]],ETAT,6,FALSE))</f>
        <v/>
      </c>
      <c r="M742" s="43" t="str">
        <f>IF(VLOOKUP(Tableau3[[#This Row],[Référence]],ETAT,7,FALSE)&lt;1,"",VLOOKUP(Tableau3[[#This Row],[Référence]],ETAT,7,FALSE))</f>
        <v/>
      </c>
      <c r="N742" s="43" t="str">
        <f>IF(VLOOKUP(Tableau3[[#This Row],[Référence]],ETAT,8,FALSE)&lt;1,"",VLOOKUP(Tableau3[[#This Row],[Référence]],ETAT,8,FALSE))</f>
        <v/>
      </c>
      <c r="O742" s="43" t="str">
        <f>IF(VLOOKUP(Tableau3[[#This Row],[Référence]],ETAT,9,FALSE)&lt;1,"",VLOOKUP(Tableau3[[#This Row],[Référence]],ETAT,9,FALSE))</f>
        <v/>
      </c>
    </row>
    <row r="743" spans="2:15" x14ac:dyDescent="0.25">
      <c r="B743" s="42">
        <v>980000000263</v>
      </c>
      <c r="C743" s="41" t="s">
        <v>995</v>
      </c>
      <c r="D743" s="48" t="s">
        <v>1153</v>
      </c>
      <c r="E743" s="48" t="s">
        <v>1048</v>
      </c>
      <c r="F743" s="48" t="s">
        <v>1467</v>
      </c>
      <c r="G743" s="48" t="s">
        <v>1155</v>
      </c>
      <c r="H743" s="48" t="s">
        <v>1155</v>
      </c>
      <c r="I743" s="48">
        <v>21</v>
      </c>
      <c r="J743" s="48" t="s">
        <v>1064</v>
      </c>
      <c r="K743" s="49" t="s">
        <v>1468</v>
      </c>
      <c r="L743" s="43" t="str">
        <f>IF(VLOOKUP(Tableau3[[#This Row],[Référence]],ETAT,6,FALSE)&lt;1,"",VLOOKUP(Tableau3[[#This Row],[Référence]],ETAT,6,FALSE))</f>
        <v/>
      </c>
      <c r="M743" s="43" t="str">
        <f>IF(VLOOKUP(Tableau3[[#This Row],[Référence]],ETAT,7,FALSE)&lt;1,"",VLOOKUP(Tableau3[[#This Row],[Référence]],ETAT,7,FALSE))</f>
        <v/>
      </c>
      <c r="N743" s="43" t="str">
        <f>IF(VLOOKUP(Tableau3[[#This Row],[Référence]],ETAT,8,FALSE)&lt;1,"",VLOOKUP(Tableau3[[#This Row],[Référence]],ETAT,8,FALSE))</f>
        <v/>
      </c>
      <c r="O743" s="43" t="str">
        <f>IF(VLOOKUP(Tableau3[[#This Row],[Référence]],ETAT,9,FALSE)&lt;1,"",VLOOKUP(Tableau3[[#This Row],[Référence]],ETAT,9,FALSE))</f>
        <v/>
      </c>
    </row>
    <row r="744" spans="2:15" x14ac:dyDescent="0.25">
      <c r="B744" s="42">
        <v>1000000045345</v>
      </c>
      <c r="C744" s="41" t="s">
        <v>24</v>
      </c>
      <c r="D744" s="48" t="s">
        <v>1047</v>
      </c>
      <c r="E744" s="48" t="s">
        <v>1048</v>
      </c>
      <c r="F744" s="48" t="s">
        <v>1049</v>
      </c>
      <c r="G744" s="48" t="s">
        <v>1050</v>
      </c>
      <c r="H744" s="48" t="s">
        <v>1050</v>
      </c>
      <c r="I744" s="48">
        <v>21</v>
      </c>
      <c r="J744" s="48" t="s">
        <v>1051</v>
      </c>
      <c r="K744" s="49" t="s">
        <v>1052</v>
      </c>
      <c r="L744" s="43" t="str">
        <f>IF(VLOOKUP(Tableau3[[#This Row],[Référence]],ETAT,6,FALSE)&lt;1,"",VLOOKUP(Tableau3[[#This Row],[Référence]],ETAT,6,FALSE))</f>
        <v/>
      </c>
      <c r="M744" s="43" t="str">
        <f>IF(VLOOKUP(Tableau3[[#This Row],[Référence]],ETAT,7,FALSE)&lt;1,"",VLOOKUP(Tableau3[[#This Row],[Référence]],ETAT,7,FALSE))</f>
        <v/>
      </c>
      <c r="N744" s="43" t="str">
        <f>IF(VLOOKUP(Tableau3[[#This Row],[Référence]],ETAT,8,FALSE)&lt;1,"",VLOOKUP(Tableau3[[#This Row],[Référence]],ETAT,8,FALSE))</f>
        <v/>
      </c>
      <c r="O744" s="43" t="str">
        <f>IF(VLOOKUP(Tableau3[[#This Row],[Référence]],ETAT,9,FALSE)&lt;1,"",VLOOKUP(Tableau3[[#This Row],[Référence]],ETAT,9,FALSE))</f>
        <v/>
      </c>
    </row>
    <row r="745" spans="2:15" x14ac:dyDescent="0.25">
      <c r="B745" s="42">
        <v>1000000045703</v>
      </c>
      <c r="C745" s="41" t="s">
        <v>25</v>
      </c>
      <c r="D745" s="48" t="s">
        <v>1053</v>
      </c>
      <c r="E745" s="48" t="s">
        <v>1048</v>
      </c>
      <c r="F745" s="48" t="s">
        <v>1054</v>
      </c>
      <c r="G745" s="48" t="s">
        <v>1055</v>
      </c>
      <c r="H745" s="48" t="s">
        <v>1055</v>
      </c>
      <c r="I745" s="48">
        <v>21</v>
      </c>
      <c r="J745" s="48" t="s">
        <v>1056</v>
      </c>
      <c r="K745" s="49" t="s">
        <v>1057</v>
      </c>
      <c r="L745" s="43" t="str">
        <f>IF(VLOOKUP(Tableau3[[#This Row],[Référence]],ETAT,6,FALSE)&lt;1,"",VLOOKUP(Tableau3[[#This Row],[Référence]],ETAT,6,FALSE))</f>
        <v/>
      </c>
      <c r="M745" s="43" t="str">
        <f>IF(VLOOKUP(Tableau3[[#This Row],[Référence]],ETAT,7,FALSE)&lt;1,"",VLOOKUP(Tableau3[[#This Row],[Référence]],ETAT,7,FALSE))</f>
        <v/>
      </c>
      <c r="N745" s="43" t="str">
        <f>IF(VLOOKUP(Tableau3[[#This Row],[Référence]],ETAT,8,FALSE)&lt;1,"",VLOOKUP(Tableau3[[#This Row],[Référence]],ETAT,8,FALSE))</f>
        <v/>
      </c>
      <c r="O745" s="43" t="str">
        <f>IF(VLOOKUP(Tableau3[[#This Row],[Référence]],ETAT,9,FALSE)&lt;1,"",VLOOKUP(Tableau3[[#This Row],[Référence]],ETAT,9,FALSE))</f>
        <v/>
      </c>
    </row>
    <row r="746" spans="2:15" x14ac:dyDescent="0.25">
      <c r="B746" s="42">
        <v>1000000045734</v>
      </c>
      <c r="C746" s="41" t="s">
        <v>26</v>
      </c>
      <c r="D746" s="48" t="s">
        <v>1058</v>
      </c>
      <c r="E746" s="48" t="s">
        <v>1048</v>
      </c>
      <c r="F746" s="48" t="s">
        <v>1059</v>
      </c>
      <c r="G746" s="48" t="s">
        <v>1060</v>
      </c>
      <c r="H746" s="48" t="s">
        <v>1060</v>
      </c>
      <c r="I746" s="48">
        <v>21</v>
      </c>
      <c r="J746" s="48" t="s">
        <v>1056</v>
      </c>
      <c r="K746" s="49" t="s">
        <v>1057</v>
      </c>
      <c r="L746" s="43" t="str">
        <f>IF(VLOOKUP(Tableau3[[#This Row],[Référence]],ETAT,6,FALSE)&lt;1,"",VLOOKUP(Tableau3[[#This Row],[Référence]],ETAT,6,FALSE))</f>
        <v/>
      </c>
      <c r="M746" s="43" t="str">
        <f>IF(VLOOKUP(Tableau3[[#This Row],[Référence]],ETAT,7,FALSE)&lt;1,"",VLOOKUP(Tableau3[[#This Row],[Référence]],ETAT,7,FALSE))</f>
        <v/>
      </c>
      <c r="N746" s="43" t="str">
        <f>IF(VLOOKUP(Tableau3[[#This Row],[Référence]],ETAT,8,FALSE)&lt;1,"",VLOOKUP(Tableau3[[#This Row],[Référence]],ETAT,8,FALSE))</f>
        <v/>
      </c>
      <c r="O746" s="43" t="str">
        <f>IF(VLOOKUP(Tableau3[[#This Row],[Référence]],ETAT,9,FALSE)&lt;1,"",VLOOKUP(Tableau3[[#This Row],[Référence]],ETAT,9,FALSE))</f>
        <v/>
      </c>
    </row>
    <row r="747" spans="2:15" x14ac:dyDescent="0.25">
      <c r="B747" s="42">
        <v>1000000046151</v>
      </c>
      <c r="C747" s="41" t="s">
        <v>27</v>
      </c>
      <c r="D747" s="48" t="s">
        <v>1058</v>
      </c>
      <c r="E747" s="48" t="s">
        <v>1048</v>
      </c>
      <c r="F747" s="48" t="s">
        <v>1059</v>
      </c>
      <c r="G747" s="48" t="s">
        <v>1060</v>
      </c>
      <c r="H747" s="48" t="s">
        <v>1060</v>
      </c>
      <c r="I747" s="48">
        <v>21</v>
      </c>
      <c r="J747" s="48" t="s">
        <v>1056</v>
      </c>
      <c r="K747" s="49" t="s">
        <v>1057</v>
      </c>
      <c r="L747" s="43" t="str">
        <f>IF(VLOOKUP(Tableau3[[#This Row],[Référence]],ETAT,6,FALSE)&lt;1,"",VLOOKUP(Tableau3[[#This Row],[Référence]],ETAT,6,FALSE))</f>
        <v/>
      </c>
      <c r="M747" s="43" t="str">
        <f>IF(VLOOKUP(Tableau3[[#This Row],[Référence]],ETAT,7,FALSE)&lt;1,"",VLOOKUP(Tableau3[[#This Row],[Référence]],ETAT,7,FALSE))</f>
        <v/>
      </c>
      <c r="N747" s="43" t="str">
        <f>IF(VLOOKUP(Tableau3[[#This Row],[Référence]],ETAT,8,FALSE)&lt;1,"",VLOOKUP(Tableau3[[#This Row],[Référence]],ETAT,8,FALSE))</f>
        <v/>
      </c>
      <c r="O747" s="43" t="str">
        <f>IF(VLOOKUP(Tableau3[[#This Row],[Référence]],ETAT,9,FALSE)&lt;1,"",VLOOKUP(Tableau3[[#This Row],[Référence]],ETAT,9,FALSE))</f>
        <v/>
      </c>
    </row>
    <row r="748" spans="2:15" x14ac:dyDescent="0.25">
      <c r="B748" s="42">
        <v>1000000046175</v>
      </c>
      <c r="C748" s="41" t="s">
        <v>28</v>
      </c>
      <c r="D748" s="48" t="s">
        <v>1058</v>
      </c>
      <c r="E748" s="48" t="s">
        <v>1048</v>
      </c>
      <c r="F748" s="48" t="s">
        <v>1059</v>
      </c>
      <c r="G748" s="48" t="s">
        <v>1060</v>
      </c>
      <c r="H748" s="48" t="s">
        <v>1060</v>
      </c>
      <c r="I748" s="48">
        <v>21</v>
      </c>
      <c r="J748" s="48" t="s">
        <v>1056</v>
      </c>
      <c r="K748" s="49" t="s">
        <v>1057</v>
      </c>
      <c r="L748" s="43" t="str">
        <f>IF(VLOOKUP(Tableau3[[#This Row],[Référence]],ETAT,6,FALSE)&lt;1,"",VLOOKUP(Tableau3[[#This Row],[Référence]],ETAT,6,FALSE))</f>
        <v/>
      </c>
      <c r="M748" s="43" t="str">
        <f>IF(VLOOKUP(Tableau3[[#This Row],[Référence]],ETAT,7,FALSE)&lt;1,"",VLOOKUP(Tableau3[[#This Row],[Référence]],ETAT,7,FALSE))</f>
        <v/>
      </c>
      <c r="N748" s="43" t="str">
        <f>IF(VLOOKUP(Tableau3[[#This Row],[Référence]],ETAT,8,FALSE)&lt;1,"",VLOOKUP(Tableau3[[#This Row],[Référence]],ETAT,8,FALSE))</f>
        <v/>
      </c>
      <c r="O748" s="43" t="str">
        <f>IF(VLOOKUP(Tableau3[[#This Row],[Référence]],ETAT,9,FALSE)&lt;1,"",VLOOKUP(Tableau3[[#This Row],[Référence]],ETAT,9,FALSE))</f>
        <v/>
      </c>
    </row>
    <row r="749" spans="2:15" x14ac:dyDescent="0.25">
      <c r="B749" s="42">
        <v>1324003600012</v>
      </c>
      <c r="C749" s="41" t="s">
        <v>77</v>
      </c>
      <c r="D749" s="48" t="s">
        <v>1069</v>
      </c>
      <c r="E749" s="48" t="s">
        <v>1048</v>
      </c>
      <c r="F749" s="48" t="s">
        <v>1070</v>
      </c>
      <c r="G749" s="48" t="s">
        <v>1071</v>
      </c>
      <c r="H749" s="48" t="s">
        <v>1071</v>
      </c>
      <c r="I749" s="48">
        <v>21</v>
      </c>
      <c r="J749" s="48" t="s">
        <v>1051</v>
      </c>
      <c r="K749" s="49" t="s">
        <v>1072</v>
      </c>
      <c r="L749" s="43" t="str">
        <f>IF(VLOOKUP(Tableau3[[#This Row],[Référence]],ETAT,6,FALSE)&lt;1,"",VLOOKUP(Tableau3[[#This Row],[Référence]],ETAT,6,FALSE))</f>
        <v/>
      </c>
      <c r="M749" s="43" t="str">
        <f>IF(VLOOKUP(Tableau3[[#This Row],[Référence]],ETAT,7,FALSE)&lt;1,"",VLOOKUP(Tableau3[[#This Row],[Référence]],ETAT,7,FALSE))</f>
        <v/>
      </c>
      <c r="N749" s="43" t="str">
        <f>IF(VLOOKUP(Tableau3[[#This Row],[Référence]],ETAT,8,FALSE)&lt;1,"",VLOOKUP(Tableau3[[#This Row],[Référence]],ETAT,8,FALSE))</f>
        <v/>
      </c>
      <c r="O749" s="43" t="str">
        <f>IF(VLOOKUP(Tableau3[[#This Row],[Référence]],ETAT,9,FALSE)&lt;1,"",VLOOKUP(Tableau3[[#This Row],[Référence]],ETAT,9,FALSE))</f>
        <v/>
      </c>
    </row>
    <row r="750" spans="2:15" x14ac:dyDescent="0.25">
      <c r="B750" s="42">
        <v>1324005100015</v>
      </c>
      <c r="C750" s="41" t="s">
        <v>78</v>
      </c>
      <c r="D750" s="48" t="s">
        <v>1073</v>
      </c>
      <c r="E750" s="48" t="s">
        <v>1048</v>
      </c>
      <c r="F750" s="48" t="s">
        <v>1074</v>
      </c>
      <c r="G750" s="48" t="s">
        <v>1075</v>
      </c>
      <c r="H750" s="48" t="s">
        <v>1075</v>
      </c>
      <c r="I750" s="48">
        <v>21</v>
      </c>
      <c r="J750" s="48" t="s">
        <v>1051</v>
      </c>
      <c r="K750" s="49" t="s">
        <v>1072</v>
      </c>
      <c r="L750" s="43" t="str">
        <f>IF(VLOOKUP(Tableau3[[#This Row],[Référence]],ETAT,6,FALSE)&lt;1,"",VLOOKUP(Tableau3[[#This Row],[Référence]],ETAT,6,FALSE))</f>
        <v/>
      </c>
      <c r="M750" s="43" t="str">
        <f>IF(VLOOKUP(Tableau3[[#This Row],[Référence]],ETAT,7,FALSE)&lt;1,"",VLOOKUP(Tableau3[[#This Row],[Référence]],ETAT,7,FALSE))</f>
        <v/>
      </c>
      <c r="N750" s="43" t="str">
        <f>IF(VLOOKUP(Tableau3[[#This Row],[Référence]],ETAT,8,FALSE)&lt;1,"",VLOOKUP(Tableau3[[#This Row],[Référence]],ETAT,8,FALSE))</f>
        <v/>
      </c>
      <c r="O750" s="43" t="str">
        <f>IF(VLOOKUP(Tableau3[[#This Row],[Référence]],ETAT,9,FALSE)&lt;1,"",VLOOKUP(Tableau3[[#This Row],[Référence]],ETAT,9,FALSE))</f>
        <v/>
      </c>
    </row>
    <row r="751" spans="2:15" x14ac:dyDescent="0.25">
      <c r="B751" s="42">
        <v>1424002800014</v>
      </c>
      <c r="C751" s="41" t="s">
        <v>80</v>
      </c>
      <c r="D751" s="48" t="s">
        <v>1076</v>
      </c>
      <c r="E751" s="48" t="s">
        <v>1048</v>
      </c>
      <c r="F751" s="48" t="s">
        <v>1077</v>
      </c>
      <c r="G751" s="48" t="s">
        <v>1078</v>
      </c>
      <c r="H751" s="48" t="s">
        <v>1078</v>
      </c>
      <c r="I751" s="48">
        <v>21</v>
      </c>
      <c r="J751" s="48" t="s">
        <v>1079</v>
      </c>
      <c r="K751" s="49" t="s">
        <v>1072</v>
      </c>
      <c r="L751" s="43" t="str">
        <f>IF(VLOOKUP(Tableau3[[#This Row],[Référence]],ETAT,6,FALSE)&lt;1,"",VLOOKUP(Tableau3[[#This Row],[Référence]],ETAT,6,FALSE))</f>
        <v/>
      </c>
      <c r="M751" s="43" t="str">
        <f>IF(VLOOKUP(Tableau3[[#This Row],[Référence]],ETAT,7,FALSE)&lt;1,"",VLOOKUP(Tableau3[[#This Row],[Référence]],ETAT,7,FALSE))</f>
        <v/>
      </c>
      <c r="N751" s="43" t="str">
        <f>IF(VLOOKUP(Tableau3[[#This Row],[Référence]],ETAT,8,FALSE)&lt;1,"",VLOOKUP(Tableau3[[#This Row],[Référence]],ETAT,8,FALSE))</f>
        <v/>
      </c>
      <c r="O751" s="43" t="str">
        <f>IF(VLOOKUP(Tableau3[[#This Row],[Référence]],ETAT,9,FALSE)&lt;1,"",VLOOKUP(Tableau3[[#This Row],[Référence]],ETAT,9,FALSE))</f>
        <v/>
      </c>
    </row>
    <row r="752" spans="2:15" x14ac:dyDescent="0.25">
      <c r="B752" s="42">
        <v>1446000800025</v>
      </c>
      <c r="C752" s="41" t="s">
        <v>82</v>
      </c>
      <c r="D752" s="48" t="s">
        <v>1080</v>
      </c>
      <c r="E752" s="48" t="s">
        <v>1048</v>
      </c>
      <c r="F752" s="48" t="s">
        <v>1081</v>
      </c>
      <c r="G752" s="48" t="s">
        <v>1082</v>
      </c>
      <c r="H752" s="48" t="s">
        <v>1082</v>
      </c>
      <c r="I752" s="48">
        <v>21</v>
      </c>
      <c r="J752" s="48" t="s">
        <v>1079</v>
      </c>
      <c r="K752" s="49" t="s">
        <v>1083</v>
      </c>
      <c r="L752" s="43" t="str">
        <f>IF(VLOOKUP(Tableau3[[#This Row],[Référence]],ETAT,6,FALSE)&lt;1,"",VLOOKUP(Tableau3[[#This Row],[Référence]],ETAT,6,FALSE))</f>
        <v/>
      </c>
      <c r="M752" s="43" t="str">
        <f>IF(VLOOKUP(Tableau3[[#This Row],[Référence]],ETAT,7,FALSE)&lt;1,"",VLOOKUP(Tableau3[[#This Row],[Référence]],ETAT,7,FALSE))</f>
        <v/>
      </c>
      <c r="N752" s="43" t="str">
        <f>IF(VLOOKUP(Tableau3[[#This Row],[Référence]],ETAT,8,FALSE)&lt;1,"",VLOOKUP(Tableau3[[#This Row],[Référence]],ETAT,8,FALSE))</f>
        <v/>
      </c>
      <c r="O752" s="43" t="str">
        <f>IF(VLOOKUP(Tableau3[[#This Row],[Référence]],ETAT,9,FALSE)&lt;1,"",VLOOKUP(Tableau3[[#This Row],[Référence]],ETAT,9,FALSE))</f>
        <v/>
      </c>
    </row>
    <row r="753" spans="2:15" x14ac:dyDescent="0.25">
      <c r="B753" s="42">
        <v>1446001300012</v>
      </c>
      <c r="C753" s="41" t="s">
        <v>83</v>
      </c>
      <c r="D753" s="48" t="s">
        <v>1080</v>
      </c>
      <c r="E753" s="48" t="s">
        <v>1048</v>
      </c>
      <c r="F753" s="48" t="s">
        <v>1081</v>
      </c>
      <c r="G753" s="48" t="s">
        <v>1082</v>
      </c>
      <c r="H753" s="48" t="s">
        <v>1082</v>
      </c>
      <c r="I753" s="48">
        <v>21</v>
      </c>
      <c r="J753" s="48" t="s">
        <v>1079</v>
      </c>
      <c r="K753" s="49" t="s">
        <v>1083</v>
      </c>
      <c r="L753" s="43" t="str">
        <f>IF(VLOOKUP(Tableau3[[#This Row],[Référence]],ETAT,6,FALSE)&lt;1,"",VLOOKUP(Tableau3[[#This Row],[Référence]],ETAT,6,FALSE))</f>
        <v/>
      </c>
      <c r="M753" s="43" t="str">
        <f>IF(VLOOKUP(Tableau3[[#This Row],[Référence]],ETAT,7,FALSE)&lt;1,"",VLOOKUP(Tableau3[[#This Row],[Référence]],ETAT,7,FALSE))</f>
        <v/>
      </c>
      <c r="N753" s="43" t="str">
        <f>IF(VLOOKUP(Tableau3[[#This Row],[Référence]],ETAT,8,FALSE)&lt;1,"",VLOOKUP(Tableau3[[#This Row],[Référence]],ETAT,8,FALSE))</f>
        <v/>
      </c>
      <c r="O753" s="43" t="str">
        <f>IF(VLOOKUP(Tableau3[[#This Row],[Référence]],ETAT,9,FALSE)&lt;1,"",VLOOKUP(Tableau3[[#This Row],[Référence]],ETAT,9,FALSE))</f>
        <v/>
      </c>
    </row>
    <row r="754" spans="2:15" x14ac:dyDescent="0.25">
      <c r="B754" s="42">
        <v>1824003400020</v>
      </c>
      <c r="C754" s="41" t="s">
        <v>97</v>
      </c>
      <c r="D754" s="48" t="s">
        <v>1100</v>
      </c>
      <c r="E754" s="48" t="s">
        <v>1048</v>
      </c>
      <c r="F754" s="48" t="s">
        <v>1101</v>
      </c>
      <c r="G754" s="48" t="s">
        <v>1102</v>
      </c>
      <c r="H754" s="48" t="s">
        <v>1102</v>
      </c>
      <c r="I754" s="48">
        <v>21</v>
      </c>
      <c r="J754" s="48" t="s">
        <v>1056</v>
      </c>
      <c r="K754" s="49" t="s">
        <v>1072</v>
      </c>
      <c r="L754" s="43" t="str">
        <f>IF(VLOOKUP(Tableau3[[#This Row],[Référence]],ETAT,6,FALSE)&lt;1,"",VLOOKUP(Tableau3[[#This Row],[Référence]],ETAT,6,FALSE))</f>
        <v/>
      </c>
      <c r="M754" s="43" t="str">
        <f>IF(VLOOKUP(Tableau3[[#This Row],[Référence]],ETAT,7,FALSE)&lt;1,"",VLOOKUP(Tableau3[[#This Row],[Référence]],ETAT,7,FALSE))</f>
        <v/>
      </c>
      <c r="N754" s="43" t="str">
        <f>IF(VLOOKUP(Tableau3[[#This Row],[Référence]],ETAT,8,FALSE)&lt;1,"",VLOOKUP(Tableau3[[#This Row],[Référence]],ETAT,8,FALSE))</f>
        <v/>
      </c>
      <c r="O754" s="43" t="str">
        <f>IF(VLOOKUP(Tableau3[[#This Row],[Référence]],ETAT,9,FALSE)&lt;1,"",VLOOKUP(Tableau3[[#This Row],[Référence]],ETAT,9,FALSE))</f>
        <v/>
      </c>
    </row>
    <row r="755" spans="2:15" x14ac:dyDescent="0.25">
      <c r="B755" s="42">
        <v>1824003400068</v>
      </c>
      <c r="C755" s="41" t="s">
        <v>98</v>
      </c>
      <c r="D755" s="48" t="s">
        <v>1100</v>
      </c>
      <c r="E755" s="48" t="s">
        <v>1048</v>
      </c>
      <c r="F755" s="48" t="s">
        <v>1101</v>
      </c>
      <c r="G755" s="48" t="s">
        <v>1102</v>
      </c>
      <c r="H755" s="48" t="s">
        <v>1102</v>
      </c>
      <c r="I755" s="48">
        <v>21</v>
      </c>
      <c r="J755" s="48" t="s">
        <v>1056</v>
      </c>
      <c r="K755" s="49" t="s">
        <v>1072</v>
      </c>
      <c r="L755" s="43" t="str">
        <f>IF(VLOOKUP(Tableau3[[#This Row],[Référence]],ETAT,6,FALSE)&lt;1,"",VLOOKUP(Tableau3[[#This Row],[Référence]],ETAT,6,FALSE))</f>
        <v/>
      </c>
      <c r="M755" s="43" t="str">
        <f>IF(VLOOKUP(Tableau3[[#This Row],[Référence]],ETAT,7,FALSE)&lt;1,"",VLOOKUP(Tableau3[[#This Row],[Référence]],ETAT,7,FALSE))</f>
        <v/>
      </c>
      <c r="N755" s="43" t="str">
        <f>IF(VLOOKUP(Tableau3[[#This Row],[Référence]],ETAT,8,FALSE)&lt;1,"",VLOOKUP(Tableau3[[#This Row],[Référence]],ETAT,8,FALSE))</f>
        <v/>
      </c>
      <c r="O755" s="43" t="str">
        <f>IF(VLOOKUP(Tableau3[[#This Row],[Référence]],ETAT,9,FALSE)&lt;1,"",VLOOKUP(Tableau3[[#This Row],[Référence]],ETAT,9,FALSE))</f>
        <v/>
      </c>
    </row>
    <row r="756" spans="2:15" x14ac:dyDescent="0.25">
      <c r="B756" s="42">
        <v>2020101000097</v>
      </c>
      <c r="C756" s="41" t="s">
        <v>100</v>
      </c>
      <c r="D756" s="48" t="s">
        <v>1103</v>
      </c>
      <c r="E756" s="48" t="s">
        <v>1048</v>
      </c>
      <c r="F756" s="48">
        <v>2</v>
      </c>
      <c r="G756" s="48" t="s">
        <v>1104</v>
      </c>
      <c r="H756" s="48" t="s">
        <v>1104</v>
      </c>
      <c r="I756" s="48">
        <v>21</v>
      </c>
      <c r="J756" s="48" t="s">
        <v>1064</v>
      </c>
      <c r="K756" s="49" t="s">
        <v>1105</v>
      </c>
      <c r="L756" s="43" t="str">
        <f>IF(VLOOKUP(Tableau3[[#This Row],[Référence]],ETAT,6,FALSE)&lt;1,"",VLOOKUP(Tableau3[[#This Row],[Référence]],ETAT,6,FALSE))</f>
        <v/>
      </c>
      <c r="M756" s="43" t="str">
        <f>IF(VLOOKUP(Tableau3[[#This Row],[Référence]],ETAT,7,FALSE)&lt;1,"",VLOOKUP(Tableau3[[#This Row],[Référence]],ETAT,7,FALSE))</f>
        <v/>
      </c>
      <c r="N756" s="43" t="str">
        <f>IF(VLOOKUP(Tableau3[[#This Row],[Référence]],ETAT,8,FALSE)&lt;1,"",VLOOKUP(Tableau3[[#This Row],[Référence]],ETAT,8,FALSE))</f>
        <v/>
      </c>
      <c r="O756" s="43" t="str">
        <f>IF(VLOOKUP(Tableau3[[#This Row],[Référence]],ETAT,9,FALSE)&lt;1,"",VLOOKUP(Tableau3[[#This Row],[Référence]],ETAT,9,FALSE))</f>
        <v/>
      </c>
    </row>
    <row r="757" spans="2:15" x14ac:dyDescent="0.25">
      <c r="B757" s="42">
        <v>2020101000219</v>
      </c>
      <c r="C757" s="41" t="s">
        <v>101</v>
      </c>
      <c r="D757" s="48" t="s">
        <v>1103</v>
      </c>
      <c r="E757" s="48" t="s">
        <v>1048</v>
      </c>
      <c r="F757" s="48">
        <v>2</v>
      </c>
      <c r="G757" s="48" t="s">
        <v>1104</v>
      </c>
      <c r="H757" s="48" t="s">
        <v>1104</v>
      </c>
      <c r="I757" s="48">
        <v>21</v>
      </c>
      <c r="J757" s="48" t="s">
        <v>1064</v>
      </c>
      <c r="K757" s="49" t="s">
        <v>1105</v>
      </c>
      <c r="L757" s="43" t="str">
        <f>IF(VLOOKUP(Tableau3[[#This Row],[Référence]],ETAT,6,FALSE)&lt;1,"",VLOOKUP(Tableau3[[#This Row],[Référence]],ETAT,6,FALSE))</f>
        <v/>
      </c>
      <c r="M757" s="43" t="str">
        <f>IF(VLOOKUP(Tableau3[[#This Row],[Référence]],ETAT,7,FALSE)&lt;1,"",VLOOKUP(Tableau3[[#This Row],[Référence]],ETAT,7,FALSE))</f>
        <v/>
      </c>
      <c r="N757" s="43" t="str">
        <f>IF(VLOOKUP(Tableau3[[#This Row],[Référence]],ETAT,8,FALSE)&lt;1,"",VLOOKUP(Tableau3[[#This Row],[Référence]],ETAT,8,FALSE))</f>
        <v/>
      </c>
      <c r="O757" s="43" t="str">
        <f>IF(VLOOKUP(Tableau3[[#This Row],[Référence]],ETAT,9,FALSE)&lt;1,"",VLOOKUP(Tableau3[[#This Row],[Référence]],ETAT,9,FALSE))</f>
        <v/>
      </c>
    </row>
    <row r="758" spans="2:15" x14ac:dyDescent="0.25">
      <c r="B758" s="42">
        <v>2020101000226</v>
      </c>
      <c r="C758" s="41" t="s">
        <v>102</v>
      </c>
      <c r="D758" s="48" t="s">
        <v>1103</v>
      </c>
      <c r="E758" s="48" t="s">
        <v>1048</v>
      </c>
      <c r="F758" s="48">
        <v>2</v>
      </c>
      <c r="G758" s="48" t="s">
        <v>1104</v>
      </c>
      <c r="H758" s="48" t="s">
        <v>1104</v>
      </c>
      <c r="I758" s="48">
        <v>21</v>
      </c>
      <c r="J758" s="48" t="s">
        <v>1064</v>
      </c>
      <c r="K758" s="49" t="s">
        <v>1105</v>
      </c>
      <c r="L758" s="43" t="str">
        <f>IF(VLOOKUP(Tableau3[[#This Row],[Référence]],ETAT,6,FALSE)&lt;1,"",VLOOKUP(Tableau3[[#This Row],[Référence]],ETAT,6,FALSE))</f>
        <v/>
      </c>
      <c r="M758" s="43" t="str">
        <f>IF(VLOOKUP(Tableau3[[#This Row],[Référence]],ETAT,7,FALSE)&lt;1,"",VLOOKUP(Tableau3[[#This Row],[Référence]],ETAT,7,FALSE))</f>
        <v/>
      </c>
      <c r="N758" s="43" t="str">
        <f>IF(VLOOKUP(Tableau3[[#This Row],[Référence]],ETAT,8,FALSE)&lt;1,"",VLOOKUP(Tableau3[[#This Row],[Référence]],ETAT,8,FALSE))</f>
        <v/>
      </c>
      <c r="O758" s="43" t="str">
        <f>IF(VLOOKUP(Tableau3[[#This Row],[Référence]],ETAT,9,FALSE)&lt;1,"",VLOOKUP(Tableau3[[#This Row],[Référence]],ETAT,9,FALSE))</f>
        <v/>
      </c>
    </row>
    <row r="759" spans="2:15" x14ac:dyDescent="0.25">
      <c r="B759" s="42">
        <v>2020101000257</v>
      </c>
      <c r="C759" s="41" t="s">
        <v>103</v>
      </c>
      <c r="D759" s="48" t="s">
        <v>1103</v>
      </c>
      <c r="E759" s="48" t="s">
        <v>1048</v>
      </c>
      <c r="F759" s="48">
        <v>2</v>
      </c>
      <c r="G759" s="48" t="s">
        <v>1104</v>
      </c>
      <c r="H759" s="48" t="s">
        <v>1104</v>
      </c>
      <c r="I759" s="48">
        <v>21</v>
      </c>
      <c r="J759" s="48" t="s">
        <v>1064</v>
      </c>
      <c r="K759" s="49" t="s">
        <v>1105</v>
      </c>
      <c r="L759" s="43" t="str">
        <f>IF(VLOOKUP(Tableau3[[#This Row],[Référence]],ETAT,6,FALSE)&lt;1,"",VLOOKUP(Tableau3[[#This Row],[Référence]],ETAT,6,FALSE))</f>
        <v/>
      </c>
      <c r="M759" s="43" t="str">
        <f>IF(VLOOKUP(Tableau3[[#This Row],[Référence]],ETAT,7,FALSE)&lt;1,"",VLOOKUP(Tableau3[[#This Row],[Référence]],ETAT,7,FALSE))</f>
        <v/>
      </c>
      <c r="N759" s="43" t="str">
        <f>IF(VLOOKUP(Tableau3[[#This Row],[Référence]],ETAT,8,FALSE)&lt;1,"",VLOOKUP(Tableau3[[#This Row],[Référence]],ETAT,8,FALSE))</f>
        <v/>
      </c>
      <c r="O759" s="43" t="str">
        <f>IF(VLOOKUP(Tableau3[[#This Row],[Référence]],ETAT,9,FALSE)&lt;1,"",VLOOKUP(Tableau3[[#This Row],[Référence]],ETAT,9,FALSE))</f>
        <v/>
      </c>
    </row>
    <row r="760" spans="2:15" x14ac:dyDescent="0.25">
      <c r="B760" s="42">
        <v>2020101000264</v>
      </c>
      <c r="C760" s="41" t="s">
        <v>104</v>
      </c>
      <c r="D760" s="48" t="s">
        <v>1103</v>
      </c>
      <c r="E760" s="48" t="s">
        <v>1048</v>
      </c>
      <c r="F760" s="48">
        <v>2</v>
      </c>
      <c r="G760" s="48" t="s">
        <v>1104</v>
      </c>
      <c r="H760" s="48" t="s">
        <v>1104</v>
      </c>
      <c r="I760" s="48">
        <v>21</v>
      </c>
      <c r="J760" s="48" t="s">
        <v>1064</v>
      </c>
      <c r="K760" s="49" t="s">
        <v>1105</v>
      </c>
      <c r="L760" s="43" t="str">
        <f>IF(VLOOKUP(Tableau3[[#This Row],[Référence]],ETAT,6,FALSE)&lt;1,"",VLOOKUP(Tableau3[[#This Row],[Référence]],ETAT,6,FALSE))</f>
        <v/>
      </c>
      <c r="M760" s="43" t="str">
        <f>IF(VLOOKUP(Tableau3[[#This Row],[Référence]],ETAT,7,FALSE)&lt;1,"",VLOOKUP(Tableau3[[#This Row],[Référence]],ETAT,7,FALSE))</f>
        <v/>
      </c>
      <c r="N760" s="43" t="str">
        <f>IF(VLOOKUP(Tableau3[[#This Row],[Référence]],ETAT,8,FALSE)&lt;1,"",VLOOKUP(Tableau3[[#This Row],[Référence]],ETAT,8,FALSE))</f>
        <v/>
      </c>
      <c r="O760" s="43" t="str">
        <f>IF(VLOOKUP(Tableau3[[#This Row],[Référence]],ETAT,9,FALSE)&lt;1,"",VLOOKUP(Tableau3[[#This Row],[Référence]],ETAT,9,FALSE))</f>
        <v/>
      </c>
    </row>
    <row r="761" spans="2:15" x14ac:dyDescent="0.25">
      <c r="B761" s="42">
        <v>2020101000295</v>
      </c>
      <c r="C761" s="41" t="s">
        <v>105</v>
      </c>
      <c r="D761" s="48" t="s">
        <v>1103</v>
      </c>
      <c r="E761" s="48" t="s">
        <v>1048</v>
      </c>
      <c r="F761" s="48">
        <v>2</v>
      </c>
      <c r="G761" s="48" t="s">
        <v>1104</v>
      </c>
      <c r="H761" s="48" t="s">
        <v>1104</v>
      </c>
      <c r="I761" s="48">
        <v>21</v>
      </c>
      <c r="J761" s="48" t="s">
        <v>1064</v>
      </c>
      <c r="K761" s="49" t="s">
        <v>1105</v>
      </c>
      <c r="L761" s="43" t="str">
        <f>IF(VLOOKUP(Tableau3[[#This Row],[Référence]],ETAT,6,FALSE)&lt;1,"",VLOOKUP(Tableau3[[#This Row],[Référence]],ETAT,6,FALSE))</f>
        <v/>
      </c>
      <c r="M761" s="43" t="str">
        <f>IF(VLOOKUP(Tableau3[[#This Row],[Référence]],ETAT,7,FALSE)&lt;1,"",VLOOKUP(Tableau3[[#This Row],[Référence]],ETAT,7,FALSE))</f>
        <v/>
      </c>
      <c r="N761" s="43" t="str">
        <f>IF(VLOOKUP(Tableau3[[#This Row],[Référence]],ETAT,8,FALSE)&lt;1,"",VLOOKUP(Tableau3[[#This Row],[Référence]],ETAT,8,FALSE))</f>
        <v/>
      </c>
      <c r="O761" s="43" t="str">
        <f>IF(VLOOKUP(Tableau3[[#This Row],[Référence]],ETAT,9,FALSE)&lt;1,"",VLOOKUP(Tableau3[[#This Row],[Référence]],ETAT,9,FALSE))</f>
        <v/>
      </c>
    </row>
    <row r="762" spans="2:15" x14ac:dyDescent="0.25">
      <c r="B762" s="42">
        <v>2020101000530</v>
      </c>
      <c r="C762" s="41" t="s">
        <v>106</v>
      </c>
      <c r="D762" s="48" t="s">
        <v>1103</v>
      </c>
      <c r="E762" s="48" t="s">
        <v>1048</v>
      </c>
      <c r="F762" s="48">
        <v>2</v>
      </c>
      <c r="G762" s="48" t="s">
        <v>1104</v>
      </c>
      <c r="H762" s="48" t="s">
        <v>1104</v>
      </c>
      <c r="I762" s="48">
        <v>21</v>
      </c>
      <c r="J762" s="48" t="s">
        <v>1064</v>
      </c>
      <c r="K762" s="49" t="s">
        <v>1105</v>
      </c>
      <c r="L762" s="43" t="str">
        <f>IF(VLOOKUP(Tableau3[[#This Row],[Référence]],ETAT,6,FALSE)&lt;1,"",VLOOKUP(Tableau3[[#This Row],[Référence]],ETAT,6,FALSE))</f>
        <v/>
      </c>
      <c r="M762" s="43" t="str">
        <f>IF(VLOOKUP(Tableau3[[#This Row],[Référence]],ETAT,7,FALSE)&lt;1,"",VLOOKUP(Tableau3[[#This Row],[Référence]],ETAT,7,FALSE))</f>
        <v/>
      </c>
      <c r="N762" s="43" t="str">
        <f>IF(VLOOKUP(Tableau3[[#This Row],[Référence]],ETAT,8,FALSE)&lt;1,"",VLOOKUP(Tableau3[[#This Row],[Référence]],ETAT,8,FALSE))</f>
        <v/>
      </c>
      <c r="O762" s="43" t="str">
        <f>IF(VLOOKUP(Tableau3[[#This Row],[Référence]],ETAT,9,FALSE)&lt;1,"",VLOOKUP(Tableau3[[#This Row],[Référence]],ETAT,9,FALSE))</f>
        <v/>
      </c>
    </row>
    <row r="763" spans="2:15" x14ac:dyDescent="0.25">
      <c r="B763" s="42">
        <v>2020101000653</v>
      </c>
      <c r="C763" s="41" t="s">
        <v>107</v>
      </c>
      <c r="D763" s="48" t="s">
        <v>1103</v>
      </c>
      <c r="E763" s="48" t="s">
        <v>1048</v>
      </c>
      <c r="F763" s="48">
        <v>2</v>
      </c>
      <c r="G763" s="48" t="s">
        <v>1104</v>
      </c>
      <c r="H763" s="48" t="s">
        <v>1104</v>
      </c>
      <c r="I763" s="48">
        <v>21</v>
      </c>
      <c r="J763" s="48" t="s">
        <v>1064</v>
      </c>
      <c r="K763" s="49" t="s">
        <v>1105</v>
      </c>
      <c r="L763" s="43" t="str">
        <f>IF(VLOOKUP(Tableau3[[#This Row],[Référence]],ETAT,6,FALSE)&lt;1,"",VLOOKUP(Tableau3[[#This Row],[Référence]],ETAT,6,FALSE))</f>
        <v/>
      </c>
      <c r="M763" s="43" t="str">
        <f>IF(VLOOKUP(Tableau3[[#This Row],[Référence]],ETAT,7,FALSE)&lt;1,"",VLOOKUP(Tableau3[[#This Row],[Référence]],ETAT,7,FALSE))</f>
        <v/>
      </c>
      <c r="N763" s="43" t="str">
        <f>IF(VLOOKUP(Tableau3[[#This Row],[Référence]],ETAT,8,FALSE)&lt;1,"",VLOOKUP(Tableau3[[#This Row],[Référence]],ETAT,8,FALSE))</f>
        <v/>
      </c>
      <c r="O763" s="43" t="str">
        <f>IF(VLOOKUP(Tableau3[[#This Row],[Référence]],ETAT,9,FALSE)&lt;1,"",VLOOKUP(Tableau3[[#This Row],[Référence]],ETAT,9,FALSE))</f>
        <v/>
      </c>
    </row>
    <row r="764" spans="2:15" x14ac:dyDescent="0.25">
      <c r="B764" s="42">
        <v>2020101000660</v>
      </c>
      <c r="C764" s="41" t="s">
        <v>108</v>
      </c>
      <c r="D764" s="48" t="s">
        <v>1103</v>
      </c>
      <c r="E764" s="48" t="s">
        <v>1048</v>
      </c>
      <c r="F764" s="48">
        <v>2</v>
      </c>
      <c r="G764" s="48" t="s">
        <v>1104</v>
      </c>
      <c r="H764" s="48" t="s">
        <v>1104</v>
      </c>
      <c r="I764" s="48">
        <v>21</v>
      </c>
      <c r="J764" s="48" t="s">
        <v>1064</v>
      </c>
      <c r="K764" s="49" t="s">
        <v>1105</v>
      </c>
      <c r="L764" s="43" t="str">
        <f>IF(VLOOKUP(Tableau3[[#This Row],[Référence]],ETAT,6,FALSE)&lt;1,"",VLOOKUP(Tableau3[[#This Row],[Référence]],ETAT,6,FALSE))</f>
        <v/>
      </c>
      <c r="M764" s="43" t="str">
        <f>IF(VLOOKUP(Tableau3[[#This Row],[Référence]],ETAT,7,FALSE)&lt;1,"",VLOOKUP(Tableau3[[#This Row],[Référence]],ETAT,7,FALSE))</f>
        <v/>
      </c>
      <c r="N764" s="43" t="str">
        <f>IF(VLOOKUP(Tableau3[[#This Row],[Référence]],ETAT,8,FALSE)&lt;1,"",VLOOKUP(Tableau3[[#This Row],[Référence]],ETAT,8,FALSE))</f>
        <v/>
      </c>
      <c r="O764" s="43" t="str">
        <f>IF(VLOOKUP(Tableau3[[#This Row],[Référence]],ETAT,9,FALSE)&lt;1,"",VLOOKUP(Tableau3[[#This Row],[Référence]],ETAT,9,FALSE))</f>
        <v/>
      </c>
    </row>
    <row r="765" spans="2:15" x14ac:dyDescent="0.25">
      <c r="B765" s="42">
        <v>2020101000691</v>
      </c>
      <c r="C765" s="41" t="s">
        <v>109</v>
      </c>
      <c r="D765" s="48" t="s">
        <v>1103</v>
      </c>
      <c r="E765" s="48" t="s">
        <v>1048</v>
      </c>
      <c r="F765" s="48">
        <v>2</v>
      </c>
      <c r="G765" s="48" t="s">
        <v>1104</v>
      </c>
      <c r="H765" s="48" t="s">
        <v>1104</v>
      </c>
      <c r="I765" s="48">
        <v>21</v>
      </c>
      <c r="J765" s="48" t="s">
        <v>1064</v>
      </c>
      <c r="K765" s="49" t="s">
        <v>1105</v>
      </c>
      <c r="L765" s="43" t="str">
        <f>IF(VLOOKUP(Tableau3[[#This Row],[Référence]],ETAT,6,FALSE)&lt;1,"",VLOOKUP(Tableau3[[#This Row],[Référence]],ETAT,6,FALSE))</f>
        <v/>
      </c>
      <c r="M765" s="43" t="str">
        <f>IF(VLOOKUP(Tableau3[[#This Row],[Référence]],ETAT,7,FALSE)&lt;1,"",VLOOKUP(Tableau3[[#This Row],[Référence]],ETAT,7,FALSE))</f>
        <v/>
      </c>
      <c r="N765" s="43" t="str">
        <f>IF(VLOOKUP(Tableau3[[#This Row],[Référence]],ETAT,8,FALSE)&lt;1,"",VLOOKUP(Tableau3[[#This Row],[Référence]],ETAT,8,FALSE))</f>
        <v/>
      </c>
      <c r="O765" s="43" t="str">
        <f>IF(VLOOKUP(Tableau3[[#This Row],[Référence]],ETAT,9,FALSE)&lt;1,"",VLOOKUP(Tableau3[[#This Row],[Référence]],ETAT,9,FALSE))</f>
        <v/>
      </c>
    </row>
    <row r="766" spans="2:15" x14ac:dyDescent="0.25">
      <c r="B766" s="42">
        <v>2020101000707</v>
      </c>
      <c r="C766" s="41" t="s">
        <v>110</v>
      </c>
      <c r="D766" s="48" t="s">
        <v>1103</v>
      </c>
      <c r="E766" s="48" t="s">
        <v>1048</v>
      </c>
      <c r="F766" s="48">
        <v>2</v>
      </c>
      <c r="G766" s="48" t="s">
        <v>1104</v>
      </c>
      <c r="H766" s="48" t="s">
        <v>1104</v>
      </c>
      <c r="I766" s="48">
        <v>21</v>
      </c>
      <c r="J766" s="48" t="s">
        <v>1064</v>
      </c>
      <c r="K766" s="49" t="s">
        <v>1105</v>
      </c>
      <c r="L766" s="43" t="str">
        <f>IF(VLOOKUP(Tableau3[[#This Row],[Référence]],ETAT,6,FALSE)&lt;1,"",VLOOKUP(Tableau3[[#This Row],[Référence]],ETAT,6,FALSE))</f>
        <v/>
      </c>
      <c r="M766" s="43" t="str">
        <f>IF(VLOOKUP(Tableau3[[#This Row],[Référence]],ETAT,7,FALSE)&lt;1,"",VLOOKUP(Tableau3[[#This Row],[Référence]],ETAT,7,FALSE))</f>
        <v/>
      </c>
      <c r="N766" s="43" t="str">
        <f>IF(VLOOKUP(Tableau3[[#This Row],[Référence]],ETAT,8,FALSE)&lt;1,"",VLOOKUP(Tableau3[[#This Row],[Référence]],ETAT,8,FALSE))</f>
        <v/>
      </c>
      <c r="O766" s="43" t="str">
        <f>IF(VLOOKUP(Tableau3[[#This Row],[Référence]],ETAT,9,FALSE)&lt;1,"",VLOOKUP(Tableau3[[#This Row],[Référence]],ETAT,9,FALSE))</f>
        <v/>
      </c>
    </row>
    <row r="767" spans="2:15" x14ac:dyDescent="0.25">
      <c r="B767" s="42">
        <v>2020101000868</v>
      </c>
      <c r="C767" s="41" t="s">
        <v>111</v>
      </c>
      <c r="D767" s="48" t="s">
        <v>1103</v>
      </c>
      <c r="E767" s="48" t="s">
        <v>1048</v>
      </c>
      <c r="F767" s="48">
        <v>2</v>
      </c>
      <c r="G767" s="48" t="s">
        <v>1104</v>
      </c>
      <c r="H767" s="48" t="s">
        <v>1104</v>
      </c>
      <c r="I767" s="48">
        <v>21</v>
      </c>
      <c r="J767" s="48" t="s">
        <v>1064</v>
      </c>
      <c r="K767" s="49" t="s">
        <v>1105</v>
      </c>
      <c r="L767" s="43" t="str">
        <f>IF(VLOOKUP(Tableau3[[#This Row],[Référence]],ETAT,6,FALSE)&lt;1,"",VLOOKUP(Tableau3[[#This Row],[Référence]],ETAT,6,FALSE))</f>
        <v/>
      </c>
      <c r="M767" s="43" t="str">
        <f>IF(VLOOKUP(Tableau3[[#This Row],[Référence]],ETAT,7,FALSE)&lt;1,"",VLOOKUP(Tableau3[[#This Row],[Référence]],ETAT,7,FALSE))</f>
        <v/>
      </c>
      <c r="N767" s="43" t="str">
        <f>IF(VLOOKUP(Tableau3[[#This Row],[Référence]],ETAT,8,FALSE)&lt;1,"",VLOOKUP(Tableau3[[#This Row],[Référence]],ETAT,8,FALSE))</f>
        <v/>
      </c>
      <c r="O767" s="43" t="str">
        <f>IF(VLOOKUP(Tableau3[[#This Row],[Référence]],ETAT,9,FALSE)&lt;1,"",VLOOKUP(Tableau3[[#This Row],[Référence]],ETAT,9,FALSE))</f>
        <v/>
      </c>
    </row>
    <row r="768" spans="2:15" x14ac:dyDescent="0.25">
      <c r="B768" s="42">
        <v>2020101000899</v>
      </c>
      <c r="C768" s="41" t="s">
        <v>112</v>
      </c>
      <c r="D768" s="48" t="s">
        <v>1103</v>
      </c>
      <c r="E768" s="48" t="s">
        <v>1048</v>
      </c>
      <c r="F768" s="48">
        <v>2</v>
      </c>
      <c r="G768" s="48" t="s">
        <v>1104</v>
      </c>
      <c r="H768" s="48" t="s">
        <v>1104</v>
      </c>
      <c r="I768" s="48">
        <v>21</v>
      </c>
      <c r="J768" s="48" t="s">
        <v>1064</v>
      </c>
      <c r="K768" s="49" t="s">
        <v>1105</v>
      </c>
      <c r="L768" s="43" t="str">
        <f>IF(VLOOKUP(Tableau3[[#This Row],[Référence]],ETAT,6,FALSE)&lt;1,"",VLOOKUP(Tableau3[[#This Row],[Référence]],ETAT,6,FALSE))</f>
        <v/>
      </c>
      <c r="M768" s="43" t="str">
        <f>IF(VLOOKUP(Tableau3[[#This Row],[Référence]],ETAT,7,FALSE)&lt;1,"",VLOOKUP(Tableau3[[#This Row],[Référence]],ETAT,7,FALSE))</f>
        <v/>
      </c>
      <c r="N768" s="43" t="str">
        <f>IF(VLOOKUP(Tableau3[[#This Row],[Référence]],ETAT,8,FALSE)&lt;1,"",VLOOKUP(Tableau3[[#This Row],[Référence]],ETAT,8,FALSE))</f>
        <v/>
      </c>
      <c r="O768" s="43" t="str">
        <f>IF(VLOOKUP(Tableau3[[#This Row],[Référence]],ETAT,9,FALSE)&lt;1,"",VLOOKUP(Tableau3[[#This Row],[Référence]],ETAT,9,FALSE))</f>
        <v/>
      </c>
    </row>
    <row r="769" spans="2:15" x14ac:dyDescent="0.25">
      <c r="B769" s="42">
        <v>2020101000905</v>
      </c>
      <c r="C769" s="41" t="s">
        <v>113</v>
      </c>
      <c r="D769" s="48" t="s">
        <v>1103</v>
      </c>
      <c r="E769" s="48" t="s">
        <v>1048</v>
      </c>
      <c r="F769" s="48">
        <v>2</v>
      </c>
      <c r="G769" s="48" t="s">
        <v>1104</v>
      </c>
      <c r="H769" s="48" t="s">
        <v>1104</v>
      </c>
      <c r="I769" s="48">
        <v>21</v>
      </c>
      <c r="J769" s="48" t="s">
        <v>1064</v>
      </c>
      <c r="K769" s="49" t="s">
        <v>1105</v>
      </c>
      <c r="L769" s="43" t="str">
        <f>IF(VLOOKUP(Tableau3[[#This Row],[Référence]],ETAT,6,FALSE)&lt;1,"",VLOOKUP(Tableau3[[#This Row],[Référence]],ETAT,6,FALSE))</f>
        <v/>
      </c>
      <c r="M769" s="43" t="str">
        <f>IF(VLOOKUP(Tableau3[[#This Row],[Référence]],ETAT,7,FALSE)&lt;1,"",VLOOKUP(Tableau3[[#This Row],[Référence]],ETAT,7,FALSE))</f>
        <v/>
      </c>
      <c r="N769" s="43" t="str">
        <f>IF(VLOOKUP(Tableau3[[#This Row],[Référence]],ETAT,8,FALSE)&lt;1,"",VLOOKUP(Tableau3[[#This Row],[Référence]],ETAT,8,FALSE))</f>
        <v/>
      </c>
      <c r="O769" s="43" t="str">
        <f>IF(VLOOKUP(Tableau3[[#This Row],[Référence]],ETAT,9,FALSE)&lt;1,"",VLOOKUP(Tableau3[[#This Row],[Référence]],ETAT,9,FALSE))</f>
        <v/>
      </c>
    </row>
    <row r="770" spans="2:15" x14ac:dyDescent="0.25">
      <c r="B770" s="42">
        <v>2020101001292</v>
      </c>
      <c r="C770" s="41" t="s">
        <v>114</v>
      </c>
      <c r="D770" s="48" t="s">
        <v>1103</v>
      </c>
      <c r="E770" s="48" t="s">
        <v>1048</v>
      </c>
      <c r="F770" s="48">
        <v>2</v>
      </c>
      <c r="G770" s="48" t="s">
        <v>1104</v>
      </c>
      <c r="H770" s="48" t="s">
        <v>1104</v>
      </c>
      <c r="I770" s="48">
        <v>21</v>
      </c>
      <c r="J770" s="48" t="s">
        <v>1064</v>
      </c>
      <c r="K770" s="49" t="s">
        <v>1105</v>
      </c>
      <c r="L770" s="43" t="str">
        <f>IF(VLOOKUP(Tableau3[[#This Row],[Référence]],ETAT,6,FALSE)&lt;1,"",VLOOKUP(Tableau3[[#This Row],[Référence]],ETAT,6,FALSE))</f>
        <v/>
      </c>
      <c r="M770" s="43" t="str">
        <f>IF(VLOOKUP(Tableau3[[#This Row],[Référence]],ETAT,7,FALSE)&lt;1,"",VLOOKUP(Tableau3[[#This Row],[Référence]],ETAT,7,FALSE))</f>
        <v/>
      </c>
      <c r="N770" s="43" t="str">
        <f>IF(VLOOKUP(Tableau3[[#This Row],[Référence]],ETAT,8,FALSE)&lt;1,"",VLOOKUP(Tableau3[[#This Row],[Référence]],ETAT,8,FALSE))</f>
        <v/>
      </c>
      <c r="O770" s="43" t="str">
        <f>IF(VLOOKUP(Tableau3[[#This Row],[Référence]],ETAT,9,FALSE)&lt;1,"",VLOOKUP(Tableau3[[#This Row],[Référence]],ETAT,9,FALSE))</f>
        <v/>
      </c>
    </row>
    <row r="771" spans="2:15" x14ac:dyDescent="0.25">
      <c r="B771" s="42">
        <v>2020101001377</v>
      </c>
      <c r="C771" s="41" t="s">
        <v>115</v>
      </c>
      <c r="D771" s="48" t="s">
        <v>1103</v>
      </c>
      <c r="E771" s="48" t="s">
        <v>1048</v>
      </c>
      <c r="F771" s="48">
        <v>2</v>
      </c>
      <c r="G771" s="48" t="s">
        <v>1104</v>
      </c>
      <c r="H771" s="48" t="s">
        <v>1104</v>
      </c>
      <c r="I771" s="48">
        <v>21</v>
      </c>
      <c r="J771" s="48" t="s">
        <v>1064</v>
      </c>
      <c r="K771" s="49" t="s">
        <v>1105</v>
      </c>
      <c r="L771" s="43" t="str">
        <f>IF(VLOOKUP(Tableau3[[#This Row],[Référence]],ETAT,6,FALSE)&lt;1,"",VLOOKUP(Tableau3[[#This Row],[Référence]],ETAT,6,FALSE))</f>
        <v/>
      </c>
      <c r="M771" s="43" t="str">
        <f>IF(VLOOKUP(Tableau3[[#This Row],[Référence]],ETAT,7,FALSE)&lt;1,"",VLOOKUP(Tableau3[[#This Row],[Référence]],ETAT,7,FALSE))</f>
        <v/>
      </c>
      <c r="N771" s="43" t="str">
        <f>IF(VLOOKUP(Tableau3[[#This Row],[Référence]],ETAT,8,FALSE)&lt;1,"",VLOOKUP(Tableau3[[#This Row],[Référence]],ETAT,8,FALSE))</f>
        <v/>
      </c>
      <c r="O771" s="43" t="str">
        <f>IF(VLOOKUP(Tableau3[[#This Row],[Référence]],ETAT,9,FALSE)&lt;1,"",VLOOKUP(Tableau3[[#This Row],[Référence]],ETAT,9,FALSE))</f>
        <v/>
      </c>
    </row>
    <row r="772" spans="2:15" x14ac:dyDescent="0.25">
      <c r="B772" s="42">
        <v>2020101001384</v>
      </c>
      <c r="C772" s="41" t="s">
        <v>116</v>
      </c>
      <c r="D772" s="48" t="s">
        <v>1103</v>
      </c>
      <c r="E772" s="48" t="s">
        <v>1048</v>
      </c>
      <c r="F772" s="48">
        <v>2</v>
      </c>
      <c r="G772" s="48" t="s">
        <v>1104</v>
      </c>
      <c r="H772" s="48" t="s">
        <v>1104</v>
      </c>
      <c r="I772" s="48">
        <v>21</v>
      </c>
      <c r="J772" s="48" t="s">
        <v>1064</v>
      </c>
      <c r="K772" s="49" t="s">
        <v>1105</v>
      </c>
      <c r="L772" s="43" t="str">
        <f>IF(VLOOKUP(Tableau3[[#This Row],[Référence]],ETAT,6,FALSE)&lt;1,"",VLOOKUP(Tableau3[[#This Row],[Référence]],ETAT,6,FALSE))</f>
        <v/>
      </c>
      <c r="M772" s="43" t="str">
        <f>IF(VLOOKUP(Tableau3[[#This Row],[Référence]],ETAT,7,FALSE)&lt;1,"",VLOOKUP(Tableau3[[#This Row],[Référence]],ETAT,7,FALSE))</f>
        <v/>
      </c>
      <c r="N772" s="43" t="str">
        <f>IF(VLOOKUP(Tableau3[[#This Row],[Référence]],ETAT,8,FALSE)&lt;1,"",VLOOKUP(Tableau3[[#This Row],[Référence]],ETAT,8,FALSE))</f>
        <v/>
      </c>
      <c r="O772" s="43" t="str">
        <f>IF(VLOOKUP(Tableau3[[#This Row],[Référence]],ETAT,9,FALSE)&lt;1,"",VLOOKUP(Tableau3[[#This Row],[Référence]],ETAT,9,FALSE))</f>
        <v/>
      </c>
    </row>
    <row r="773" spans="2:15" x14ac:dyDescent="0.25">
      <c r="B773" s="42">
        <v>2020101001490</v>
      </c>
      <c r="C773" s="41" t="s">
        <v>117</v>
      </c>
      <c r="D773" s="48" t="s">
        <v>1103</v>
      </c>
      <c r="E773" s="48" t="s">
        <v>1048</v>
      </c>
      <c r="F773" s="48">
        <v>2</v>
      </c>
      <c r="G773" s="48" t="s">
        <v>1104</v>
      </c>
      <c r="H773" s="48" t="s">
        <v>1104</v>
      </c>
      <c r="I773" s="48">
        <v>21</v>
      </c>
      <c r="J773" s="48" t="s">
        <v>1064</v>
      </c>
      <c r="K773" s="49" t="s">
        <v>1105</v>
      </c>
      <c r="L773" s="43" t="str">
        <f>IF(VLOOKUP(Tableau3[[#This Row],[Référence]],ETAT,6,FALSE)&lt;1,"",VLOOKUP(Tableau3[[#This Row],[Référence]],ETAT,6,FALSE))</f>
        <v/>
      </c>
      <c r="M773" s="43" t="str">
        <f>IF(VLOOKUP(Tableau3[[#This Row],[Référence]],ETAT,7,FALSE)&lt;1,"",VLOOKUP(Tableau3[[#This Row],[Référence]],ETAT,7,FALSE))</f>
        <v/>
      </c>
      <c r="N773" s="43" t="str">
        <f>IF(VLOOKUP(Tableau3[[#This Row],[Référence]],ETAT,8,FALSE)&lt;1,"",VLOOKUP(Tableau3[[#This Row],[Référence]],ETAT,8,FALSE))</f>
        <v/>
      </c>
      <c r="O773" s="43" t="str">
        <f>IF(VLOOKUP(Tableau3[[#This Row],[Référence]],ETAT,9,FALSE)&lt;1,"",VLOOKUP(Tableau3[[#This Row],[Référence]],ETAT,9,FALSE))</f>
        <v/>
      </c>
    </row>
    <row r="774" spans="2:15" x14ac:dyDescent="0.25">
      <c r="B774" s="42">
        <v>2020101001506</v>
      </c>
      <c r="C774" s="41" t="s">
        <v>118</v>
      </c>
      <c r="D774" s="48" t="s">
        <v>1103</v>
      </c>
      <c r="E774" s="48" t="s">
        <v>1048</v>
      </c>
      <c r="F774" s="48">
        <v>2</v>
      </c>
      <c r="G774" s="48" t="s">
        <v>1104</v>
      </c>
      <c r="H774" s="48" t="s">
        <v>1104</v>
      </c>
      <c r="I774" s="48">
        <v>21</v>
      </c>
      <c r="J774" s="48" t="s">
        <v>1064</v>
      </c>
      <c r="K774" s="49" t="s">
        <v>1105</v>
      </c>
      <c r="L774" s="43" t="str">
        <f>IF(VLOOKUP(Tableau3[[#This Row],[Référence]],ETAT,6,FALSE)&lt;1,"",VLOOKUP(Tableau3[[#This Row],[Référence]],ETAT,6,FALSE))</f>
        <v/>
      </c>
      <c r="M774" s="43" t="str">
        <f>IF(VLOOKUP(Tableau3[[#This Row],[Référence]],ETAT,7,FALSE)&lt;1,"",VLOOKUP(Tableau3[[#This Row],[Référence]],ETAT,7,FALSE))</f>
        <v/>
      </c>
      <c r="N774" s="43" t="str">
        <f>IF(VLOOKUP(Tableau3[[#This Row],[Référence]],ETAT,8,FALSE)&lt;1,"",VLOOKUP(Tableau3[[#This Row],[Référence]],ETAT,8,FALSE))</f>
        <v/>
      </c>
      <c r="O774" s="43" t="str">
        <f>IF(VLOOKUP(Tableau3[[#This Row],[Référence]],ETAT,9,FALSE)&lt;1,"",VLOOKUP(Tableau3[[#This Row],[Référence]],ETAT,9,FALSE))</f>
        <v/>
      </c>
    </row>
    <row r="775" spans="2:15" x14ac:dyDescent="0.25">
      <c r="B775" s="42">
        <v>2020101001513</v>
      </c>
      <c r="C775" s="41" t="s">
        <v>119</v>
      </c>
      <c r="D775" s="48" t="s">
        <v>1103</v>
      </c>
      <c r="E775" s="48" t="s">
        <v>1048</v>
      </c>
      <c r="F775" s="48">
        <v>2</v>
      </c>
      <c r="G775" s="48" t="s">
        <v>1104</v>
      </c>
      <c r="H775" s="48" t="s">
        <v>1104</v>
      </c>
      <c r="I775" s="48">
        <v>21</v>
      </c>
      <c r="J775" s="48" t="s">
        <v>1064</v>
      </c>
      <c r="K775" s="49" t="s">
        <v>1105</v>
      </c>
      <c r="L775" s="43" t="str">
        <f>IF(VLOOKUP(Tableau3[[#This Row],[Référence]],ETAT,6,FALSE)&lt;1,"",VLOOKUP(Tableau3[[#This Row],[Référence]],ETAT,6,FALSE))</f>
        <v/>
      </c>
      <c r="M775" s="43" t="str">
        <f>IF(VLOOKUP(Tableau3[[#This Row],[Référence]],ETAT,7,FALSE)&lt;1,"",VLOOKUP(Tableau3[[#This Row],[Référence]],ETAT,7,FALSE))</f>
        <v/>
      </c>
      <c r="N775" s="43" t="str">
        <f>IF(VLOOKUP(Tableau3[[#This Row],[Référence]],ETAT,8,FALSE)&lt;1,"",VLOOKUP(Tableau3[[#This Row],[Référence]],ETAT,8,FALSE))</f>
        <v/>
      </c>
      <c r="O775" s="43" t="str">
        <f>IF(VLOOKUP(Tableau3[[#This Row],[Référence]],ETAT,9,FALSE)&lt;1,"",VLOOKUP(Tableau3[[#This Row],[Référence]],ETAT,9,FALSE))</f>
        <v/>
      </c>
    </row>
    <row r="776" spans="2:15" x14ac:dyDescent="0.25">
      <c r="B776" s="42">
        <v>2020101001575</v>
      </c>
      <c r="C776" s="41" t="s">
        <v>120</v>
      </c>
      <c r="D776" s="48" t="s">
        <v>1103</v>
      </c>
      <c r="E776" s="48" t="s">
        <v>1048</v>
      </c>
      <c r="F776" s="48">
        <v>2</v>
      </c>
      <c r="G776" s="48" t="s">
        <v>1104</v>
      </c>
      <c r="H776" s="48" t="s">
        <v>1104</v>
      </c>
      <c r="I776" s="48">
        <v>21</v>
      </c>
      <c r="J776" s="48" t="s">
        <v>1064</v>
      </c>
      <c r="K776" s="49" t="s">
        <v>1105</v>
      </c>
      <c r="L776" s="43" t="str">
        <f>IF(VLOOKUP(Tableau3[[#This Row],[Référence]],ETAT,6,FALSE)&lt;1,"",VLOOKUP(Tableau3[[#This Row],[Référence]],ETAT,6,FALSE))</f>
        <v/>
      </c>
      <c r="M776" s="43" t="str">
        <f>IF(VLOOKUP(Tableau3[[#This Row],[Référence]],ETAT,7,FALSE)&lt;1,"",VLOOKUP(Tableau3[[#This Row],[Référence]],ETAT,7,FALSE))</f>
        <v/>
      </c>
      <c r="N776" s="43" t="str">
        <f>IF(VLOOKUP(Tableau3[[#This Row],[Référence]],ETAT,8,FALSE)&lt;1,"",VLOOKUP(Tableau3[[#This Row],[Référence]],ETAT,8,FALSE))</f>
        <v/>
      </c>
      <c r="O776" s="43" t="str">
        <f>IF(VLOOKUP(Tableau3[[#This Row],[Référence]],ETAT,9,FALSE)&lt;1,"",VLOOKUP(Tableau3[[#This Row],[Référence]],ETAT,9,FALSE))</f>
        <v/>
      </c>
    </row>
    <row r="777" spans="2:15" x14ac:dyDescent="0.25">
      <c r="B777" s="42">
        <v>2020101001605</v>
      </c>
      <c r="C777" s="41" t="s">
        <v>121</v>
      </c>
      <c r="D777" s="48" t="s">
        <v>1103</v>
      </c>
      <c r="E777" s="48" t="s">
        <v>1048</v>
      </c>
      <c r="F777" s="48">
        <v>2</v>
      </c>
      <c r="G777" s="48" t="s">
        <v>1104</v>
      </c>
      <c r="H777" s="48" t="s">
        <v>1104</v>
      </c>
      <c r="I777" s="48">
        <v>21</v>
      </c>
      <c r="J777" s="48" t="s">
        <v>1064</v>
      </c>
      <c r="K777" s="49" t="s">
        <v>1105</v>
      </c>
      <c r="L777" s="43" t="str">
        <f>IF(VLOOKUP(Tableau3[[#This Row],[Référence]],ETAT,6,FALSE)&lt;1,"",VLOOKUP(Tableau3[[#This Row],[Référence]],ETAT,6,FALSE))</f>
        <v/>
      </c>
      <c r="M777" s="43" t="str">
        <f>IF(VLOOKUP(Tableau3[[#This Row],[Référence]],ETAT,7,FALSE)&lt;1,"",VLOOKUP(Tableau3[[#This Row],[Référence]],ETAT,7,FALSE))</f>
        <v/>
      </c>
      <c r="N777" s="43" t="str">
        <f>IF(VLOOKUP(Tableau3[[#This Row],[Référence]],ETAT,8,FALSE)&lt;1,"",VLOOKUP(Tableau3[[#This Row],[Référence]],ETAT,8,FALSE))</f>
        <v/>
      </c>
      <c r="O777" s="43" t="str">
        <f>IF(VLOOKUP(Tableau3[[#This Row],[Référence]],ETAT,9,FALSE)&lt;1,"",VLOOKUP(Tableau3[[#This Row],[Référence]],ETAT,9,FALSE))</f>
        <v/>
      </c>
    </row>
    <row r="778" spans="2:15" x14ac:dyDescent="0.25">
      <c r="B778" s="42">
        <v>2020101001612</v>
      </c>
      <c r="C778" s="41" t="s">
        <v>122</v>
      </c>
      <c r="D778" s="48" t="s">
        <v>1103</v>
      </c>
      <c r="E778" s="48" t="s">
        <v>1048</v>
      </c>
      <c r="F778" s="48">
        <v>2</v>
      </c>
      <c r="G778" s="48" t="s">
        <v>1104</v>
      </c>
      <c r="H778" s="48" t="s">
        <v>1104</v>
      </c>
      <c r="I778" s="48">
        <v>21</v>
      </c>
      <c r="J778" s="48" t="s">
        <v>1064</v>
      </c>
      <c r="K778" s="49" t="s">
        <v>1105</v>
      </c>
      <c r="L778" s="43" t="str">
        <f>IF(VLOOKUP(Tableau3[[#This Row],[Référence]],ETAT,6,FALSE)&lt;1,"",VLOOKUP(Tableau3[[#This Row],[Référence]],ETAT,6,FALSE))</f>
        <v/>
      </c>
      <c r="M778" s="43" t="str">
        <f>IF(VLOOKUP(Tableau3[[#This Row],[Référence]],ETAT,7,FALSE)&lt;1,"",VLOOKUP(Tableau3[[#This Row],[Référence]],ETAT,7,FALSE))</f>
        <v/>
      </c>
      <c r="N778" s="43" t="str">
        <f>IF(VLOOKUP(Tableau3[[#This Row],[Référence]],ETAT,8,FALSE)&lt;1,"",VLOOKUP(Tableau3[[#This Row],[Référence]],ETAT,8,FALSE))</f>
        <v/>
      </c>
      <c r="O778" s="43" t="str">
        <f>IF(VLOOKUP(Tableau3[[#This Row],[Référence]],ETAT,9,FALSE)&lt;1,"",VLOOKUP(Tableau3[[#This Row],[Référence]],ETAT,9,FALSE))</f>
        <v/>
      </c>
    </row>
    <row r="779" spans="2:15" x14ac:dyDescent="0.25">
      <c r="B779" s="42">
        <v>2020101001650</v>
      </c>
      <c r="C779" s="41" t="s">
        <v>123</v>
      </c>
      <c r="D779" s="48" t="s">
        <v>1103</v>
      </c>
      <c r="E779" s="48" t="s">
        <v>1048</v>
      </c>
      <c r="F779" s="48">
        <v>2</v>
      </c>
      <c r="G779" s="48" t="s">
        <v>1104</v>
      </c>
      <c r="H779" s="48" t="s">
        <v>1104</v>
      </c>
      <c r="I779" s="48">
        <v>21</v>
      </c>
      <c r="J779" s="48" t="s">
        <v>1064</v>
      </c>
      <c r="K779" s="49" t="s">
        <v>1105</v>
      </c>
      <c r="L779" s="43" t="str">
        <f>IF(VLOOKUP(Tableau3[[#This Row],[Référence]],ETAT,6,FALSE)&lt;1,"",VLOOKUP(Tableau3[[#This Row],[Référence]],ETAT,6,FALSE))</f>
        <v/>
      </c>
      <c r="M779" s="43" t="str">
        <f>IF(VLOOKUP(Tableau3[[#This Row],[Référence]],ETAT,7,FALSE)&lt;1,"",VLOOKUP(Tableau3[[#This Row],[Référence]],ETAT,7,FALSE))</f>
        <v/>
      </c>
      <c r="N779" s="43" t="str">
        <f>IF(VLOOKUP(Tableau3[[#This Row],[Référence]],ETAT,8,FALSE)&lt;1,"",VLOOKUP(Tableau3[[#This Row],[Référence]],ETAT,8,FALSE))</f>
        <v/>
      </c>
      <c r="O779" s="43" t="str">
        <f>IF(VLOOKUP(Tableau3[[#This Row],[Référence]],ETAT,9,FALSE)&lt;1,"",VLOOKUP(Tableau3[[#This Row],[Référence]],ETAT,9,FALSE))</f>
        <v/>
      </c>
    </row>
    <row r="780" spans="2:15" x14ac:dyDescent="0.25">
      <c r="B780" s="42">
        <v>2020101001667</v>
      </c>
      <c r="C780" s="41" t="s">
        <v>124</v>
      </c>
      <c r="D780" s="48" t="s">
        <v>1103</v>
      </c>
      <c r="E780" s="48" t="s">
        <v>1048</v>
      </c>
      <c r="F780" s="48">
        <v>2</v>
      </c>
      <c r="G780" s="48" t="s">
        <v>1104</v>
      </c>
      <c r="H780" s="48" t="s">
        <v>1104</v>
      </c>
      <c r="I780" s="48">
        <v>21</v>
      </c>
      <c r="J780" s="48" t="s">
        <v>1064</v>
      </c>
      <c r="K780" s="49" t="s">
        <v>1105</v>
      </c>
      <c r="L780" s="43" t="str">
        <f>IF(VLOOKUP(Tableau3[[#This Row],[Référence]],ETAT,6,FALSE)&lt;1,"",VLOOKUP(Tableau3[[#This Row],[Référence]],ETAT,6,FALSE))</f>
        <v/>
      </c>
      <c r="M780" s="43" t="str">
        <f>IF(VLOOKUP(Tableau3[[#This Row],[Référence]],ETAT,7,FALSE)&lt;1,"",VLOOKUP(Tableau3[[#This Row],[Référence]],ETAT,7,FALSE))</f>
        <v/>
      </c>
      <c r="N780" s="43" t="str">
        <f>IF(VLOOKUP(Tableau3[[#This Row],[Référence]],ETAT,8,FALSE)&lt;1,"",VLOOKUP(Tableau3[[#This Row],[Référence]],ETAT,8,FALSE))</f>
        <v/>
      </c>
      <c r="O780" s="43" t="str">
        <f>IF(VLOOKUP(Tableau3[[#This Row],[Référence]],ETAT,9,FALSE)&lt;1,"",VLOOKUP(Tableau3[[#This Row],[Référence]],ETAT,9,FALSE))</f>
        <v/>
      </c>
    </row>
    <row r="781" spans="2:15" x14ac:dyDescent="0.25">
      <c r="B781" s="42">
        <v>2020101001766</v>
      </c>
      <c r="C781" s="41" t="s">
        <v>125</v>
      </c>
      <c r="D781" s="48" t="s">
        <v>1103</v>
      </c>
      <c r="E781" s="48" t="s">
        <v>1048</v>
      </c>
      <c r="F781" s="48">
        <v>2</v>
      </c>
      <c r="G781" s="48" t="s">
        <v>1104</v>
      </c>
      <c r="H781" s="48" t="s">
        <v>1104</v>
      </c>
      <c r="I781" s="48">
        <v>21</v>
      </c>
      <c r="J781" s="48" t="s">
        <v>1064</v>
      </c>
      <c r="K781" s="49" t="s">
        <v>1105</v>
      </c>
      <c r="L781" s="43" t="str">
        <f>IF(VLOOKUP(Tableau3[[#This Row],[Référence]],ETAT,6,FALSE)&lt;1,"",VLOOKUP(Tableau3[[#This Row],[Référence]],ETAT,6,FALSE))</f>
        <v/>
      </c>
      <c r="M781" s="43" t="str">
        <f>IF(VLOOKUP(Tableau3[[#This Row],[Référence]],ETAT,7,FALSE)&lt;1,"",VLOOKUP(Tableau3[[#This Row],[Référence]],ETAT,7,FALSE))</f>
        <v/>
      </c>
      <c r="N781" s="43" t="str">
        <f>IF(VLOOKUP(Tableau3[[#This Row],[Référence]],ETAT,8,FALSE)&lt;1,"",VLOOKUP(Tableau3[[#This Row],[Référence]],ETAT,8,FALSE))</f>
        <v/>
      </c>
      <c r="O781" s="43" t="str">
        <f>IF(VLOOKUP(Tableau3[[#This Row],[Référence]],ETAT,9,FALSE)&lt;1,"",VLOOKUP(Tableau3[[#This Row],[Référence]],ETAT,9,FALSE))</f>
        <v/>
      </c>
    </row>
    <row r="782" spans="2:15" x14ac:dyDescent="0.25">
      <c r="B782" s="42">
        <v>2020101001780</v>
      </c>
      <c r="C782" s="41" t="s">
        <v>126</v>
      </c>
      <c r="D782" s="48" t="s">
        <v>1103</v>
      </c>
      <c r="E782" s="48" t="s">
        <v>1048</v>
      </c>
      <c r="F782" s="48">
        <v>2</v>
      </c>
      <c r="G782" s="48" t="s">
        <v>1104</v>
      </c>
      <c r="H782" s="48" t="s">
        <v>1104</v>
      </c>
      <c r="I782" s="48">
        <v>21</v>
      </c>
      <c r="J782" s="48" t="s">
        <v>1064</v>
      </c>
      <c r="K782" s="49" t="s">
        <v>1105</v>
      </c>
      <c r="L782" s="43" t="str">
        <f>IF(VLOOKUP(Tableau3[[#This Row],[Référence]],ETAT,6,FALSE)&lt;1,"",VLOOKUP(Tableau3[[#This Row],[Référence]],ETAT,6,FALSE))</f>
        <v/>
      </c>
      <c r="M782" s="43" t="str">
        <f>IF(VLOOKUP(Tableau3[[#This Row],[Référence]],ETAT,7,FALSE)&lt;1,"",VLOOKUP(Tableau3[[#This Row],[Référence]],ETAT,7,FALSE))</f>
        <v/>
      </c>
      <c r="N782" s="43" t="str">
        <f>IF(VLOOKUP(Tableau3[[#This Row],[Référence]],ETAT,8,FALSE)&lt;1,"",VLOOKUP(Tableau3[[#This Row],[Référence]],ETAT,8,FALSE))</f>
        <v/>
      </c>
      <c r="O782" s="43" t="str">
        <f>IF(VLOOKUP(Tableau3[[#This Row],[Référence]],ETAT,9,FALSE)&lt;1,"",VLOOKUP(Tableau3[[#This Row],[Référence]],ETAT,9,FALSE))</f>
        <v/>
      </c>
    </row>
    <row r="783" spans="2:15" x14ac:dyDescent="0.25">
      <c r="B783" s="42">
        <v>2020301000101</v>
      </c>
      <c r="C783" s="41" t="s">
        <v>127</v>
      </c>
      <c r="D783" s="48" t="s">
        <v>1103</v>
      </c>
      <c r="E783" s="48" t="s">
        <v>1048</v>
      </c>
      <c r="F783" s="48">
        <v>2</v>
      </c>
      <c r="G783" s="48" t="s">
        <v>1104</v>
      </c>
      <c r="H783" s="48" t="s">
        <v>1104</v>
      </c>
      <c r="I783" s="48">
        <v>21</v>
      </c>
      <c r="J783" s="48" t="s">
        <v>1064</v>
      </c>
      <c r="K783" s="49" t="s">
        <v>1105</v>
      </c>
      <c r="L783" s="43" t="str">
        <f>IF(VLOOKUP(Tableau3[[#This Row],[Référence]],ETAT,6,FALSE)&lt;1,"",VLOOKUP(Tableau3[[#This Row],[Référence]],ETAT,6,FALSE))</f>
        <v/>
      </c>
      <c r="M783" s="43" t="str">
        <f>IF(VLOOKUP(Tableau3[[#This Row],[Référence]],ETAT,7,FALSE)&lt;1,"",VLOOKUP(Tableau3[[#This Row],[Référence]],ETAT,7,FALSE))</f>
        <v/>
      </c>
      <c r="N783" s="43" t="str">
        <f>IF(VLOOKUP(Tableau3[[#This Row],[Référence]],ETAT,8,FALSE)&lt;1,"",VLOOKUP(Tableau3[[#This Row],[Référence]],ETAT,8,FALSE))</f>
        <v/>
      </c>
      <c r="O783" s="43" t="str">
        <f>IF(VLOOKUP(Tableau3[[#This Row],[Référence]],ETAT,9,FALSE)&lt;1,"",VLOOKUP(Tableau3[[#This Row],[Référence]],ETAT,9,FALSE))</f>
        <v/>
      </c>
    </row>
    <row r="784" spans="2:15" x14ac:dyDescent="0.25">
      <c r="B784" s="42">
        <v>2020301000859</v>
      </c>
      <c r="C784" s="41" t="s">
        <v>128</v>
      </c>
      <c r="D784" s="48" t="s">
        <v>1103</v>
      </c>
      <c r="E784" s="48" t="s">
        <v>1048</v>
      </c>
      <c r="F784" s="48">
        <v>2</v>
      </c>
      <c r="G784" s="48" t="s">
        <v>1104</v>
      </c>
      <c r="H784" s="48" t="s">
        <v>1104</v>
      </c>
      <c r="I784" s="48">
        <v>21</v>
      </c>
      <c r="J784" s="48" t="s">
        <v>1064</v>
      </c>
      <c r="K784" s="49" t="s">
        <v>1105</v>
      </c>
      <c r="L784" s="43" t="str">
        <f>IF(VLOOKUP(Tableau3[[#This Row],[Référence]],ETAT,6,FALSE)&lt;1,"",VLOOKUP(Tableau3[[#This Row],[Référence]],ETAT,6,FALSE))</f>
        <v/>
      </c>
      <c r="M784" s="43" t="str">
        <f>IF(VLOOKUP(Tableau3[[#This Row],[Référence]],ETAT,7,FALSE)&lt;1,"",VLOOKUP(Tableau3[[#This Row],[Référence]],ETAT,7,FALSE))</f>
        <v/>
      </c>
      <c r="N784" s="43" t="str">
        <f>IF(VLOOKUP(Tableau3[[#This Row],[Référence]],ETAT,8,FALSE)&lt;1,"",VLOOKUP(Tableau3[[#This Row],[Référence]],ETAT,8,FALSE))</f>
        <v/>
      </c>
      <c r="O784" s="43" t="str">
        <f>IF(VLOOKUP(Tableau3[[#This Row],[Référence]],ETAT,9,FALSE)&lt;1,"",VLOOKUP(Tableau3[[#This Row],[Référence]],ETAT,9,FALSE))</f>
        <v/>
      </c>
    </row>
    <row r="785" spans="2:15" x14ac:dyDescent="0.25">
      <c r="B785" s="42">
        <v>2020301001306</v>
      </c>
      <c r="C785" s="41" t="s">
        <v>129</v>
      </c>
      <c r="D785" s="48" t="s">
        <v>1103</v>
      </c>
      <c r="E785" s="48" t="s">
        <v>1048</v>
      </c>
      <c r="F785" s="48">
        <v>2</v>
      </c>
      <c r="G785" s="48" t="s">
        <v>1104</v>
      </c>
      <c r="H785" s="48" t="s">
        <v>1104</v>
      </c>
      <c r="I785" s="48">
        <v>21</v>
      </c>
      <c r="J785" s="48" t="s">
        <v>1064</v>
      </c>
      <c r="K785" s="49" t="s">
        <v>1105</v>
      </c>
      <c r="L785" s="43" t="str">
        <f>IF(VLOOKUP(Tableau3[[#This Row],[Référence]],ETAT,6,FALSE)&lt;1,"",VLOOKUP(Tableau3[[#This Row],[Référence]],ETAT,6,FALSE))</f>
        <v/>
      </c>
      <c r="M785" s="43" t="str">
        <f>IF(VLOOKUP(Tableau3[[#This Row],[Référence]],ETAT,7,FALSE)&lt;1,"",VLOOKUP(Tableau3[[#This Row],[Référence]],ETAT,7,FALSE))</f>
        <v/>
      </c>
      <c r="N785" s="43" t="str">
        <f>IF(VLOOKUP(Tableau3[[#This Row],[Référence]],ETAT,8,FALSE)&lt;1,"",VLOOKUP(Tableau3[[#This Row],[Référence]],ETAT,8,FALSE))</f>
        <v/>
      </c>
      <c r="O785" s="43" t="str">
        <f>IF(VLOOKUP(Tableau3[[#This Row],[Référence]],ETAT,9,FALSE)&lt;1,"",VLOOKUP(Tableau3[[#This Row],[Référence]],ETAT,9,FALSE))</f>
        <v/>
      </c>
    </row>
    <row r="786" spans="2:15" x14ac:dyDescent="0.25">
      <c r="B786" s="42">
        <v>2020301001467</v>
      </c>
      <c r="C786" s="41" t="s">
        <v>130</v>
      </c>
      <c r="D786" s="48" t="s">
        <v>1103</v>
      </c>
      <c r="E786" s="48" t="s">
        <v>1048</v>
      </c>
      <c r="F786" s="48">
        <v>2</v>
      </c>
      <c r="G786" s="48" t="s">
        <v>1104</v>
      </c>
      <c r="H786" s="48" t="s">
        <v>1104</v>
      </c>
      <c r="I786" s="48">
        <v>21</v>
      </c>
      <c r="J786" s="48" t="s">
        <v>1064</v>
      </c>
      <c r="K786" s="49" t="s">
        <v>1105</v>
      </c>
      <c r="L786" s="43" t="str">
        <f>IF(VLOOKUP(Tableau3[[#This Row],[Référence]],ETAT,6,FALSE)&lt;1,"",VLOOKUP(Tableau3[[#This Row],[Référence]],ETAT,6,FALSE))</f>
        <v/>
      </c>
      <c r="M786" s="43" t="str">
        <f>IF(VLOOKUP(Tableau3[[#This Row],[Référence]],ETAT,7,FALSE)&lt;1,"",VLOOKUP(Tableau3[[#This Row],[Référence]],ETAT,7,FALSE))</f>
        <v/>
      </c>
      <c r="N786" s="43" t="str">
        <f>IF(VLOOKUP(Tableau3[[#This Row],[Référence]],ETAT,8,FALSE)&lt;1,"",VLOOKUP(Tableau3[[#This Row],[Référence]],ETAT,8,FALSE))</f>
        <v/>
      </c>
      <c r="O786" s="43" t="str">
        <f>IF(VLOOKUP(Tableau3[[#This Row],[Référence]],ETAT,9,FALSE)&lt;1,"",VLOOKUP(Tableau3[[#This Row],[Référence]],ETAT,9,FALSE))</f>
        <v/>
      </c>
    </row>
    <row r="787" spans="2:15" x14ac:dyDescent="0.25">
      <c r="B787" s="42">
        <v>3010203802353</v>
      </c>
      <c r="C787" s="41" t="s">
        <v>187</v>
      </c>
      <c r="D787" s="48">
        <v>15</v>
      </c>
      <c r="E787" s="48" t="s">
        <v>1048</v>
      </c>
      <c r="F787" s="48" t="s">
        <v>1106</v>
      </c>
      <c r="G787" s="48" t="s">
        <v>1060</v>
      </c>
      <c r="H787" s="48" t="s">
        <v>1060</v>
      </c>
      <c r="I787" s="48">
        <v>21</v>
      </c>
      <c r="J787" s="48" t="s">
        <v>1064</v>
      </c>
      <c r="K787" s="49" t="s">
        <v>1107</v>
      </c>
      <c r="L787" s="43" t="str">
        <f>IF(VLOOKUP(Tableau3[[#This Row],[Référence]],ETAT,6,FALSE)&lt;1,"",VLOOKUP(Tableau3[[#This Row],[Référence]],ETAT,6,FALSE))</f>
        <v/>
      </c>
      <c r="M787" s="43" t="str">
        <f>IF(VLOOKUP(Tableau3[[#This Row],[Référence]],ETAT,7,FALSE)&lt;1,"",VLOOKUP(Tableau3[[#This Row],[Référence]],ETAT,7,FALSE))</f>
        <v/>
      </c>
      <c r="N787" s="43" t="str">
        <f>IF(VLOOKUP(Tableau3[[#This Row],[Référence]],ETAT,8,FALSE)&lt;1,"",VLOOKUP(Tableau3[[#This Row],[Référence]],ETAT,8,FALSE))</f>
        <v/>
      </c>
      <c r="O787" s="43" t="str">
        <f>IF(VLOOKUP(Tableau3[[#This Row],[Référence]],ETAT,9,FALSE)&lt;1,"",VLOOKUP(Tableau3[[#This Row],[Référence]],ETAT,9,FALSE))</f>
        <v/>
      </c>
    </row>
    <row r="788" spans="2:15" x14ac:dyDescent="0.25">
      <c r="B788" s="42">
        <v>3029331007837</v>
      </c>
      <c r="C788" s="41" t="s">
        <v>188</v>
      </c>
      <c r="D788" s="48" t="s">
        <v>1108</v>
      </c>
      <c r="E788" s="48" t="s">
        <v>1048</v>
      </c>
      <c r="F788" s="48" t="s">
        <v>1109</v>
      </c>
      <c r="G788" s="48" t="s">
        <v>1110</v>
      </c>
      <c r="H788" s="48" t="s">
        <v>1110</v>
      </c>
      <c r="I788" s="48">
        <v>21</v>
      </c>
      <c r="J788" s="48" t="s">
        <v>1064</v>
      </c>
      <c r="K788" s="49" t="s">
        <v>1111</v>
      </c>
      <c r="L788" s="43" t="str">
        <f>IF(VLOOKUP(Tableau3[[#This Row],[Référence]],ETAT,6,FALSE)&lt;1,"",VLOOKUP(Tableau3[[#This Row],[Référence]],ETAT,6,FALSE))</f>
        <v/>
      </c>
      <c r="M788" s="43" t="str">
        <f>IF(VLOOKUP(Tableau3[[#This Row],[Référence]],ETAT,7,FALSE)&lt;1,"",VLOOKUP(Tableau3[[#This Row],[Référence]],ETAT,7,FALSE))</f>
        <v/>
      </c>
      <c r="N788" s="43" t="str">
        <f>IF(VLOOKUP(Tableau3[[#This Row],[Référence]],ETAT,8,FALSE)&lt;1,"",VLOOKUP(Tableau3[[#This Row],[Référence]],ETAT,8,FALSE))</f>
        <v/>
      </c>
      <c r="O788" s="43" t="str">
        <f>IF(VLOOKUP(Tableau3[[#This Row],[Référence]],ETAT,9,FALSE)&lt;1,"",VLOOKUP(Tableau3[[#This Row],[Référence]],ETAT,9,FALSE))</f>
        <v/>
      </c>
    </row>
    <row r="789" spans="2:15" x14ac:dyDescent="0.25">
      <c r="B789" s="42">
        <v>3029331008636</v>
      </c>
      <c r="C789" s="41" t="s">
        <v>189</v>
      </c>
      <c r="D789" s="48" t="s">
        <v>1112</v>
      </c>
      <c r="E789" s="48" t="s">
        <v>1048</v>
      </c>
      <c r="F789" s="48" t="s">
        <v>1113</v>
      </c>
      <c r="G789" s="48" t="s">
        <v>1110</v>
      </c>
      <c r="H789" s="48" t="s">
        <v>1110</v>
      </c>
      <c r="I789" s="48">
        <v>21</v>
      </c>
      <c r="J789" s="48" t="s">
        <v>1064</v>
      </c>
      <c r="K789" s="49" t="s">
        <v>1114</v>
      </c>
      <c r="L789" s="43" t="str">
        <f>IF(VLOOKUP(Tableau3[[#This Row],[Référence]],ETAT,6,FALSE)&lt;1,"",VLOOKUP(Tableau3[[#This Row],[Référence]],ETAT,6,FALSE))</f>
        <v/>
      </c>
      <c r="M789" s="43" t="str">
        <f>IF(VLOOKUP(Tableau3[[#This Row],[Référence]],ETAT,7,FALSE)&lt;1,"",VLOOKUP(Tableau3[[#This Row],[Référence]],ETAT,7,FALSE))</f>
        <v/>
      </c>
      <c r="N789" s="43" t="str">
        <f>IF(VLOOKUP(Tableau3[[#This Row],[Référence]],ETAT,8,FALSE)&lt;1,"",VLOOKUP(Tableau3[[#This Row],[Référence]],ETAT,8,FALSE))</f>
        <v/>
      </c>
      <c r="O789" s="43" t="str">
        <f>IF(VLOOKUP(Tableau3[[#This Row],[Référence]],ETAT,9,FALSE)&lt;1,"",VLOOKUP(Tableau3[[#This Row],[Référence]],ETAT,9,FALSE))</f>
        <v/>
      </c>
    </row>
    <row r="790" spans="2:15" x14ac:dyDescent="0.25">
      <c r="B790" s="42">
        <v>3029331009428</v>
      </c>
      <c r="C790" s="41" t="s">
        <v>190</v>
      </c>
      <c r="D790" s="48" t="s">
        <v>1112</v>
      </c>
      <c r="E790" s="48" t="s">
        <v>1048</v>
      </c>
      <c r="F790" s="48" t="s">
        <v>1115</v>
      </c>
      <c r="G790" s="48" t="s">
        <v>1110</v>
      </c>
      <c r="H790" s="48" t="s">
        <v>1110</v>
      </c>
      <c r="I790" s="48">
        <v>21</v>
      </c>
      <c r="J790" s="48" t="s">
        <v>1064</v>
      </c>
      <c r="K790" s="49" t="s">
        <v>1114</v>
      </c>
      <c r="L790" s="43" t="str">
        <f>IF(VLOOKUP(Tableau3[[#This Row],[Référence]],ETAT,6,FALSE)&lt;1,"",VLOOKUP(Tableau3[[#This Row],[Référence]],ETAT,6,FALSE))</f>
        <v/>
      </c>
      <c r="M790" s="43" t="str">
        <f>IF(VLOOKUP(Tableau3[[#This Row],[Référence]],ETAT,7,FALSE)&lt;1,"",VLOOKUP(Tableau3[[#This Row],[Référence]],ETAT,7,FALSE))</f>
        <v/>
      </c>
      <c r="N790" s="43" t="str">
        <f>IF(VLOOKUP(Tableau3[[#This Row],[Référence]],ETAT,8,FALSE)&lt;1,"",VLOOKUP(Tableau3[[#This Row],[Référence]],ETAT,8,FALSE))</f>
        <v/>
      </c>
      <c r="O790" s="43" t="str">
        <f>IF(VLOOKUP(Tableau3[[#This Row],[Référence]],ETAT,9,FALSE)&lt;1,"",VLOOKUP(Tableau3[[#This Row],[Référence]],ETAT,9,FALSE))</f>
        <v/>
      </c>
    </row>
    <row r="791" spans="2:15" x14ac:dyDescent="0.25">
      <c r="B791" s="42">
        <v>3029331009435</v>
      </c>
      <c r="C791" s="41" t="s">
        <v>191</v>
      </c>
      <c r="D791" s="48" t="s">
        <v>1112</v>
      </c>
      <c r="E791" s="48" t="s">
        <v>1048</v>
      </c>
      <c r="F791" s="48" t="s">
        <v>1113</v>
      </c>
      <c r="G791" s="48" t="s">
        <v>1110</v>
      </c>
      <c r="H791" s="48" t="s">
        <v>1110</v>
      </c>
      <c r="I791" s="48">
        <v>21</v>
      </c>
      <c r="J791" s="48" t="s">
        <v>1064</v>
      </c>
      <c r="K791" s="49" t="s">
        <v>1114</v>
      </c>
      <c r="L791" s="43" t="str">
        <f>IF(VLOOKUP(Tableau3[[#This Row],[Référence]],ETAT,6,FALSE)&lt;1,"",VLOOKUP(Tableau3[[#This Row],[Référence]],ETAT,6,FALSE))</f>
        <v/>
      </c>
      <c r="M791" s="43" t="str">
        <f>IF(VLOOKUP(Tableau3[[#This Row],[Référence]],ETAT,7,FALSE)&lt;1,"",VLOOKUP(Tableau3[[#This Row],[Référence]],ETAT,7,FALSE))</f>
        <v/>
      </c>
      <c r="N791" s="43" t="str">
        <f>IF(VLOOKUP(Tableau3[[#This Row],[Référence]],ETAT,8,FALSE)&lt;1,"",VLOOKUP(Tableau3[[#This Row],[Référence]],ETAT,8,FALSE))</f>
        <v/>
      </c>
      <c r="O791" s="43" t="str">
        <f>IF(VLOOKUP(Tableau3[[#This Row],[Référence]],ETAT,9,FALSE)&lt;1,"",VLOOKUP(Tableau3[[#This Row],[Référence]],ETAT,9,FALSE))</f>
        <v/>
      </c>
    </row>
    <row r="792" spans="2:15" x14ac:dyDescent="0.25">
      <c r="B792" s="42">
        <v>3029331009626</v>
      </c>
      <c r="C792" s="41" t="s">
        <v>192</v>
      </c>
      <c r="D792" s="48" t="s">
        <v>1108</v>
      </c>
      <c r="E792" s="48" t="s">
        <v>1048</v>
      </c>
      <c r="F792" s="48" t="s">
        <v>1109</v>
      </c>
      <c r="G792" s="48" t="s">
        <v>1110</v>
      </c>
      <c r="H792" s="48" t="s">
        <v>1110</v>
      </c>
      <c r="I792" s="48">
        <v>21</v>
      </c>
      <c r="J792" s="48" t="s">
        <v>1064</v>
      </c>
      <c r="K792" s="49" t="s">
        <v>1111</v>
      </c>
      <c r="L792" s="43" t="str">
        <f>IF(VLOOKUP(Tableau3[[#This Row],[Référence]],ETAT,6,FALSE)&lt;1,"",VLOOKUP(Tableau3[[#This Row],[Référence]],ETAT,6,FALSE))</f>
        <v/>
      </c>
      <c r="M792" s="43" t="str">
        <f>IF(VLOOKUP(Tableau3[[#This Row],[Référence]],ETAT,7,FALSE)&lt;1,"",VLOOKUP(Tableau3[[#This Row],[Référence]],ETAT,7,FALSE))</f>
        <v/>
      </c>
      <c r="N792" s="43" t="str">
        <f>IF(VLOOKUP(Tableau3[[#This Row],[Référence]],ETAT,8,FALSE)&lt;1,"",VLOOKUP(Tableau3[[#This Row],[Référence]],ETAT,8,FALSE))</f>
        <v/>
      </c>
      <c r="O792" s="43" t="str">
        <f>IF(VLOOKUP(Tableau3[[#This Row],[Référence]],ETAT,9,FALSE)&lt;1,"",VLOOKUP(Tableau3[[#This Row],[Référence]],ETAT,9,FALSE))</f>
        <v/>
      </c>
    </row>
    <row r="793" spans="2:15" x14ac:dyDescent="0.25">
      <c r="B793" s="42">
        <v>3029331009633</v>
      </c>
      <c r="C793" s="41" t="s">
        <v>193</v>
      </c>
      <c r="D793" s="48" t="s">
        <v>1108</v>
      </c>
      <c r="E793" s="48" t="s">
        <v>1048</v>
      </c>
      <c r="F793" s="48" t="s">
        <v>1109</v>
      </c>
      <c r="G793" s="48" t="s">
        <v>1110</v>
      </c>
      <c r="H793" s="48" t="s">
        <v>1110</v>
      </c>
      <c r="I793" s="48">
        <v>21</v>
      </c>
      <c r="J793" s="48" t="s">
        <v>1064</v>
      </c>
      <c r="K793" s="49" t="s">
        <v>1111</v>
      </c>
      <c r="L793" s="43" t="str">
        <f>IF(VLOOKUP(Tableau3[[#This Row],[Référence]],ETAT,6,FALSE)&lt;1,"",VLOOKUP(Tableau3[[#This Row],[Référence]],ETAT,6,FALSE))</f>
        <v/>
      </c>
      <c r="M793" s="43" t="str">
        <f>IF(VLOOKUP(Tableau3[[#This Row],[Référence]],ETAT,7,FALSE)&lt;1,"",VLOOKUP(Tableau3[[#This Row],[Référence]],ETAT,7,FALSE))</f>
        <v/>
      </c>
      <c r="N793" s="43" t="str">
        <f>IF(VLOOKUP(Tableau3[[#This Row],[Référence]],ETAT,8,FALSE)&lt;1,"",VLOOKUP(Tableau3[[#This Row],[Référence]],ETAT,8,FALSE))</f>
        <v/>
      </c>
      <c r="O793" s="43" t="str">
        <f>IF(VLOOKUP(Tableau3[[#This Row],[Référence]],ETAT,9,FALSE)&lt;1,"",VLOOKUP(Tableau3[[#This Row],[Référence]],ETAT,9,FALSE))</f>
        <v/>
      </c>
    </row>
    <row r="794" spans="2:15" x14ac:dyDescent="0.25">
      <c r="B794" s="42">
        <v>3029333005466</v>
      </c>
      <c r="C794" s="41" t="s">
        <v>194</v>
      </c>
      <c r="D794" s="48" t="s">
        <v>1116</v>
      </c>
      <c r="E794" s="48" t="s">
        <v>1048</v>
      </c>
      <c r="F794" s="48" t="s">
        <v>1117</v>
      </c>
      <c r="G794" s="48" t="s">
        <v>1118</v>
      </c>
      <c r="H794" s="48" t="s">
        <v>1118</v>
      </c>
      <c r="I794" s="48">
        <v>21</v>
      </c>
      <c r="J794" s="48" t="s">
        <v>1119</v>
      </c>
      <c r="K794" s="49" t="s">
        <v>1120</v>
      </c>
      <c r="L794" s="43" t="str">
        <f>IF(VLOOKUP(Tableau3[[#This Row],[Référence]],ETAT,6,FALSE)&lt;1,"",VLOOKUP(Tableau3[[#This Row],[Référence]],ETAT,6,FALSE))</f>
        <v/>
      </c>
      <c r="M794" s="43" t="str">
        <f>IF(VLOOKUP(Tableau3[[#This Row],[Référence]],ETAT,7,FALSE)&lt;1,"",VLOOKUP(Tableau3[[#This Row],[Référence]],ETAT,7,FALSE))</f>
        <v/>
      </c>
      <c r="N794" s="43" t="str">
        <f>IF(VLOOKUP(Tableau3[[#This Row],[Référence]],ETAT,8,FALSE)&lt;1,"",VLOOKUP(Tableau3[[#This Row],[Référence]],ETAT,8,FALSE))</f>
        <v/>
      </c>
      <c r="O794" s="43" t="str">
        <f>IF(VLOOKUP(Tableau3[[#This Row],[Référence]],ETAT,9,FALSE)&lt;1,"",VLOOKUP(Tableau3[[#This Row],[Référence]],ETAT,9,FALSE))</f>
        <v/>
      </c>
    </row>
    <row r="795" spans="2:15" x14ac:dyDescent="0.25">
      <c r="B795" s="42">
        <v>3029333005473</v>
      </c>
      <c r="C795" s="41" t="s">
        <v>195</v>
      </c>
      <c r="D795" s="48" t="s">
        <v>1116</v>
      </c>
      <c r="E795" s="48" t="s">
        <v>1048</v>
      </c>
      <c r="F795" s="48" t="s">
        <v>1117</v>
      </c>
      <c r="G795" s="48" t="s">
        <v>1118</v>
      </c>
      <c r="H795" s="48" t="s">
        <v>1118</v>
      </c>
      <c r="I795" s="48">
        <v>21</v>
      </c>
      <c r="J795" s="48" t="s">
        <v>1119</v>
      </c>
      <c r="K795" s="49" t="s">
        <v>1120</v>
      </c>
      <c r="L795" s="43" t="str">
        <f>IF(VLOOKUP(Tableau3[[#This Row],[Référence]],ETAT,6,FALSE)&lt;1,"",VLOOKUP(Tableau3[[#This Row],[Référence]],ETAT,6,FALSE))</f>
        <v/>
      </c>
      <c r="M795" s="43" t="str">
        <f>IF(VLOOKUP(Tableau3[[#This Row],[Référence]],ETAT,7,FALSE)&lt;1,"",VLOOKUP(Tableau3[[#This Row],[Référence]],ETAT,7,FALSE))</f>
        <v/>
      </c>
      <c r="N795" s="43" t="str">
        <f>IF(VLOOKUP(Tableau3[[#This Row],[Référence]],ETAT,8,FALSE)&lt;1,"",VLOOKUP(Tableau3[[#This Row],[Référence]],ETAT,8,FALSE))</f>
        <v/>
      </c>
      <c r="O795" s="43" t="str">
        <f>IF(VLOOKUP(Tableau3[[#This Row],[Référence]],ETAT,9,FALSE)&lt;1,"",VLOOKUP(Tableau3[[#This Row],[Référence]],ETAT,9,FALSE))</f>
        <v/>
      </c>
    </row>
    <row r="796" spans="2:15" x14ac:dyDescent="0.25">
      <c r="B796" s="42">
        <v>3029333005480</v>
      </c>
      <c r="C796" s="41" t="s">
        <v>196</v>
      </c>
      <c r="D796" s="48" t="s">
        <v>1116</v>
      </c>
      <c r="E796" s="48" t="s">
        <v>1048</v>
      </c>
      <c r="F796" s="48" t="s">
        <v>1117</v>
      </c>
      <c r="G796" s="48" t="s">
        <v>1118</v>
      </c>
      <c r="H796" s="48" t="s">
        <v>1118</v>
      </c>
      <c r="I796" s="48">
        <v>21</v>
      </c>
      <c r="J796" s="48" t="s">
        <v>1119</v>
      </c>
      <c r="K796" s="49" t="s">
        <v>1120</v>
      </c>
      <c r="L796" s="43" t="str">
        <f>IF(VLOOKUP(Tableau3[[#This Row],[Référence]],ETAT,6,FALSE)&lt;1,"",VLOOKUP(Tableau3[[#This Row],[Référence]],ETAT,6,FALSE))</f>
        <v/>
      </c>
      <c r="M796" s="43" t="str">
        <f>IF(VLOOKUP(Tableau3[[#This Row],[Référence]],ETAT,7,FALSE)&lt;1,"",VLOOKUP(Tableau3[[#This Row],[Référence]],ETAT,7,FALSE))</f>
        <v/>
      </c>
      <c r="N796" s="43" t="str">
        <f>IF(VLOOKUP(Tableau3[[#This Row],[Référence]],ETAT,8,FALSE)&lt;1,"",VLOOKUP(Tableau3[[#This Row],[Référence]],ETAT,8,FALSE))</f>
        <v/>
      </c>
      <c r="O796" s="43" t="str">
        <f>IF(VLOOKUP(Tableau3[[#This Row],[Référence]],ETAT,9,FALSE)&lt;1,"",VLOOKUP(Tableau3[[#This Row],[Référence]],ETAT,9,FALSE))</f>
        <v/>
      </c>
    </row>
    <row r="797" spans="2:15" x14ac:dyDescent="0.25">
      <c r="B797" s="42">
        <v>3029333005497</v>
      </c>
      <c r="C797" s="41" t="s">
        <v>197</v>
      </c>
      <c r="D797" s="48" t="s">
        <v>1116</v>
      </c>
      <c r="E797" s="48" t="s">
        <v>1048</v>
      </c>
      <c r="F797" s="48" t="s">
        <v>1117</v>
      </c>
      <c r="G797" s="48" t="s">
        <v>1118</v>
      </c>
      <c r="H797" s="48" t="s">
        <v>1118</v>
      </c>
      <c r="I797" s="48">
        <v>21</v>
      </c>
      <c r="J797" s="48" t="s">
        <v>1119</v>
      </c>
      <c r="K797" s="49" t="s">
        <v>1120</v>
      </c>
      <c r="L797" s="43" t="str">
        <f>IF(VLOOKUP(Tableau3[[#This Row],[Référence]],ETAT,6,FALSE)&lt;1,"",VLOOKUP(Tableau3[[#This Row],[Référence]],ETAT,6,FALSE))</f>
        <v/>
      </c>
      <c r="M797" s="43" t="str">
        <f>IF(VLOOKUP(Tableau3[[#This Row],[Référence]],ETAT,7,FALSE)&lt;1,"",VLOOKUP(Tableau3[[#This Row],[Référence]],ETAT,7,FALSE))</f>
        <v/>
      </c>
      <c r="N797" s="43" t="str">
        <f>IF(VLOOKUP(Tableau3[[#This Row],[Référence]],ETAT,8,FALSE)&lt;1,"",VLOOKUP(Tableau3[[#This Row],[Référence]],ETAT,8,FALSE))</f>
        <v/>
      </c>
      <c r="O797" s="43" t="str">
        <f>IF(VLOOKUP(Tableau3[[#This Row],[Référence]],ETAT,9,FALSE)&lt;1,"",VLOOKUP(Tableau3[[#This Row],[Référence]],ETAT,9,FALSE))</f>
        <v/>
      </c>
    </row>
    <row r="798" spans="2:15" x14ac:dyDescent="0.25">
      <c r="B798" s="42">
        <v>3029333005503</v>
      </c>
      <c r="C798" s="41" t="s">
        <v>198</v>
      </c>
      <c r="D798" s="48" t="s">
        <v>1116</v>
      </c>
      <c r="E798" s="48" t="s">
        <v>1048</v>
      </c>
      <c r="F798" s="48" t="s">
        <v>1117</v>
      </c>
      <c r="G798" s="48" t="s">
        <v>1118</v>
      </c>
      <c r="H798" s="48" t="s">
        <v>1118</v>
      </c>
      <c r="I798" s="48">
        <v>21</v>
      </c>
      <c r="J798" s="48" t="s">
        <v>1119</v>
      </c>
      <c r="K798" s="49" t="s">
        <v>1120</v>
      </c>
      <c r="L798" s="43" t="str">
        <f>IF(VLOOKUP(Tableau3[[#This Row],[Référence]],ETAT,6,FALSE)&lt;1,"",VLOOKUP(Tableau3[[#This Row],[Référence]],ETAT,6,FALSE))</f>
        <v/>
      </c>
      <c r="M798" s="43" t="str">
        <f>IF(VLOOKUP(Tableau3[[#This Row],[Référence]],ETAT,7,FALSE)&lt;1,"",VLOOKUP(Tableau3[[#This Row],[Référence]],ETAT,7,FALSE))</f>
        <v/>
      </c>
      <c r="N798" s="43" t="str">
        <f>IF(VLOOKUP(Tableau3[[#This Row],[Référence]],ETAT,8,FALSE)&lt;1,"",VLOOKUP(Tableau3[[#This Row],[Référence]],ETAT,8,FALSE))</f>
        <v/>
      </c>
      <c r="O798" s="43" t="str">
        <f>IF(VLOOKUP(Tableau3[[#This Row],[Référence]],ETAT,9,FALSE)&lt;1,"",VLOOKUP(Tableau3[[#This Row],[Référence]],ETAT,9,FALSE))</f>
        <v/>
      </c>
    </row>
    <row r="799" spans="2:15" x14ac:dyDescent="0.25">
      <c r="B799" s="42">
        <v>3029333005510</v>
      </c>
      <c r="C799" s="41" t="s">
        <v>199</v>
      </c>
      <c r="D799" s="48" t="s">
        <v>1116</v>
      </c>
      <c r="E799" s="48" t="s">
        <v>1048</v>
      </c>
      <c r="F799" s="48" t="s">
        <v>1117</v>
      </c>
      <c r="G799" s="48" t="s">
        <v>1118</v>
      </c>
      <c r="H799" s="48" t="s">
        <v>1118</v>
      </c>
      <c r="I799" s="48">
        <v>21</v>
      </c>
      <c r="J799" s="48" t="s">
        <v>1119</v>
      </c>
      <c r="K799" s="49" t="s">
        <v>1120</v>
      </c>
      <c r="L799" s="43" t="str">
        <f>IF(VLOOKUP(Tableau3[[#This Row],[Référence]],ETAT,6,FALSE)&lt;1,"",VLOOKUP(Tableau3[[#This Row],[Référence]],ETAT,6,FALSE))</f>
        <v/>
      </c>
      <c r="M799" s="43" t="str">
        <f>IF(VLOOKUP(Tableau3[[#This Row],[Référence]],ETAT,7,FALSE)&lt;1,"",VLOOKUP(Tableau3[[#This Row],[Référence]],ETAT,7,FALSE))</f>
        <v/>
      </c>
      <c r="N799" s="43" t="str">
        <f>IF(VLOOKUP(Tableau3[[#This Row],[Référence]],ETAT,8,FALSE)&lt;1,"",VLOOKUP(Tableau3[[#This Row],[Référence]],ETAT,8,FALSE))</f>
        <v/>
      </c>
      <c r="O799" s="43" t="str">
        <f>IF(VLOOKUP(Tableau3[[#This Row],[Référence]],ETAT,9,FALSE)&lt;1,"",VLOOKUP(Tableau3[[#This Row],[Référence]],ETAT,9,FALSE))</f>
        <v/>
      </c>
    </row>
    <row r="800" spans="2:15" x14ac:dyDescent="0.25">
      <c r="B800" s="42">
        <v>3029333005527</v>
      </c>
      <c r="C800" s="41" t="s">
        <v>200</v>
      </c>
      <c r="D800" s="48" t="s">
        <v>1116</v>
      </c>
      <c r="E800" s="48" t="s">
        <v>1048</v>
      </c>
      <c r="F800" s="48" t="s">
        <v>1117</v>
      </c>
      <c r="G800" s="48" t="s">
        <v>1118</v>
      </c>
      <c r="H800" s="48" t="s">
        <v>1118</v>
      </c>
      <c r="I800" s="48">
        <v>21</v>
      </c>
      <c r="J800" s="48" t="s">
        <v>1119</v>
      </c>
      <c r="K800" s="49" t="s">
        <v>1120</v>
      </c>
      <c r="L800" s="43" t="str">
        <f>IF(VLOOKUP(Tableau3[[#This Row],[Référence]],ETAT,6,FALSE)&lt;1,"",VLOOKUP(Tableau3[[#This Row],[Référence]],ETAT,6,FALSE))</f>
        <v/>
      </c>
      <c r="M800" s="43" t="str">
        <f>IF(VLOOKUP(Tableau3[[#This Row],[Référence]],ETAT,7,FALSE)&lt;1,"",VLOOKUP(Tableau3[[#This Row],[Référence]],ETAT,7,FALSE))</f>
        <v/>
      </c>
      <c r="N800" s="43" t="str">
        <f>IF(VLOOKUP(Tableau3[[#This Row],[Référence]],ETAT,8,FALSE)&lt;1,"",VLOOKUP(Tableau3[[#This Row],[Référence]],ETAT,8,FALSE))</f>
        <v/>
      </c>
      <c r="O800" s="43" t="str">
        <f>IF(VLOOKUP(Tableau3[[#This Row],[Référence]],ETAT,9,FALSE)&lt;1,"",VLOOKUP(Tableau3[[#This Row],[Référence]],ETAT,9,FALSE))</f>
        <v/>
      </c>
    </row>
    <row r="801" spans="2:15" x14ac:dyDescent="0.25">
      <c r="B801" s="42">
        <v>3029333005534</v>
      </c>
      <c r="C801" s="41" t="s">
        <v>201</v>
      </c>
      <c r="D801" s="48" t="s">
        <v>1116</v>
      </c>
      <c r="E801" s="48" t="s">
        <v>1048</v>
      </c>
      <c r="F801" s="48" t="s">
        <v>1117</v>
      </c>
      <c r="G801" s="48" t="s">
        <v>1118</v>
      </c>
      <c r="H801" s="48" t="s">
        <v>1118</v>
      </c>
      <c r="I801" s="48">
        <v>21</v>
      </c>
      <c r="J801" s="48" t="s">
        <v>1119</v>
      </c>
      <c r="K801" s="49" t="s">
        <v>1120</v>
      </c>
      <c r="L801" s="43" t="str">
        <f>IF(VLOOKUP(Tableau3[[#This Row],[Référence]],ETAT,6,FALSE)&lt;1,"",VLOOKUP(Tableau3[[#This Row],[Référence]],ETAT,6,FALSE))</f>
        <v/>
      </c>
      <c r="M801" s="43" t="str">
        <f>IF(VLOOKUP(Tableau3[[#This Row],[Référence]],ETAT,7,FALSE)&lt;1,"",VLOOKUP(Tableau3[[#This Row],[Référence]],ETAT,7,FALSE))</f>
        <v/>
      </c>
      <c r="N801" s="43" t="str">
        <f>IF(VLOOKUP(Tableau3[[#This Row],[Référence]],ETAT,8,FALSE)&lt;1,"",VLOOKUP(Tableau3[[#This Row],[Référence]],ETAT,8,FALSE))</f>
        <v/>
      </c>
      <c r="O801" s="43" t="str">
        <f>IF(VLOOKUP(Tableau3[[#This Row],[Référence]],ETAT,9,FALSE)&lt;1,"",VLOOKUP(Tableau3[[#This Row],[Référence]],ETAT,9,FALSE))</f>
        <v/>
      </c>
    </row>
    <row r="802" spans="2:15" x14ac:dyDescent="0.25">
      <c r="B802" s="42">
        <v>3029333005541</v>
      </c>
      <c r="C802" s="41" t="s">
        <v>202</v>
      </c>
      <c r="D802" s="48" t="s">
        <v>1116</v>
      </c>
      <c r="E802" s="48" t="s">
        <v>1048</v>
      </c>
      <c r="F802" s="48" t="s">
        <v>1117</v>
      </c>
      <c r="G802" s="48" t="s">
        <v>1118</v>
      </c>
      <c r="H802" s="48" t="s">
        <v>1118</v>
      </c>
      <c r="I802" s="48">
        <v>21</v>
      </c>
      <c r="J802" s="48" t="s">
        <v>1119</v>
      </c>
      <c r="K802" s="49" t="s">
        <v>1120</v>
      </c>
      <c r="L802" s="43" t="str">
        <f>IF(VLOOKUP(Tableau3[[#This Row],[Référence]],ETAT,6,FALSE)&lt;1,"",VLOOKUP(Tableau3[[#This Row],[Référence]],ETAT,6,FALSE))</f>
        <v/>
      </c>
      <c r="M802" s="43" t="str">
        <f>IF(VLOOKUP(Tableau3[[#This Row],[Référence]],ETAT,7,FALSE)&lt;1,"",VLOOKUP(Tableau3[[#This Row],[Référence]],ETAT,7,FALSE))</f>
        <v/>
      </c>
      <c r="N802" s="43" t="str">
        <f>IF(VLOOKUP(Tableau3[[#This Row],[Référence]],ETAT,8,FALSE)&lt;1,"",VLOOKUP(Tableau3[[#This Row],[Référence]],ETAT,8,FALSE))</f>
        <v/>
      </c>
      <c r="O802" s="43" t="str">
        <f>IF(VLOOKUP(Tableau3[[#This Row],[Référence]],ETAT,9,FALSE)&lt;1,"",VLOOKUP(Tableau3[[#This Row],[Référence]],ETAT,9,FALSE))</f>
        <v/>
      </c>
    </row>
    <row r="803" spans="2:15" x14ac:dyDescent="0.25">
      <c r="B803" s="42">
        <v>3029333005558</v>
      </c>
      <c r="C803" s="41" t="s">
        <v>203</v>
      </c>
      <c r="D803" s="48" t="s">
        <v>1116</v>
      </c>
      <c r="E803" s="48" t="s">
        <v>1048</v>
      </c>
      <c r="F803" s="48" t="s">
        <v>1117</v>
      </c>
      <c r="G803" s="48" t="s">
        <v>1118</v>
      </c>
      <c r="H803" s="48" t="s">
        <v>1118</v>
      </c>
      <c r="I803" s="48">
        <v>21</v>
      </c>
      <c r="J803" s="48" t="s">
        <v>1119</v>
      </c>
      <c r="K803" s="49" t="s">
        <v>1120</v>
      </c>
      <c r="L803" s="43" t="str">
        <f>IF(VLOOKUP(Tableau3[[#This Row],[Référence]],ETAT,6,FALSE)&lt;1,"",VLOOKUP(Tableau3[[#This Row],[Référence]],ETAT,6,FALSE))</f>
        <v/>
      </c>
      <c r="M803" s="43" t="str">
        <f>IF(VLOOKUP(Tableau3[[#This Row],[Référence]],ETAT,7,FALSE)&lt;1,"",VLOOKUP(Tableau3[[#This Row],[Référence]],ETAT,7,FALSE))</f>
        <v/>
      </c>
      <c r="N803" s="43" t="str">
        <f>IF(VLOOKUP(Tableau3[[#This Row],[Référence]],ETAT,8,FALSE)&lt;1,"",VLOOKUP(Tableau3[[#This Row],[Référence]],ETAT,8,FALSE))</f>
        <v/>
      </c>
      <c r="O803" s="43" t="str">
        <f>IF(VLOOKUP(Tableau3[[#This Row],[Référence]],ETAT,9,FALSE)&lt;1,"",VLOOKUP(Tableau3[[#This Row],[Référence]],ETAT,9,FALSE))</f>
        <v/>
      </c>
    </row>
    <row r="804" spans="2:15" x14ac:dyDescent="0.25">
      <c r="B804" s="42">
        <v>3029333006104</v>
      </c>
      <c r="C804" s="41" t="s">
        <v>204</v>
      </c>
      <c r="D804" s="48" t="s">
        <v>1116</v>
      </c>
      <c r="E804" s="48" t="s">
        <v>1048</v>
      </c>
      <c r="F804" s="48" t="s">
        <v>1117</v>
      </c>
      <c r="G804" s="48" t="s">
        <v>1118</v>
      </c>
      <c r="H804" s="48" t="s">
        <v>1118</v>
      </c>
      <c r="I804" s="48">
        <v>21</v>
      </c>
      <c r="J804" s="48" t="s">
        <v>1119</v>
      </c>
      <c r="K804" s="49" t="s">
        <v>1120</v>
      </c>
      <c r="L804" s="43" t="str">
        <f>IF(VLOOKUP(Tableau3[[#This Row],[Référence]],ETAT,6,FALSE)&lt;1,"",VLOOKUP(Tableau3[[#This Row],[Référence]],ETAT,6,FALSE))</f>
        <v/>
      </c>
      <c r="M804" s="43" t="str">
        <f>IF(VLOOKUP(Tableau3[[#This Row],[Référence]],ETAT,7,FALSE)&lt;1,"",VLOOKUP(Tableau3[[#This Row],[Référence]],ETAT,7,FALSE))</f>
        <v/>
      </c>
      <c r="N804" s="43" t="str">
        <f>IF(VLOOKUP(Tableau3[[#This Row],[Référence]],ETAT,8,FALSE)&lt;1,"",VLOOKUP(Tableau3[[#This Row],[Référence]],ETAT,8,FALSE))</f>
        <v/>
      </c>
      <c r="O804" s="43" t="str">
        <f>IF(VLOOKUP(Tableau3[[#This Row],[Référence]],ETAT,9,FALSE)&lt;1,"",VLOOKUP(Tableau3[[#This Row],[Référence]],ETAT,9,FALSE))</f>
        <v/>
      </c>
    </row>
    <row r="805" spans="2:15" x14ac:dyDescent="0.25">
      <c r="B805" s="42">
        <v>3029333008306</v>
      </c>
      <c r="C805" s="41" t="s">
        <v>205</v>
      </c>
      <c r="D805" s="48" t="s">
        <v>1116</v>
      </c>
      <c r="E805" s="48" t="s">
        <v>1048</v>
      </c>
      <c r="F805" s="48" t="s">
        <v>1117</v>
      </c>
      <c r="G805" s="48" t="s">
        <v>1118</v>
      </c>
      <c r="H805" s="48" t="s">
        <v>1118</v>
      </c>
      <c r="I805" s="48">
        <v>21</v>
      </c>
      <c r="J805" s="48" t="s">
        <v>1119</v>
      </c>
      <c r="K805" s="49" t="s">
        <v>1120</v>
      </c>
      <c r="L805" s="43" t="str">
        <f>IF(VLOOKUP(Tableau3[[#This Row],[Référence]],ETAT,6,FALSE)&lt;1,"",VLOOKUP(Tableau3[[#This Row],[Référence]],ETAT,6,FALSE))</f>
        <v/>
      </c>
      <c r="M805" s="43" t="str">
        <f>IF(VLOOKUP(Tableau3[[#This Row],[Référence]],ETAT,7,FALSE)&lt;1,"",VLOOKUP(Tableau3[[#This Row],[Référence]],ETAT,7,FALSE))</f>
        <v/>
      </c>
      <c r="N805" s="43" t="str">
        <f>IF(VLOOKUP(Tableau3[[#This Row],[Référence]],ETAT,8,FALSE)&lt;1,"",VLOOKUP(Tableau3[[#This Row],[Référence]],ETAT,8,FALSE))</f>
        <v/>
      </c>
      <c r="O805" s="43" t="str">
        <f>IF(VLOOKUP(Tableau3[[#This Row],[Référence]],ETAT,9,FALSE)&lt;1,"",VLOOKUP(Tableau3[[#This Row],[Référence]],ETAT,9,FALSE))</f>
        <v/>
      </c>
    </row>
    <row r="806" spans="2:15" x14ac:dyDescent="0.25">
      <c r="B806" s="42">
        <v>3029333008320</v>
      </c>
      <c r="C806" s="41" t="s">
        <v>206</v>
      </c>
      <c r="D806" s="48" t="s">
        <v>1116</v>
      </c>
      <c r="E806" s="48" t="s">
        <v>1048</v>
      </c>
      <c r="F806" s="48" t="s">
        <v>1117</v>
      </c>
      <c r="G806" s="48" t="s">
        <v>1118</v>
      </c>
      <c r="H806" s="48" t="s">
        <v>1118</v>
      </c>
      <c r="I806" s="48">
        <v>21</v>
      </c>
      <c r="J806" s="48" t="s">
        <v>1119</v>
      </c>
      <c r="K806" s="49" t="s">
        <v>1120</v>
      </c>
      <c r="L806" s="43" t="str">
        <f>IF(VLOOKUP(Tableau3[[#This Row],[Référence]],ETAT,6,FALSE)&lt;1,"",VLOOKUP(Tableau3[[#This Row],[Référence]],ETAT,6,FALSE))</f>
        <v/>
      </c>
      <c r="M806" s="43" t="str">
        <f>IF(VLOOKUP(Tableau3[[#This Row],[Référence]],ETAT,7,FALSE)&lt;1,"",VLOOKUP(Tableau3[[#This Row],[Référence]],ETAT,7,FALSE))</f>
        <v/>
      </c>
      <c r="N806" s="43" t="str">
        <f>IF(VLOOKUP(Tableau3[[#This Row],[Référence]],ETAT,8,FALSE)&lt;1,"",VLOOKUP(Tableau3[[#This Row],[Référence]],ETAT,8,FALSE))</f>
        <v/>
      </c>
      <c r="O806" s="43" t="str">
        <f>IF(VLOOKUP(Tableau3[[#This Row],[Référence]],ETAT,9,FALSE)&lt;1,"",VLOOKUP(Tableau3[[#This Row],[Référence]],ETAT,9,FALSE))</f>
        <v/>
      </c>
    </row>
    <row r="807" spans="2:15" x14ac:dyDescent="0.25">
      <c r="B807" s="42">
        <v>3029333008337</v>
      </c>
      <c r="C807" s="41" t="s">
        <v>207</v>
      </c>
      <c r="D807" s="48" t="s">
        <v>1116</v>
      </c>
      <c r="E807" s="48" t="s">
        <v>1048</v>
      </c>
      <c r="F807" s="48" t="s">
        <v>1117</v>
      </c>
      <c r="G807" s="48" t="s">
        <v>1118</v>
      </c>
      <c r="H807" s="48" t="s">
        <v>1118</v>
      </c>
      <c r="I807" s="48">
        <v>21</v>
      </c>
      <c r="J807" s="48" t="s">
        <v>1119</v>
      </c>
      <c r="K807" s="49" t="s">
        <v>1120</v>
      </c>
      <c r="L807" s="43" t="str">
        <f>IF(VLOOKUP(Tableau3[[#This Row],[Référence]],ETAT,6,FALSE)&lt;1,"",VLOOKUP(Tableau3[[#This Row],[Référence]],ETAT,6,FALSE))</f>
        <v/>
      </c>
      <c r="M807" s="43" t="str">
        <f>IF(VLOOKUP(Tableau3[[#This Row],[Référence]],ETAT,7,FALSE)&lt;1,"",VLOOKUP(Tableau3[[#This Row],[Référence]],ETAT,7,FALSE))</f>
        <v/>
      </c>
      <c r="N807" s="43" t="str">
        <f>IF(VLOOKUP(Tableau3[[#This Row],[Référence]],ETAT,8,FALSE)&lt;1,"",VLOOKUP(Tableau3[[#This Row],[Référence]],ETAT,8,FALSE))</f>
        <v/>
      </c>
      <c r="O807" s="43" t="str">
        <f>IF(VLOOKUP(Tableau3[[#This Row],[Référence]],ETAT,9,FALSE)&lt;1,"",VLOOKUP(Tableau3[[#This Row],[Référence]],ETAT,9,FALSE))</f>
        <v/>
      </c>
    </row>
    <row r="808" spans="2:15" x14ac:dyDescent="0.25">
      <c r="B808" s="42">
        <v>3029333008351</v>
      </c>
      <c r="C808" s="41" t="s">
        <v>208</v>
      </c>
      <c r="D808" s="48" t="s">
        <v>1116</v>
      </c>
      <c r="E808" s="48" t="s">
        <v>1048</v>
      </c>
      <c r="F808" s="48" t="s">
        <v>1117</v>
      </c>
      <c r="G808" s="48" t="s">
        <v>1118</v>
      </c>
      <c r="H808" s="48" t="s">
        <v>1118</v>
      </c>
      <c r="I808" s="48">
        <v>21</v>
      </c>
      <c r="J808" s="48" t="s">
        <v>1119</v>
      </c>
      <c r="K808" s="49" t="s">
        <v>1120</v>
      </c>
      <c r="L808" s="43" t="str">
        <f>IF(VLOOKUP(Tableau3[[#This Row],[Référence]],ETAT,6,FALSE)&lt;1,"",VLOOKUP(Tableau3[[#This Row],[Référence]],ETAT,6,FALSE))</f>
        <v/>
      </c>
      <c r="M808" s="43" t="str">
        <f>IF(VLOOKUP(Tableau3[[#This Row],[Référence]],ETAT,7,FALSE)&lt;1,"",VLOOKUP(Tableau3[[#This Row],[Référence]],ETAT,7,FALSE))</f>
        <v/>
      </c>
      <c r="N808" s="43" t="str">
        <f>IF(VLOOKUP(Tableau3[[#This Row],[Référence]],ETAT,8,FALSE)&lt;1,"",VLOOKUP(Tableau3[[#This Row],[Référence]],ETAT,8,FALSE))</f>
        <v/>
      </c>
      <c r="O808" s="43" t="str">
        <f>IF(VLOOKUP(Tableau3[[#This Row],[Référence]],ETAT,9,FALSE)&lt;1,"",VLOOKUP(Tableau3[[#This Row],[Référence]],ETAT,9,FALSE))</f>
        <v/>
      </c>
    </row>
    <row r="809" spans="2:15" x14ac:dyDescent="0.25">
      <c r="B809" s="42">
        <v>3029333008368</v>
      </c>
      <c r="C809" s="41" t="s">
        <v>209</v>
      </c>
      <c r="D809" s="48" t="s">
        <v>1116</v>
      </c>
      <c r="E809" s="48" t="s">
        <v>1048</v>
      </c>
      <c r="F809" s="48" t="s">
        <v>1117</v>
      </c>
      <c r="G809" s="48" t="s">
        <v>1118</v>
      </c>
      <c r="H809" s="48" t="s">
        <v>1118</v>
      </c>
      <c r="I809" s="48">
        <v>21</v>
      </c>
      <c r="J809" s="48" t="s">
        <v>1119</v>
      </c>
      <c r="K809" s="49" t="s">
        <v>1120</v>
      </c>
      <c r="L809" s="43" t="str">
        <f>IF(VLOOKUP(Tableau3[[#This Row],[Référence]],ETAT,6,FALSE)&lt;1,"",VLOOKUP(Tableau3[[#This Row],[Référence]],ETAT,6,FALSE))</f>
        <v/>
      </c>
      <c r="M809" s="43" t="str">
        <f>IF(VLOOKUP(Tableau3[[#This Row],[Référence]],ETAT,7,FALSE)&lt;1,"",VLOOKUP(Tableau3[[#This Row],[Référence]],ETAT,7,FALSE))</f>
        <v/>
      </c>
      <c r="N809" s="43" t="str">
        <f>IF(VLOOKUP(Tableau3[[#This Row],[Référence]],ETAT,8,FALSE)&lt;1,"",VLOOKUP(Tableau3[[#This Row],[Référence]],ETAT,8,FALSE))</f>
        <v/>
      </c>
      <c r="O809" s="43" t="str">
        <f>IF(VLOOKUP(Tableau3[[#This Row],[Référence]],ETAT,9,FALSE)&lt;1,"",VLOOKUP(Tableau3[[#This Row],[Référence]],ETAT,9,FALSE))</f>
        <v/>
      </c>
    </row>
    <row r="810" spans="2:15" x14ac:dyDescent="0.25">
      <c r="B810" s="42">
        <v>3760029812622</v>
      </c>
      <c r="C810" s="41" t="s">
        <v>218</v>
      </c>
      <c r="D810" s="48" t="s">
        <v>1121</v>
      </c>
      <c r="E810" s="48" t="s">
        <v>1048</v>
      </c>
      <c r="F810" s="48" t="s">
        <v>1122</v>
      </c>
      <c r="G810" s="48" t="s">
        <v>1068</v>
      </c>
      <c r="H810" s="48" t="s">
        <v>1068</v>
      </c>
      <c r="I810" s="48">
        <v>21</v>
      </c>
      <c r="J810" s="48" t="s">
        <v>1064</v>
      </c>
      <c r="K810" s="49" t="s">
        <v>1123</v>
      </c>
      <c r="L810" s="43" t="str">
        <f>IF(VLOOKUP(Tableau3[[#This Row],[Référence]],ETAT,6,FALSE)&lt;1,"",VLOOKUP(Tableau3[[#This Row],[Référence]],ETAT,6,FALSE))</f>
        <v/>
      </c>
      <c r="M810" s="43" t="str">
        <f>IF(VLOOKUP(Tableau3[[#This Row],[Référence]],ETAT,7,FALSE)&lt;1,"",VLOOKUP(Tableau3[[#This Row],[Référence]],ETAT,7,FALSE))</f>
        <v/>
      </c>
      <c r="N810" s="43" t="str">
        <f>IF(VLOOKUP(Tableau3[[#This Row],[Référence]],ETAT,8,FALSE)&lt;1,"",VLOOKUP(Tableau3[[#This Row],[Référence]],ETAT,8,FALSE))</f>
        <v/>
      </c>
      <c r="O810" s="43" t="str">
        <f>IF(VLOOKUP(Tableau3[[#This Row],[Référence]],ETAT,9,FALSE)&lt;1,"",VLOOKUP(Tableau3[[#This Row],[Référence]],ETAT,9,FALSE))</f>
        <v/>
      </c>
    </row>
    <row r="811" spans="2:15" x14ac:dyDescent="0.25">
      <c r="B811" s="42">
        <v>3760029812646</v>
      </c>
      <c r="C811" s="41" t="s">
        <v>219</v>
      </c>
      <c r="D811" s="48" t="s">
        <v>1121</v>
      </c>
      <c r="E811" s="48" t="s">
        <v>1048</v>
      </c>
      <c r="F811" s="48" t="s">
        <v>1122</v>
      </c>
      <c r="G811" s="48" t="s">
        <v>1068</v>
      </c>
      <c r="H811" s="48" t="s">
        <v>1068</v>
      </c>
      <c r="I811" s="48">
        <v>21</v>
      </c>
      <c r="J811" s="48" t="s">
        <v>1064</v>
      </c>
      <c r="K811" s="49" t="s">
        <v>1123</v>
      </c>
      <c r="L811" s="43" t="str">
        <f>IF(VLOOKUP(Tableau3[[#This Row],[Référence]],ETAT,6,FALSE)&lt;1,"",VLOOKUP(Tableau3[[#This Row],[Référence]],ETAT,6,FALSE))</f>
        <v/>
      </c>
      <c r="M811" s="43" t="str">
        <f>IF(VLOOKUP(Tableau3[[#This Row],[Référence]],ETAT,7,FALSE)&lt;1,"",VLOOKUP(Tableau3[[#This Row],[Référence]],ETAT,7,FALSE))</f>
        <v/>
      </c>
      <c r="N811" s="43" t="str">
        <f>IF(VLOOKUP(Tableau3[[#This Row],[Référence]],ETAT,8,FALSE)&lt;1,"",VLOOKUP(Tableau3[[#This Row],[Référence]],ETAT,8,FALSE))</f>
        <v/>
      </c>
      <c r="O811" s="43" t="str">
        <f>IF(VLOOKUP(Tableau3[[#This Row],[Référence]],ETAT,9,FALSE)&lt;1,"",VLOOKUP(Tableau3[[#This Row],[Référence]],ETAT,9,FALSE))</f>
        <v/>
      </c>
    </row>
    <row r="812" spans="2:15" x14ac:dyDescent="0.25">
      <c r="B812" s="42">
        <v>3760029812677</v>
      </c>
      <c r="C812" s="41" t="s">
        <v>220</v>
      </c>
      <c r="D812" s="48" t="s">
        <v>1121</v>
      </c>
      <c r="E812" s="48" t="s">
        <v>1048</v>
      </c>
      <c r="F812" s="48" t="s">
        <v>1122</v>
      </c>
      <c r="G812" s="48" t="s">
        <v>1124</v>
      </c>
      <c r="H812" s="48" t="s">
        <v>1124</v>
      </c>
      <c r="I812" s="48">
        <v>21</v>
      </c>
      <c r="J812" s="48" t="s">
        <v>1064</v>
      </c>
      <c r="K812" s="49" t="s">
        <v>1125</v>
      </c>
      <c r="L812" s="43" t="str">
        <f>IF(VLOOKUP(Tableau3[[#This Row],[Référence]],ETAT,6,FALSE)&lt;1,"",VLOOKUP(Tableau3[[#This Row],[Référence]],ETAT,6,FALSE))</f>
        <v/>
      </c>
      <c r="M812" s="43" t="str">
        <f>IF(VLOOKUP(Tableau3[[#This Row],[Référence]],ETAT,7,FALSE)&lt;1,"",VLOOKUP(Tableau3[[#This Row],[Référence]],ETAT,7,FALSE))</f>
        <v/>
      </c>
      <c r="N812" s="43" t="str">
        <f>IF(VLOOKUP(Tableau3[[#This Row],[Référence]],ETAT,8,FALSE)&lt;1,"",VLOOKUP(Tableau3[[#This Row],[Référence]],ETAT,8,FALSE))</f>
        <v/>
      </c>
      <c r="O812" s="43" t="str">
        <f>IF(VLOOKUP(Tableau3[[#This Row],[Référence]],ETAT,9,FALSE)&lt;1,"",VLOOKUP(Tableau3[[#This Row],[Référence]],ETAT,9,FALSE))</f>
        <v/>
      </c>
    </row>
    <row r="813" spans="2:15" x14ac:dyDescent="0.25">
      <c r="B813" s="42">
        <v>3760029812790</v>
      </c>
      <c r="C813" s="41" t="s">
        <v>221</v>
      </c>
      <c r="D813" s="48" t="s">
        <v>1121</v>
      </c>
      <c r="E813" s="48" t="s">
        <v>1048</v>
      </c>
      <c r="F813" s="48" t="s">
        <v>1122</v>
      </c>
      <c r="G813" s="48" t="s">
        <v>1068</v>
      </c>
      <c r="H813" s="48" t="s">
        <v>1068</v>
      </c>
      <c r="I813" s="48">
        <v>21</v>
      </c>
      <c r="J813" s="48" t="s">
        <v>1064</v>
      </c>
      <c r="K813" s="49" t="s">
        <v>1123</v>
      </c>
      <c r="L813" s="43" t="str">
        <f>IF(VLOOKUP(Tableau3[[#This Row],[Référence]],ETAT,6,FALSE)&lt;1,"",VLOOKUP(Tableau3[[#This Row],[Référence]],ETAT,6,FALSE))</f>
        <v/>
      </c>
      <c r="M813" s="43" t="str">
        <f>IF(VLOOKUP(Tableau3[[#This Row],[Référence]],ETAT,7,FALSE)&lt;1,"",VLOOKUP(Tableau3[[#This Row],[Référence]],ETAT,7,FALSE))</f>
        <v/>
      </c>
      <c r="N813" s="43" t="str">
        <f>IF(VLOOKUP(Tableau3[[#This Row],[Référence]],ETAT,8,FALSE)&lt;1,"",VLOOKUP(Tableau3[[#This Row],[Référence]],ETAT,8,FALSE))</f>
        <v/>
      </c>
      <c r="O813" s="43" t="str">
        <f>IF(VLOOKUP(Tableau3[[#This Row],[Référence]],ETAT,9,FALSE)&lt;1,"",VLOOKUP(Tableau3[[#This Row],[Référence]],ETAT,9,FALSE))</f>
        <v/>
      </c>
    </row>
    <row r="814" spans="2:15" x14ac:dyDescent="0.25">
      <c r="B814" s="42">
        <v>3760029813070</v>
      </c>
      <c r="C814" s="41" t="s">
        <v>222</v>
      </c>
      <c r="D814" s="48" t="s">
        <v>1121</v>
      </c>
      <c r="E814" s="48" t="s">
        <v>1048</v>
      </c>
      <c r="F814" s="48" t="s">
        <v>1122</v>
      </c>
      <c r="G814" s="48" t="s">
        <v>1124</v>
      </c>
      <c r="H814" s="48" t="s">
        <v>1124</v>
      </c>
      <c r="I814" s="48">
        <v>21</v>
      </c>
      <c r="J814" s="48" t="s">
        <v>1064</v>
      </c>
      <c r="K814" s="49" t="s">
        <v>1126</v>
      </c>
      <c r="L814" s="43" t="str">
        <f>IF(VLOOKUP(Tableau3[[#This Row],[Référence]],ETAT,6,FALSE)&lt;1,"",VLOOKUP(Tableau3[[#This Row],[Référence]],ETAT,6,FALSE))</f>
        <v/>
      </c>
      <c r="M814" s="43" t="str">
        <f>IF(VLOOKUP(Tableau3[[#This Row],[Référence]],ETAT,7,FALSE)&lt;1,"",VLOOKUP(Tableau3[[#This Row],[Référence]],ETAT,7,FALSE))</f>
        <v/>
      </c>
      <c r="N814" s="43" t="str">
        <f>IF(VLOOKUP(Tableau3[[#This Row],[Référence]],ETAT,8,FALSE)&lt;1,"",VLOOKUP(Tableau3[[#This Row],[Référence]],ETAT,8,FALSE))</f>
        <v/>
      </c>
      <c r="O814" s="43" t="str">
        <f>IF(VLOOKUP(Tableau3[[#This Row],[Référence]],ETAT,9,FALSE)&lt;1,"",VLOOKUP(Tableau3[[#This Row],[Référence]],ETAT,9,FALSE))</f>
        <v/>
      </c>
    </row>
    <row r="815" spans="2:15" x14ac:dyDescent="0.25">
      <c r="B815" s="42">
        <v>3760029813087</v>
      </c>
      <c r="C815" s="41" t="s">
        <v>223</v>
      </c>
      <c r="D815" s="48" t="s">
        <v>1121</v>
      </c>
      <c r="E815" s="48" t="s">
        <v>1048</v>
      </c>
      <c r="F815" s="48" t="s">
        <v>1122</v>
      </c>
      <c r="G815" s="48" t="s">
        <v>1124</v>
      </c>
      <c r="H815" s="48" t="s">
        <v>1124</v>
      </c>
      <c r="I815" s="48">
        <v>21</v>
      </c>
      <c r="J815" s="48" t="s">
        <v>1064</v>
      </c>
      <c r="K815" s="49" t="s">
        <v>1126</v>
      </c>
      <c r="L815" s="43" t="str">
        <f>IF(VLOOKUP(Tableau3[[#This Row],[Référence]],ETAT,6,FALSE)&lt;1,"",VLOOKUP(Tableau3[[#This Row],[Référence]],ETAT,6,FALSE))</f>
        <v/>
      </c>
      <c r="M815" s="43" t="str">
        <f>IF(VLOOKUP(Tableau3[[#This Row],[Référence]],ETAT,7,FALSE)&lt;1,"",VLOOKUP(Tableau3[[#This Row],[Référence]],ETAT,7,FALSE))</f>
        <v/>
      </c>
      <c r="N815" s="43" t="str">
        <f>IF(VLOOKUP(Tableau3[[#This Row],[Référence]],ETAT,8,FALSE)&lt;1,"",VLOOKUP(Tableau3[[#This Row],[Référence]],ETAT,8,FALSE))</f>
        <v/>
      </c>
      <c r="O815" s="43" t="str">
        <f>IF(VLOOKUP(Tableau3[[#This Row],[Référence]],ETAT,9,FALSE)&lt;1,"",VLOOKUP(Tableau3[[#This Row],[Référence]],ETAT,9,FALSE))</f>
        <v/>
      </c>
    </row>
    <row r="816" spans="2:15" x14ac:dyDescent="0.25">
      <c r="B816" s="42">
        <v>3760029813094</v>
      </c>
      <c r="C816" s="41" t="s">
        <v>224</v>
      </c>
      <c r="D816" s="48" t="s">
        <v>1121</v>
      </c>
      <c r="E816" s="48" t="s">
        <v>1048</v>
      </c>
      <c r="F816" s="48" t="s">
        <v>1122</v>
      </c>
      <c r="G816" s="48" t="s">
        <v>1124</v>
      </c>
      <c r="H816" s="48" t="s">
        <v>1124</v>
      </c>
      <c r="I816" s="48">
        <v>21</v>
      </c>
      <c r="J816" s="48" t="s">
        <v>1064</v>
      </c>
      <c r="K816" s="49" t="s">
        <v>1126</v>
      </c>
      <c r="L816" s="43" t="str">
        <f>IF(VLOOKUP(Tableau3[[#This Row],[Référence]],ETAT,6,FALSE)&lt;1,"",VLOOKUP(Tableau3[[#This Row],[Référence]],ETAT,6,FALSE))</f>
        <v/>
      </c>
      <c r="M816" s="43" t="str">
        <f>IF(VLOOKUP(Tableau3[[#This Row],[Référence]],ETAT,7,FALSE)&lt;1,"",VLOOKUP(Tableau3[[#This Row],[Référence]],ETAT,7,FALSE))</f>
        <v/>
      </c>
      <c r="N816" s="43" t="str">
        <f>IF(VLOOKUP(Tableau3[[#This Row],[Référence]],ETAT,8,FALSE)&lt;1,"",VLOOKUP(Tableau3[[#This Row],[Référence]],ETAT,8,FALSE))</f>
        <v/>
      </c>
      <c r="O816" s="43" t="str">
        <f>IF(VLOOKUP(Tableau3[[#This Row],[Référence]],ETAT,9,FALSE)&lt;1,"",VLOOKUP(Tableau3[[#This Row],[Référence]],ETAT,9,FALSE))</f>
        <v/>
      </c>
    </row>
    <row r="817" spans="2:15" x14ac:dyDescent="0.25">
      <c r="B817" s="42">
        <v>3760029814909</v>
      </c>
      <c r="C817" s="41" t="s">
        <v>225</v>
      </c>
      <c r="D817" s="48" t="s">
        <v>1121</v>
      </c>
      <c r="E817" s="48" t="s">
        <v>1048</v>
      </c>
      <c r="F817" s="48" t="s">
        <v>1122</v>
      </c>
      <c r="G817" s="48" t="s">
        <v>1068</v>
      </c>
      <c r="H817" s="48" t="s">
        <v>1068</v>
      </c>
      <c r="I817" s="48">
        <v>21</v>
      </c>
      <c r="J817" s="48" t="s">
        <v>1064</v>
      </c>
      <c r="K817" s="49" t="s">
        <v>1127</v>
      </c>
      <c r="L817" s="43" t="str">
        <f>IF(VLOOKUP(Tableau3[[#This Row],[Référence]],ETAT,6,FALSE)&lt;1,"",VLOOKUP(Tableau3[[#This Row],[Référence]],ETAT,6,FALSE))</f>
        <v/>
      </c>
      <c r="M817" s="43" t="str">
        <f>IF(VLOOKUP(Tableau3[[#This Row],[Référence]],ETAT,7,FALSE)&lt;1,"",VLOOKUP(Tableau3[[#This Row],[Référence]],ETAT,7,FALSE))</f>
        <v/>
      </c>
      <c r="N817" s="43" t="str">
        <f>IF(VLOOKUP(Tableau3[[#This Row],[Référence]],ETAT,8,FALSE)&lt;1,"",VLOOKUP(Tableau3[[#This Row],[Référence]],ETAT,8,FALSE))</f>
        <v/>
      </c>
      <c r="O817" s="43" t="str">
        <f>IF(VLOOKUP(Tableau3[[#This Row],[Référence]],ETAT,9,FALSE)&lt;1,"",VLOOKUP(Tableau3[[#This Row],[Référence]],ETAT,9,FALSE))</f>
        <v/>
      </c>
    </row>
    <row r="818" spans="2:15" x14ac:dyDescent="0.25">
      <c r="B818" s="42">
        <v>3760029815050</v>
      </c>
      <c r="C818" s="41" t="s">
        <v>226</v>
      </c>
      <c r="D818" s="48" t="s">
        <v>1121</v>
      </c>
      <c r="E818" s="48" t="s">
        <v>1048</v>
      </c>
      <c r="F818" s="48" t="s">
        <v>1122</v>
      </c>
      <c r="G818" s="48" t="s">
        <v>1124</v>
      </c>
      <c r="H818" s="48" t="s">
        <v>1124</v>
      </c>
      <c r="I818" s="48">
        <v>21</v>
      </c>
      <c r="J818" s="48" t="s">
        <v>1064</v>
      </c>
      <c r="K818" s="49" t="s">
        <v>1128</v>
      </c>
      <c r="L818" s="43" t="str">
        <f>IF(VLOOKUP(Tableau3[[#This Row],[Référence]],ETAT,6,FALSE)&lt;1,"",VLOOKUP(Tableau3[[#This Row],[Référence]],ETAT,6,FALSE))</f>
        <v/>
      </c>
      <c r="M818" s="43" t="str">
        <f>IF(VLOOKUP(Tableau3[[#This Row],[Référence]],ETAT,7,FALSE)&lt;1,"",VLOOKUP(Tableau3[[#This Row],[Référence]],ETAT,7,FALSE))</f>
        <v/>
      </c>
      <c r="N818" s="43" t="str">
        <f>IF(VLOOKUP(Tableau3[[#This Row],[Référence]],ETAT,8,FALSE)&lt;1,"",VLOOKUP(Tableau3[[#This Row],[Référence]],ETAT,8,FALSE))</f>
        <v/>
      </c>
      <c r="O818" s="43" t="str">
        <f>IF(VLOOKUP(Tableau3[[#This Row],[Référence]],ETAT,9,FALSE)&lt;1,"",VLOOKUP(Tableau3[[#This Row],[Référence]],ETAT,9,FALSE))</f>
        <v/>
      </c>
    </row>
    <row r="819" spans="2:15" x14ac:dyDescent="0.25">
      <c r="B819" s="42">
        <v>3760029815067</v>
      </c>
      <c r="C819" s="41" t="s">
        <v>227</v>
      </c>
      <c r="D819" s="48" t="s">
        <v>1121</v>
      </c>
      <c r="E819" s="48" t="s">
        <v>1048</v>
      </c>
      <c r="F819" s="48" t="s">
        <v>1122</v>
      </c>
      <c r="G819" s="48" t="s">
        <v>1124</v>
      </c>
      <c r="H819" s="48" t="s">
        <v>1124</v>
      </c>
      <c r="I819" s="48">
        <v>21</v>
      </c>
      <c r="J819" s="48" t="s">
        <v>1064</v>
      </c>
      <c r="K819" s="49" t="s">
        <v>1128</v>
      </c>
      <c r="L819" s="43" t="str">
        <f>IF(VLOOKUP(Tableau3[[#This Row],[Référence]],ETAT,6,FALSE)&lt;1,"",VLOOKUP(Tableau3[[#This Row],[Référence]],ETAT,6,FALSE))</f>
        <v/>
      </c>
      <c r="M819" s="43" t="str">
        <f>IF(VLOOKUP(Tableau3[[#This Row],[Référence]],ETAT,7,FALSE)&lt;1,"",VLOOKUP(Tableau3[[#This Row],[Référence]],ETAT,7,FALSE))</f>
        <v/>
      </c>
      <c r="N819" s="43" t="str">
        <f>IF(VLOOKUP(Tableau3[[#This Row],[Référence]],ETAT,8,FALSE)&lt;1,"",VLOOKUP(Tableau3[[#This Row],[Référence]],ETAT,8,FALSE))</f>
        <v/>
      </c>
      <c r="O819" s="43" t="str">
        <f>IF(VLOOKUP(Tableau3[[#This Row],[Référence]],ETAT,9,FALSE)&lt;1,"",VLOOKUP(Tableau3[[#This Row],[Référence]],ETAT,9,FALSE))</f>
        <v/>
      </c>
    </row>
    <row r="820" spans="2:15" x14ac:dyDescent="0.25">
      <c r="B820" s="42">
        <v>3760029815074</v>
      </c>
      <c r="C820" s="41" t="s">
        <v>228</v>
      </c>
      <c r="D820" s="48" t="s">
        <v>1121</v>
      </c>
      <c r="E820" s="48" t="s">
        <v>1048</v>
      </c>
      <c r="F820" s="48" t="s">
        <v>1122</v>
      </c>
      <c r="G820" s="48" t="s">
        <v>1124</v>
      </c>
      <c r="H820" s="48" t="s">
        <v>1124</v>
      </c>
      <c r="I820" s="48">
        <v>21</v>
      </c>
      <c r="J820" s="48" t="s">
        <v>1064</v>
      </c>
      <c r="K820" s="49" t="s">
        <v>1128</v>
      </c>
      <c r="L820" s="43" t="str">
        <f>IF(VLOOKUP(Tableau3[[#This Row],[Référence]],ETAT,6,FALSE)&lt;1,"",VLOOKUP(Tableau3[[#This Row],[Référence]],ETAT,6,FALSE))</f>
        <v/>
      </c>
      <c r="M820" s="43" t="str">
        <f>IF(VLOOKUP(Tableau3[[#This Row],[Référence]],ETAT,7,FALSE)&lt;1,"",VLOOKUP(Tableau3[[#This Row],[Référence]],ETAT,7,FALSE))</f>
        <v/>
      </c>
      <c r="N820" s="43" t="str">
        <f>IF(VLOOKUP(Tableau3[[#This Row],[Référence]],ETAT,8,FALSE)&lt;1,"",VLOOKUP(Tableau3[[#This Row],[Référence]],ETAT,8,FALSE))</f>
        <v/>
      </c>
      <c r="O820" s="43" t="str">
        <f>IF(VLOOKUP(Tableau3[[#This Row],[Référence]],ETAT,9,FALSE)&lt;1,"",VLOOKUP(Tableau3[[#This Row],[Référence]],ETAT,9,FALSE))</f>
        <v/>
      </c>
    </row>
    <row r="821" spans="2:15" x14ac:dyDescent="0.25">
      <c r="B821" s="42">
        <v>3760029815135</v>
      </c>
      <c r="C821" s="41" t="s">
        <v>229</v>
      </c>
      <c r="D821" s="48" t="s">
        <v>1121</v>
      </c>
      <c r="E821" s="48" t="s">
        <v>1048</v>
      </c>
      <c r="F821" s="48" t="s">
        <v>1122</v>
      </c>
      <c r="G821" s="48" t="s">
        <v>1068</v>
      </c>
      <c r="H821" s="48" t="s">
        <v>1068</v>
      </c>
      <c r="I821" s="48">
        <v>21</v>
      </c>
      <c r="J821" s="48" t="s">
        <v>1064</v>
      </c>
      <c r="K821" s="49" t="s">
        <v>1129</v>
      </c>
      <c r="L821" s="43" t="str">
        <f>IF(VLOOKUP(Tableau3[[#This Row],[Référence]],ETAT,6,FALSE)&lt;1,"",VLOOKUP(Tableau3[[#This Row],[Référence]],ETAT,6,FALSE))</f>
        <v/>
      </c>
      <c r="M821" s="43" t="str">
        <f>IF(VLOOKUP(Tableau3[[#This Row],[Référence]],ETAT,7,FALSE)&lt;1,"",VLOOKUP(Tableau3[[#This Row],[Référence]],ETAT,7,FALSE))</f>
        <v/>
      </c>
      <c r="N821" s="43" t="str">
        <f>IF(VLOOKUP(Tableau3[[#This Row],[Référence]],ETAT,8,FALSE)&lt;1,"",VLOOKUP(Tableau3[[#This Row],[Référence]],ETAT,8,FALSE))</f>
        <v/>
      </c>
      <c r="O821" s="43" t="str">
        <f>IF(VLOOKUP(Tableau3[[#This Row],[Référence]],ETAT,9,FALSE)&lt;1,"",VLOOKUP(Tableau3[[#This Row],[Référence]],ETAT,9,FALSE))</f>
        <v/>
      </c>
    </row>
    <row r="822" spans="2:15" x14ac:dyDescent="0.25">
      <c r="B822" s="42">
        <v>3760029815142</v>
      </c>
      <c r="C822" s="41" t="s">
        <v>230</v>
      </c>
      <c r="D822" s="48" t="s">
        <v>1121</v>
      </c>
      <c r="E822" s="48" t="s">
        <v>1048</v>
      </c>
      <c r="F822" s="48" t="s">
        <v>1122</v>
      </c>
      <c r="G822" s="48" t="s">
        <v>1068</v>
      </c>
      <c r="H822" s="48" t="s">
        <v>1068</v>
      </c>
      <c r="I822" s="48">
        <v>21</v>
      </c>
      <c r="J822" s="48" t="s">
        <v>1064</v>
      </c>
      <c r="K822" s="49" t="s">
        <v>1129</v>
      </c>
      <c r="L822" s="43" t="str">
        <f>IF(VLOOKUP(Tableau3[[#This Row],[Référence]],ETAT,6,FALSE)&lt;1,"",VLOOKUP(Tableau3[[#This Row],[Référence]],ETAT,6,FALSE))</f>
        <v/>
      </c>
      <c r="M822" s="43" t="str">
        <f>IF(VLOOKUP(Tableau3[[#This Row],[Référence]],ETAT,7,FALSE)&lt;1,"",VLOOKUP(Tableau3[[#This Row],[Référence]],ETAT,7,FALSE))</f>
        <v/>
      </c>
      <c r="N822" s="43" t="str">
        <f>IF(VLOOKUP(Tableau3[[#This Row],[Référence]],ETAT,8,FALSE)&lt;1,"",VLOOKUP(Tableau3[[#This Row],[Référence]],ETAT,8,FALSE))</f>
        <v/>
      </c>
      <c r="O822" s="43" t="str">
        <f>IF(VLOOKUP(Tableau3[[#This Row],[Référence]],ETAT,9,FALSE)&lt;1,"",VLOOKUP(Tableau3[[#This Row],[Référence]],ETAT,9,FALSE))</f>
        <v/>
      </c>
    </row>
    <row r="823" spans="2:15" x14ac:dyDescent="0.25">
      <c r="B823" s="42">
        <v>3760029815159</v>
      </c>
      <c r="C823" s="41" t="s">
        <v>231</v>
      </c>
      <c r="D823" s="48" t="s">
        <v>1121</v>
      </c>
      <c r="E823" s="48" t="s">
        <v>1048</v>
      </c>
      <c r="F823" s="48" t="s">
        <v>1122</v>
      </c>
      <c r="G823" s="48" t="s">
        <v>1068</v>
      </c>
      <c r="H823" s="48" t="s">
        <v>1068</v>
      </c>
      <c r="I823" s="48">
        <v>21</v>
      </c>
      <c r="J823" s="48" t="s">
        <v>1064</v>
      </c>
      <c r="K823" s="49" t="s">
        <v>1129</v>
      </c>
      <c r="L823" s="43" t="str">
        <f>IF(VLOOKUP(Tableau3[[#This Row],[Référence]],ETAT,6,FALSE)&lt;1,"",VLOOKUP(Tableau3[[#This Row],[Référence]],ETAT,6,FALSE))</f>
        <v/>
      </c>
      <c r="M823" s="43" t="str">
        <f>IF(VLOOKUP(Tableau3[[#This Row],[Référence]],ETAT,7,FALSE)&lt;1,"",VLOOKUP(Tableau3[[#This Row],[Référence]],ETAT,7,FALSE))</f>
        <v/>
      </c>
      <c r="N823" s="43" t="str">
        <f>IF(VLOOKUP(Tableau3[[#This Row],[Référence]],ETAT,8,FALSE)&lt;1,"",VLOOKUP(Tableau3[[#This Row],[Référence]],ETAT,8,FALSE))</f>
        <v/>
      </c>
      <c r="O823" s="43" t="str">
        <f>IF(VLOOKUP(Tableau3[[#This Row],[Référence]],ETAT,9,FALSE)&lt;1,"",VLOOKUP(Tableau3[[#This Row],[Référence]],ETAT,9,FALSE))</f>
        <v/>
      </c>
    </row>
    <row r="824" spans="2:15" x14ac:dyDescent="0.25">
      <c r="B824" s="42">
        <v>3760029815173</v>
      </c>
      <c r="C824" s="41" t="s">
        <v>232</v>
      </c>
      <c r="D824" s="48" t="s">
        <v>1121</v>
      </c>
      <c r="E824" s="48" t="s">
        <v>1048</v>
      </c>
      <c r="F824" s="48" t="s">
        <v>1122</v>
      </c>
      <c r="G824" s="48" t="s">
        <v>1068</v>
      </c>
      <c r="H824" s="48" t="s">
        <v>1068</v>
      </c>
      <c r="I824" s="48">
        <v>21</v>
      </c>
      <c r="J824" s="48" t="s">
        <v>1064</v>
      </c>
      <c r="K824" s="49" t="s">
        <v>1129</v>
      </c>
      <c r="L824" s="43" t="str">
        <f>IF(VLOOKUP(Tableau3[[#This Row],[Référence]],ETAT,6,FALSE)&lt;1,"",VLOOKUP(Tableau3[[#This Row],[Référence]],ETAT,6,FALSE))</f>
        <v/>
      </c>
      <c r="M824" s="43" t="str">
        <f>IF(VLOOKUP(Tableau3[[#This Row],[Référence]],ETAT,7,FALSE)&lt;1,"",VLOOKUP(Tableau3[[#This Row],[Référence]],ETAT,7,FALSE))</f>
        <v/>
      </c>
      <c r="N824" s="43" t="str">
        <f>IF(VLOOKUP(Tableau3[[#This Row],[Référence]],ETAT,8,FALSE)&lt;1,"",VLOOKUP(Tableau3[[#This Row],[Référence]],ETAT,8,FALSE))</f>
        <v/>
      </c>
      <c r="O824" s="43" t="str">
        <f>IF(VLOOKUP(Tableau3[[#This Row],[Référence]],ETAT,9,FALSE)&lt;1,"",VLOOKUP(Tableau3[[#This Row],[Référence]],ETAT,9,FALSE))</f>
        <v/>
      </c>
    </row>
    <row r="825" spans="2:15" x14ac:dyDescent="0.25">
      <c r="B825" s="42">
        <v>3760029815180</v>
      </c>
      <c r="C825" s="41" t="s">
        <v>233</v>
      </c>
      <c r="D825" s="48" t="s">
        <v>1121</v>
      </c>
      <c r="E825" s="48" t="s">
        <v>1048</v>
      </c>
      <c r="F825" s="48" t="s">
        <v>1122</v>
      </c>
      <c r="G825" s="48" t="s">
        <v>1068</v>
      </c>
      <c r="H825" s="48" t="s">
        <v>1068</v>
      </c>
      <c r="I825" s="48">
        <v>21</v>
      </c>
      <c r="J825" s="48" t="s">
        <v>1064</v>
      </c>
      <c r="K825" s="49" t="s">
        <v>1129</v>
      </c>
      <c r="L825" s="43" t="str">
        <f>IF(VLOOKUP(Tableau3[[#This Row],[Référence]],ETAT,6,FALSE)&lt;1,"",VLOOKUP(Tableau3[[#This Row],[Référence]],ETAT,6,FALSE))</f>
        <v/>
      </c>
      <c r="M825" s="43" t="str">
        <f>IF(VLOOKUP(Tableau3[[#This Row],[Référence]],ETAT,7,FALSE)&lt;1,"",VLOOKUP(Tableau3[[#This Row],[Référence]],ETAT,7,FALSE))</f>
        <v/>
      </c>
      <c r="N825" s="43" t="str">
        <f>IF(VLOOKUP(Tableau3[[#This Row],[Référence]],ETAT,8,FALSE)&lt;1,"",VLOOKUP(Tableau3[[#This Row],[Référence]],ETAT,8,FALSE))</f>
        <v/>
      </c>
      <c r="O825" s="43" t="str">
        <f>IF(VLOOKUP(Tableau3[[#This Row],[Référence]],ETAT,9,FALSE)&lt;1,"",VLOOKUP(Tableau3[[#This Row],[Référence]],ETAT,9,FALSE))</f>
        <v/>
      </c>
    </row>
    <row r="826" spans="2:15" x14ac:dyDescent="0.25">
      <c r="B826" s="42">
        <v>3760029815197</v>
      </c>
      <c r="C826" s="41" t="s">
        <v>234</v>
      </c>
      <c r="D826" s="48" t="s">
        <v>1121</v>
      </c>
      <c r="E826" s="48" t="s">
        <v>1048</v>
      </c>
      <c r="F826" s="48" t="s">
        <v>1122</v>
      </c>
      <c r="G826" s="48" t="s">
        <v>1068</v>
      </c>
      <c r="H826" s="48" t="s">
        <v>1068</v>
      </c>
      <c r="I826" s="48">
        <v>21</v>
      </c>
      <c r="J826" s="48" t="s">
        <v>1064</v>
      </c>
      <c r="K826" s="49" t="s">
        <v>1129</v>
      </c>
      <c r="L826" s="43" t="str">
        <f>IF(VLOOKUP(Tableau3[[#This Row],[Référence]],ETAT,6,FALSE)&lt;1,"",VLOOKUP(Tableau3[[#This Row],[Référence]],ETAT,6,FALSE))</f>
        <v/>
      </c>
      <c r="M826" s="43" t="str">
        <f>IF(VLOOKUP(Tableau3[[#This Row],[Référence]],ETAT,7,FALSE)&lt;1,"",VLOOKUP(Tableau3[[#This Row],[Référence]],ETAT,7,FALSE))</f>
        <v/>
      </c>
      <c r="N826" s="43" t="str">
        <f>IF(VLOOKUP(Tableau3[[#This Row],[Référence]],ETAT,8,FALSE)&lt;1,"",VLOOKUP(Tableau3[[#This Row],[Référence]],ETAT,8,FALSE))</f>
        <v/>
      </c>
      <c r="O826" s="43" t="str">
        <f>IF(VLOOKUP(Tableau3[[#This Row],[Référence]],ETAT,9,FALSE)&lt;1,"",VLOOKUP(Tableau3[[#This Row],[Référence]],ETAT,9,FALSE))</f>
        <v/>
      </c>
    </row>
    <row r="827" spans="2:15" x14ac:dyDescent="0.25">
      <c r="B827" s="42">
        <v>3760029815210</v>
      </c>
      <c r="C827" s="41" t="s">
        <v>235</v>
      </c>
      <c r="D827" s="48" t="s">
        <v>1121</v>
      </c>
      <c r="E827" s="48" t="s">
        <v>1048</v>
      </c>
      <c r="F827" s="48" t="s">
        <v>1122</v>
      </c>
      <c r="G827" s="48" t="s">
        <v>1068</v>
      </c>
      <c r="H827" s="48" t="s">
        <v>1068</v>
      </c>
      <c r="I827" s="48">
        <v>21</v>
      </c>
      <c r="J827" s="48" t="s">
        <v>1064</v>
      </c>
      <c r="K827" s="49" t="s">
        <v>1129</v>
      </c>
      <c r="L827" s="43" t="str">
        <f>IF(VLOOKUP(Tableau3[[#This Row],[Référence]],ETAT,6,FALSE)&lt;1,"",VLOOKUP(Tableau3[[#This Row],[Référence]],ETAT,6,FALSE))</f>
        <v/>
      </c>
      <c r="M827" s="43" t="str">
        <f>IF(VLOOKUP(Tableau3[[#This Row],[Référence]],ETAT,7,FALSE)&lt;1,"",VLOOKUP(Tableau3[[#This Row],[Référence]],ETAT,7,FALSE))</f>
        <v/>
      </c>
      <c r="N827" s="43" t="str">
        <f>IF(VLOOKUP(Tableau3[[#This Row],[Référence]],ETAT,8,FALSE)&lt;1,"",VLOOKUP(Tableau3[[#This Row],[Référence]],ETAT,8,FALSE))</f>
        <v/>
      </c>
      <c r="O827" s="43" t="str">
        <f>IF(VLOOKUP(Tableau3[[#This Row],[Référence]],ETAT,9,FALSE)&lt;1,"",VLOOKUP(Tableau3[[#This Row],[Référence]],ETAT,9,FALSE))</f>
        <v/>
      </c>
    </row>
    <row r="828" spans="2:15" x14ac:dyDescent="0.25">
      <c r="B828" s="42">
        <v>3760029815227</v>
      </c>
      <c r="C828" s="41" t="s">
        <v>236</v>
      </c>
      <c r="D828" s="48" t="s">
        <v>1121</v>
      </c>
      <c r="E828" s="48" t="s">
        <v>1048</v>
      </c>
      <c r="F828" s="48" t="s">
        <v>1122</v>
      </c>
      <c r="G828" s="48" t="s">
        <v>1068</v>
      </c>
      <c r="H828" s="48" t="s">
        <v>1068</v>
      </c>
      <c r="I828" s="48">
        <v>21</v>
      </c>
      <c r="J828" s="48" t="s">
        <v>1064</v>
      </c>
      <c r="K828" s="49" t="s">
        <v>1129</v>
      </c>
      <c r="L828" s="43" t="str">
        <f>IF(VLOOKUP(Tableau3[[#This Row],[Référence]],ETAT,6,FALSE)&lt;1,"",VLOOKUP(Tableau3[[#This Row],[Référence]],ETAT,6,FALSE))</f>
        <v/>
      </c>
      <c r="M828" s="43" t="str">
        <f>IF(VLOOKUP(Tableau3[[#This Row],[Référence]],ETAT,7,FALSE)&lt;1,"",VLOOKUP(Tableau3[[#This Row],[Référence]],ETAT,7,FALSE))</f>
        <v/>
      </c>
      <c r="N828" s="43" t="str">
        <f>IF(VLOOKUP(Tableau3[[#This Row],[Référence]],ETAT,8,FALSE)&lt;1,"",VLOOKUP(Tableau3[[#This Row],[Référence]],ETAT,8,FALSE))</f>
        <v/>
      </c>
      <c r="O828" s="43" t="str">
        <f>IF(VLOOKUP(Tableau3[[#This Row],[Référence]],ETAT,9,FALSE)&lt;1,"",VLOOKUP(Tableau3[[#This Row],[Référence]],ETAT,9,FALSE))</f>
        <v/>
      </c>
    </row>
    <row r="829" spans="2:15" x14ac:dyDescent="0.25">
      <c r="B829" s="42">
        <v>3760029815234</v>
      </c>
      <c r="C829" s="41" t="s">
        <v>237</v>
      </c>
      <c r="D829" s="48" t="s">
        <v>1121</v>
      </c>
      <c r="E829" s="48" t="s">
        <v>1048</v>
      </c>
      <c r="F829" s="48" t="s">
        <v>1122</v>
      </c>
      <c r="G829" s="48" t="s">
        <v>1068</v>
      </c>
      <c r="H829" s="48" t="s">
        <v>1068</v>
      </c>
      <c r="I829" s="48">
        <v>21</v>
      </c>
      <c r="J829" s="48" t="s">
        <v>1064</v>
      </c>
      <c r="K829" s="49" t="s">
        <v>1129</v>
      </c>
      <c r="L829" s="43" t="str">
        <f>IF(VLOOKUP(Tableau3[[#This Row],[Référence]],ETAT,6,FALSE)&lt;1,"",VLOOKUP(Tableau3[[#This Row],[Référence]],ETAT,6,FALSE))</f>
        <v/>
      </c>
      <c r="M829" s="43" t="str">
        <f>IF(VLOOKUP(Tableau3[[#This Row],[Référence]],ETAT,7,FALSE)&lt;1,"",VLOOKUP(Tableau3[[#This Row],[Référence]],ETAT,7,FALSE))</f>
        <v/>
      </c>
      <c r="N829" s="43" t="str">
        <f>IF(VLOOKUP(Tableau3[[#This Row],[Référence]],ETAT,8,FALSE)&lt;1,"",VLOOKUP(Tableau3[[#This Row],[Référence]],ETAT,8,FALSE))</f>
        <v/>
      </c>
      <c r="O829" s="43" t="str">
        <f>IF(VLOOKUP(Tableau3[[#This Row],[Référence]],ETAT,9,FALSE)&lt;1,"",VLOOKUP(Tableau3[[#This Row],[Référence]],ETAT,9,FALSE))</f>
        <v/>
      </c>
    </row>
    <row r="830" spans="2:15" x14ac:dyDescent="0.25">
      <c r="B830" s="42">
        <v>3760029815272</v>
      </c>
      <c r="C830" s="41" t="s">
        <v>238</v>
      </c>
      <c r="D830" s="48" t="s">
        <v>1121</v>
      </c>
      <c r="E830" s="48" t="s">
        <v>1048</v>
      </c>
      <c r="F830" s="48" t="s">
        <v>1122</v>
      </c>
      <c r="G830" s="48" t="s">
        <v>1068</v>
      </c>
      <c r="H830" s="48" t="s">
        <v>1068</v>
      </c>
      <c r="I830" s="48">
        <v>21</v>
      </c>
      <c r="J830" s="48" t="s">
        <v>1064</v>
      </c>
      <c r="K830" s="49" t="s">
        <v>1129</v>
      </c>
      <c r="L830" s="43" t="str">
        <f>IF(VLOOKUP(Tableau3[[#This Row],[Référence]],ETAT,6,FALSE)&lt;1,"",VLOOKUP(Tableau3[[#This Row],[Référence]],ETAT,6,FALSE))</f>
        <v/>
      </c>
      <c r="M830" s="43" t="str">
        <f>IF(VLOOKUP(Tableau3[[#This Row],[Référence]],ETAT,7,FALSE)&lt;1,"",VLOOKUP(Tableau3[[#This Row],[Référence]],ETAT,7,FALSE))</f>
        <v/>
      </c>
      <c r="N830" s="43" t="str">
        <f>IF(VLOOKUP(Tableau3[[#This Row],[Référence]],ETAT,8,FALSE)&lt;1,"",VLOOKUP(Tableau3[[#This Row],[Référence]],ETAT,8,FALSE))</f>
        <v/>
      </c>
      <c r="O830" s="43" t="str">
        <f>IF(VLOOKUP(Tableau3[[#This Row],[Référence]],ETAT,9,FALSE)&lt;1,"",VLOOKUP(Tableau3[[#This Row],[Référence]],ETAT,9,FALSE))</f>
        <v/>
      </c>
    </row>
    <row r="831" spans="2:15" x14ac:dyDescent="0.25">
      <c r="B831" s="42">
        <v>3760029818983</v>
      </c>
      <c r="C831" s="41" t="s">
        <v>239</v>
      </c>
      <c r="D831" s="48" t="s">
        <v>1121</v>
      </c>
      <c r="E831" s="48" t="s">
        <v>1048</v>
      </c>
      <c r="F831" s="48" t="s">
        <v>1122</v>
      </c>
      <c r="G831" s="48" t="s">
        <v>1124</v>
      </c>
      <c r="H831" s="48" t="s">
        <v>1124</v>
      </c>
      <c r="I831" s="48">
        <v>21</v>
      </c>
      <c r="J831" s="48" t="s">
        <v>1064</v>
      </c>
      <c r="K831" s="49" t="s">
        <v>1130</v>
      </c>
      <c r="L831" s="43" t="str">
        <f>IF(VLOOKUP(Tableau3[[#This Row],[Référence]],ETAT,6,FALSE)&lt;1,"",VLOOKUP(Tableau3[[#This Row],[Référence]],ETAT,6,FALSE))</f>
        <v/>
      </c>
      <c r="M831" s="43" t="str">
        <f>IF(VLOOKUP(Tableau3[[#This Row],[Référence]],ETAT,7,FALSE)&lt;1,"",VLOOKUP(Tableau3[[#This Row],[Référence]],ETAT,7,FALSE))</f>
        <v/>
      </c>
      <c r="N831" s="43" t="str">
        <f>IF(VLOOKUP(Tableau3[[#This Row],[Référence]],ETAT,8,FALSE)&lt;1,"",VLOOKUP(Tableau3[[#This Row],[Référence]],ETAT,8,FALSE))</f>
        <v/>
      </c>
      <c r="O831" s="43" t="str">
        <f>IF(VLOOKUP(Tableau3[[#This Row],[Référence]],ETAT,9,FALSE)&lt;1,"",VLOOKUP(Tableau3[[#This Row],[Référence]],ETAT,9,FALSE))</f>
        <v/>
      </c>
    </row>
    <row r="832" spans="2:15" x14ac:dyDescent="0.25">
      <c r="B832" s="42">
        <v>3760029818990</v>
      </c>
      <c r="C832" s="41" t="s">
        <v>240</v>
      </c>
      <c r="D832" s="48" t="s">
        <v>1121</v>
      </c>
      <c r="E832" s="48" t="s">
        <v>1048</v>
      </c>
      <c r="F832" s="48" t="s">
        <v>1122</v>
      </c>
      <c r="G832" s="48" t="s">
        <v>1124</v>
      </c>
      <c r="H832" s="48" t="s">
        <v>1124</v>
      </c>
      <c r="I832" s="48">
        <v>21</v>
      </c>
      <c r="J832" s="48" t="s">
        <v>1064</v>
      </c>
      <c r="K832" s="49" t="s">
        <v>1130</v>
      </c>
      <c r="L832" s="43" t="str">
        <f>IF(VLOOKUP(Tableau3[[#This Row],[Référence]],ETAT,6,FALSE)&lt;1,"",VLOOKUP(Tableau3[[#This Row],[Référence]],ETAT,6,FALSE))</f>
        <v/>
      </c>
      <c r="M832" s="43" t="str">
        <f>IF(VLOOKUP(Tableau3[[#This Row],[Référence]],ETAT,7,FALSE)&lt;1,"",VLOOKUP(Tableau3[[#This Row],[Référence]],ETAT,7,FALSE))</f>
        <v/>
      </c>
      <c r="N832" s="43" t="str">
        <f>IF(VLOOKUP(Tableau3[[#This Row],[Référence]],ETAT,8,FALSE)&lt;1,"",VLOOKUP(Tableau3[[#This Row],[Référence]],ETAT,8,FALSE))</f>
        <v/>
      </c>
      <c r="O832" s="43" t="str">
        <f>IF(VLOOKUP(Tableau3[[#This Row],[Référence]],ETAT,9,FALSE)&lt;1,"",VLOOKUP(Tableau3[[#This Row],[Référence]],ETAT,9,FALSE))</f>
        <v/>
      </c>
    </row>
    <row r="833" spans="2:15" x14ac:dyDescent="0.25">
      <c r="B833" s="42">
        <v>3760029819003</v>
      </c>
      <c r="C833" s="41" t="s">
        <v>241</v>
      </c>
      <c r="D833" s="48" t="s">
        <v>1121</v>
      </c>
      <c r="E833" s="48" t="s">
        <v>1048</v>
      </c>
      <c r="F833" s="48" t="s">
        <v>1122</v>
      </c>
      <c r="G833" s="48" t="s">
        <v>1124</v>
      </c>
      <c r="H833" s="48" t="s">
        <v>1124</v>
      </c>
      <c r="I833" s="48">
        <v>21</v>
      </c>
      <c r="J833" s="48" t="s">
        <v>1064</v>
      </c>
      <c r="K833" s="49" t="s">
        <v>1130</v>
      </c>
      <c r="L833" s="43" t="str">
        <f>IF(VLOOKUP(Tableau3[[#This Row],[Référence]],ETAT,6,FALSE)&lt;1,"",VLOOKUP(Tableau3[[#This Row],[Référence]],ETAT,6,FALSE))</f>
        <v/>
      </c>
      <c r="M833" s="43" t="str">
        <f>IF(VLOOKUP(Tableau3[[#This Row],[Référence]],ETAT,7,FALSE)&lt;1,"",VLOOKUP(Tableau3[[#This Row],[Référence]],ETAT,7,FALSE))</f>
        <v/>
      </c>
      <c r="N833" s="43" t="str">
        <f>IF(VLOOKUP(Tableau3[[#This Row],[Référence]],ETAT,8,FALSE)&lt;1,"",VLOOKUP(Tableau3[[#This Row],[Référence]],ETAT,8,FALSE))</f>
        <v/>
      </c>
      <c r="O833" s="43" t="str">
        <f>IF(VLOOKUP(Tableau3[[#This Row],[Référence]],ETAT,9,FALSE)&lt;1,"",VLOOKUP(Tableau3[[#This Row],[Référence]],ETAT,9,FALSE))</f>
        <v/>
      </c>
    </row>
    <row r="834" spans="2:15" x14ac:dyDescent="0.25">
      <c r="B834" s="42">
        <v>3760029819027</v>
      </c>
      <c r="C834" s="41" t="s">
        <v>242</v>
      </c>
      <c r="D834" s="48" t="s">
        <v>1121</v>
      </c>
      <c r="E834" s="48" t="s">
        <v>1048</v>
      </c>
      <c r="F834" s="48" t="s">
        <v>1122</v>
      </c>
      <c r="G834" s="48" t="s">
        <v>1124</v>
      </c>
      <c r="H834" s="48" t="s">
        <v>1124</v>
      </c>
      <c r="I834" s="48">
        <v>21</v>
      </c>
      <c r="J834" s="48" t="s">
        <v>1064</v>
      </c>
      <c r="K834" s="49" t="s">
        <v>1131</v>
      </c>
      <c r="L834" s="43" t="str">
        <f>IF(VLOOKUP(Tableau3[[#This Row],[Référence]],ETAT,6,FALSE)&lt;1,"",VLOOKUP(Tableau3[[#This Row],[Référence]],ETAT,6,FALSE))</f>
        <v/>
      </c>
      <c r="M834" s="43" t="str">
        <f>IF(VLOOKUP(Tableau3[[#This Row],[Référence]],ETAT,7,FALSE)&lt;1,"",VLOOKUP(Tableau3[[#This Row],[Référence]],ETAT,7,FALSE))</f>
        <v/>
      </c>
      <c r="N834" s="43" t="str">
        <f>IF(VLOOKUP(Tableau3[[#This Row],[Référence]],ETAT,8,FALSE)&lt;1,"",VLOOKUP(Tableau3[[#This Row],[Référence]],ETAT,8,FALSE))</f>
        <v/>
      </c>
      <c r="O834" s="43" t="str">
        <f>IF(VLOOKUP(Tableau3[[#This Row],[Référence]],ETAT,9,FALSE)&lt;1,"",VLOOKUP(Tableau3[[#This Row],[Référence]],ETAT,9,FALSE))</f>
        <v/>
      </c>
    </row>
    <row r="835" spans="2:15" x14ac:dyDescent="0.25">
      <c r="B835" s="42">
        <v>3760029819034</v>
      </c>
      <c r="C835" s="41" t="s">
        <v>243</v>
      </c>
      <c r="D835" s="48" t="s">
        <v>1121</v>
      </c>
      <c r="E835" s="48" t="s">
        <v>1048</v>
      </c>
      <c r="F835" s="48" t="s">
        <v>1122</v>
      </c>
      <c r="G835" s="48" t="s">
        <v>1124</v>
      </c>
      <c r="H835" s="48" t="s">
        <v>1124</v>
      </c>
      <c r="I835" s="48">
        <v>21</v>
      </c>
      <c r="J835" s="48" t="s">
        <v>1064</v>
      </c>
      <c r="K835" s="49" t="s">
        <v>1131</v>
      </c>
      <c r="L835" s="43" t="str">
        <f>IF(VLOOKUP(Tableau3[[#This Row],[Référence]],ETAT,6,FALSE)&lt;1,"",VLOOKUP(Tableau3[[#This Row],[Référence]],ETAT,6,FALSE))</f>
        <v/>
      </c>
      <c r="M835" s="43" t="str">
        <f>IF(VLOOKUP(Tableau3[[#This Row],[Référence]],ETAT,7,FALSE)&lt;1,"",VLOOKUP(Tableau3[[#This Row],[Référence]],ETAT,7,FALSE))</f>
        <v/>
      </c>
      <c r="N835" s="43" t="str">
        <f>IF(VLOOKUP(Tableau3[[#This Row],[Référence]],ETAT,8,FALSE)&lt;1,"",VLOOKUP(Tableau3[[#This Row],[Référence]],ETAT,8,FALSE))</f>
        <v/>
      </c>
      <c r="O835" s="43" t="str">
        <f>IF(VLOOKUP(Tableau3[[#This Row],[Référence]],ETAT,9,FALSE)&lt;1,"",VLOOKUP(Tableau3[[#This Row],[Référence]],ETAT,9,FALSE))</f>
        <v/>
      </c>
    </row>
    <row r="836" spans="2:15" x14ac:dyDescent="0.25">
      <c r="B836" s="42">
        <v>3760029819041</v>
      </c>
      <c r="C836" s="41" t="s">
        <v>244</v>
      </c>
      <c r="D836" s="48" t="s">
        <v>1121</v>
      </c>
      <c r="E836" s="48" t="s">
        <v>1048</v>
      </c>
      <c r="F836" s="48" t="s">
        <v>1122</v>
      </c>
      <c r="G836" s="48" t="s">
        <v>1124</v>
      </c>
      <c r="H836" s="48" t="s">
        <v>1124</v>
      </c>
      <c r="I836" s="48">
        <v>21</v>
      </c>
      <c r="J836" s="48" t="s">
        <v>1064</v>
      </c>
      <c r="K836" s="49" t="s">
        <v>1131</v>
      </c>
      <c r="L836" s="43" t="str">
        <f>IF(VLOOKUP(Tableau3[[#This Row],[Référence]],ETAT,6,FALSE)&lt;1,"",VLOOKUP(Tableau3[[#This Row],[Référence]],ETAT,6,FALSE))</f>
        <v/>
      </c>
      <c r="M836" s="43" t="str">
        <f>IF(VLOOKUP(Tableau3[[#This Row],[Référence]],ETAT,7,FALSE)&lt;1,"",VLOOKUP(Tableau3[[#This Row],[Référence]],ETAT,7,FALSE))</f>
        <v/>
      </c>
      <c r="N836" s="43" t="str">
        <f>IF(VLOOKUP(Tableau3[[#This Row],[Référence]],ETAT,8,FALSE)&lt;1,"",VLOOKUP(Tableau3[[#This Row],[Référence]],ETAT,8,FALSE))</f>
        <v/>
      </c>
      <c r="O836" s="43" t="str">
        <f>IF(VLOOKUP(Tableau3[[#This Row],[Référence]],ETAT,9,FALSE)&lt;1,"",VLOOKUP(Tableau3[[#This Row],[Référence]],ETAT,9,FALSE))</f>
        <v/>
      </c>
    </row>
    <row r="837" spans="2:15" x14ac:dyDescent="0.25">
      <c r="B837" s="42">
        <v>3760057223506</v>
      </c>
      <c r="C837" s="41" t="s">
        <v>245</v>
      </c>
      <c r="D837" s="48" t="s">
        <v>1132</v>
      </c>
      <c r="E837" s="48" t="s">
        <v>1048</v>
      </c>
      <c r="F837" s="48" t="s">
        <v>1133</v>
      </c>
      <c r="G837" s="48" t="s">
        <v>1118</v>
      </c>
      <c r="H837" s="48" t="s">
        <v>1118</v>
      </c>
      <c r="I837" s="48">
        <v>21</v>
      </c>
      <c r="J837" s="48" t="s">
        <v>1119</v>
      </c>
      <c r="K837" s="49" t="s">
        <v>1134</v>
      </c>
      <c r="L837" s="43" t="str">
        <f>IF(VLOOKUP(Tableau3[[#This Row],[Référence]],ETAT,6,FALSE)&lt;1,"",VLOOKUP(Tableau3[[#This Row],[Référence]],ETAT,6,FALSE))</f>
        <v/>
      </c>
      <c r="M837" s="43" t="str">
        <f>IF(VLOOKUP(Tableau3[[#This Row],[Référence]],ETAT,7,FALSE)&lt;1,"",VLOOKUP(Tableau3[[#This Row],[Référence]],ETAT,7,FALSE))</f>
        <v/>
      </c>
      <c r="N837" s="43" t="str">
        <f>IF(VLOOKUP(Tableau3[[#This Row],[Référence]],ETAT,8,FALSE)&lt;1,"",VLOOKUP(Tableau3[[#This Row],[Référence]],ETAT,8,FALSE))</f>
        <v/>
      </c>
      <c r="O837" s="43" t="str">
        <f>IF(VLOOKUP(Tableau3[[#This Row],[Référence]],ETAT,9,FALSE)&lt;1,"",VLOOKUP(Tableau3[[#This Row],[Référence]],ETAT,9,FALSE))</f>
        <v/>
      </c>
    </row>
    <row r="838" spans="2:15" x14ac:dyDescent="0.25">
      <c r="B838" s="42">
        <v>3760057223513</v>
      </c>
      <c r="C838" s="41" t="s">
        <v>246</v>
      </c>
      <c r="D838" s="48" t="s">
        <v>1132</v>
      </c>
      <c r="E838" s="48" t="s">
        <v>1048</v>
      </c>
      <c r="F838" s="48" t="s">
        <v>1133</v>
      </c>
      <c r="G838" s="48" t="s">
        <v>1118</v>
      </c>
      <c r="H838" s="48" t="s">
        <v>1118</v>
      </c>
      <c r="I838" s="48">
        <v>21</v>
      </c>
      <c r="J838" s="48" t="s">
        <v>1119</v>
      </c>
      <c r="K838" s="49" t="s">
        <v>1134</v>
      </c>
      <c r="L838" s="43" t="str">
        <f>IF(VLOOKUP(Tableau3[[#This Row],[Référence]],ETAT,6,FALSE)&lt;1,"",VLOOKUP(Tableau3[[#This Row],[Référence]],ETAT,6,FALSE))</f>
        <v/>
      </c>
      <c r="M838" s="43" t="str">
        <f>IF(VLOOKUP(Tableau3[[#This Row],[Référence]],ETAT,7,FALSE)&lt;1,"",VLOOKUP(Tableau3[[#This Row],[Référence]],ETAT,7,FALSE))</f>
        <v/>
      </c>
      <c r="N838" s="43" t="str">
        <f>IF(VLOOKUP(Tableau3[[#This Row],[Référence]],ETAT,8,FALSE)&lt;1,"",VLOOKUP(Tableau3[[#This Row],[Référence]],ETAT,8,FALSE))</f>
        <v/>
      </c>
      <c r="O838" s="43" t="str">
        <f>IF(VLOOKUP(Tableau3[[#This Row],[Référence]],ETAT,9,FALSE)&lt;1,"",VLOOKUP(Tableau3[[#This Row],[Référence]],ETAT,9,FALSE))</f>
        <v/>
      </c>
    </row>
    <row r="839" spans="2:15" x14ac:dyDescent="0.25">
      <c r="B839" s="42">
        <v>3760057223520</v>
      </c>
      <c r="C839" s="41" t="s">
        <v>247</v>
      </c>
      <c r="D839" s="48" t="s">
        <v>1132</v>
      </c>
      <c r="E839" s="48" t="s">
        <v>1048</v>
      </c>
      <c r="F839" s="48" t="s">
        <v>1133</v>
      </c>
      <c r="G839" s="48" t="s">
        <v>1118</v>
      </c>
      <c r="H839" s="48" t="s">
        <v>1118</v>
      </c>
      <c r="I839" s="48">
        <v>21</v>
      </c>
      <c r="J839" s="48" t="s">
        <v>1119</v>
      </c>
      <c r="K839" s="49" t="s">
        <v>1134</v>
      </c>
      <c r="L839" s="43" t="str">
        <f>IF(VLOOKUP(Tableau3[[#This Row],[Référence]],ETAT,6,FALSE)&lt;1,"",VLOOKUP(Tableau3[[#This Row],[Référence]],ETAT,6,FALSE))</f>
        <v/>
      </c>
      <c r="M839" s="43" t="str">
        <f>IF(VLOOKUP(Tableau3[[#This Row],[Référence]],ETAT,7,FALSE)&lt;1,"",VLOOKUP(Tableau3[[#This Row],[Référence]],ETAT,7,FALSE))</f>
        <v/>
      </c>
      <c r="N839" s="43" t="str">
        <f>IF(VLOOKUP(Tableau3[[#This Row],[Référence]],ETAT,8,FALSE)&lt;1,"",VLOOKUP(Tableau3[[#This Row],[Référence]],ETAT,8,FALSE))</f>
        <v/>
      </c>
      <c r="O839" s="43" t="str">
        <f>IF(VLOOKUP(Tableau3[[#This Row],[Référence]],ETAT,9,FALSE)&lt;1,"",VLOOKUP(Tableau3[[#This Row],[Référence]],ETAT,9,FALSE))</f>
        <v/>
      </c>
    </row>
    <row r="840" spans="2:15" x14ac:dyDescent="0.25">
      <c r="B840" s="42">
        <v>3760057223537</v>
      </c>
      <c r="C840" s="41" t="s">
        <v>248</v>
      </c>
      <c r="D840" s="48" t="s">
        <v>1132</v>
      </c>
      <c r="E840" s="48" t="s">
        <v>1048</v>
      </c>
      <c r="F840" s="48" t="s">
        <v>1133</v>
      </c>
      <c r="G840" s="48" t="s">
        <v>1118</v>
      </c>
      <c r="H840" s="48" t="s">
        <v>1118</v>
      </c>
      <c r="I840" s="48">
        <v>21</v>
      </c>
      <c r="J840" s="48" t="s">
        <v>1119</v>
      </c>
      <c r="K840" s="49" t="s">
        <v>1134</v>
      </c>
      <c r="L840" s="43" t="str">
        <f>IF(VLOOKUP(Tableau3[[#This Row],[Référence]],ETAT,6,FALSE)&lt;1,"",VLOOKUP(Tableau3[[#This Row],[Référence]],ETAT,6,FALSE))</f>
        <v/>
      </c>
      <c r="M840" s="43" t="str">
        <f>IF(VLOOKUP(Tableau3[[#This Row],[Référence]],ETAT,7,FALSE)&lt;1,"",VLOOKUP(Tableau3[[#This Row],[Référence]],ETAT,7,FALSE))</f>
        <v/>
      </c>
      <c r="N840" s="43" t="str">
        <f>IF(VLOOKUP(Tableau3[[#This Row],[Référence]],ETAT,8,FALSE)&lt;1,"",VLOOKUP(Tableau3[[#This Row],[Référence]],ETAT,8,FALSE))</f>
        <v/>
      </c>
      <c r="O840" s="43" t="str">
        <f>IF(VLOOKUP(Tableau3[[#This Row],[Référence]],ETAT,9,FALSE)&lt;1,"",VLOOKUP(Tableau3[[#This Row],[Référence]],ETAT,9,FALSE))</f>
        <v/>
      </c>
    </row>
    <row r="841" spans="2:15" x14ac:dyDescent="0.25">
      <c r="B841" s="42">
        <v>3760057223551</v>
      </c>
      <c r="C841" s="41" t="s">
        <v>249</v>
      </c>
      <c r="D841" s="48" t="s">
        <v>1132</v>
      </c>
      <c r="E841" s="48" t="s">
        <v>1048</v>
      </c>
      <c r="F841" s="48" t="s">
        <v>1133</v>
      </c>
      <c r="G841" s="48" t="s">
        <v>1118</v>
      </c>
      <c r="H841" s="48" t="s">
        <v>1118</v>
      </c>
      <c r="I841" s="48">
        <v>21</v>
      </c>
      <c r="J841" s="48" t="s">
        <v>1119</v>
      </c>
      <c r="K841" s="49" t="s">
        <v>1134</v>
      </c>
      <c r="L841" s="43" t="str">
        <f>IF(VLOOKUP(Tableau3[[#This Row],[Référence]],ETAT,6,FALSE)&lt;1,"",VLOOKUP(Tableau3[[#This Row],[Référence]],ETAT,6,FALSE))</f>
        <v/>
      </c>
      <c r="M841" s="43" t="str">
        <f>IF(VLOOKUP(Tableau3[[#This Row],[Référence]],ETAT,7,FALSE)&lt;1,"",VLOOKUP(Tableau3[[#This Row],[Référence]],ETAT,7,FALSE))</f>
        <v/>
      </c>
      <c r="N841" s="43" t="str">
        <f>IF(VLOOKUP(Tableau3[[#This Row],[Référence]],ETAT,8,FALSE)&lt;1,"",VLOOKUP(Tableau3[[#This Row],[Référence]],ETAT,8,FALSE))</f>
        <v/>
      </c>
      <c r="O841" s="43" t="str">
        <f>IF(VLOOKUP(Tableau3[[#This Row],[Référence]],ETAT,9,FALSE)&lt;1,"",VLOOKUP(Tableau3[[#This Row],[Référence]],ETAT,9,FALSE))</f>
        <v/>
      </c>
    </row>
    <row r="842" spans="2:15" x14ac:dyDescent="0.25">
      <c r="B842" s="42">
        <v>3760057223575</v>
      </c>
      <c r="C842" s="41" t="s">
        <v>250</v>
      </c>
      <c r="D842" s="48" t="s">
        <v>1132</v>
      </c>
      <c r="E842" s="48" t="s">
        <v>1048</v>
      </c>
      <c r="F842" s="48" t="s">
        <v>1133</v>
      </c>
      <c r="G842" s="48" t="s">
        <v>1118</v>
      </c>
      <c r="H842" s="48" t="s">
        <v>1118</v>
      </c>
      <c r="I842" s="48">
        <v>21</v>
      </c>
      <c r="J842" s="48" t="s">
        <v>1119</v>
      </c>
      <c r="K842" s="49" t="s">
        <v>1134</v>
      </c>
      <c r="L842" s="43" t="str">
        <f>IF(VLOOKUP(Tableau3[[#This Row],[Référence]],ETAT,6,FALSE)&lt;1,"",VLOOKUP(Tableau3[[#This Row],[Référence]],ETAT,6,FALSE))</f>
        <v/>
      </c>
      <c r="M842" s="43" t="str">
        <f>IF(VLOOKUP(Tableau3[[#This Row],[Référence]],ETAT,7,FALSE)&lt;1,"",VLOOKUP(Tableau3[[#This Row],[Référence]],ETAT,7,FALSE))</f>
        <v/>
      </c>
      <c r="N842" s="43" t="str">
        <f>IF(VLOOKUP(Tableau3[[#This Row],[Référence]],ETAT,8,FALSE)&lt;1,"",VLOOKUP(Tableau3[[#This Row],[Référence]],ETAT,8,FALSE))</f>
        <v/>
      </c>
      <c r="O842" s="43" t="str">
        <f>IF(VLOOKUP(Tableau3[[#This Row],[Référence]],ETAT,9,FALSE)&lt;1,"",VLOOKUP(Tableau3[[#This Row],[Référence]],ETAT,9,FALSE))</f>
        <v/>
      </c>
    </row>
    <row r="843" spans="2:15" x14ac:dyDescent="0.25">
      <c r="B843" s="42">
        <v>3760057223582</v>
      </c>
      <c r="C843" s="41" t="s">
        <v>251</v>
      </c>
      <c r="D843" s="48" t="s">
        <v>1132</v>
      </c>
      <c r="E843" s="48" t="s">
        <v>1048</v>
      </c>
      <c r="F843" s="48" t="s">
        <v>1133</v>
      </c>
      <c r="G843" s="48" t="s">
        <v>1118</v>
      </c>
      <c r="H843" s="48" t="s">
        <v>1118</v>
      </c>
      <c r="I843" s="48">
        <v>21</v>
      </c>
      <c r="J843" s="48" t="s">
        <v>1119</v>
      </c>
      <c r="K843" s="49" t="s">
        <v>1134</v>
      </c>
      <c r="L843" s="43" t="str">
        <f>IF(VLOOKUP(Tableau3[[#This Row],[Référence]],ETAT,6,FALSE)&lt;1,"",VLOOKUP(Tableau3[[#This Row],[Référence]],ETAT,6,FALSE))</f>
        <v/>
      </c>
      <c r="M843" s="43" t="str">
        <f>IF(VLOOKUP(Tableau3[[#This Row],[Référence]],ETAT,7,FALSE)&lt;1,"",VLOOKUP(Tableau3[[#This Row],[Référence]],ETAT,7,FALSE))</f>
        <v/>
      </c>
      <c r="N843" s="43" t="str">
        <f>IF(VLOOKUP(Tableau3[[#This Row],[Référence]],ETAT,8,FALSE)&lt;1,"",VLOOKUP(Tableau3[[#This Row],[Référence]],ETAT,8,FALSE))</f>
        <v/>
      </c>
      <c r="O843" s="43" t="str">
        <f>IF(VLOOKUP(Tableau3[[#This Row],[Référence]],ETAT,9,FALSE)&lt;1,"",VLOOKUP(Tableau3[[#This Row],[Référence]],ETAT,9,FALSE))</f>
        <v/>
      </c>
    </row>
    <row r="844" spans="2:15" x14ac:dyDescent="0.25">
      <c r="B844" s="42">
        <v>3760057223629</v>
      </c>
      <c r="C844" s="41" t="s">
        <v>252</v>
      </c>
      <c r="D844" s="48" t="s">
        <v>1132</v>
      </c>
      <c r="E844" s="48" t="s">
        <v>1048</v>
      </c>
      <c r="F844" s="48" t="s">
        <v>1133</v>
      </c>
      <c r="G844" s="48" t="s">
        <v>1118</v>
      </c>
      <c r="H844" s="48" t="s">
        <v>1118</v>
      </c>
      <c r="I844" s="48">
        <v>21</v>
      </c>
      <c r="J844" s="48" t="s">
        <v>1119</v>
      </c>
      <c r="K844" s="49" t="s">
        <v>1134</v>
      </c>
      <c r="L844" s="43" t="str">
        <f>IF(VLOOKUP(Tableau3[[#This Row],[Référence]],ETAT,6,FALSE)&lt;1,"",VLOOKUP(Tableau3[[#This Row],[Référence]],ETAT,6,FALSE))</f>
        <v/>
      </c>
      <c r="M844" s="43" t="str">
        <f>IF(VLOOKUP(Tableau3[[#This Row],[Référence]],ETAT,7,FALSE)&lt;1,"",VLOOKUP(Tableau3[[#This Row],[Référence]],ETAT,7,FALSE))</f>
        <v/>
      </c>
      <c r="N844" s="43" t="str">
        <f>IF(VLOOKUP(Tableau3[[#This Row],[Référence]],ETAT,8,FALSE)&lt;1,"",VLOOKUP(Tableau3[[#This Row],[Référence]],ETAT,8,FALSE))</f>
        <v/>
      </c>
      <c r="O844" s="43" t="str">
        <f>IF(VLOOKUP(Tableau3[[#This Row],[Référence]],ETAT,9,FALSE)&lt;1,"",VLOOKUP(Tableau3[[#This Row],[Référence]],ETAT,9,FALSE))</f>
        <v/>
      </c>
    </row>
    <row r="845" spans="2:15" x14ac:dyDescent="0.25">
      <c r="B845" s="42">
        <v>3760057223636</v>
      </c>
      <c r="C845" s="41" t="s">
        <v>253</v>
      </c>
      <c r="D845" s="48" t="s">
        <v>1132</v>
      </c>
      <c r="E845" s="48" t="s">
        <v>1048</v>
      </c>
      <c r="F845" s="48" t="s">
        <v>1133</v>
      </c>
      <c r="G845" s="48" t="s">
        <v>1118</v>
      </c>
      <c r="H845" s="48" t="s">
        <v>1118</v>
      </c>
      <c r="I845" s="48">
        <v>21</v>
      </c>
      <c r="J845" s="48" t="s">
        <v>1119</v>
      </c>
      <c r="K845" s="49" t="s">
        <v>1134</v>
      </c>
      <c r="L845" s="43" t="str">
        <f>IF(VLOOKUP(Tableau3[[#This Row],[Référence]],ETAT,6,FALSE)&lt;1,"",VLOOKUP(Tableau3[[#This Row],[Référence]],ETAT,6,FALSE))</f>
        <v/>
      </c>
      <c r="M845" s="43" t="str">
        <f>IF(VLOOKUP(Tableau3[[#This Row],[Référence]],ETAT,7,FALSE)&lt;1,"",VLOOKUP(Tableau3[[#This Row],[Référence]],ETAT,7,FALSE))</f>
        <v/>
      </c>
      <c r="N845" s="43" t="str">
        <f>IF(VLOOKUP(Tableau3[[#This Row],[Référence]],ETAT,8,FALSE)&lt;1,"",VLOOKUP(Tableau3[[#This Row],[Référence]],ETAT,8,FALSE))</f>
        <v/>
      </c>
      <c r="O845" s="43" t="str">
        <f>IF(VLOOKUP(Tableau3[[#This Row],[Référence]],ETAT,9,FALSE)&lt;1,"",VLOOKUP(Tableau3[[#This Row],[Référence]],ETAT,9,FALSE))</f>
        <v/>
      </c>
    </row>
    <row r="846" spans="2:15" x14ac:dyDescent="0.25">
      <c r="B846" s="42">
        <v>3760057223650</v>
      </c>
      <c r="C846" s="41" t="s">
        <v>254</v>
      </c>
      <c r="D846" s="48" t="s">
        <v>1132</v>
      </c>
      <c r="E846" s="48" t="s">
        <v>1048</v>
      </c>
      <c r="F846" s="48" t="s">
        <v>1133</v>
      </c>
      <c r="G846" s="48" t="s">
        <v>1118</v>
      </c>
      <c r="H846" s="48" t="s">
        <v>1118</v>
      </c>
      <c r="I846" s="48">
        <v>21</v>
      </c>
      <c r="J846" s="48" t="s">
        <v>1119</v>
      </c>
      <c r="K846" s="49" t="s">
        <v>1134</v>
      </c>
      <c r="L846" s="43" t="str">
        <f>IF(VLOOKUP(Tableau3[[#This Row],[Référence]],ETAT,6,FALSE)&lt;1,"",VLOOKUP(Tableau3[[#This Row],[Référence]],ETAT,6,FALSE))</f>
        <v/>
      </c>
      <c r="M846" s="43" t="str">
        <f>IF(VLOOKUP(Tableau3[[#This Row],[Référence]],ETAT,7,FALSE)&lt;1,"",VLOOKUP(Tableau3[[#This Row],[Référence]],ETAT,7,FALSE))</f>
        <v/>
      </c>
      <c r="N846" s="43" t="str">
        <f>IF(VLOOKUP(Tableau3[[#This Row],[Référence]],ETAT,8,FALSE)&lt;1,"",VLOOKUP(Tableau3[[#This Row],[Référence]],ETAT,8,FALSE))</f>
        <v/>
      </c>
      <c r="O846" s="43" t="str">
        <f>IF(VLOOKUP(Tableau3[[#This Row],[Référence]],ETAT,9,FALSE)&lt;1,"",VLOOKUP(Tableau3[[#This Row],[Référence]],ETAT,9,FALSE))</f>
        <v/>
      </c>
    </row>
    <row r="847" spans="2:15" x14ac:dyDescent="0.25">
      <c r="B847" s="42">
        <v>3760057223681</v>
      </c>
      <c r="C847" s="41" t="s">
        <v>255</v>
      </c>
      <c r="D847" s="48" t="s">
        <v>1132</v>
      </c>
      <c r="E847" s="48" t="s">
        <v>1048</v>
      </c>
      <c r="F847" s="48" t="s">
        <v>1133</v>
      </c>
      <c r="G847" s="48" t="s">
        <v>1118</v>
      </c>
      <c r="H847" s="48" t="s">
        <v>1118</v>
      </c>
      <c r="I847" s="48">
        <v>21</v>
      </c>
      <c r="J847" s="48" t="s">
        <v>1119</v>
      </c>
      <c r="K847" s="49" t="s">
        <v>1134</v>
      </c>
      <c r="L847" s="43" t="str">
        <f>IF(VLOOKUP(Tableau3[[#This Row],[Référence]],ETAT,6,FALSE)&lt;1,"",VLOOKUP(Tableau3[[#This Row],[Référence]],ETAT,6,FALSE))</f>
        <v/>
      </c>
      <c r="M847" s="43" t="str">
        <f>IF(VLOOKUP(Tableau3[[#This Row],[Référence]],ETAT,7,FALSE)&lt;1,"",VLOOKUP(Tableau3[[#This Row],[Référence]],ETAT,7,FALSE))</f>
        <v/>
      </c>
      <c r="N847" s="43" t="str">
        <f>IF(VLOOKUP(Tableau3[[#This Row],[Référence]],ETAT,8,FALSE)&lt;1,"",VLOOKUP(Tableau3[[#This Row],[Référence]],ETAT,8,FALSE))</f>
        <v/>
      </c>
      <c r="O847" s="43" t="str">
        <f>IF(VLOOKUP(Tableau3[[#This Row],[Référence]],ETAT,9,FALSE)&lt;1,"",VLOOKUP(Tableau3[[#This Row],[Référence]],ETAT,9,FALSE))</f>
        <v/>
      </c>
    </row>
    <row r="848" spans="2:15" x14ac:dyDescent="0.25">
      <c r="B848" s="42">
        <v>3760057223711</v>
      </c>
      <c r="C848" s="41" t="s">
        <v>256</v>
      </c>
      <c r="D848" s="48" t="s">
        <v>1132</v>
      </c>
      <c r="E848" s="48" t="s">
        <v>1048</v>
      </c>
      <c r="F848" s="48" t="s">
        <v>1133</v>
      </c>
      <c r="G848" s="48" t="s">
        <v>1118</v>
      </c>
      <c r="H848" s="48" t="s">
        <v>1118</v>
      </c>
      <c r="I848" s="48">
        <v>21</v>
      </c>
      <c r="J848" s="48" t="s">
        <v>1119</v>
      </c>
      <c r="K848" s="49" t="s">
        <v>1134</v>
      </c>
      <c r="L848" s="43" t="str">
        <f>IF(VLOOKUP(Tableau3[[#This Row],[Référence]],ETAT,6,FALSE)&lt;1,"",VLOOKUP(Tableau3[[#This Row],[Référence]],ETAT,6,FALSE))</f>
        <v/>
      </c>
      <c r="M848" s="43" t="str">
        <f>IF(VLOOKUP(Tableau3[[#This Row],[Référence]],ETAT,7,FALSE)&lt;1,"",VLOOKUP(Tableau3[[#This Row],[Référence]],ETAT,7,FALSE))</f>
        <v/>
      </c>
      <c r="N848" s="43" t="str">
        <f>IF(VLOOKUP(Tableau3[[#This Row],[Référence]],ETAT,8,FALSE)&lt;1,"",VLOOKUP(Tableau3[[#This Row],[Référence]],ETAT,8,FALSE))</f>
        <v/>
      </c>
      <c r="O848" s="43" t="str">
        <f>IF(VLOOKUP(Tableau3[[#This Row],[Référence]],ETAT,9,FALSE)&lt;1,"",VLOOKUP(Tableau3[[#This Row],[Référence]],ETAT,9,FALSE))</f>
        <v/>
      </c>
    </row>
    <row r="849" spans="2:15" x14ac:dyDescent="0.25">
      <c r="B849" s="42">
        <v>3760057223728</v>
      </c>
      <c r="C849" s="41" t="s">
        <v>257</v>
      </c>
      <c r="D849" s="48" t="s">
        <v>1132</v>
      </c>
      <c r="E849" s="48" t="s">
        <v>1048</v>
      </c>
      <c r="F849" s="48" t="s">
        <v>1133</v>
      </c>
      <c r="G849" s="48" t="s">
        <v>1118</v>
      </c>
      <c r="H849" s="48" t="s">
        <v>1118</v>
      </c>
      <c r="I849" s="48">
        <v>21</v>
      </c>
      <c r="J849" s="48" t="s">
        <v>1119</v>
      </c>
      <c r="K849" s="49" t="s">
        <v>1134</v>
      </c>
      <c r="L849" s="43" t="str">
        <f>IF(VLOOKUP(Tableau3[[#This Row],[Référence]],ETAT,6,FALSE)&lt;1,"",VLOOKUP(Tableau3[[#This Row],[Référence]],ETAT,6,FALSE))</f>
        <v/>
      </c>
      <c r="M849" s="43" t="str">
        <f>IF(VLOOKUP(Tableau3[[#This Row],[Référence]],ETAT,7,FALSE)&lt;1,"",VLOOKUP(Tableau3[[#This Row],[Référence]],ETAT,7,FALSE))</f>
        <v/>
      </c>
      <c r="N849" s="43" t="str">
        <f>IF(VLOOKUP(Tableau3[[#This Row],[Référence]],ETAT,8,FALSE)&lt;1,"",VLOOKUP(Tableau3[[#This Row],[Référence]],ETAT,8,FALSE))</f>
        <v/>
      </c>
      <c r="O849" s="43" t="str">
        <f>IF(VLOOKUP(Tableau3[[#This Row],[Référence]],ETAT,9,FALSE)&lt;1,"",VLOOKUP(Tableau3[[#This Row],[Référence]],ETAT,9,FALSE))</f>
        <v/>
      </c>
    </row>
    <row r="850" spans="2:15" x14ac:dyDescent="0.25">
      <c r="B850" s="42">
        <v>3760057224787</v>
      </c>
      <c r="C850" s="41" t="s">
        <v>258</v>
      </c>
      <c r="D850" s="48" t="s">
        <v>1132</v>
      </c>
      <c r="E850" s="48" t="s">
        <v>1048</v>
      </c>
      <c r="F850" s="48" t="s">
        <v>1133</v>
      </c>
      <c r="G850" s="48" t="s">
        <v>1118</v>
      </c>
      <c r="H850" s="48" t="s">
        <v>1118</v>
      </c>
      <c r="I850" s="48">
        <v>21</v>
      </c>
      <c r="J850" s="48" t="s">
        <v>1119</v>
      </c>
      <c r="K850" s="49" t="s">
        <v>1134</v>
      </c>
      <c r="L850" s="43" t="str">
        <f>IF(VLOOKUP(Tableau3[[#This Row],[Référence]],ETAT,6,FALSE)&lt;1,"",VLOOKUP(Tableau3[[#This Row],[Référence]],ETAT,6,FALSE))</f>
        <v/>
      </c>
      <c r="M850" s="43" t="str">
        <f>IF(VLOOKUP(Tableau3[[#This Row],[Référence]],ETAT,7,FALSE)&lt;1,"",VLOOKUP(Tableau3[[#This Row],[Référence]],ETAT,7,FALSE))</f>
        <v/>
      </c>
      <c r="N850" s="43" t="str">
        <f>IF(VLOOKUP(Tableau3[[#This Row],[Référence]],ETAT,8,FALSE)&lt;1,"",VLOOKUP(Tableau3[[#This Row],[Référence]],ETAT,8,FALSE))</f>
        <v/>
      </c>
      <c r="O850" s="43" t="str">
        <f>IF(VLOOKUP(Tableau3[[#This Row],[Référence]],ETAT,9,FALSE)&lt;1,"",VLOOKUP(Tableau3[[#This Row],[Référence]],ETAT,9,FALSE))</f>
        <v/>
      </c>
    </row>
    <row r="851" spans="2:15" x14ac:dyDescent="0.25">
      <c r="B851" s="42">
        <v>3760057224794</v>
      </c>
      <c r="C851" s="41" t="s">
        <v>259</v>
      </c>
      <c r="D851" s="48" t="s">
        <v>1132</v>
      </c>
      <c r="E851" s="48" t="s">
        <v>1048</v>
      </c>
      <c r="F851" s="48" t="s">
        <v>1133</v>
      </c>
      <c r="G851" s="48" t="s">
        <v>1118</v>
      </c>
      <c r="H851" s="48" t="s">
        <v>1118</v>
      </c>
      <c r="I851" s="48">
        <v>21</v>
      </c>
      <c r="J851" s="48" t="s">
        <v>1119</v>
      </c>
      <c r="K851" s="49" t="s">
        <v>1134</v>
      </c>
      <c r="L851" s="43" t="str">
        <f>IF(VLOOKUP(Tableau3[[#This Row],[Référence]],ETAT,6,FALSE)&lt;1,"",VLOOKUP(Tableau3[[#This Row],[Référence]],ETAT,6,FALSE))</f>
        <v/>
      </c>
      <c r="M851" s="43" t="str">
        <f>IF(VLOOKUP(Tableau3[[#This Row],[Référence]],ETAT,7,FALSE)&lt;1,"",VLOOKUP(Tableau3[[#This Row],[Référence]],ETAT,7,FALSE))</f>
        <v/>
      </c>
      <c r="N851" s="43" t="str">
        <f>IF(VLOOKUP(Tableau3[[#This Row],[Référence]],ETAT,8,FALSE)&lt;1,"",VLOOKUP(Tableau3[[#This Row],[Référence]],ETAT,8,FALSE))</f>
        <v/>
      </c>
      <c r="O851" s="43" t="str">
        <f>IF(VLOOKUP(Tableau3[[#This Row],[Référence]],ETAT,9,FALSE)&lt;1,"",VLOOKUP(Tableau3[[#This Row],[Référence]],ETAT,9,FALSE))</f>
        <v/>
      </c>
    </row>
    <row r="852" spans="2:15" x14ac:dyDescent="0.25">
      <c r="B852" s="42">
        <v>3760057224800</v>
      </c>
      <c r="C852" s="41" t="s">
        <v>260</v>
      </c>
      <c r="D852" s="48" t="s">
        <v>1135</v>
      </c>
      <c r="E852" s="48" t="s">
        <v>1048</v>
      </c>
      <c r="F852" s="48" t="s">
        <v>1136</v>
      </c>
      <c r="G852" s="48" t="s">
        <v>1118</v>
      </c>
      <c r="H852" s="48" t="s">
        <v>1118</v>
      </c>
      <c r="I852" s="48">
        <v>21</v>
      </c>
      <c r="J852" s="48" t="s">
        <v>1119</v>
      </c>
      <c r="K852" s="49" t="s">
        <v>1134</v>
      </c>
      <c r="L852" s="43" t="str">
        <f>IF(VLOOKUP(Tableau3[[#This Row],[Référence]],ETAT,6,FALSE)&lt;1,"",VLOOKUP(Tableau3[[#This Row],[Référence]],ETAT,6,FALSE))</f>
        <v/>
      </c>
      <c r="M852" s="43" t="str">
        <f>IF(VLOOKUP(Tableau3[[#This Row],[Référence]],ETAT,7,FALSE)&lt;1,"",VLOOKUP(Tableau3[[#This Row],[Référence]],ETAT,7,FALSE))</f>
        <v/>
      </c>
      <c r="N852" s="43" t="str">
        <f>IF(VLOOKUP(Tableau3[[#This Row],[Référence]],ETAT,8,FALSE)&lt;1,"",VLOOKUP(Tableau3[[#This Row],[Référence]],ETAT,8,FALSE))</f>
        <v/>
      </c>
      <c r="O852" s="43" t="str">
        <f>IF(VLOOKUP(Tableau3[[#This Row],[Référence]],ETAT,9,FALSE)&lt;1,"",VLOOKUP(Tableau3[[#This Row],[Référence]],ETAT,9,FALSE))</f>
        <v/>
      </c>
    </row>
    <row r="853" spans="2:15" x14ac:dyDescent="0.25">
      <c r="B853" s="42">
        <v>3760057224817</v>
      </c>
      <c r="C853" s="41" t="s">
        <v>261</v>
      </c>
      <c r="D853" s="48" t="s">
        <v>1132</v>
      </c>
      <c r="E853" s="48" t="s">
        <v>1048</v>
      </c>
      <c r="F853" s="48" t="s">
        <v>1133</v>
      </c>
      <c r="G853" s="48" t="s">
        <v>1118</v>
      </c>
      <c r="H853" s="48" t="s">
        <v>1118</v>
      </c>
      <c r="I853" s="48">
        <v>21</v>
      </c>
      <c r="J853" s="48" t="s">
        <v>1119</v>
      </c>
      <c r="K853" s="49" t="s">
        <v>1134</v>
      </c>
      <c r="L853" s="43" t="str">
        <f>IF(VLOOKUP(Tableau3[[#This Row],[Référence]],ETAT,6,FALSE)&lt;1,"",VLOOKUP(Tableau3[[#This Row],[Référence]],ETAT,6,FALSE))</f>
        <v/>
      </c>
      <c r="M853" s="43" t="str">
        <f>IF(VLOOKUP(Tableau3[[#This Row],[Référence]],ETAT,7,FALSE)&lt;1,"",VLOOKUP(Tableau3[[#This Row],[Référence]],ETAT,7,FALSE))</f>
        <v/>
      </c>
      <c r="N853" s="43" t="str">
        <f>IF(VLOOKUP(Tableau3[[#This Row],[Référence]],ETAT,8,FALSE)&lt;1,"",VLOOKUP(Tableau3[[#This Row],[Référence]],ETAT,8,FALSE))</f>
        <v/>
      </c>
      <c r="O853" s="43" t="str">
        <f>IF(VLOOKUP(Tableau3[[#This Row],[Référence]],ETAT,9,FALSE)&lt;1,"",VLOOKUP(Tableau3[[#This Row],[Référence]],ETAT,9,FALSE))</f>
        <v/>
      </c>
    </row>
    <row r="854" spans="2:15" x14ac:dyDescent="0.25">
      <c r="B854" s="42">
        <v>3760057224824</v>
      </c>
      <c r="C854" s="41" t="s">
        <v>262</v>
      </c>
      <c r="D854" s="48" t="s">
        <v>1132</v>
      </c>
      <c r="E854" s="48" t="s">
        <v>1048</v>
      </c>
      <c r="F854" s="48" t="s">
        <v>1133</v>
      </c>
      <c r="G854" s="48" t="s">
        <v>1118</v>
      </c>
      <c r="H854" s="48" t="s">
        <v>1118</v>
      </c>
      <c r="I854" s="48">
        <v>21</v>
      </c>
      <c r="J854" s="48" t="s">
        <v>1119</v>
      </c>
      <c r="K854" s="49" t="s">
        <v>1134</v>
      </c>
      <c r="L854" s="43" t="str">
        <f>IF(VLOOKUP(Tableau3[[#This Row],[Référence]],ETAT,6,FALSE)&lt;1,"",VLOOKUP(Tableau3[[#This Row],[Référence]],ETAT,6,FALSE))</f>
        <v/>
      </c>
      <c r="M854" s="43" t="str">
        <f>IF(VLOOKUP(Tableau3[[#This Row],[Référence]],ETAT,7,FALSE)&lt;1,"",VLOOKUP(Tableau3[[#This Row],[Référence]],ETAT,7,FALSE))</f>
        <v/>
      </c>
      <c r="N854" s="43" t="str">
        <f>IF(VLOOKUP(Tableau3[[#This Row],[Référence]],ETAT,8,FALSE)&lt;1,"",VLOOKUP(Tableau3[[#This Row],[Référence]],ETAT,8,FALSE))</f>
        <v/>
      </c>
      <c r="O854" s="43" t="str">
        <f>IF(VLOOKUP(Tableau3[[#This Row],[Référence]],ETAT,9,FALSE)&lt;1,"",VLOOKUP(Tableau3[[#This Row],[Référence]],ETAT,9,FALSE))</f>
        <v/>
      </c>
    </row>
    <row r="855" spans="2:15" x14ac:dyDescent="0.25">
      <c r="B855" s="42">
        <v>3760057224831</v>
      </c>
      <c r="C855" s="41" t="s">
        <v>263</v>
      </c>
      <c r="D855" s="48" t="s">
        <v>1132</v>
      </c>
      <c r="E855" s="48" t="s">
        <v>1048</v>
      </c>
      <c r="F855" s="48" t="s">
        <v>1133</v>
      </c>
      <c r="G855" s="48" t="s">
        <v>1118</v>
      </c>
      <c r="H855" s="48" t="s">
        <v>1118</v>
      </c>
      <c r="I855" s="48">
        <v>21</v>
      </c>
      <c r="J855" s="48" t="s">
        <v>1119</v>
      </c>
      <c r="K855" s="49" t="s">
        <v>1134</v>
      </c>
      <c r="L855" s="43" t="str">
        <f>IF(VLOOKUP(Tableau3[[#This Row],[Référence]],ETAT,6,FALSE)&lt;1,"",VLOOKUP(Tableau3[[#This Row],[Référence]],ETAT,6,FALSE))</f>
        <v/>
      </c>
      <c r="M855" s="43" t="str">
        <f>IF(VLOOKUP(Tableau3[[#This Row],[Référence]],ETAT,7,FALSE)&lt;1,"",VLOOKUP(Tableau3[[#This Row],[Référence]],ETAT,7,FALSE))</f>
        <v/>
      </c>
      <c r="N855" s="43" t="str">
        <f>IF(VLOOKUP(Tableau3[[#This Row],[Référence]],ETAT,8,FALSE)&lt;1,"",VLOOKUP(Tableau3[[#This Row],[Référence]],ETAT,8,FALSE))</f>
        <v/>
      </c>
      <c r="O855" s="43" t="str">
        <f>IF(VLOOKUP(Tableau3[[#This Row],[Référence]],ETAT,9,FALSE)&lt;1,"",VLOOKUP(Tableau3[[#This Row],[Référence]],ETAT,9,FALSE))</f>
        <v/>
      </c>
    </row>
    <row r="856" spans="2:15" x14ac:dyDescent="0.25">
      <c r="B856" s="42">
        <v>3760057226538</v>
      </c>
      <c r="C856" s="41" t="s">
        <v>264</v>
      </c>
      <c r="D856" s="48" t="s">
        <v>1132</v>
      </c>
      <c r="E856" s="48" t="s">
        <v>1048</v>
      </c>
      <c r="F856" s="48" t="s">
        <v>1133</v>
      </c>
      <c r="G856" s="48" t="s">
        <v>1118</v>
      </c>
      <c r="H856" s="48" t="s">
        <v>1118</v>
      </c>
      <c r="I856" s="48">
        <v>21</v>
      </c>
      <c r="J856" s="48" t="s">
        <v>1119</v>
      </c>
      <c r="K856" s="49" t="s">
        <v>1134</v>
      </c>
      <c r="L856" s="43" t="str">
        <f>IF(VLOOKUP(Tableau3[[#This Row],[Référence]],ETAT,6,FALSE)&lt;1,"",VLOOKUP(Tableau3[[#This Row],[Référence]],ETAT,6,FALSE))</f>
        <v/>
      </c>
      <c r="M856" s="43" t="str">
        <f>IF(VLOOKUP(Tableau3[[#This Row],[Référence]],ETAT,7,FALSE)&lt;1,"",VLOOKUP(Tableau3[[#This Row],[Référence]],ETAT,7,FALSE))</f>
        <v/>
      </c>
      <c r="N856" s="43" t="str">
        <f>IF(VLOOKUP(Tableau3[[#This Row],[Référence]],ETAT,8,FALSE)&lt;1,"",VLOOKUP(Tableau3[[#This Row],[Référence]],ETAT,8,FALSE))</f>
        <v/>
      </c>
      <c r="O856" s="43" t="str">
        <f>IF(VLOOKUP(Tableau3[[#This Row],[Référence]],ETAT,9,FALSE)&lt;1,"",VLOOKUP(Tableau3[[#This Row],[Référence]],ETAT,9,FALSE))</f>
        <v/>
      </c>
    </row>
    <row r="857" spans="2:15" x14ac:dyDescent="0.25">
      <c r="B857" s="42">
        <v>3760057226545</v>
      </c>
      <c r="C857" s="41" t="s">
        <v>265</v>
      </c>
      <c r="D857" s="48" t="s">
        <v>1132</v>
      </c>
      <c r="E857" s="48" t="s">
        <v>1048</v>
      </c>
      <c r="F857" s="48" t="s">
        <v>1133</v>
      </c>
      <c r="G857" s="48" t="s">
        <v>1118</v>
      </c>
      <c r="H857" s="48" t="s">
        <v>1118</v>
      </c>
      <c r="I857" s="48">
        <v>21</v>
      </c>
      <c r="J857" s="48" t="s">
        <v>1119</v>
      </c>
      <c r="K857" s="49" t="s">
        <v>1134</v>
      </c>
      <c r="L857" s="43" t="str">
        <f>IF(VLOOKUP(Tableau3[[#This Row],[Référence]],ETAT,6,FALSE)&lt;1,"",VLOOKUP(Tableau3[[#This Row],[Référence]],ETAT,6,FALSE))</f>
        <v/>
      </c>
      <c r="M857" s="43" t="str">
        <f>IF(VLOOKUP(Tableau3[[#This Row],[Référence]],ETAT,7,FALSE)&lt;1,"",VLOOKUP(Tableau3[[#This Row],[Référence]],ETAT,7,FALSE))</f>
        <v/>
      </c>
      <c r="N857" s="43" t="str">
        <f>IF(VLOOKUP(Tableau3[[#This Row],[Référence]],ETAT,8,FALSE)&lt;1,"",VLOOKUP(Tableau3[[#This Row],[Référence]],ETAT,8,FALSE))</f>
        <v/>
      </c>
      <c r="O857" s="43" t="str">
        <f>IF(VLOOKUP(Tableau3[[#This Row],[Référence]],ETAT,9,FALSE)&lt;1,"",VLOOKUP(Tableau3[[#This Row],[Référence]],ETAT,9,FALSE))</f>
        <v/>
      </c>
    </row>
    <row r="858" spans="2:15" x14ac:dyDescent="0.25">
      <c r="B858" s="42">
        <v>3760057226552</v>
      </c>
      <c r="C858" s="41" t="s">
        <v>266</v>
      </c>
      <c r="D858" s="48" t="s">
        <v>1132</v>
      </c>
      <c r="E858" s="48" t="s">
        <v>1048</v>
      </c>
      <c r="F858" s="48" t="s">
        <v>1133</v>
      </c>
      <c r="G858" s="48" t="s">
        <v>1118</v>
      </c>
      <c r="H858" s="48" t="s">
        <v>1118</v>
      </c>
      <c r="I858" s="48">
        <v>21</v>
      </c>
      <c r="J858" s="48" t="s">
        <v>1119</v>
      </c>
      <c r="K858" s="49" t="s">
        <v>1134</v>
      </c>
      <c r="L858" s="43" t="str">
        <f>IF(VLOOKUP(Tableau3[[#This Row],[Référence]],ETAT,6,FALSE)&lt;1,"",VLOOKUP(Tableau3[[#This Row],[Référence]],ETAT,6,FALSE))</f>
        <v/>
      </c>
      <c r="M858" s="43" t="str">
        <f>IF(VLOOKUP(Tableau3[[#This Row],[Référence]],ETAT,7,FALSE)&lt;1,"",VLOOKUP(Tableau3[[#This Row],[Référence]],ETAT,7,FALSE))</f>
        <v/>
      </c>
      <c r="N858" s="43" t="str">
        <f>IF(VLOOKUP(Tableau3[[#This Row],[Référence]],ETAT,8,FALSE)&lt;1,"",VLOOKUP(Tableau3[[#This Row],[Référence]],ETAT,8,FALSE))</f>
        <v/>
      </c>
      <c r="O858" s="43" t="str">
        <f>IF(VLOOKUP(Tableau3[[#This Row],[Référence]],ETAT,9,FALSE)&lt;1,"",VLOOKUP(Tableau3[[#This Row],[Référence]],ETAT,9,FALSE))</f>
        <v/>
      </c>
    </row>
    <row r="859" spans="2:15" x14ac:dyDescent="0.25">
      <c r="B859" s="42">
        <v>3760057226569</v>
      </c>
      <c r="C859" s="41" t="s">
        <v>267</v>
      </c>
      <c r="D859" s="48" t="s">
        <v>1132</v>
      </c>
      <c r="E859" s="48" t="s">
        <v>1048</v>
      </c>
      <c r="F859" s="48" t="s">
        <v>1133</v>
      </c>
      <c r="G859" s="48" t="s">
        <v>1118</v>
      </c>
      <c r="H859" s="48" t="s">
        <v>1118</v>
      </c>
      <c r="I859" s="48">
        <v>21</v>
      </c>
      <c r="J859" s="48" t="s">
        <v>1119</v>
      </c>
      <c r="K859" s="49" t="s">
        <v>1134</v>
      </c>
      <c r="L859" s="43" t="str">
        <f>IF(VLOOKUP(Tableau3[[#This Row],[Référence]],ETAT,6,FALSE)&lt;1,"",VLOOKUP(Tableau3[[#This Row],[Référence]],ETAT,6,FALSE))</f>
        <v/>
      </c>
      <c r="M859" s="43" t="str">
        <f>IF(VLOOKUP(Tableau3[[#This Row],[Référence]],ETAT,7,FALSE)&lt;1,"",VLOOKUP(Tableau3[[#This Row],[Référence]],ETAT,7,FALSE))</f>
        <v/>
      </c>
      <c r="N859" s="43" t="str">
        <f>IF(VLOOKUP(Tableau3[[#This Row],[Référence]],ETAT,8,FALSE)&lt;1,"",VLOOKUP(Tableau3[[#This Row],[Référence]],ETAT,8,FALSE))</f>
        <v/>
      </c>
      <c r="O859" s="43" t="str">
        <f>IF(VLOOKUP(Tableau3[[#This Row],[Référence]],ETAT,9,FALSE)&lt;1,"",VLOOKUP(Tableau3[[#This Row],[Référence]],ETAT,9,FALSE))</f>
        <v/>
      </c>
    </row>
    <row r="860" spans="2:15" x14ac:dyDescent="0.25">
      <c r="B860" s="42">
        <v>3760057226576</v>
      </c>
      <c r="C860" s="41" t="s">
        <v>268</v>
      </c>
      <c r="D860" s="48" t="s">
        <v>1132</v>
      </c>
      <c r="E860" s="48" t="s">
        <v>1048</v>
      </c>
      <c r="F860" s="48" t="s">
        <v>1133</v>
      </c>
      <c r="G860" s="48" t="s">
        <v>1118</v>
      </c>
      <c r="H860" s="48" t="s">
        <v>1118</v>
      </c>
      <c r="I860" s="48">
        <v>21</v>
      </c>
      <c r="J860" s="48" t="s">
        <v>1119</v>
      </c>
      <c r="K860" s="49" t="s">
        <v>1134</v>
      </c>
      <c r="L860" s="43" t="str">
        <f>IF(VLOOKUP(Tableau3[[#This Row],[Référence]],ETAT,6,FALSE)&lt;1,"",VLOOKUP(Tableau3[[#This Row],[Référence]],ETAT,6,FALSE))</f>
        <v/>
      </c>
      <c r="M860" s="43" t="str">
        <f>IF(VLOOKUP(Tableau3[[#This Row],[Référence]],ETAT,7,FALSE)&lt;1,"",VLOOKUP(Tableau3[[#This Row],[Référence]],ETAT,7,FALSE))</f>
        <v/>
      </c>
      <c r="N860" s="43" t="str">
        <f>IF(VLOOKUP(Tableau3[[#This Row],[Référence]],ETAT,8,FALSE)&lt;1,"",VLOOKUP(Tableau3[[#This Row],[Référence]],ETAT,8,FALSE))</f>
        <v/>
      </c>
      <c r="O860" s="43" t="str">
        <f>IF(VLOOKUP(Tableau3[[#This Row],[Référence]],ETAT,9,FALSE)&lt;1,"",VLOOKUP(Tableau3[[#This Row],[Référence]],ETAT,9,FALSE))</f>
        <v/>
      </c>
    </row>
    <row r="861" spans="2:15" x14ac:dyDescent="0.25">
      <c r="B861" s="42">
        <v>3760057226590</v>
      </c>
      <c r="C861" s="41" t="s">
        <v>269</v>
      </c>
      <c r="D861" s="48" t="s">
        <v>1132</v>
      </c>
      <c r="E861" s="48" t="s">
        <v>1048</v>
      </c>
      <c r="F861" s="48" t="s">
        <v>1133</v>
      </c>
      <c r="G861" s="48" t="s">
        <v>1118</v>
      </c>
      <c r="H861" s="48" t="s">
        <v>1118</v>
      </c>
      <c r="I861" s="48">
        <v>21</v>
      </c>
      <c r="J861" s="48" t="s">
        <v>1119</v>
      </c>
      <c r="K861" s="49" t="s">
        <v>1134</v>
      </c>
      <c r="L861" s="43" t="str">
        <f>IF(VLOOKUP(Tableau3[[#This Row],[Référence]],ETAT,6,FALSE)&lt;1,"",VLOOKUP(Tableau3[[#This Row],[Référence]],ETAT,6,FALSE))</f>
        <v/>
      </c>
      <c r="M861" s="43" t="str">
        <f>IF(VLOOKUP(Tableau3[[#This Row],[Référence]],ETAT,7,FALSE)&lt;1,"",VLOOKUP(Tableau3[[#This Row],[Référence]],ETAT,7,FALSE))</f>
        <v/>
      </c>
      <c r="N861" s="43" t="str">
        <f>IF(VLOOKUP(Tableau3[[#This Row],[Référence]],ETAT,8,FALSE)&lt;1,"",VLOOKUP(Tableau3[[#This Row],[Référence]],ETAT,8,FALSE))</f>
        <v/>
      </c>
      <c r="O861" s="43" t="str">
        <f>IF(VLOOKUP(Tableau3[[#This Row],[Référence]],ETAT,9,FALSE)&lt;1,"",VLOOKUP(Tableau3[[#This Row],[Référence]],ETAT,9,FALSE))</f>
        <v/>
      </c>
    </row>
    <row r="862" spans="2:15" x14ac:dyDescent="0.25">
      <c r="B862" s="42">
        <v>3760057226606</v>
      </c>
      <c r="C862" s="41" t="s">
        <v>270</v>
      </c>
      <c r="D862" s="48" t="s">
        <v>1132</v>
      </c>
      <c r="E862" s="48" t="s">
        <v>1048</v>
      </c>
      <c r="F862" s="48" t="s">
        <v>1133</v>
      </c>
      <c r="G862" s="48" t="s">
        <v>1118</v>
      </c>
      <c r="H862" s="48" t="s">
        <v>1118</v>
      </c>
      <c r="I862" s="48">
        <v>21</v>
      </c>
      <c r="J862" s="48" t="s">
        <v>1119</v>
      </c>
      <c r="K862" s="49" t="s">
        <v>1134</v>
      </c>
      <c r="L862" s="43" t="str">
        <f>IF(VLOOKUP(Tableau3[[#This Row],[Référence]],ETAT,6,FALSE)&lt;1,"",VLOOKUP(Tableau3[[#This Row],[Référence]],ETAT,6,FALSE))</f>
        <v/>
      </c>
      <c r="M862" s="43" t="str">
        <f>IF(VLOOKUP(Tableau3[[#This Row],[Référence]],ETAT,7,FALSE)&lt;1,"",VLOOKUP(Tableau3[[#This Row],[Référence]],ETAT,7,FALSE))</f>
        <v/>
      </c>
      <c r="N862" s="43" t="str">
        <f>IF(VLOOKUP(Tableau3[[#This Row],[Référence]],ETAT,8,FALSE)&lt;1,"",VLOOKUP(Tableau3[[#This Row],[Référence]],ETAT,8,FALSE))</f>
        <v/>
      </c>
      <c r="O862" s="43" t="str">
        <f>IF(VLOOKUP(Tableau3[[#This Row],[Référence]],ETAT,9,FALSE)&lt;1,"",VLOOKUP(Tableau3[[#This Row],[Référence]],ETAT,9,FALSE))</f>
        <v/>
      </c>
    </row>
    <row r="863" spans="2:15" x14ac:dyDescent="0.25">
      <c r="B863" s="42">
        <v>3760057226613</v>
      </c>
      <c r="C863" s="41" t="s">
        <v>271</v>
      </c>
      <c r="D863" s="48" t="s">
        <v>1132</v>
      </c>
      <c r="E863" s="48" t="s">
        <v>1048</v>
      </c>
      <c r="F863" s="48" t="s">
        <v>1133</v>
      </c>
      <c r="G863" s="48" t="s">
        <v>1118</v>
      </c>
      <c r="H863" s="48" t="s">
        <v>1118</v>
      </c>
      <c r="I863" s="48">
        <v>21</v>
      </c>
      <c r="J863" s="48" t="s">
        <v>1119</v>
      </c>
      <c r="K863" s="49" t="s">
        <v>1134</v>
      </c>
      <c r="L863" s="43" t="str">
        <f>IF(VLOOKUP(Tableau3[[#This Row],[Référence]],ETAT,6,FALSE)&lt;1,"",VLOOKUP(Tableau3[[#This Row],[Référence]],ETAT,6,FALSE))</f>
        <v/>
      </c>
      <c r="M863" s="43" t="str">
        <f>IF(VLOOKUP(Tableau3[[#This Row],[Référence]],ETAT,7,FALSE)&lt;1,"",VLOOKUP(Tableau3[[#This Row],[Référence]],ETAT,7,FALSE))</f>
        <v/>
      </c>
      <c r="N863" s="43" t="str">
        <f>IF(VLOOKUP(Tableau3[[#This Row],[Référence]],ETAT,8,FALSE)&lt;1,"",VLOOKUP(Tableau3[[#This Row],[Référence]],ETAT,8,FALSE))</f>
        <v/>
      </c>
      <c r="O863" s="43" t="str">
        <f>IF(VLOOKUP(Tableau3[[#This Row],[Référence]],ETAT,9,FALSE)&lt;1,"",VLOOKUP(Tableau3[[#This Row],[Référence]],ETAT,9,FALSE))</f>
        <v/>
      </c>
    </row>
    <row r="864" spans="2:15" x14ac:dyDescent="0.25">
      <c r="B864" s="42">
        <v>3760057226620</v>
      </c>
      <c r="C864" s="41" t="s">
        <v>272</v>
      </c>
      <c r="D864" s="48" t="s">
        <v>1132</v>
      </c>
      <c r="E864" s="48" t="s">
        <v>1048</v>
      </c>
      <c r="F864" s="48" t="s">
        <v>1133</v>
      </c>
      <c r="G864" s="48" t="s">
        <v>1118</v>
      </c>
      <c r="H864" s="48" t="s">
        <v>1118</v>
      </c>
      <c r="I864" s="48">
        <v>21</v>
      </c>
      <c r="J864" s="48" t="s">
        <v>1119</v>
      </c>
      <c r="K864" s="49" t="s">
        <v>1134</v>
      </c>
      <c r="L864" s="43" t="str">
        <f>IF(VLOOKUP(Tableau3[[#This Row],[Référence]],ETAT,6,FALSE)&lt;1,"",VLOOKUP(Tableau3[[#This Row],[Référence]],ETAT,6,FALSE))</f>
        <v/>
      </c>
      <c r="M864" s="43" t="str">
        <f>IF(VLOOKUP(Tableau3[[#This Row],[Référence]],ETAT,7,FALSE)&lt;1,"",VLOOKUP(Tableau3[[#This Row],[Référence]],ETAT,7,FALSE))</f>
        <v/>
      </c>
      <c r="N864" s="43" t="str">
        <f>IF(VLOOKUP(Tableau3[[#This Row],[Référence]],ETAT,8,FALSE)&lt;1,"",VLOOKUP(Tableau3[[#This Row],[Référence]],ETAT,8,FALSE))</f>
        <v/>
      </c>
      <c r="O864" s="43" t="str">
        <f>IF(VLOOKUP(Tableau3[[#This Row],[Référence]],ETAT,9,FALSE)&lt;1,"",VLOOKUP(Tableau3[[#This Row],[Référence]],ETAT,9,FALSE))</f>
        <v/>
      </c>
    </row>
    <row r="865" spans="2:15" x14ac:dyDescent="0.25">
      <c r="B865" s="42">
        <v>3760057226637</v>
      </c>
      <c r="C865" s="41" t="s">
        <v>273</v>
      </c>
      <c r="D865" s="48" t="s">
        <v>1132</v>
      </c>
      <c r="E865" s="48" t="s">
        <v>1048</v>
      </c>
      <c r="F865" s="48" t="s">
        <v>1133</v>
      </c>
      <c r="G865" s="48" t="s">
        <v>1118</v>
      </c>
      <c r="H865" s="48" t="s">
        <v>1118</v>
      </c>
      <c r="I865" s="48">
        <v>21</v>
      </c>
      <c r="J865" s="48" t="s">
        <v>1119</v>
      </c>
      <c r="K865" s="49" t="s">
        <v>1134</v>
      </c>
      <c r="L865" s="43" t="str">
        <f>IF(VLOOKUP(Tableau3[[#This Row],[Référence]],ETAT,6,FALSE)&lt;1,"",VLOOKUP(Tableau3[[#This Row],[Référence]],ETAT,6,FALSE))</f>
        <v/>
      </c>
      <c r="M865" s="43" t="str">
        <f>IF(VLOOKUP(Tableau3[[#This Row],[Référence]],ETAT,7,FALSE)&lt;1,"",VLOOKUP(Tableau3[[#This Row],[Référence]],ETAT,7,FALSE))</f>
        <v/>
      </c>
      <c r="N865" s="43" t="str">
        <f>IF(VLOOKUP(Tableau3[[#This Row],[Référence]],ETAT,8,FALSE)&lt;1,"",VLOOKUP(Tableau3[[#This Row],[Référence]],ETAT,8,FALSE))</f>
        <v/>
      </c>
      <c r="O865" s="43" t="str">
        <f>IF(VLOOKUP(Tableau3[[#This Row],[Référence]],ETAT,9,FALSE)&lt;1,"",VLOOKUP(Tableau3[[#This Row],[Référence]],ETAT,9,FALSE))</f>
        <v/>
      </c>
    </row>
    <row r="866" spans="2:15" x14ac:dyDescent="0.25">
      <c r="B866" s="42">
        <v>3760057226644</v>
      </c>
      <c r="C866" s="41" t="s">
        <v>274</v>
      </c>
      <c r="D866" s="48" t="s">
        <v>1132</v>
      </c>
      <c r="E866" s="48" t="s">
        <v>1048</v>
      </c>
      <c r="F866" s="48" t="s">
        <v>1133</v>
      </c>
      <c r="G866" s="48" t="s">
        <v>1118</v>
      </c>
      <c r="H866" s="48" t="s">
        <v>1118</v>
      </c>
      <c r="I866" s="48">
        <v>21</v>
      </c>
      <c r="J866" s="48" t="s">
        <v>1119</v>
      </c>
      <c r="K866" s="49" t="s">
        <v>1134</v>
      </c>
      <c r="L866" s="43" t="str">
        <f>IF(VLOOKUP(Tableau3[[#This Row],[Référence]],ETAT,6,FALSE)&lt;1,"",VLOOKUP(Tableau3[[#This Row],[Référence]],ETAT,6,FALSE))</f>
        <v/>
      </c>
      <c r="M866" s="43" t="str">
        <f>IF(VLOOKUP(Tableau3[[#This Row],[Référence]],ETAT,7,FALSE)&lt;1,"",VLOOKUP(Tableau3[[#This Row],[Référence]],ETAT,7,FALSE))</f>
        <v/>
      </c>
      <c r="N866" s="43" t="str">
        <f>IF(VLOOKUP(Tableau3[[#This Row],[Référence]],ETAT,8,FALSE)&lt;1,"",VLOOKUP(Tableau3[[#This Row],[Référence]],ETAT,8,FALSE))</f>
        <v/>
      </c>
      <c r="O866" s="43" t="str">
        <f>IF(VLOOKUP(Tableau3[[#This Row],[Référence]],ETAT,9,FALSE)&lt;1,"",VLOOKUP(Tableau3[[#This Row],[Référence]],ETAT,9,FALSE))</f>
        <v/>
      </c>
    </row>
    <row r="867" spans="2:15" x14ac:dyDescent="0.25">
      <c r="B867" s="42">
        <v>3760057226651</v>
      </c>
      <c r="C867" s="41" t="s">
        <v>275</v>
      </c>
      <c r="D867" s="48" t="s">
        <v>1132</v>
      </c>
      <c r="E867" s="48" t="s">
        <v>1048</v>
      </c>
      <c r="F867" s="48" t="s">
        <v>1133</v>
      </c>
      <c r="G867" s="48" t="s">
        <v>1118</v>
      </c>
      <c r="H867" s="48" t="s">
        <v>1118</v>
      </c>
      <c r="I867" s="48">
        <v>21</v>
      </c>
      <c r="J867" s="48" t="s">
        <v>1119</v>
      </c>
      <c r="K867" s="49" t="s">
        <v>1134</v>
      </c>
      <c r="L867" s="43" t="str">
        <f>IF(VLOOKUP(Tableau3[[#This Row],[Référence]],ETAT,6,FALSE)&lt;1,"",VLOOKUP(Tableau3[[#This Row],[Référence]],ETAT,6,FALSE))</f>
        <v/>
      </c>
      <c r="M867" s="43" t="str">
        <f>IF(VLOOKUP(Tableau3[[#This Row],[Référence]],ETAT,7,FALSE)&lt;1,"",VLOOKUP(Tableau3[[#This Row],[Référence]],ETAT,7,FALSE))</f>
        <v/>
      </c>
      <c r="N867" s="43" t="str">
        <f>IF(VLOOKUP(Tableau3[[#This Row],[Référence]],ETAT,8,FALSE)&lt;1,"",VLOOKUP(Tableau3[[#This Row],[Référence]],ETAT,8,FALSE))</f>
        <v/>
      </c>
      <c r="O867" s="43" t="str">
        <f>IF(VLOOKUP(Tableau3[[#This Row],[Référence]],ETAT,9,FALSE)&lt;1,"",VLOOKUP(Tableau3[[#This Row],[Référence]],ETAT,9,FALSE))</f>
        <v/>
      </c>
    </row>
    <row r="868" spans="2:15" x14ac:dyDescent="0.25">
      <c r="B868" s="42">
        <v>3760057226668</v>
      </c>
      <c r="C868" s="41" t="s">
        <v>276</v>
      </c>
      <c r="D868" s="48" t="s">
        <v>1132</v>
      </c>
      <c r="E868" s="48" t="s">
        <v>1048</v>
      </c>
      <c r="F868" s="48" t="s">
        <v>1133</v>
      </c>
      <c r="G868" s="48" t="s">
        <v>1118</v>
      </c>
      <c r="H868" s="48" t="s">
        <v>1118</v>
      </c>
      <c r="I868" s="48">
        <v>21</v>
      </c>
      <c r="J868" s="48" t="s">
        <v>1119</v>
      </c>
      <c r="K868" s="49" t="s">
        <v>1134</v>
      </c>
      <c r="L868" s="43" t="str">
        <f>IF(VLOOKUP(Tableau3[[#This Row],[Référence]],ETAT,6,FALSE)&lt;1,"",VLOOKUP(Tableau3[[#This Row],[Référence]],ETAT,6,FALSE))</f>
        <v/>
      </c>
      <c r="M868" s="43" t="str">
        <f>IF(VLOOKUP(Tableau3[[#This Row],[Référence]],ETAT,7,FALSE)&lt;1,"",VLOOKUP(Tableau3[[#This Row],[Référence]],ETAT,7,FALSE))</f>
        <v/>
      </c>
      <c r="N868" s="43" t="str">
        <f>IF(VLOOKUP(Tableau3[[#This Row],[Référence]],ETAT,8,FALSE)&lt;1,"",VLOOKUP(Tableau3[[#This Row],[Référence]],ETAT,8,FALSE))</f>
        <v/>
      </c>
      <c r="O868" s="43" t="str">
        <f>IF(VLOOKUP(Tableau3[[#This Row],[Référence]],ETAT,9,FALSE)&lt;1,"",VLOOKUP(Tableau3[[#This Row],[Référence]],ETAT,9,FALSE))</f>
        <v/>
      </c>
    </row>
    <row r="869" spans="2:15" x14ac:dyDescent="0.25">
      <c r="B869" s="42">
        <v>3760057226675</v>
      </c>
      <c r="C869" s="41" t="s">
        <v>277</v>
      </c>
      <c r="D869" s="48" t="s">
        <v>1132</v>
      </c>
      <c r="E869" s="48" t="s">
        <v>1048</v>
      </c>
      <c r="F869" s="48" t="s">
        <v>1133</v>
      </c>
      <c r="G869" s="48" t="s">
        <v>1118</v>
      </c>
      <c r="H869" s="48" t="s">
        <v>1118</v>
      </c>
      <c r="I869" s="48">
        <v>21</v>
      </c>
      <c r="J869" s="48" t="s">
        <v>1119</v>
      </c>
      <c r="K869" s="49" t="s">
        <v>1134</v>
      </c>
      <c r="L869" s="43" t="str">
        <f>IF(VLOOKUP(Tableau3[[#This Row],[Référence]],ETAT,6,FALSE)&lt;1,"",VLOOKUP(Tableau3[[#This Row],[Référence]],ETAT,6,FALSE))</f>
        <v/>
      </c>
      <c r="M869" s="43" t="str">
        <f>IF(VLOOKUP(Tableau3[[#This Row],[Référence]],ETAT,7,FALSE)&lt;1,"",VLOOKUP(Tableau3[[#This Row],[Référence]],ETAT,7,FALSE))</f>
        <v/>
      </c>
      <c r="N869" s="43" t="str">
        <f>IF(VLOOKUP(Tableau3[[#This Row],[Référence]],ETAT,8,FALSE)&lt;1,"",VLOOKUP(Tableau3[[#This Row],[Référence]],ETAT,8,FALSE))</f>
        <v/>
      </c>
      <c r="O869" s="43" t="str">
        <f>IF(VLOOKUP(Tableau3[[#This Row],[Référence]],ETAT,9,FALSE)&lt;1,"",VLOOKUP(Tableau3[[#This Row],[Référence]],ETAT,9,FALSE))</f>
        <v/>
      </c>
    </row>
    <row r="870" spans="2:15" x14ac:dyDescent="0.25">
      <c r="B870" s="42">
        <v>3760057226712</v>
      </c>
      <c r="C870" s="41" t="s">
        <v>278</v>
      </c>
      <c r="D870" s="48" t="s">
        <v>1132</v>
      </c>
      <c r="E870" s="48" t="s">
        <v>1048</v>
      </c>
      <c r="F870" s="48" t="s">
        <v>1133</v>
      </c>
      <c r="G870" s="48" t="s">
        <v>1118</v>
      </c>
      <c r="H870" s="48" t="s">
        <v>1118</v>
      </c>
      <c r="I870" s="48">
        <v>21</v>
      </c>
      <c r="J870" s="48" t="s">
        <v>1119</v>
      </c>
      <c r="K870" s="49" t="s">
        <v>1134</v>
      </c>
      <c r="L870" s="43" t="str">
        <f>IF(VLOOKUP(Tableau3[[#This Row],[Référence]],ETAT,6,FALSE)&lt;1,"",VLOOKUP(Tableau3[[#This Row],[Référence]],ETAT,6,FALSE))</f>
        <v/>
      </c>
      <c r="M870" s="43" t="str">
        <f>IF(VLOOKUP(Tableau3[[#This Row],[Référence]],ETAT,7,FALSE)&lt;1,"",VLOOKUP(Tableau3[[#This Row],[Référence]],ETAT,7,FALSE))</f>
        <v/>
      </c>
      <c r="N870" s="43" t="str">
        <f>IF(VLOOKUP(Tableau3[[#This Row],[Référence]],ETAT,8,FALSE)&lt;1,"",VLOOKUP(Tableau3[[#This Row],[Référence]],ETAT,8,FALSE))</f>
        <v/>
      </c>
      <c r="O870" s="43" t="str">
        <f>IF(VLOOKUP(Tableau3[[#This Row],[Référence]],ETAT,9,FALSE)&lt;1,"",VLOOKUP(Tableau3[[#This Row],[Référence]],ETAT,9,FALSE))</f>
        <v/>
      </c>
    </row>
    <row r="871" spans="2:15" x14ac:dyDescent="0.25">
      <c r="B871" s="42">
        <v>3760057226729</v>
      </c>
      <c r="C871" s="41" t="s">
        <v>279</v>
      </c>
      <c r="D871" s="48" t="s">
        <v>1132</v>
      </c>
      <c r="E871" s="48" t="s">
        <v>1048</v>
      </c>
      <c r="F871" s="48" t="s">
        <v>1133</v>
      </c>
      <c r="G871" s="48" t="s">
        <v>1118</v>
      </c>
      <c r="H871" s="48" t="s">
        <v>1118</v>
      </c>
      <c r="I871" s="48">
        <v>21</v>
      </c>
      <c r="J871" s="48" t="s">
        <v>1119</v>
      </c>
      <c r="K871" s="49" t="s">
        <v>1134</v>
      </c>
      <c r="L871" s="43" t="str">
        <f>IF(VLOOKUP(Tableau3[[#This Row],[Référence]],ETAT,6,FALSE)&lt;1,"",VLOOKUP(Tableau3[[#This Row],[Référence]],ETAT,6,FALSE))</f>
        <v/>
      </c>
      <c r="M871" s="43" t="str">
        <f>IF(VLOOKUP(Tableau3[[#This Row],[Référence]],ETAT,7,FALSE)&lt;1,"",VLOOKUP(Tableau3[[#This Row],[Référence]],ETAT,7,FALSE))</f>
        <v/>
      </c>
      <c r="N871" s="43" t="str">
        <f>IF(VLOOKUP(Tableau3[[#This Row],[Référence]],ETAT,8,FALSE)&lt;1,"",VLOOKUP(Tableau3[[#This Row],[Référence]],ETAT,8,FALSE))</f>
        <v/>
      </c>
      <c r="O871" s="43" t="str">
        <f>IF(VLOOKUP(Tableau3[[#This Row],[Référence]],ETAT,9,FALSE)&lt;1,"",VLOOKUP(Tableau3[[#This Row],[Référence]],ETAT,9,FALSE))</f>
        <v/>
      </c>
    </row>
    <row r="872" spans="2:15" x14ac:dyDescent="0.25">
      <c r="B872" s="42">
        <v>3760057226736</v>
      </c>
      <c r="C872" s="41" t="s">
        <v>280</v>
      </c>
      <c r="D872" s="48" t="s">
        <v>1132</v>
      </c>
      <c r="E872" s="48" t="s">
        <v>1048</v>
      </c>
      <c r="F872" s="48" t="s">
        <v>1133</v>
      </c>
      <c r="G872" s="48" t="s">
        <v>1118</v>
      </c>
      <c r="H872" s="48" t="s">
        <v>1118</v>
      </c>
      <c r="I872" s="48">
        <v>21</v>
      </c>
      <c r="J872" s="48" t="s">
        <v>1119</v>
      </c>
      <c r="K872" s="49" t="s">
        <v>1134</v>
      </c>
      <c r="L872" s="43" t="str">
        <f>IF(VLOOKUP(Tableau3[[#This Row],[Référence]],ETAT,6,FALSE)&lt;1,"",VLOOKUP(Tableau3[[#This Row],[Référence]],ETAT,6,FALSE))</f>
        <v/>
      </c>
      <c r="M872" s="43" t="str">
        <f>IF(VLOOKUP(Tableau3[[#This Row],[Référence]],ETAT,7,FALSE)&lt;1,"",VLOOKUP(Tableau3[[#This Row],[Référence]],ETAT,7,FALSE))</f>
        <v/>
      </c>
      <c r="N872" s="43" t="str">
        <f>IF(VLOOKUP(Tableau3[[#This Row],[Référence]],ETAT,8,FALSE)&lt;1,"",VLOOKUP(Tableau3[[#This Row],[Référence]],ETAT,8,FALSE))</f>
        <v/>
      </c>
      <c r="O872" s="43" t="str">
        <f>IF(VLOOKUP(Tableau3[[#This Row],[Référence]],ETAT,9,FALSE)&lt;1,"",VLOOKUP(Tableau3[[#This Row],[Référence]],ETAT,9,FALSE))</f>
        <v/>
      </c>
    </row>
    <row r="873" spans="2:15" x14ac:dyDescent="0.25">
      <c r="B873" s="42">
        <v>3760057226750</v>
      </c>
      <c r="C873" s="41" t="s">
        <v>281</v>
      </c>
      <c r="D873" s="48" t="s">
        <v>1132</v>
      </c>
      <c r="E873" s="48" t="s">
        <v>1048</v>
      </c>
      <c r="F873" s="48" t="s">
        <v>1133</v>
      </c>
      <c r="G873" s="48" t="s">
        <v>1118</v>
      </c>
      <c r="H873" s="48" t="s">
        <v>1118</v>
      </c>
      <c r="I873" s="48">
        <v>21</v>
      </c>
      <c r="J873" s="48" t="s">
        <v>1119</v>
      </c>
      <c r="K873" s="49" t="s">
        <v>1134</v>
      </c>
      <c r="L873" s="43" t="str">
        <f>IF(VLOOKUP(Tableau3[[#This Row],[Référence]],ETAT,6,FALSE)&lt;1,"",VLOOKUP(Tableau3[[#This Row],[Référence]],ETAT,6,FALSE))</f>
        <v/>
      </c>
      <c r="M873" s="43" t="str">
        <f>IF(VLOOKUP(Tableau3[[#This Row],[Référence]],ETAT,7,FALSE)&lt;1,"",VLOOKUP(Tableau3[[#This Row],[Référence]],ETAT,7,FALSE))</f>
        <v/>
      </c>
      <c r="N873" s="43" t="str">
        <f>IF(VLOOKUP(Tableau3[[#This Row],[Référence]],ETAT,8,FALSE)&lt;1,"",VLOOKUP(Tableau3[[#This Row],[Référence]],ETAT,8,FALSE))</f>
        <v/>
      </c>
      <c r="O873" s="43" t="str">
        <f>IF(VLOOKUP(Tableau3[[#This Row],[Référence]],ETAT,9,FALSE)&lt;1,"",VLOOKUP(Tableau3[[#This Row],[Référence]],ETAT,9,FALSE))</f>
        <v/>
      </c>
    </row>
    <row r="874" spans="2:15" x14ac:dyDescent="0.25">
      <c r="B874" s="42">
        <v>3760057226767</v>
      </c>
      <c r="C874" s="41" t="s">
        <v>282</v>
      </c>
      <c r="D874" s="48" t="s">
        <v>1132</v>
      </c>
      <c r="E874" s="48" t="s">
        <v>1048</v>
      </c>
      <c r="F874" s="48" t="s">
        <v>1133</v>
      </c>
      <c r="G874" s="48" t="s">
        <v>1118</v>
      </c>
      <c r="H874" s="48" t="s">
        <v>1118</v>
      </c>
      <c r="I874" s="48">
        <v>21</v>
      </c>
      <c r="J874" s="48" t="s">
        <v>1119</v>
      </c>
      <c r="K874" s="49" t="s">
        <v>1134</v>
      </c>
      <c r="L874" s="43" t="str">
        <f>IF(VLOOKUP(Tableau3[[#This Row],[Référence]],ETAT,6,FALSE)&lt;1,"",VLOOKUP(Tableau3[[#This Row],[Référence]],ETAT,6,FALSE))</f>
        <v/>
      </c>
      <c r="M874" s="43" t="str">
        <f>IF(VLOOKUP(Tableau3[[#This Row],[Référence]],ETAT,7,FALSE)&lt;1,"",VLOOKUP(Tableau3[[#This Row],[Référence]],ETAT,7,FALSE))</f>
        <v/>
      </c>
      <c r="N874" s="43" t="str">
        <f>IF(VLOOKUP(Tableau3[[#This Row],[Référence]],ETAT,8,FALSE)&lt;1,"",VLOOKUP(Tableau3[[#This Row],[Référence]],ETAT,8,FALSE))</f>
        <v/>
      </c>
      <c r="O874" s="43" t="str">
        <f>IF(VLOOKUP(Tableau3[[#This Row],[Référence]],ETAT,9,FALSE)&lt;1,"",VLOOKUP(Tableau3[[#This Row],[Référence]],ETAT,9,FALSE))</f>
        <v/>
      </c>
    </row>
    <row r="875" spans="2:15" x14ac:dyDescent="0.25">
      <c r="B875" s="42">
        <v>3760057226781</v>
      </c>
      <c r="C875" s="41" t="s">
        <v>283</v>
      </c>
      <c r="D875" s="48" t="s">
        <v>1132</v>
      </c>
      <c r="E875" s="48" t="s">
        <v>1048</v>
      </c>
      <c r="F875" s="48" t="s">
        <v>1133</v>
      </c>
      <c r="G875" s="48" t="s">
        <v>1118</v>
      </c>
      <c r="H875" s="48" t="s">
        <v>1118</v>
      </c>
      <c r="I875" s="48">
        <v>21</v>
      </c>
      <c r="J875" s="48" t="s">
        <v>1119</v>
      </c>
      <c r="K875" s="49" t="s">
        <v>1134</v>
      </c>
      <c r="L875" s="43" t="str">
        <f>IF(VLOOKUP(Tableau3[[#This Row],[Référence]],ETAT,6,FALSE)&lt;1,"",VLOOKUP(Tableau3[[#This Row],[Référence]],ETAT,6,FALSE))</f>
        <v/>
      </c>
      <c r="M875" s="43" t="str">
        <f>IF(VLOOKUP(Tableau3[[#This Row],[Référence]],ETAT,7,FALSE)&lt;1,"",VLOOKUP(Tableau3[[#This Row],[Référence]],ETAT,7,FALSE))</f>
        <v/>
      </c>
      <c r="N875" s="43" t="str">
        <f>IF(VLOOKUP(Tableau3[[#This Row],[Référence]],ETAT,8,FALSE)&lt;1,"",VLOOKUP(Tableau3[[#This Row],[Référence]],ETAT,8,FALSE))</f>
        <v/>
      </c>
      <c r="O875" s="43" t="str">
        <f>IF(VLOOKUP(Tableau3[[#This Row],[Référence]],ETAT,9,FALSE)&lt;1,"",VLOOKUP(Tableau3[[#This Row],[Référence]],ETAT,9,FALSE))</f>
        <v/>
      </c>
    </row>
    <row r="876" spans="2:15" x14ac:dyDescent="0.25">
      <c r="B876" s="42">
        <v>3760057226804</v>
      </c>
      <c r="C876" s="41" t="s">
        <v>284</v>
      </c>
      <c r="D876" s="48" t="s">
        <v>1132</v>
      </c>
      <c r="E876" s="48" t="s">
        <v>1048</v>
      </c>
      <c r="F876" s="48" t="s">
        <v>1133</v>
      </c>
      <c r="G876" s="48" t="s">
        <v>1118</v>
      </c>
      <c r="H876" s="48" t="s">
        <v>1118</v>
      </c>
      <c r="I876" s="48">
        <v>21</v>
      </c>
      <c r="J876" s="48" t="s">
        <v>1119</v>
      </c>
      <c r="K876" s="49" t="s">
        <v>1134</v>
      </c>
      <c r="L876" s="43" t="str">
        <f>IF(VLOOKUP(Tableau3[[#This Row],[Référence]],ETAT,6,FALSE)&lt;1,"",VLOOKUP(Tableau3[[#This Row],[Référence]],ETAT,6,FALSE))</f>
        <v/>
      </c>
      <c r="M876" s="43" t="str">
        <f>IF(VLOOKUP(Tableau3[[#This Row],[Référence]],ETAT,7,FALSE)&lt;1,"",VLOOKUP(Tableau3[[#This Row],[Référence]],ETAT,7,FALSE))</f>
        <v/>
      </c>
      <c r="N876" s="43" t="str">
        <f>IF(VLOOKUP(Tableau3[[#This Row],[Référence]],ETAT,8,FALSE)&lt;1,"",VLOOKUP(Tableau3[[#This Row],[Référence]],ETAT,8,FALSE))</f>
        <v/>
      </c>
      <c r="O876" s="43" t="str">
        <f>IF(VLOOKUP(Tableau3[[#This Row],[Référence]],ETAT,9,FALSE)&lt;1,"",VLOOKUP(Tableau3[[#This Row],[Référence]],ETAT,9,FALSE))</f>
        <v/>
      </c>
    </row>
    <row r="877" spans="2:15" x14ac:dyDescent="0.25">
      <c r="B877" s="42">
        <v>3760057226842</v>
      </c>
      <c r="C877" s="41" t="s">
        <v>285</v>
      </c>
      <c r="D877" s="48" t="s">
        <v>1132</v>
      </c>
      <c r="E877" s="48" t="s">
        <v>1048</v>
      </c>
      <c r="F877" s="48" t="s">
        <v>1133</v>
      </c>
      <c r="G877" s="48" t="s">
        <v>1118</v>
      </c>
      <c r="H877" s="48" t="s">
        <v>1118</v>
      </c>
      <c r="I877" s="48">
        <v>21</v>
      </c>
      <c r="J877" s="48" t="s">
        <v>1119</v>
      </c>
      <c r="K877" s="49" t="s">
        <v>1134</v>
      </c>
      <c r="L877" s="43" t="str">
        <f>IF(VLOOKUP(Tableau3[[#This Row],[Référence]],ETAT,6,FALSE)&lt;1,"",VLOOKUP(Tableau3[[#This Row],[Référence]],ETAT,6,FALSE))</f>
        <v/>
      </c>
      <c r="M877" s="43" t="str">
        <f>IF(VLOOKUP(Tableau3[[#This Row],[Référence]],ETAT,7,FALSE)&lt;1,"",VLOOKUP(Tableau3[[#This Row],[Référence]],ETAT,7,FALSE))</f>
        <v/>
      </c>
      <c r="N877" s="43" t="str">
        <f>IF(VLOOKUP(Tableau3[[#This Row],[Référence]],ETAT,8,FALSE)&lt;1,"",VLOOKUP(Tableau3[[#This Row],[Référence]],ETAT,8,FALSE))</f>
        <v/>
      </c>
      <c r="O877" s="43" t="str">
        <f>IF(VLOOKUP(Tableau3[[#This Row],[Référence]],ETAT,9,FALSE)&lt;1,"",VLOOKUP(Tableau3[[#This Row],[Référence]],ETAT,9,FALSE))</f>
        <v/>
      </c>
    </row>
    <row r="878" spans="2:15" x14ac:dyDescent="0.25">
      <c r="B878" s="42">
        <v>3760057226866</v>
      </c>
      <c r="C878" s="41" t="s">
        <v>286</v>
      </c>
      <c r="D878" s="48" t="s">
        <v>1132</v>
      </c>
      <c r="E878" s="48" t="s">
        <v>1048</v>
      </c>
      <c r="F878" s="48" t="s">
        <v>1133</v>
      </c>
      <c r="G878" s="48" t="s">
        <v>1118</v>
      </c>
      <c r="H878" s="48" t="s">
        <v>1118</v>
      </c>
      <c r="I878" s="48">
        <v>21</v>
      </c>
      <c r="J878" s="48" t="s">
        <v>1119</v>
      </c>
      <c r="K878" s="49" t="s">
        <v>1134</v>
      </c>
      <c r="L878" s="43" t="str">
        <f>IF(VLOOKUP(Tableau3[[#This Row],[Référence]],ETAT,6,FALSE)&lt;1,"",VLOOKUP(Tableau3[[#This Row],[Référence]],ETAT,6,FALSE))</f>
        <v/>
      </c>
      <c r="M878" s="43" t="str">
        <f>IF(VLOOKUP(Tableau3[[#This Row],[Référence]],ETAT,7,FALSE)&lt;1,"",VLOOKUP(Tableau3[[#This Row],[Référence]],ETAT,7,FALSE))</f>
        <v/>
      </c>
      <c r="N878" s="43" t="str">
        <f>IF(VLOOKUP(Tableau3[[#This Row],[Référence]],ETAT,8,FALSE)&lt;1,"",VLOOKUP(Tableau3[[#This Row],[Référence]],ETAT,8,FALSE))</f>
        <v/>
      </c>
      <c r="O878" s="43" t="str">
        <f>IF(VLOOKUP(Tableau3[[#This Row],[Référence]],ETAT,9,FALSE)&lt;1,"",VLOOKUP(Tableau3[[#This Row],[Référence]],ETAT,9,FALSE))</f>
        <v/>
      </c>
    </row>
    <row r="879" spans="2:15" x14ac:dyDescent="0.25">
      <c r="B879" s="42">
        <v>3760057226873</v>
      </c>
      <c r="C879" s="41" t="s">
        <v>287</v>
      </c>
      <c r="D879" s="48" t="s">
        <v>1132</v>
      </c>
      <c r="E879" s="48" t="s">
        <v>1048</v>
      </c>
      <c r="F879" s="48" t="s">
        <v>1137</v>
      </c>
      <c r="G879" s="48" t="s">
        <v>1118</v>
      </c>
      <c r="H879" s="48" t="s">
        <v>1118</v>
      </c>
      <c r="I879" s="48">
        <v>21</v>
      </c>
      <c r="J879" s="48" t="s">
        <v>1119</v>
      </c>
      <c r="K879" s="49" t="s">
        <v>1134</v>
      </c>
      <c r="L879" s="43" t="str">
        <f>IF(VLOOKUP(Tableau3[[#This Row],[Référence]],ETAT,6,FALSE)&lt;1,"",VLOOKUP(Tableau3[[#This Row],[Référence]],ETAT,6,FALSE))</f>
        <v/>
      </c>
      <c r="M879" s="43" t="str">
        <f>IF(VLOOKUP(Tableau3[[#This Row],[Référence]],ETAT,7,FALSE)&lt;1,"",VLOOKUP(Tableau3[[#This Row],[Référence]],ETAT,7,FALSE))</f>
        <v/>
      </c>
      <c r="N879" s="43" t="str">
        <f>IF(VLOOKUP(Tableau3[[#This Row],[Référence]],ETAT,8,FALSE)&lt;1,"",VLOOKUP(Tableau3[[#This Row],[Référence]],ETAT,8,FALSE))</f>
        <v/>
      </c>
      <c r="O879" s="43" t="str">
        <f>IF(VLOOKUP(Tableau3[[#This Row],[Référence]],ETAT,9,FALSE)&lt;1,"",VLOOKUP(Tableau3[[#This Row],[Référence]],ETAT,9,FALSE))</f>
        <v/>
      </c>
    </row>
    <row r="880" spans="2:15" x14ac:dyDescent="0.25">
      <c r="B880" s="42">
        <v>3760057226897</v>
      </c>
      <c r="C880" s="41" t="s">
        <v>288</v>
      </c>
      <c r="D880" s="48" t="s">
        <v>1132</v>
      </c>
      <c r="E880" s="48" t="s">
        <v>1048</v>
      </c>
      <c r="F880" s="48" t="s">
        <v>1133</v>
      </c>
      <c r="G880" s="48" t="s">
        <v>1118</v>
      </c>
      <c r="H880" s="48" t="s">
        <v>1118</v>
      </c>
      <c r="I880" s="48">
        <v>21</v>
      </c>
      <c r="J880" s="48" t="s">
        <v>1119</v>
      </c>
      <c r="K880" s="49" t="s">
        <v>1134</v>
      </c>
      <c r="L880" s="43" t="str">
        <f>IF(VLOOKUP(Tableau3[[#This Row],[Référence]],ETAT,6,FALSE)&lt;1,"",VLOOKUP(Tableau3[[#This Row],[Référence]],ETAT,6,FALSE))</f>
        <v/>
      </c>
      <c r="M880" s="43" t="str">
        <f>IF(VLOOKUP(Tableau3[[#This Row],[Référence]],ETAT,7,FALSE)&lt;1,"",VLOOKUP(Tableau3[[#This Row],[Référence]],ETAT,7,FALSE))</f>
        <v/>
      </c>
      <c r="N880" s="43" t="str">
        <f>IF(VLOOKUP(Tableau3[[#This Row],[Référence]],ETAT,8,FALSE)&lt;1,"",VLOOKUP(Tableau3[[#This Row],[Référence]],ETAT,8,FALSE))</f>
        <v/>
      </c>
      <c r="O880" s="43" t="str">
        <f>IF(VLOOKUP(Tableau3[[#This Row],[Référence]],ETAT,9,FALSE)&lt;1,"",VLOOKUP(Tableau3[[#This Row],[Référence]],ETAT,9,FALSE))</f>
        <v/>
      </c>
    </row>
    <row r="881" spans="2:15" x14ac:dyDescent="0.25">
      <c r="B881" s="42">
        <v>3760057226941</v>
      </c>
      <c r="C881" s="41" t="s">
        <v>289</v>
      </c>
      <c r="D881" s="48" t="s">
        <v>1132</v>
      </c>
      <c r="E881" s="48" t="s">
        <v>1048</v>
      </c>
      <c r="F881" s="48" t="s">
        <v>1133</v>
      </c>
      <c r="G881" s="48" t="s">
        <v>1118</v>
      </c>
      <c r="H881" s="48" t="s">
        <v>1118</v>
      </c>
      <c r="I881" s="48">
        <v>21</v>
      </c>
      <c r="J881" s="48" t="s">
        <v>1119</v>
      </c>
      <c r="K881" s="49" t="s">
        <v>1134</v>
      </c>
      <c r="L881" s="43" t="str">
        <f>IF(VLOOKUP(Tableau3[[#This Row],[Référence]],ETAT,6,FALSE)&lt;1,"",VLOOKUP(Tableau3[[#This Row],[Référence]],ETAT,6,FALSE))</f>
        <v/>
      </c>
      <c r="M881" s="43" t="str">
        <f>IF(VLOOKUP(Tableau3[[#This Row],[Référence]],ETAT,7,FALSE)&lt;1,"",VLOOKUP(Tableau3[[#This Row],[Référence]],ETAT,7,FALSE))</f>
        <v/>
      </c>
      <c r="N881" s="43" t="str">
        <f>IF(VLOOKUP(Tableau3[[#This Row],[Référence]],ETAT,8,FALSE)&lt;1,"",VLOOKUP(Tableau3[[#This Row],[Référence]],ETAT,8,FALSE))</f>
        <v/>
      </c>
      <c r="O881" s="43" t="str">
        <f>IF(VLOOKUP(Tableau3[[#This Row],[Référence]],ETAT,9,FALSE)&lt;1,"",VLOOKUP(Tableau3[[#This Row],[Référence]],ETAT,9,FALSE))</f>
        <v/>
      </c>
    </row>
    <row r="882" spans="2:15" x14ac:dyDescent="0.25">
      <c r="B882" s="42">
        <v>3760057226972</v>
      </c>
      <c r="C882" s="41" t="s">
        <v>290</v>
      </c>
      <c r="D882" s="48" t="s">
        <v>1132</v>
      </c>
      <c r="E882" s="48" t="s">
        <v>1048</v>
      </c>
      <c r="F882" s="48" t="s">
        <v>1133</v>
      </c>
      <c r="G882" s="48" t="s">
        <v>1118</v>
      </c>
      <c r="H882" s="48" t="s">
        <v>1118</v>
      </c>
      <c r="I882" s="48">
        <v>21</v>
      </c>
      <c r="J882" s="48" t="s">
        <v>1119</v>
      </c>
      <c r="K882" s="49" t="s">
        <v>1134</v>
      </c>
      <c r="L882" s="43" t="str">
        <f>IF(VLOOKUP(Tableau3[[#This Row],[Référence]],ETAT,6,FALSE)&lt;1,"",VLOOKUP(Tableau3[[#This Row],[Référence]],ETAT,6,FALSE))</f>
        <v/>
      </c>
      <c r="M882" s="43" t="str">
        <f>IF(VLOOKUP(Tableau3[[#This Row],[Référence]],ETAT,7,FALSE)&lt;1,"",VLOOKUP(Tableau3[[#This Row],[Référence]],ETAT,7,FALSE))</f>
        <v/>
      </c>
      <c r="N882" s="43" t="str">
        <f>IF(VLOOKUP(Tableau3[[#This Row],[Référence]],ETAT,8,FALSE)&lt;1,"",VLOOKUP(Tableau3[[#This Row],[Référence]],ETAT,8,FALSE))</f>
        <v/>
      </c>
      <c r="O882" s="43" t="str">
        <f>IF(VLOOKUP(Tableau3[[#This Row],[Référence]],ETAT,9,FALSE)&lt;1,"",VLOOKUP(Tableau3[[#This Row],[Référence]],ETAT,9,FALSE))</f>
        <v/>
      </c>
    </row>
    <row r="883" spans="2:15" x14ac:dyDescent="0.25">
      <c r="B883" s="42">
        <v>3760057226989</v>
      </c>
      <c r="C883" s="41" t="s">
        <v>291</v>
      </c>
      <c r="D883" s="48" t="s">
        <v>1132</v>
      </c>
      <c r="E883" s="48" t="s">
        <v>1048</v>
      </c>
      <c r="F883" s="48" t="s">
        <v>1133</v>
      </c>
      <c r="G883" s="48" t="s">
        <v>1118</v>
      </c>
      <c r="H883" s="48" t="s">
        <v>1118</v>
      </c>
      <c r="I883" s="48">
        <v>21</v>
      </c>
      <c r="J883" s="48" t="s">
        <v>1119</v>
      </c>
      <c r="K883" s="49" t="s">
        <v>1134</v>
      </c>
      <c r="L883" s="43" t="str">
        <f>IF(VLOOKUP(Tableau3[[#This Row],[Référence]],ETAT,6,FALSE)&lt;1,"",VLOOKUP(Tableau3[[#This Row],[Référence]],ETAT,6,FALSE))</f>
        <v/>
      </c>
      <c r="M883" s="43" t="str">
        <f>IF(VLOOKUP(Tableau3[[#This Row],[Référence]],ETAT,7,FALSE)&lt;1,"",VLOOKUP(Tableau3[[#This Row],[Référence]],ETAT,7,FALSE))</f>
        <v/>
      </c>
      <c r="N883" s="43" t="str">
        <f>IF(VLOOKUP(Tableau3[[#This Row],[Référence]],ETAT,8,FALSE)&lt;1,"",VLOOKUP(Tableau3[[#This Row],[Référence]],ETAT,8,FALSE))</f>
        <v/>
      </c>
      <c r="O883" s="43" t="str">
        <f>IF(VLOOKUP(Tableau3[[#This Row],[Référence]],ETAT,9,FALSE)&lt;1,"",VLOOKUP(Tableau3[[#This Row],[Référence]],ETAT,9,FALSE))</f>
        <v/>
      </c>
    </row>
    <row r="884" spans="2:15" x14ac:dyDescent="0.25">
      <c r="B884" s="42">
        <v>3760057227009</v>
      </c>
      <c r="C884" s="41" t="s">
        <v>292</v>
      </c>
      <c r="D884" s="48" t="s">
        <v>1132</v>
      </c>
      <c r="E884" s="48" t="s">
        <v>1048</v>
      </c>
      <c r="F884" s="48" t="s">
        <v>1133</v>
      </c>
      <c r="G884" s="48" t="s">
        <v>1118</v>
      </c>
      <c r="H884" s="48" t="s">
        <v>1118</v>
      </c>
      <c r="I884" s="48">
        <v>21</v>
      </c>
      <c r="J884" s="48" t="s">
        <v>1119</v>
      </c>
      <c r="K884" s="49" t="s">
        <v>1134</v>
      </c>
      <c r="L884" s="43" t="str">
        <f>IF(VLOOKUP(Tableau3[[#This Row],[Référence]],ETAT,6,FALSE)&lt;1,"",VLOOKUP(Tableau3[[#This Row],[Référence]],ETAT,6,FALSE))</f>
        <v/>
      </c>
      <c r="M884" s="43" t="str">
        <f>IF(VLOOKUP(Tableau3[[#This Row],[Référence]],ETAT,7,FALSE)&lt;1,"",VLOOKUP(Tableau3[[#This Row],[Référence]],ETAT,7,FALSE))</f>
        <v/>
      </c>
      <c r="N884" s="43" t="str">
        <f>IF(VLOOKUP(Tableau3[[#This Row],[Référence]],ETAT,8,FALSE)&lt;1,"",VLOOKUP(Tableau3[[#This Row],[Référence]],ETAT,8,FALSE))</f>
        <v/>
      </c>
      <c r="O884" s="43" t="str">
        <f>IF(VLOOKUP(Tableau3[[#This Row],[Référence]],ETAT,9,FALSE)&lt;1,"",VLOOKUP(Tableau3[[#This Row],[Référence]],ETAT,9,FALSE))</f>
        <v/>
      </c>
    </row>
    <row r="885" spans="2:15" x14ac:dyDescent="0.25">
      <c r="B885" s="42">
        <v>5060479515295</v>
      </c>
      <c r="C885" s="41" t="s">
        <v>297</v>
      </c>
      <c r="D885" s="48" t="s">
        <v>1138</v>
      </c>
      <c r="E885" s="48" t="s">
        <v>1048</v>
      </c>
      <c r="F885" s="48" t="s">
        <v>1139</v>
      </c>
      <c r="G885" s="48" t="s">
        <v>1140</v>
      </c>
      <c r="H885" s="48" t="s">
        <v>1140</v>
      </c>
      <c r="I885" s="48">
        <v>21</v>
      </c>
      <c r="J885" s="48" t="s">
        <v>1064</v>
      </c>
      <c r="K885" s="49" t="s">
        <v>1141</v>
      </c>
      <c r="L885" s="43" t="str">
        <f>IF(VLOOKUP(Tableau3[[#This Row],[Référence]],ETAT,6,FALSE)&lt;1,"",VLOOKUP(Tableau3[[#This Row],[Référence]],ETAT,6,FALSE))</f>
        <v/>
      </c>
      <c r="M885" s="43" t="str">
        <f>IF(VLOOKUP(Tableau3[[#This Row],[Référence]],ETAT,7,FALSE)&lt;1,"",VLOOKUP(Tableau3[[#This Row],[Référence]],ETAT,7,FALSE))</f>
        <v/>
      </c>
      <c r="N885" s="43" t="str">
        <f>IF(VLOOKUP(Tableau3[[#This Row],[Référence]],ETAT,8,FALSE)&lt;1,"",VLOOKUP(Tableau3[[#This Row],[Référence]],ETAT,8,FALSE))</f>
        <v/>
      </c>
      <c r="O885" s="43" t="str">
        <f>IF(VLOOKUP(Tableau3[[#This Row],[Référence]],ETAT,9,FALSE)&lt;1,"",VLOOKUP(Tableau3[[#This Row],[Référence]],ETAT,9,FALSE))</f>
        <v/>
      </c>
    </row>
    <row r="886" spans="2:15" x14ac:dyDescent="0.25">
      <c r="B886" s="42">
        <v>5060479515301</v>
      </c>
      <c r="C886" s="41" t="s">
        <v>298</v>
      </c>
      <c r="D886" s="48" t="s">
        <v>1138</v>
      </c>
      <c r="E886" s="48" t="s">
        <v>1048</v>
      </c>
      <c r="F886" s="48" t="s">
        <v>1139</v>
      </c>
      <c r="G886" s="48" t="s">
        <v>1140</v>
      </c>
      <c r="H886" s="48" t="s">
        <v>1140</v>
      </c>
      <c r="I886" s="48">
        <v>21</v>
      </c>
      <c r="J886" s="48" t="s">
        <v>1064</v>
      </c>
      <c r="K886" s="49" t="s">
        <v>1141</v>
      </c>
      <c r="L886" s="43" t="str">
        <f>IF(VLOOKUP(Tableau3[[#This Row],[Référence]],ETAT,6,FALSE)&lt;1,"",VLOOKUP(Tableau3[[#This Row],[Référence]],ETAT,6,FALSE))</f>
        <v/>
      </c>
      <c r="M886" s="43" t="str">
        <f>IF(VLOOKUP(Tableau3[[#This Row],[Référence]],ETAT,7,FALSE)&lt;1,"",VLOOKUP(Tableau3[[#This Row],[Référence]],ETAT,7,FALSE))</f>
        <v/>
      </c>
      <c r="N886" s="43" t="str">
        <f>IF(VLOOKUP(Tableau3[[#This Row],[Référence]],ETAT,8,FALSE)&lt;1,"",VLOOKUP(Tableau3[[#This Row],[Référence]],ETAT,8,FALSE))</f>
        <v/>
      </c>
      <c r="O886" s="43" t="str">
        <f>IF(VLOOKUP(Tableau3[[#This Row],[Référence]],ETAT,9,FALSE)&lt;1,"",VLOOKUP(Tableau3[[#This Row],[Référence]],ETAT,9,FALSE))</f>
        <v/>
      </c>
    </row>
    <row r="887" spans="2:15" x14ac:dyDescent="0.25">
      <c r="B887" s="42">
        <v>5060479515332</v>
      </c>
      <c r="C887" s="41" t="s">
        <v>299</v>
      </c>
      <c r="D887" s="48" t="s">
        <v>1138</v>
      </c>
      <c r="E887" s="48" t="s">
        <v>1048</v>
      </c>
      <c r="F887" s="48" t="s">
        <v>1139</v>
      </c>
      <c r="G887" s="48" t="s">
        <v>1140</v>
      </c>
      <c r="H887" s="48" t="s">
        <v>1140</v>
      </c>
      <c r="I887" s="48">
        <v>21</v>
      </c>
      <c r="J887" s="48" t="s">
        <v>1064</v>
      </c>
      <c r="K887" s="49" t="s">
        <v>1141</v>
      </c>
      <c r="L887" s="43" t="str">
        <f>IF(VLOOKUP(Tableau3[[#This Row],[Référence]],ETAT,6,FALSE)&lt;1,"",VLOOKUP(Tableau3[[#This Row],[Référence]],ETAT,6,FALSE))</f>
        <v/>
      </c>
      <c r="M887" s="43" t="str">
        <f>IF(VLOOKUP(Tableau3[[#This Row],[Référence]],ETAT,7,FALSE)&lt;1,"",VLOOKUP(Tableau3[[#This Row],[Référence]],ETAT,7,FALSE))</f>
        <v/>
      </c>
      <c r="N887" s="43" t="str">
        <f>IF(VLOOKUP(Tableau3[[#This Row],[Référence]],ETAT,8,FALSE)&lt;1,"",VLOOKUP(Tableau3[[#This Row],[Référence]],ETAT,8,FALSE))</f>
        <v/>
      </c>
      <c r="O887" s="43" t="str">
        <f>IF(VLOOKUP(Tableau3[[#This Row],[Référence]],ETAT,9,FALSE)&lt;1,"",VLOOKUP(Tableau3[[#This Row],[Référence]],ETAT,9,FALSE))</f>
        <v/>
      </c>
    </row>
    <row r="888" spans="2:15" x14ac:dyDescent="0.25">
      <c r="B888" s="42">
        <v>5060479515349</v>
      </c>
      <c r="C888" s="41" t="s">
        <v>300</v>
      </c>
      <c r="D888" s="48" t="s">
        <v>1138</v>
      </c>
      <c r="E888" s="48" t="s">
        <v>1048</v>
      </c>
      <c r="F888" s="48" t="s">
        <v>1139</v>
      </c>
      <c r="G888" s="48" t="s">
        <v>1140</v>
      </c>
      <c r="H888" s="48" t="s">
        <v>1140</v>
      </c>
      <c r="I888" s="48">
        <v>21</v>
      </c>
      <c r="J888" s="48" t="s">
        <v>1064</v>
      </c>
      <c r="K888" s="49" t="s">
        <v>1141</v>
      </c>
      <c r="L888" s="43" t="str">
        <f>IF(VLOOKUP(Tableau3[[#This Row],[Référence]],ETAT,6,FALSE)&lt;1,"",VLOOKUP(Tableau3[[#This Row],[Référence]],ETAT,6,FALSE))</f>
        <v/>
      </c>
      <c r="M888" s="43" t="str">
        <f>IF(VLOOKUP(Tableau3[[#This Row],[Référence]],ETAT,7,FALSE)&lt;1,"",VLOOKUP(Tableau3[[#This Row],[Référence]],ETAT,7,FALSE))</f>
        <v/>
      </c>
      <c r="N888" s="43" t="str">
        <f>IF(VLOOKUP(Tableau3[[#This Row],[Référence]],ETAT,8,FALSE)&lt;1,"",VLOOKUP(Tableau3[[#This Row],[Référence]],ETAT,8,FALSE))</f>
        <v/>
      </c>
      <c r="O888" s="43" t="str">
        <f>IF(VLOOKUP(Tableau3[[#This Row],[Référence]],ETAT,9,FALSE)&lt;1,"",VLOOKUP(Tableau3[[#This Row],[Référence]],ETAT,9,FALSE))</f>
        <v/>
      </c>
    </row>
    <row r="889" spans="2:15" x14ac:dyDescent="0.25">
      <c r="B889" s="42">
        <v>5060479515370</v>
      </c>
      <c r="C889" s="41" t="s">
        <v>301</v>
      </c>
      <c r="D889" s="48" t="s">
        <v>1138</v>
      </c>
      <c r="E889" s="48" t="s">
        <v>1048</v>
      </c>
      <c r="F889" s="48" t="s">
        <v>1139</v>
      </c>
      <c r="G889" s="48" t="s">
        <v>1140</v>
      </c>
      <c r="H889" s="48" t="s">
        <v>1140</v>
      </c>
      <c r="I889" s="48">
        <v>21</v>
      </c>
      <c r="J889" s="48" t="s">
        <v>1064</v>
      </c>
      <c r="K889" s="49" t="s">
        <v>1141</v>
      </c>
      <c r="L889" s="43" t="str">
        <f>IF(VLOOKUP(Tableau3[[#This Row],[Référence]],ETAT,6,FALSE)&lt;1,"",VLOOKUP(Tableau3[[#This Row],[Référence]],ETAT,6,FALSE))</f>
        <v/>
      </c>
      <c r="M889" s="43" t="str">
        <f>IF(VLOOKUP(Tableau3[[#This Row],[Référence]],ETAT,7,FALSE)&lt;1,"",VLOOKUP(Tableau3[[#This Row],[Référence]],ETAT,7,FALSE))</f>
        <v/>
      </c>
      <c r="N889" s="43" t="str">
        <f>IF(VLOOKUP(Tableau3[[#This Row],[Référence]],ETAT,8,FALSE)&lt;1,"",VLOOKUP(Tableau3[[#This Row],[Référence]],ETAT,8,FALSE))</f>
        <v/>
      </c>
      <c r="O889" s="43" t="str">
        <f>IF(VLOOKUP(Tableau3[[#This Row],[Référence]],ETAT,9,FALSE)&lt;1,"",VLOOKUP(Tableau3[[#This Row],[Référence]],ETAT,9,FALSE))</f>
        <v/>
      </c>
    </row>
    <row r="890" spans="2:15" x14ac:dyDescent="0.25">
      <c r="B890" s="42">
        <v>5060479515387</v>
      </c>
      <c r="C890" s="41" t="s">
        <v>300</v>
      </c>
      <c r="D890" s="48" t="s">
        <v>1138</v>
      </c>
      <c r="E890" s="48" t="s">
        <v>1048</v>
      </c>
      <c r="F890" s="48" t="s">
        <v>1139</v>
      </c>
      <c r="G890" s="48" t="s">
        <v>1140</v>
      </c>
      <c r="H890" s="48" t="s">
        <v>1140</v>
      </c>
      <c r="I890" s="48">
        <v>21</v>
      </c>
      <c r="J890" s="48" t="s">
        <v>1064</v>
      </c>
      <c r="K890" s="49" t="s">
        <v>1141</v>
      </c>
      <c r="L890" s="43" t="str">
        <f>IF(VLOOKUP(Tableau3[[#This Row],[Référence]],ETAT,6,FALSE)&lt;1,"",VLOOKUP(Tableau3[[#This Row],[Référence]],ETAT,6,FALSE))</f>
        <v/>
      </c>
      <c r="M890" s="43" t="str">
        <f>IF(VLOOKUP(Tableau3[[#This Row],[Référence]],ETAT,7,FALSE)&lt;1,"",VLOOKUP(Tableau3[[#This Row],[Référence]],ETAT,7,FALSE))</f>
        <v/>
      </c>
      <c r="N890" s="43" t="str">
        <f>IF(VLOOKUP(Tableau3[[#This Row],[Référence]],ETAT,8,FALSE)&lt;1,"",VLOOKUP(Tableau3[[#This Row],[Référence]],ETAT,8,FALSE))</f>
        <v/>
      </c>
      <c r="O890" s="43" t="str">
        <f>IF(VLOOKUP(Tableau3[[#This Row],[Référence]],ETAT,9,FALSE)&lt;1,"",VLOOKUP(Tableau3[[#This Row],[Référence]],ETAT,9,FALSE))</f>
        <v/>
      </c>
    </row>
    <row r="891" spans="2:15" x14ac:dyDescent="0.25">
      <c r="B891" s="42">
        <v>5060479515417</v>
      </c>
      <c r="C891" s="41" t="s">
        <v>302</v>
      </c>
      <c r="D891" s="48" t="s">
        <v>1138</v>
      </c>
      <c r="E891" s="48" t="s">
        <v>1048</v>
      </c>
      <c r="F891" s="48" t="s">
        <v>1139</v>
      </c>
      <c r="G891" s="48" t="s">
        <v>1140</v>
      </c>
      <c r="H891" s="48" t="s">
        <v>1140</v>
      </c>
      <c r="I891" s="48">
        <v>21</v>
      </c>
      <c r="J891" s="48" t="s">
        <v>1064</v>
      </c>
      <c r="K891" s="49" t="s">
        <v>1141</v>
      </c>
      <c r="L891" s="43" t="str">
        <f>IF(VLOOKUP(Tableau3[[#This Row],[Référence]],ETAT,6,FALSE)&lt;1,"",VLOOKUP(Tableau3[[#This Row],[Référence]],ETAT,6,FALSE))</f>
        <v/>
      </c>
      <c r="M891" s="43" t="str">
        <f>IF(VLOOKUP(Tableau3[[#This Row],[Référence]],ETAT,7,FALSE)&lt;1,"",VLOOKUP(Tableau3[[#This Row],[Référence]],ETAT,7,FALSE))</f>
        <v/>
      </c>
      <c r="N891" s="43" t="str">
        <f>IF(VLOOKUP(Tableau3[[#This Row],[Référence]],ETAT,8,FALSE)&lt;1,"",VLOOKUP(Tableau3[[#This Row],[Référence]],ETAT,8,FALSE))</f>
        <v/>
      </c>
      <c r="O891" s="43" t="str">
        <f>IF(VLOOKUP(Tableau3[[#This Row],[Référence]],ETAT,9,FALSE)&lt;1,"",VLOOKUP(Tableau3[[#This Row],[Référence]],ETAT,9,FALSE))</f>
        <v/>
      </c>
    </row>
    <row r="892" spans="2:15" x14ac:dyDescent="0.25">
      <c r="B892" s="42">
        <v>5060479515424</v>
      </c>
      <c r="C892" s="41" t="s">
        <v>303</v>
      </c>
      <c r="D892" s="48" t="s">
        <v>1138</v>
      </c>
      <c r="E892" s="48" t="s">
        <v>1048</v>
      </c>
      <c r="F892" s="48" t="s">
        <v>1139</v>
      </c>
      <c r="G892" s="48" t="s">
        <v>1140</v>
      </c>
      <c r="H892" s="48" t="s">
        <v>1140</v>
      </c>
      <c r="I892" s="48">
        <v>21</v>
      </c>
      <c r="J892" s="48" t="s">
        <v>1064</v>
      </c>
      <c r="K892" s="49" t="s">
        <v>1141</v>
      </c>
      <c r="L892" s="43" t="str">
        <f>IF(VLOOKUP(Tableau3[[#This Row],[Référence]],ETAT,6,FALSE)&lt;1,"",VLOOKUP(Tableau3[[#This Row],[Référence]],ETAT,6,FALSE))</f>
        <v/>
      </c>
      <c r="M892" s="43" t="str">
        <f>IF(VLOOKUP(Tableau3[[#This Row],[Référence]],ETAT,7,FALSE)&lt;1,"",VLOOKUP(Tableau3[[#This Row],[Référence]],ETAT,7,FALSE))</f>
        <v/>
      </c>
      <c r="N892" s="43" t="str">
        <f>IF(VLOOKUP(Tableau3[[#This Row],[Référence]],ETAT,8,FALSE)&lt;1,"",VLOOKUP(Tableau3[[#This Row],[Référence]],ETAT,8,FALSE))</f>
        <v/>
      </c>
      <c r="O892" s="43" t="str">
        <f>IF(VLOOKUP(Tableau3[[#This Row],[Référence]],ETAT,9,FALSE)&lt;1,"",VLOOKUP(Tableau3[[#This Row],[Référence]],ETAT,9,FALSE))</f>
        <v/>
      </c>
    </row>
    <row r="893" spans="2:15" x14ac:dyDescent="0.25">
      <c r="B893" s="42">
        <v>5060479519316</v>
      </c>
      <c r="C893" s="41" t="s">
        <v>304</v>
      </c>
      <c r="D893" s="48" t="s">
        <v>1138</v>
      </c>
      <c r="E893" s="48" t="s">
        <v>1048</v>
      </c>
      <c r="F893" s="48" t="s">
        <v>1139</v>
      </c>
      <c r="G893" s="48" t="s">
        <v>1140</v>
      </c>
      <c r="H893" s="48" t="s">
        <v>1140</v>
      </c>
      <c r="I893" s="48">
        <v>21</v>
      </c>
      <c r="J893" s="48" t="s">
        <v>1064</v>
      </c>
      <c r="K893" s="49" t="s">
        <v>1141</v>
      </c>
      <c r="L893" s="43" t="str">
        <f>IF(VLOOKUP(Tableau3[[#This Row],[Référence]],ETAT,6,FALSE)&lt;1,"",VLOOKUP(Tableau3[[#This Row],[Référence]],ETAT,6,FALSE))</f>
        <v/>
      </c>
      <c r="M893" s="43" t="str">
        <f>IF(VLOOKUP(Tableau3[[#This Row],[Référence]],ETAT,7,FALSE)&lt;1,"",VLOOKUP(Tableau3[[#This Row],[Référence]],ETAT,7,FALSE))</f>
        <v/>
      </c>
      <c r="N893" s="43" t="str">
        <f>IF(VLOOKUP(Tableau3[[#This Row],[Référence]],ETAT,8,FALSE)&lt;1,"",VLOOKUP(Tableau3[[#This Row],[Référence]],ETAT,8,FALSE))</f>
        <v/>
      </c>
      <c r="O893" s="43" t="str">
        <f>IF(VLOOKUP(Tableau3[[#This Row],[Référence]],ETAT,9,FALSE)&lt;1,"",VLOOKUP(Tableau3[[#This Row],[Référence]],ETAT,9,FALSE))</f>
        <v/>
      </c>
    </row>
    <row r="894" spans="2:15" x14ac:dyDescent="0.25">
      <c r="B894" s="42">
        <v>5060479519323</v>
      </c>
      <c r="C894" s="41" t="s">
        <v>305</v>
      </c>
      <c r="D894" s="48" t="s">
        <v>1138</v>
      </c>
      <c r="E894" s="48" t="s">
        <v>1048</v>
      </c>
      <c r="F894" s="48" t="s">
        <v>1139</v>
      </c>
      <c r="G894" s="48" t="s">
        <v>1140</v>
      </c>
      <c r="H894" s="48" t="s">
        <v>1140</v>
      </c>
      <c r="I894" s="48">
        <v>21</v>
      </c>
      <c r="J894" s="48" t="s">
        <v>1064</v>
      </c>
      <c r="K894" s="49" t="s">
        <v>1141</v>
      </c>
      <c r="L894" s="43" t="str">
        <f>IF(VLOOKUP(Tableau3[[#This Row],[Référence]],ETAT,6,FALSE)&lt;1,"",VLOOKUP(Tableau3[[#This Row],[Référence]],ETAT,6,FALSE))</f>
        <v/>
      </c>
      <c r="M894" s="43" t="str">
        <f>IF(VLOOKUP(Tableau3[[#This Row],[Référence]],ETAT,7,FALSE)&lt;1,"",VLOOKUP(Tableau3[[#This Row],[Référence]],ETAT,7,FALSE))</f>
        <v/>
      </c>
      <c r="N894" s="43" t="str">
        <f>IF(VLOOKUP(Tableau3[[#This Row],[Référence]],ETAT,8,FALSE)&lt;1,"",VLOOKUP(Tableau3[[#This Row],[Référence]],ETAT,8,FALSE))</f>
        <v/>
      </c>
      <c r="O894" s="43" t="str">
        <f>IF(VLOOKUP(Tableau3[[#This Row],[Référence]],ETAT,9,FALSE)&lt;1,"",VLOOKUP(Tableau3[[#This Row],[Référence]],ETAT,9,FALSE))</f>
        <v/>
      </c>
    </row>
    <row r="895" spans="2:15" x14ac:dyDescent="0.25">
      <c r="B895" s="42">
        <v>5060479519330</v>
      </c>
      <c r="C895" s="41" t="s">
        <v>306</v>
      </c>
      <c r="D895" s="48" t="s">
        <v>1138</v>
      </c>
      <c r="E895" s="48" t="s">
        <v>1048</v>
      </c>
      <c r="F895" s="48" t="s">
        <v>1139</v>
      </c>
      <c r="G895" s="48" t="s">
        <v>1140</v>
      </c>
      <c r="H895" s="48" t="s">
        <v>1140</v>
      </c>
      <c r="I895" s="48">
        <v>21</v>
      </c>
      <c r="J895" s="48" t="s">
        <v>1064</v>
      </c>
      <c r="K895" s="49" t="s">
        <v>1141</v>
      </c>
      <c r="L895" s="43" t="str">
        <f>IF(VLOOKUP(Tableau3[[#This Row],[Référence]],ETAT,6,FALSE)&lt;1,"",VLOOKUP(Tableau3[[#This Row],[Référence]],ETAT,6,FALSE))</f>
        <v/>
      </c>
      <c r="M895" s="43" t="str">
        <f>IF(VLOOKUP(Tableau3[[#This Row],[Référence]],ETAT,7,FALSE)&lt;1,"",VLOOKUP(Tableau3[[#This Row],[Référence]],ETAT,7,FALSE))</f>
        <v/>
      </c>
      <c r="N895" s="43" t="str">
        <f>IF(VLOOKUP(Tableau3[[#This Row],[Référence]],ETAT,8,FALSE)&lt;1,"",VLOOKUP(Tableau3[[#This Row],[Référence]],ETAT,8,FALSE))</f>
        <v/>
      </c>
      <c r="O895" s="43" t="str">
        <f>IF(VLOOKUP(Tableau3[[#This Row],[Référence]],ETAT,9,FALSE)&lt;1,"",VLOOKUP(Tableau3[[#This Row],[Référence]],ETAT,9,FALSE))</f>
        <v/>
      </c>
    </row>
    <row r="896" spans="2:15" x14ac:dyDescent="0.25">
      <c r="B896" s="42">
        <v>5060479519347</v>
      </c>
      <c r="C896" s="41" t="s">
        <v>307</v>
      </c>
      <c r="D896" s="48" t="s">
        <v>1138</v>
      </c>
      <c r="E896" s="48" t="s">
        <v>1048</v>
      </c>
      <c r="F896" s="48" t="s">
        <v>1139</v>
      </c>
      <c r="G896" s="48" t="s">
        <v>1140</v>
      </c>
      <c r="H896" s="48" t="s">
        <v>1140</v>
      </c>
      <c r="I896" s="48">
        <v>21</v>
      </c>
      <c r="J896" s="48" t="s">
        <v>1064</v>
      </c>
      <c r="K896" s="49" t="s">
        <v>1141</v>
      </c>
      <c r="L896" s="43" t="str">
        <f>IF(VLOOKUP(Tableau3[[#This Row],[Référence]],ETAT,6,FALSE)&lt;1,"",VLOOKUP(Tableau3[[#This Row],[Référence]],ETAT,6,FALSE))</f>
        <v/>
      </c>
      <c r="M896" s="43" t="str">
        <f>IF(VLOOKUP(Tableau3[[#This Row],[Référence]],ETAT,7,FALSE)&lt;1,"",VLOOKUP(Tableau3[[#This Row],[Référence]],ETAT,7,FALSE))</f>
        <v/>
      </c>
      <c r="N896" s="43" t="str">
        <f>IF(VLOOKUP(Tableau3[[#This Row],[Référence]],ETAT,8,FALSE)&lt;1,"",VLOOKUP(Tableau3[[#This Row],[Référence]],ETAT,8,FALSE))</f>
        <v/>
      </c>
      <c r="O896" s="43" t="str">
        <f>IF(VLOOKUP(Tableau3[[#This Row],[Référence]],ETAT,9,FALSE)&lt;1,"",VLOOKUP(Tableau3[[#This Row],[Référence]],ETAT,9,FALSE))</f>
        <v/>
      </c>
    </row>
    <row r="897" spans="2:15" x14ac:dyDescent="0.25">
      <c r="B897" s="42">
        <v>6923641311608</v>
      </c>
      <c r="C897" s="41" t="s">
        <v>362</v>
      </c>
      <c r="D897" s="48" t="s">
        <v>1157</v>
      </c>
      <c r="E897" s="48" t="s">
        <v>1048</v>
      </c>
      <c r="F897" s="48" t="s">
        <v>1158</v>
      </c>
      <c r="G897" s="48">
        <v>25</v>
      </c>
      <c r="H897" s="48">
        <v>25</v>
      </c>
      <c r="I897" s="48">
        <v>21</v>
      </c>
      <c r="J897" s="48" t="s">
        <v>1051</v>
      </c>
      <c r="K897" s="49" t="s">
        <v>1052</v>
      </c>
      <c r="L897" s="43" t="str">
        <f>IF(VLOOKUP(Tableau3[[#This Row],[Référence]],ETAT,6,FALSE)&lt;1,"",VLOOKUP(Tableau3[[#This Row],[Référence]],ETAT,6,FALSE))</f>
        <v/>
      </c>
      <c r="M897" s="43" t="str">
        <f>IF(VLOOKUP(Tableau3[[#This Row],[Référence]],ETAT,7,FALSE)&lt;1,"",VLOOKUP(Tableau3[[#This Row],[Référence]],ETAT,7,FALSE))</f>
        <v/>
      </c>
      <c r="N897" s="43" t="str">
        <f>IF(VLOOKUP(Tableau3[[#This Row],[Référence]],ETAT,8,FALSE)&lt;1,"",VLOOKUP(Tableau3[[#This Row],[Référence]],ETAT,8,FALSE))</f>
        <v/>
      </c>
      <c r="O897" s="43" t="str">
        <f>IF(VLOOKUP(Tableau3[[#This Row],[Référence]],ETAT,9,FALSE)&lt;1,"",VLOOKUP(Tableau3[[#This Row],[Référence]],ETAT,9,FALSE))</f>
        <v/>
      </c>
    </row>
    <row r="898" spans="2:15" x14ac:dyDescent="0.25">
      <c r="B898" s="42">
        <v>6923641312292</v>
      </c>
      <c r="C898" s="41" t="s">
        <v>363</v>
      </c>
      <c r="D898" s="48" t="s">
        <v>1159</v>
      </c>
      <c r="E898" s="48" t="s">
        <v>1048</v>
      </c>
      <c r="F898" s="48" t="s">
        <v>1158</v>
      </c>
      <c r="G898" s="48">
        <v>25</v>
      </c>
      <c r="H898" s="48">
        <v>25</v>
      </c>
      <c r="I898" s="48">
        <v>21</v>
      </c>
      <c r="J898" s="48" t="s">
        <v>1051</v>
      </c>
      <c r="K898" s="49" t="s">
        <v>1052</v>
      </c>
      <c r="L898" s="43" t="str">
        <f>IF(VLOOKUP(Tableau3[[#This Row],[Référence]],ETAT,6,FALSE)&lt;1,"",VLOOKUP(Tableau3[[#This Row],[Référence]],ETAT,6,FALSE))</f>
        <v/>
      </c>
      <c r="M898" s="43" t="str">
        <f>IF(VLOOKUP(Tableau3[[#This Row],[Référence]],ETAT,7,FALSE)&lt;1,"",VLOOKUP(Tableau3[[#This Row],[Référence]],ETAT,7,FALSE))</f>
        <v/>
      </c>
      <c r="N898" s="43" t="str">
        <f>IF(VLOOKUP(Tableau3[[#This Row],[Référence]],ETAT,8,FALSE)&lt;1,"",VLOOKUP(Tableau3[[#This Row],[Référence]],ETAT,8,FALSE))</f>
        <v/>
      </c>
      <c r="O898" s="43" t="str">
        <f>IF(VLOOKUP(Tableau3[[#This Row],[Référence]],ETAT,9,FALSE)&lt;1,"",VLOOKUP(Tableau3[[#This Row],[Référence]],ETAT,9,FALSE))</f>
        <v/>
      </c>
    </row>
    <row r="899" spans="2:15" x14ac:dyDescent="0.25">
      <c r="B899" s="42">
        <v>6923641316535</v>
      </c>
      <c r="C899" s="41" t="s">
        <v>364</v>
      </c>
      <c r="D899" s="48" t="s">
        <v>1160</v>
      </c>
      <c r="E899" s="48" t="s">
        <v>1048</v>
      </c>
      <c r="F899" s="48" t="s">
        <v>1161</v>
      </c>
      <c r="G899" s="48" t="s">
        <v>1102</v>
      </c>
      <c r="H899" s="48" t="s">
        <v>1102</v>
      </c>
      <c r="I899" s="48">
        <v>21</v>
      </c>
      <c r="J899" s="48" t="s">
        <v>1056</v>
      </c>
      <c r="K899" s="49" t="s">
        <v>1052</v>
      </c>
      <c r="L899" s="43" t="str">
        <f>IF(VLOOKUP(Tableau3[[#This Row],[Référence]],ETAT,6,FALSE)&lt;1,"",VLOOKUP(Tableau3[[#This Row],[Référence]],ETAT,6,FALSE))</f>
        <v/>
      </c>
      <c r="M899" s="43" t="str">
        <f>IF(VLOOKUP(Tableau3[[#This Row],[Référence]],ETAT,7,FALSE)&lt;1,"",VLOOKUP(Tableau3[[#This Row],[Référence]],ETAT,7,FALSE))</f>
        <v/>
      </c>
      <c r="N899" s="43" t="str">
        <f>IF(VLOOKUP(Tableau3[[#This Row],[Référence]],ETAT,8,FALSE)&lt;1,"",VLOOKUP(Tableau3[[#This Row],[Référence]],ETAT,8,FALSE))</f>
        <v/>
      </c>
      <c r="O899" s="43" t="str">
        <f>IF(VLOOKUP(Tableau3[[#This Row],[Référence]],ETAT,9,FALSE)&lt;1,"",VLOOKUP(Tableau3[[#This Row],[Référence]],ETAT,9,FALSE))</f>
        <v/>
      </c>
    </row>
    <row r="900" spans="2:15" x14ac:dyDescent="0.25">
      <c r="B900" s="42">
        <v>6923641316542</v>
      </c>
      <c r="C900" s="41" t="s">
        <v>365</v>
      </c>
      <c r="D900" s="48" t="s">
        <v>1160</v>
      </c>
      <c r="E900" s="48" t="s">
        <v>1048</v>
      </c>
      <c r="F900" s="48" t="s">
        <v>1161</v>
      </c>
      <c r="G900" s="48" t="s">
        <v>1102</v>
      </c>
      <c r="H900" s="48" t="s">
        <v>1102</v>
      </c>
      <c r="I900" s="48">
        <v>21</v>
      </c>
      <c r="J900" s="48" t="s">
        <v>1056</v>
      </c>
      <c r="K900" s="49" t="s">
        <v>1052</v>
      </c>
      <c r="L900" s="43" t="str">
        <f>IF(VLOOKUP(Tableau3[[#This Row],[Référence]],ETAT,6,FALSE)&lt;1,"",VLOOKUP(Tableau3[[#This Row],[Référence]],ETAT,6,FALSE))</f>
        <v/>
      </c>
      <c r="M900" s="43" t="str">
        <f>IF(VLOOKUP(Tableau3[[#This Row],[Référence]],ETAT,7,FALSE)&lt;1,"",VLOOKUP(Tableau3[[#This Row],[Référence]],ETAT,7,FALSE))</f>
        <v/>
      </c>
      <c r="N900" s="43" t="str">
        <f>IF(VLOOKUP(Tableau3[[#This Row],[Référence]],ETAT,8,FALSE)&lt;1,"",VLOOKUP(Tableau3[[#This Row],[Référence]],ETAT,8,FALSE))</f>
        <v/>
      </c>
      <c r="O900" s="43" t="str">
        <f>IF(VLOOKUP(Tableau3[[#This Row],[Référence]],ETAT,9,FALSE)&lt;1,"",VLOOKUP(Tableau3[[#This Row],[Référence]],ETAT,9,FALSE))</f>
        <v/>
      </c>
    </row>
    <row r="901" spans="2:15" x14ac:dyDescent="0.25">
      <c r="B901" s="42">
        <v>6923641316559</v>
      </c>
      <c r="C901" s="41" t="s">
        <v>366</v>
      </c>
      <c r="D901" s="48" t="s">
        <v>1160</v>
      </c>
      <c r="E901" s="48" t="s">
        <v>1048</v>
      </c>
      <c r="F901" s="48" t="s">
        <v>1161</v>
      </c>
      <c r="G901" s="48" t="s">
        <v>1102</v>
      </c>
      <c r="H901" s="48" t="s">
        <v>1102</v>
      </c>
      <c r="I901" s="48">
        <v>21</v>
      </c>
      <c r="J901" s="48" t="s">
        <v>1056</v>
      </c>
      <c r="K901" s="49" t="s">
        <v>1052</v>
      </c>
      <c r="L901" s="43" t="str">
        <f>IF(VLOOKUP(Tableau3[[#This Row],[Référence]],ETAT,6,FALSE)&lt;1,"",VLOOKUP(Tableau3[[#This Row],[Référence]],ETAT,6,FALSE))</f>
        <v/>
      </c>
      <c r="M901" s="43" t="str">
        <f>IF(VLOOKUP(Tableau3[[#This Row],[Référence]],ETAT,7,FALSE)&lt;1,"",VLOOKUP(Tableau3[[#This Row],[Référence]],ETAT,7,FALSE))</f>
        <v/>
      </c>
      <c r="N901" s="43" t="str">
        <f>IF(VLOOKUP(Tableau3[[#This Row],[Référence]],ETAT,8,FALSE)&lt;1,"",VLOOKUP(Tableau3[[#This Row],[Référence]],ETAT,8,FALSE))</f>
        <v/>
      </c>
      <c r="O901" s="43" t="str">
        <f>IF(VLOOKUP(Tableau3[[#This Row],[Référence]],ETAT,9,FALSE)&lt;1,"",VLOOKUP(Tableau3[[#This Row],[Référence]],ETAT,9,FALSE))</f>
        <v/>
      </c>
    </row>
    <row r="902" spans="2:15" x14ac:dyDescent="0.25">
      <c r="B902" s="42">
        <v>6923641316566</v>
      </c>
      <c r="C902" s="41" t="s">
        <v>367</v>
      </c>
      <c r="D902" s="48" t="s">
        <v>1160</v>
      </c>
      <c r="E902" s="48" t="s">
        <v>1048</v>
      </c>
      <c r="F902" s="48" t="s">
        <v>1161</v>
      </c>
      <c r="G902" s="48" t="s">
        <v>1102</v>
      </c>
      <c r="H902" s="48" t="s">
        <v>1102</v>
      </c>
      <c r="I902" s="48">
        <v>21</v>
      </c>
      <c r="J902" s="48" t="s">
        <v>1056</v>
      </c>
      <c r="K902" s="49" t="s">
        <v>1052</v>
      </c>
      <c r="L902" s="43" t="str">
        <f>IF(VLOOKUP(Tableau3[[#This Row],[Référence]],ETAT,6,FALSE)&lt;1,"",VLOOKUP(Tableau3[[#This Row],[Référence]],ETAT,6,FALSE))</f>
        <v/>
      </c>
      <c r="M902" s="43" t="str">
        <f>IF(VLOOKUP(Tableau3[[#This Row],[Référence]],ETAT,7,FALSE)&lt;1,"",VLOOKUP(Tableau3[[#This Row],[Référence]],ETAT,7,FALSE))</f>
        <v/>
      </c>
      <c r="N902" s="43" t="str">
        <f>IF(VLOOKUP(Tableau3[[#This Row],[Référence]],ETAT,8,FALSE)&lt;1,"",VLOOKUP(Tableau3[[#This Row],[Référence]],ETAT,8,FALSE))</f>
        <v/>
      </c>
      <c r="O902" s="43" t="str">
        <f>IF(VLOOKUP(Tableau3[[#This Row],[Référence]],ETAT,9,FALSE)&lt;1,"",VLOOKUP(Tableau3[[#This Row],[Référence]],ETAT,9,FALSE))</f>
        <v/>
      </c>
    </row>
    <row r="903" spans="2:15" x14ac:dyDescent="0.25">
      <c r="B903" s="42">
        <v>6923641316573</v>
      </c>
      <c r="C903" s="41" t="s">
        <v>368</v>
      </c>
      <c r="D903" s="48" t="s">
        <v>1160</v>
      </c>
      <c r="E903" s="48" t="s">
        <v>1048</v>
      </c>
      <c r="F903" s="48" t="s">
        <v>1161</v>
      </c>
      <c r="G903" s="48" t="s">
        <v>1102</v>
      </c>
      <c r="H903" s="48" t="s">
        <v>1102</v>
      </c>
      <c r="I903" s="48">
        <v>21</v>
      </c>
      <c r="J903" s="48" t="s">
        <v>1056</v>
      </c>
      <c r="K903" s="49" t="s">
        <v>1052</v>
      </c>
      <c r="L903" s="43" t="str">
        <f>IF(VLOOKUP(Tableau3[[#This Row],[Référence]],ETAT,6,FALSE)&lt;1,"",VLOOKUP(Tableau3[[#This Row],[Référence]],ETAT,6,FALSE))</f>
        <v/>
      </c>
      <c r="M903" s="43" t="str">
        <f>IF(VLOOKUP(Tableau3[[#This Row],[Référence]],ETAT,7,FALSE)&lt;1,"",VLOOKUP(Tableau3[[#This Row],[Référence]],ETAT,7,FALSE))</f>
        <v/>
      </c>
      <c r="N903" s="43" t="str">
        <f>IF(VLOOKUP(Tableau3[[#This Row],[Référence]],ETAT,8,FALSE)&lt;1,"",VLOOKUP(Tableau3[[#This Row],[Référence]],ETAT,8,FALSE))</f>
        <v/>
      </c>
      <c r="O903" s="43" t="str">
        <f>IF(VLOOKUP(Tableau3[[#This Row],[Référence]],ETAT,9,FALSE)&lt;1,"",VLOOKUP(Tableau3[[#This Row],[Référence]],ETAT,9,FALSE))</f>
        <v/>
      </c>
    </row>
    <row r="904" spans="2:15" x14ac:dyDescent="0.25">
      <c r="B904" s="42">
        <v>6923641316580</v>
      </c>
      <c r="C904" s="41" t="s">
        <v>369</v>
      </c>
      <c r="D904" s="48" t="s">
        <v>1160</v>
      </c>
      <c r="E904" s="48" t="s">
        <v>1048</v>
      </c>
      <c r="F904" s="48" t="s">
        <v>1161</v>
      </c>
      <c r="G904" s="48" t="s">
        <v>1102</v>
      </c>
      <c r="H904" s="48" t="s">
        <v>1102</v>
      </c>
      <c r="I904" s="48">
        <v>21</v>
      </c>
      <c r="J904" s="48" t="s">
        <v>1056</v>
      </c>
      <c r="K904" s="49" t="s">
        <v>1052</v>
      </c>
      <c r="L904" s="43" t="str">
        <f>IF(VLOOKUP(Tableau3[[#This Row],[Référence]],ETAT,6,FALSE)&lt;1,"",VLOOKUP(Tableau3[[#This Row],[Référence]],ETAT,6,FALSE))</f>
        <v/>
      </c>
      <c r="M904" s="43" t="str">
        <f>IF(VLOOKUP(Tableau3[[#This Row],[Référence]],ETAT,7,FALSE)&lt;1,"",VLOOKUP(Tableau3[[#This Row],[Référence]],ETAT,7,FALSE))</f>
        <v/>
      </c>
      <c r="N904" s="43" t="str">
        <f>IF(VLOOKUP(Tableau3[[#This Row],[Référence]],ETAT,8,FALSE)&lt;1,"",VLOOKUP(Tableau3[[#This Row],[Référence]],ETAT,8,FALSE))</f>
        <v/>
      </c>
      <c r="O904" s="43" t="str">
        <f>IF(VLOOKUP(Tableau3[[#This Row],[Référence]],ETAT,9,FALSE)&lt;1,"",VLOOKUP(Tableau3[[#This Row],[Référence]],ETAT,9,FALSE))</f>
        <v/>
      </c>
    </row>
    <row r="905" spans="2:15" x14ac:dyDescent="0.25">
      <c r="B905" s="42">
        <v>6923641316658</v>
      </c>
      <c r="C905" s="41" t="s">
        <v>370</v>
      </c>
      <c r="D905" s="48" t="s">
        <v>1047</v>
      </c>
      <c r="E905" s="48" t="s">
        <v>1048</v>
      </c>
      <c r="F905" s="48" t="s">
        <v>1049</v>
      </c>
      <c r="G905" s="48" t="s">
        <v>1050</v>
      </c>
      <c r="H905" s="48" t="s">
        <v>1050</v>
      </c>
      <c r="I905" s="48">
        <v>21</v>
      </c>
      <c r="J905" s="48" t="s">
        <v>1051</v>
      </c>
      <c r="K905" s="49" t="s">
        <v>1052</v>
      </c>
      <c r="L905" s="43" t="str">
        <f>IF(VLOOKUP(Tableau3[[#This Row],[Référence]],ETAT,6,FALSE)&lt;1,"",VLOOKUP(Tableau3[[#This Row],[Référence]],ETAT,6,FALSE))</f>
        <v/>
      </c>
      <c r="M905" s="43" t="str">
        <f>IF(VLOOKUP(Tableau3[[#This Row],[Référence]],ETAT,7,FALSE)&lt;1,"",VLOOKUP(Tableau3[[#This Row],[Référence]],ETAT,7,FALSE))</f>
        <v/>
      </c>
      <c r="N905" s="43" t="str">
        <f>IF(VLOOKUP(Tableau3[[#This Row],[Référence]],ETAT,8,FALSE)&lt;1,"",VLOOKUP(Tableau3[[#This Row],[Référence]],ETAT,8,FALSE))</f>
        <v/>
      </c>
      <c r="O905" s="43" t="str">
        <f>IF(VLOOKUP(Tableau3[[#This Row],[Référence]],ETAT,9,FALSE)&lt;1,"",VLOOKUP(Tableau3[[#This Row],[Référence]],ETAT,9,FALSE))</f>
        <v/>
      </c>
    </row>
    <row r="906" spans="2:15" x14ac:dyDescent="0.25">
      <c r="B906" s="42">
        <v>6923641316764</v>
      </c>
      <c r="C906" s="41" t="s">
        <v>371</v>
      </c>
      <c r="D906" s="48" t="s">
        <v>1162</v>
      </c>
      <c r="E906" s="48" t="s">
        <v>1048</v>
      </c>
      <c r="F906" s="48" t="s">
        <v>1163</v>
      </c>
      <c r="G906" s="48" t="s">
        <v>1164</v>
      </c>
      <c r="H906" s="48" t="s">
        <v>1164</v>
      </c>
      <c r="I906" s="48">
        <v>21</v>
      </c>
      <c r="J906" s="48" t="s">
        <v>1056</v>
      </c>
      <c r="K906" s="49" t="s">
        <v>1052</v>
      </c>
      <c r="L906" s="43" t="str">
        <f>IF(VLOOKUP(Tableau3[[#This Row],[Référence]],ETAT,6,FALSE)&lt;1,"",VLOOKUP(Tableau3[[#This Row],[Référence]],ETAT,6,FALSE))</f>
        <v/>
      </c>
      <c r="M906" s="43" t="str">
        <f>IF(VLOOKUP(Tableau3[[#This Row],[Référence]],ETAT,7,FALSE)&lt;1,"",VLOOKUP(Tableau3[[#This Row],[Référence]],ETAT,7,FALSE))</f>
        <v/>
      </c>
      <c r="N906" s="43" t="str">
        <f>IF(VLOOKUP(Tableau3[[#This Row],[Référence]],ETAT,8,FALSE)&lt;1,"",VLOOKUP(Tableau3[[#This Row],[Référence]],ETAT,8,FALSE))</f>
        <v/>
      </c>
      <c r="O906" s="43" t="str">
        <f>IF(VLOOKUP(Tableau3[[#This Row],[Référence]],ETAT,9,FALSE)&lt;1,"",VLOOKUP(Tableau3[[#This Row],[Référence]],ETAT,9,FALSE))</f>
        <v/>
      </c>
    </row>
    <row r="907" spans="2:15" x14ac:dyDescent="0.25">
      <c r="B907" s="42">
        <v>6923641362075</v>
      </c>
      <c r="C907" s="41" t="s">
        <v>372</v>
      </c>
      <c r="D907" s="48" t="s">
        <v>1165</v>
      </c>
      <c r="E907" s="48" t="s">
        <v>1048</v>
      </c>
      <c r="F907" s="48" t="s">
        <v>1166</v>
      </c>
      <c r="G907" s="48" t="s">
        <v>1167</v>
      </c>
      <c r="H907" s="48" t="s">
        <v>1167</v>
      </c>
      <c r="I907" s="48">
        <v>21</v>
      </c>
      <c r="J907" s="48" t="s">
        <v>1079</v>
      </c>
      <c r="K907" s="49" t="s">
        <v>1052</v>
      </c>
      <c r="L907" s="43" t="str">
        <f>IF(VLOOKUP(Tableau3[[#This Row],[Référence]],ETAT,6,FALSE)&lt;1,"",VLOOKUP(Tableau3[[#This Row],[Référence]],ETAT,6,FALSE))</f>
        <v/>
      </c>
      <c r="M907" s="43" t="str">
        <f>IF(VLOOKUP(Tableau3[[#This Row],[Référence]],ETAT,7,FALSE)&lt;1,"",VLOOKUP(Tableau3[[#This Row],[Référence]],ETAT,7,FALSE))</f>
        <v/>
      </c>
      <c r="N907" s="43" t="str">
        <f>IF(VLOOKUP(Tableau3[[#This Row],[Référence]],ETAT,8,FALSE)&lt;1,"",VLOOKUP(Tableau3[[#This Row],[Référence]],ETAT,8,FALSE))</f>
        <v/>
      </c>
      <c r="O907" s="43" t="str">
        <f>IF(VLOOKUP(Tableau3[[#This Row],[Référence]],ETAT,9,FALSE)&lt;1,"",VLOOKUP(Tableau3[[#This Row],[Référence]],ETAT,9,FALSE))</f>
        <v/>
      </c>
    </row>
    <row r="908" spans="2:15" x14ac:dyDescent="0.25">
      <c r="B908" s="42">
        <v>6923641362792</v>
      </c>
      <c r="C908" s="41" t="s">
        <v>373</v>
      </c>
      <c r="D908" s="48" t="s">
        <v>1168</v>
      </c>
      <c r="E908" s="48" t="s">
        <v>1048</v>
      </c>
      <c r="F908" s="48" t="s">
        <v>1169</v>
      </c>
      <c r="G908" s="48" t="s">
        <v>1122</v>
      </c>
      <c r="H908" s="48" t="s">
        <v>1122</v>
      </c>
      <c r="I908" s="48">
        <v>21</v>
      </c>
      <c r="J908" s="48" t="s">
        <v>1079</v>
      </c>
      <c r="K908" s="49" t="s">
        <v>1052</v>
      </c>
      <c r="L908" s="43" t="str">
        <f>IF(VLOOKUP(Tableau3[[#This Row],[Référence]],ETAT,6,FALSE)&lt;1,"",VLOOKUP(Tableau3[[#This Row],[Référence]],ETAT,6,FALSE))</f>
        <v/>
      </c>
      <c r="M908" s="43" t="str">
        <f>IF(VLOOKUP(Tableau3[[#This Row],[Référence]],ETAT,7,FALSE)&lt;1,"",VLOOKUP(Tableau3[[#This Row],[Référence]],ETAT,7,FALSE))</f>
        <v/>
      </c>
      <c r="N908" s="43" t="str">
        <f>IF(VLOOKUP(Tableau3[[#This Row],[Référence]],ETAT,8,FALSE)&lt;1,"",VLOOKUP(Tableau3[[#This Row],[Référence]],ETAT,8,FALSE))</f>
        <v/>
      </c>
      <c r="O908" s="43" t="str">
        <f>IF(VLOOKUP(Tableau3[[#This Row],[Référence]],ETAT,9,FALSE)&lt;1,"",VLOOKUP(Tableau3[[#This Row],[Référence]],ETAT,9,FALSE))</f>
        <v/>
      </c>
    </row>
    <row r="909" spans="2:15" x14ac:dyDescent="0.25">
      <c r="B909" s="42">
        <v>6923641364796</v>
      </c>
      <c r="C909" s="41" t="s">
        <v>374</v>
      </c>
      <c r="D909" s="48" t="s">
        <v>1168</v>
      </c>
      <c r="E909" s="48" t="s">
        <v>1048</v>
      </c>
      <c r="F909" s="48" t="s">
        <v>1169</v>
      </c>
      <c r="G909" s="48" t="s">
        <v>1122</v>
      </c>
      <c r="H909" s="48" t="s">
        <v>1122</v>
      </c>
      <c r="I909" s="48">
        <v>21</v>
      </c>
      <c r="J909" s="48" t="s">
        <v>1079</v>
      </c>
      <c r="K909" s="49" t="s">
        <v>1052</v>
      </c>
      <c r="L909" s="43" t="str">
        <f>IF(VLOOKUP(Tableau3[[#This Row],[Référence]],ETAT,6,FALSE)&lt;1,"",VLOOKUP(Tableau3[[#This Row],[Référence]],ETAT,6,FALSE))</f>
        <v/>
      </c>
      <c r="M909" s="43" t="str">
        <f>IF(VLOOKUP(Tableau3[[#This Row],[Référence]],ETAT,7,FALSE)&lt;1,"",VLOOKUP(Tableau3[[#This Row],[Référence]],ETAT,7,FALSE))</f>
        <v/>
      </c>
      <c r="N909" s="43" t="str">
        <f>IF(VLOOKUP(Tableau3[[#This Row],[Référence]],ETAT,8,FALSE)&lt;1,"",VLOOKUP(Tableau3[[#This Row],[Référence]],ETAT,8,FALSE))</f>
        <v/>
      </c>
      <c r="O909" s="43" t="str">
        <f>IF(VLOOKUP(Tableau3[[#This Row],[Référence]],ETAT,9,FALSE)&lt;1,"",VLOOKUP(Tableau3[[#This Row],[Référence]],ETAT,9,FALSE))</f>
        <v/>
      </c>
    </row>
    <row r="910" spans="2:15" x14ac:dyDescent="0.25">
      <c r="B910" s="42">
        <v>6923641364956</v>
      </c>
      <c r="C910" s="41" t="s">
        <v>375</v>
      </c>
      <c r="D910" s="48" t="s">
        <v>1165</v>
      </c>
      <c r="E910" s="48" t="s">
        <v>1048</v>
      </c>
      <c r="F910" s="48" t="s">
        <v>1166</v>
      </c>
      <c r="G910" s="48" t="s">
        <v>1167</v>
      </c>
      <c r="H910" s="48" t="s">
        <v>1167</v>
      </c>
      <c r="I910" s="48">
        <v>21</v>
      </c>
      <c r="J910" s="48" t="s">
        <v>1079</v>
      </c>
      <c r="K910" s="49" t="s">
        <v>1052</v>
      </c>
      <c r="L910" s="43" t="str">
        <f>IF(VLOOKUP(Tableau3[[#This Row],[Référence]],ETAT,6,FALSE)&lt;1,"",VLOOKUP(Tableau3[[#This Row],[Référence]],ETAT,6,FALSE))</f>
        <v/>
      </c>
      <c r="M910" s="43" t="str">
        <f>IF(VLOOKUP(Tableau3[[#This Row],[Référence]],ETAT,7,FALSE)&lt;1,"",VLOOKUP(Tableau3[[#This Row],[Référence]],ETAT,7,FALSE))</f>
        <v/>
      </c>
      <c r="N910" s="43" t="str">
        <f>IF(VLOOKUP(Tableau3[[#This Row],[Référence]],ETAT,8,FALSE)&lt;1,"",VLOOKUP(Tableau3[[#This Row],[Référence]],ETAT,8,FALSE))</f>
        <v/>
      </c>
      <c r="O910" s="43" t="str">
        <f>IF(VLOOKUP(Tableau3[[#This Row],[Référence]],ETAT,9,FALSE)&lt;1,"",VLOOKUP(Tableau3[[#This Row],[Référence]],ETAT,9,FALSE))</f>
        <v/>
      </c>
    </row>
    <row r="911" spans="2:15" x14ac:dyDescent="0.25">
      <c r="B911" s="42">
        <v>6923641365298</v>
      </c>
      <c r="C911" s="41" t="s">
        <v>376</v>
      </c>
      <c r="D911" s="48" t="s">
        <v>1170</v>
      </c>
      <c r="E911" s="48" t="s">
        <v>1048</v>
      </c>
      <c r="F911" s="48" t="s">
        <v>1171</v>
      </c>
      <c r="G911" s="48">
        <v>5</v>
      </c>
      <c r="H911" s="48">
        <v>5</v>
      </c>
      <c r="I911" s="48">
        <v>21</v>
      </c>
      <c r="J911" s="48" t="s">
        <v>1090</v>
      </c>
      <c r="K911" s="49" t="s">
        <v>1052</v>
      </c>
      <c r="L911" s="43" t="str">
        <f>IF(VLOOKUP(Tableau3[[#This Row],[Référence]],ETAT,6,FALSE)&lt;1,"",VLOOKUP(Tableau3[[#This Row],[Référence]],ETAT,6,FALSE))</f>
        <v/>
      </c>
      <c r="M911" s="43" t="str">
        <f>IF(VLOOKUP(Tableau3[[#This Row],[Référence]],ETAT,7,FALSE)&lt;1,"",VLOOKUP(Tableau3[[#This Row],[Référence]],ETAT,7,FALSE))</f>
        <v/>
      </c>
      <c r="N911" s="43" t="str">
        <f>IF(VLOOKUP(Tableau3[[#This Row],[Référence]],ETAT,8,FALSE)&lt;1,"",VLOOKUP(Tableau3[[#This Row],[Référence]],ETAT,8,FALSE))</f>
        <v/>
      </c>
      <c r="O911" s="43" t="str">
        <f>IF(VLOOKUP(Tableau3[[#This Row],[Référence]],ETAT,9,FALSE)&lt;1,"",VLOOKUP(Tableau3[[#This Row],[Référence]],ETAT,9,FALSE))</f>
        <v/>
      </c>
    </row>
    <row r="912" spans="2:15" x14ac:dyDescent="0.25">
      <c r="B912" s="42">
        <v>6923641365427</v>
      </c>
      <c r="C912" s="41" t="s">
        <v>377</v>
      </c>
      <c r="D912" s="48" t="s">
        <v>1172</v>
      </c>
      <c r="E912" s="48" t="s">
        <v>1048</v>
      </c>
      <c r="F912" s="48" t="s">
        <v>1171</v>
      </c>
      <c r="G912" s="48">
        <v>5</v>
      </c>
      <c r="H912" s="48">
        <v>5</v>
      </c>
      <c r="I912" s="48">
        <v>21</v>
      </c>
      <c r="J912" s="48" t="s">
        <v>1090</v>
      </c>
      <c r="K912" s="49" t="s">
        <v>1052</v>
      </c>
      <c r="L912" s="43" t="str">
        <f>IF(VLOOKUP(Tableau3[[#This Row],[Référence]],ETAT,6,FALSE)&lt;1,"",VLOOKUP(Tableau3[[#This Row],[Référence]],ETAT,6,FALSE))</f>
        <v/>
      </c>
      <c r="M912" s="43" t="str">
        <f>IF(VLOOKUP(Tableau3[[#This Row],[Référence]],ETAT,7,FALSE)&lt;1,"",VLOOKUP(Tableau3[[#This Row],[Référence]],ETAT,7,FALSE))</f>
        <v/>
      </c>
      <c r="N912" s="43" t="str">
        <f>IF(VLOOKUP(Tableau3[[#This Row],[Référence]],ETAT,8,FALSE)&lt;1,"",VLOOKUP(Tableau3[[#This Row],[Référence]],ETAT,8,FALSE))</f>
        <v/>
      </c>
      <c r="O912" s="43" t="str">
        <f>IF(VLOOKUP(Tableau3[[#This Row],[Référence]],ETAT,9,FALSE)&lt;1,"",VLOOKUP(Tableau3[[#This Row],[Référence]],ETAT,9,FALSE))</f>
        <v/>
      </c>
    </row>
    <row r="913" spans="2:15" x14ac:dyDescent="0.25">
      <c r="B913" s="42">
        <v>6938077700612</v>
      </c>
      <c r="C913" s="41" t="s">
        <v>378</v>
      </c>
      <c r="D913" s="48" t="s">
        <v>1173</v>
      </c>
      <c r="E913" s="48" t="s">
        <v>1048</v>
      </c>
      <c r="F913" s="48" t="s">
        <v>1174</v>
      </c>
      <c r="G913" s="48" t="s">
        <v>1149</v>
      </c>
      <c r="H913" s="48" t="s">
        <v>1149</v>
      </c>
      <c r="I913" s="48">
        <v>21</v>
      </c>
      <c r="J913" s="48" t="s">
        <v>1056</v>
      </c>
      <c r="K913" s="49" t="s">
        <v>1175</v>
      </c>
      <c r="L913" s="43" t="str">
        <f>IF(VLOOKUP(Tableau3[[#This Row],[Référence]],ETAT,6,FALSE)&lt;1,"",VLOOKUP(Tableau3[[#This Row],[Référence]],ETAT,6,FALSE))</f>
        <v/>
      </c>
      <c r="M913" s="43" t="str">
        <f>IF(VLOOKUP(Tableau3[[#This Row],[Référence]],ETAT,7,FALSE)&lt;1,"",VLOOKUP(Tableau3[[#This Row],[Référence]],ETAT,7,FALSE))</f>
        <v/>
      </c>
      <c r="N913" s="43" t="str">
        <f>IF(VLOOKUP(Tableau3[[#This Row],[Référence]],ETAT,8,FALSE)&lt;1,"",VLOOKUP(Tableau3[[#This Row],[Référence]],ETAT,8,FALSE))</f>
        <v/>
      </c>
      <c r="O913" s="43" t="str">
        <f>IF(VLOOKUP(Tableau3[[#This Row],[Référence]],ETAT,9,FALSE)&lt;1,"",VLOOKUP(Tableau3[[#This Row],[Référence]],ETAT,9,FALSE))</f>
        <v/>
      </c>
    </row>
    <row r="914" spans="2:15" x14ac:dyDescent="0.25">
      <c r="B914" s="42">
        <v>6938077750846</v>
      </c>
      <c r="C914" s="41" t="s">
        <v>379</v>
      </c>
      <c r="D914" s="48" t="s">
        <v>1176</v>
      </c>
      <c r="E914" s="48" t="s">
        <v>1048</v>
      </c>
      <c r="F914" s="48" t="s">
        <v>1177</v>
      </c>
      <c r="G914" s="48" t="s">
        <v>1178</v>
      </c>
      <c r="H914" s="48" t="s">
        <v>1178</v>
      </c>
      <c r="I914" s="48">
        <v>21</v>
      </c>
      <c r="J914" s="48" t="s">
        <v>1056</v>
      </c>
      <c r="K914" s="49" t="s">
        <v>1179</v>
      </c>
      <c r="L914" s="43" t="str">
        <f>IF(VLOOKUP(Tableau3[[#This Row],[Référence]],ETAT,6,FALSE)&lt;1,"",VLOOKUP(Tableau3[[#This Row],[Référence]],ETAT,6,FALSE))</f>
        <v/>
      </c>
      <c r="M914" s="43" t="str">
        <f>IF(VLOOKUP(Tableau3[[#This Row],[Référence]],ETAT,7,FALSE)&lt;1,"",VLOOKUP(Tableau3[[#This Row],[Référence]],ETAT,7,FALSE))</f>
        <v/>
      </c>
      <c r="N914" s="43" t="str">
        <f>IF(VLOOKUP(Tableau3[[#This Row],[Référence]],ETAT,8,FALSE)&lt;1,"",VLOOKUP(Tableau3[[#This Row],[Référence]],ETAT,8,FALSE))</f>
        <v/>
      </c>
      <c r="O914" s="43" t="str">
        <f>IF(VLOOKUP(Tableau3[[#This Row],[Référence]],ETAT,9,FALSE)&lt;1,"",VLOOKUP(Tableau3[[#This Row],[Référence]],ETAT,9,FALSE))</f>
        <v/>
      </c>
    </row>
    <row r="915" spans="2:15" x14ac:dyDescent="0.25">
      <c r="B915" s="42">
        <v>6938077750853</v>
      </c>
      <c r="C915" s="41" t="s">
        <v>380</v>
      </c>
      <c r="D915" s="48" t="s">
        <v>1176</v>
      </c>
      <c r="E915" s="48" t="s">
        <v>1048</v>
      </c>
      <c r="F915" s="48" t="s">
        <v>1177</v>
      </c>
      <c r="G915" s="48" t="s">
        <v>1178</v>
      </c>
      <c r="H915" s="48" t="s">
        <v>1178</v>
      </c>
      <c r="I915" s="48">
        <v>21</v>
      </c>
      <c r="J915" s="48" t="s">
        <v>1056</v>
      </c>
      <c r="K915" s="49" t="s">
        <v>1179</v>
      </c>
      <c r="L915" s="43" t="str">
        <f>IF(VLOOKUP(Tableau3[[#This Row],[Référence]],ETAT,6,FALSE)&lt;1,"",VLOOKUP(Tableau3[[#This Row],[Référence]],ETAT,6,FALSE))</f>
        <v/>
      </c>
      <c r="M915" s="43" t="str">
        <f>IF(VLOOKUP(Tableau3[[#This Row],[Référence]],ETAT,7,FALSE)&lt;1,"",VLOOKUP(Tableau3[[#This Row],[Référence]],ETAT,7,FALSE))</f>
        <v/>
      </c>
      <c r="N915" s="43" t="str">
        <f>IF(VLOOKUP(Tableau3[[#This Row],[Référence]],ETAT,8,FALSE)&lt;1,"",VLOOKUP(Tableau3[[#This Row],[Référence]],ETAT,8,FALSE))</f>
        <v/>
      </c>
      <c r="O915" s="43" t="str">
        <f>IF(VLOOKUP(Tableau3[[#This Row],[Référence]],ETAT,9,FALSE)&lt;1,"",VLOOKUP(Tableau3[[#This Row],[Référence]],ETAT,9,FALSE))</f>
        <v/>
      </c>
    </row>
    <row r="916" spans="2:15" x14ac:dyDescent="0.25">
      <c r="B916" s="42">
        <v>6952918320180</v>
      </c>
      <c r="C916" s="41" t="s">
        <v>381</v>
      </c>
      <c r="D916" s="48" t="s">
        <v>1180</v>
      </c>
      <c r="E916" s="48" t="s">
        <v>1048</v>
      </c>
      <c r="F916" s="48" t="s">
        <v>1181</v>
      </c>
      <c r="G916" s="48" t="s">
        <v>1182</v>
      </c>
      <c r="H916" s="48" t="s">
        <v>1182</v>
      </c>
      <c r="I916" s="48">
        <v>21</v>
      </c>
      <c r="J916" s="48" t="s">
        <v>1183</v>
      </c>
      <c r="K916" s="49" t="s">
        <v>1184</v>
      </c>
      <c r="L916" s="43" t="str">
        <f>IF(VLOOKUP(Tableau3[[#This Row],[Référence]],ETAT,6,FALSE)&lt;1,"",VLOOKUP(Tableau3[[#This Row],[Référence]],ETAT,6,FALSE))</f>
        <v/>
      </c>
      <c r="M916" s="43" t="str">
        <f>IF(VLOOKUP(Tableau3[[#This Row],[Référence]],ETAT,7,FALSE)&lt;1,"",VLOOKUP(Tableau3[[#This Row],[Référence]],ETAT,7,FALSE))</f>
        <v/>
      </c>
      <c r="N916" s="43" t="str">
        <f>IF(VLOOKUP(Tableau3[[#This Row],[Référence]],ETAT,8,FALSE)&lt;1,"",VLOOKUP(Tableau3[[#This Row],[Référence]],ETAT,8,FALSE))</f>
        <v/>
      </c>
      <c r="O916" s="43" t="str">
        <f>IF(VLOOKUP(Tableau3[[#This Row],[Référence]],ETAT,9,FALSE)&lt;1,"",VLOOKUP(Tableau3[[#This Row],[Référence]],ETAT,9,FALSE))</f>
        <v/>
      </c>
    </row>
    <row r="917" spans="2:15" x14ac:dyDescent="0.25">
      <c r="B917" s="42">
        <v>6952918320364</v>
      </c>
      <c r="C917" s="41" t="s">
        <v>382</v>
      </c>
      <c r="D917" s="48" t="s">
        <v>1185</v>
      </c>
      <c r="E917" s="48" t="s">
        <v>1048</v>
      </c>
      <c r="F917" s="48" t="s">
        <v>1186</v>
      </c>
      <c r="G917" s="48" t="s">
        <v>1071</v>
      </c>
      <c r="H917" s="48" t="s">
        <v>1071</v>
      </c>
      <c r="I917" s="48">
        <v>21</v>
      </c>
      <c r="J917" s="48" t="s">
        <v>1183</v>
      </c>
      <c r="K917" s="49" t="s">
        <v>1184</v>
      </c>
      <c r="L917" s="43" t="str">
        <f>IF(VLOOKUP(Tableau3[[#This Row],[Référence]],ETAT,6,FALSE)&lt;1,"",VLOOKUP(Tableau3[[#This Row],[Référence]],ETAT,6,FALSE))</f>
        <v/>
      </c>
      <c r="M917" s="43" t="str">
        <f>IF(VLOOKUP(Tableau3[[#This Row],[Référence]],ETAT,7,FALSE)&lt;1,"",VLOOKUP(Tableau3[[#This Row],[Référence]],ETAT,7,FALSE))</f>
        <v/>
      </c>
      <c r="N917" s="43" t="str">
        <f>IF(VLOOKUP(Tableau3[[#This Row],[Référence]],ETAT,8,FALSE)&lt;1,"",VLOOKUP(Tableau3[[#This Row],[Référence]],ETAT,8,FALSE))</f>
        <v/>
      </c>
      <c r="O917" s="43" t="str">
        <f>IF(VLOOKUP(Tableau3[[#This Row],[Référence]],ETAT,9,FALSE)&lt;1,"",VLOOKUP(Tableau3[[#This Row],[Référence]],ETAT,9,FALSE))</f>
        <v/>
      </c>
    </row>
    <row r="918" spans="2:15" x14ac:dyDescent="0.25">
      <c r="B918" s="42">
        <v>6952918320388</v>
      </c>
      <c r="C918" s="41" t="s">
        <v>383</v>
      </c>
      <c r="D918" s="48" t="s">
        <v>1187</v>
      </c>
      <c r="E918" s="48" t="s">
        <v>1048</v>
      </c>
      <c r="F918" s="48" t="s">
        <v>1188</v>
      </c>
      <c r="G918" s="48" t="s">
        <v>1189</v>
      </c>
      <c r="H918" s="48" t="s">
        <v>1189</v>
      </c>
      <c r="I918" s="48">
        <v>21</v>
      </c>
      <c r="J918" s="48" t="s">
        <v>1183</v>
      </c>
      <c r="K918" s="49" t="s">
        <v>1184</v>
      </c>
      <c r="L918" s="43" t="str">
        <f>IF(VLOOKUP(Tableau3[[#This Row],[Référence]],ETAT,6,FALSE)&lt;1,"",VLOOKUP(Tableau3[[#This Row],[Référence]],ETAT,6,FALSE))</f>
        <v/>
      </c>
      <c r="M918" s="43" t="str">
        <f>IF(VLOOKUP(Tableau3[[#This Row],[Référence]],ETAT,7,FALSE)&lt;1,"",VLOOKUP(Tableau3[[#This Row],[Référence]],ETAT,7,FALSE))</f>
        <v/>
      </c>
      <c r="N918" s="43" t="str">
        <f>IF(VLOOKUP(Tableau3[[#This Row],[Référence]],ETAT,8,FALSE)&lt;1,"",VLOOKUP(Tableau3[[#This Row],[Référence]],ETAT,8,FALSE))</f>
        <v/>
      </c>
      <c r="O918" s="43" t="str">
        <f>IF(VLOOKUP(Tableau3[[#This Row],[Référence]],ETAT,9,FALSE)&lt;1,"",VLOOKUP(Tableau3[[#This Row],[Référence]],ETAT,9,FALSE))</f>
        <v/>
      </c>
    </row>
    <row r="919" spans="2:15" x14ac:dyDescent="0.25">
      <c r="B919" s="42">
        <v>6952918326489</v>
      </c>
      <c r="C919" s="41" t="s">
        <v>384</v>
      </c>
      <c r="D919" s="48" t="s">
        <v>1190</v>
      </c>
      <c r="E919" s="48" t="s">
        <v>1048</v>
      </c>
      <c r="F919" s="48" t="s">
        <v>1191</v>
      </c>
      <c r="G919" s="48" t="s">
        <v>1139</v>
      </c>
      <c r="H919" s="48" t="s">
        <v>1139</v>
      </c>
      <c r="I919" s="48">
        <v>21</v>
      </c>
      <c r="J919" s="48" t="s">
        <v>1183</v>
      </c>
      <c r="K919" s="49" t="s">
        <v>1184</v>
      </c>
      <c r="L919" s="43" t="str">
        <f>IF(VLOOKUP(Tableau3[[#This Row],[Référence]],ETAT,6,FALSE)&lt;1,"",VLOOKUP(Tableau3[[#This Row],[Référence]],ETAT,6,FALSE))</f>
        <v/>
      </c>
      <c r="M919" s="43" t="str">
        <f>IF(VLOOKUP(Tableau3[[#This Row],[Référence]],ETAT,7,FALSE)&lt;1,"",VLOOKUP(Tableau3[[#This Row],[Référence]],ETAT,7,FALSE))</f>
        <v/>
      </c>
      <c r="N919" s="43" t="str">
        <f>IF(VLOOKUP(Tableau3[[#This Row],[Référence]],ETAT,8,FALSE)&lt;1,"",VLOOKUP(Tableau3[[#This Row],[Référence]],ETAT,8,FALSE))</f>
        <v/>
      </c>
      <c r="O919" s="43" t="str">
        <f>IF(VLOOKUP(Tableau3[[#This Row],[Référence]],ETAT,9,FALSE)&lt;1,"",VLOOKUP(Tableau3[[#This Row],[Référence]],ETAT,9,FALSE))</f>
        <v/>
      </c>
    </row>
    <row r="920" spans="2:15" x14ac:dyDescent="0.25">
      <c r="B920" s="42">
        <v>6956916403012</v>
      </c>
      <c r="C920" s="41" t="s">
        <v>385</v>
      </c>
      <c r="D920" s="48" t="s">
        <v>1192</v>
      </c>
      <c r="E920" s="48" t="s">
        <v>1048</v>
      </c>
      <c r="F920" s="48" t="s">
        <v>1193</v>
      </c>
      <c r="G920" s="48" t="s">
        <v>1194</v>
      </c>
      <c r="H920" s="48" t="s">
        <v>1194</v>
      </c>
      <c r="I920" s="48">
        <v>21</v>
      </c>
      <c r="J920" s="48" t="s">
        <v>1056</v>
      </c>
      <c r="K920" s="49" t="s">
        <v>1057</v>
      </c>
      <c r="L920" s="43" t="str">
        <f>IF(VLOOKUP(Tableau3[[#This Row],[Référence]],ETAT,6,FALSE)&lt;1,"",VLOOKUP(Tableau3[[#This Row],[Référence]],ETAT,6,FALSE))</f>
        <v/>
      </c>
      <c r="M920" s="43" t="str">
        <f>IF(VLOOKUP(Tableau3[[#This Row],[Référence]],ETAT,7,FALSE)&lt;1,"",VLOOKUP(Tableau3[[#This Row],[Référence]],ETAT,7,FALSE))</f>
        <v/>
      </c>
      <c r="N920" s="43" t="str">
        <f>IF(VLOOKUP(Tableau3[[#This Row],[Référence]],ETAT,8,FALSE)&lt;1,"",VLOOKUP(Tableau3[[#This Row],[Référence]],ETAT,8,FALSE))</f>
        <v/>
      </c>
      <c r="O920" s="43" t="str">
        <f>IF(VLOOKUP(Tableau3[[#This Row],[Référence]],ETAT,9,FALSE)&lt;1,"",VLOOKUP(Tableau3[[#This Row],[Référence]],ETAT,9,FALSE))</f>
        <v/>
      </c>
    </row>
    <row r="921" spans="2:15" x14ac:dyDescent="0.25">
      <c r="B921" s="42">
        <v>6956916406488</v>
      </c>
      <c r="C921" s="41" t="s">
        <v>386</v>
      </c>
      <c r="D921" s="48" t="s">
        <v>1192</v>
      </c>
      <c r="E921" s="48" t="s">
        <v>1048</v>
      </c>
      <c r="F921" s="48" t="s">
        <v>1193</v>
      </c>
      <c r="G921" s="48" t="s">
        <v>1194</v>
      </c>
      <c r="H921" s="48" t="s">
        <v>1194</v>
      </c>
      <c r="I921" s="48">
        <v>21</v>
      </c>
      <c r="J921" s="48" t="s">
        <v>1056</v>
      </c>
      <c r="K921" s="49" t="s">
        <v>1057</v>
      </c>
      <c r="L921" s="43" t="str">
        <f>IF(VLOOKUP(Tableau3[[#This Row],[Référence]],ETAT,6,FALSE)&lt;1,"",VLOOKUP(Tableau3[[#This Row],[Référence]],ETAT,6,FALSE))</f>
        <v/>
      </c>
      <c r="M921" s="43" t="str">
        <f>IF(VLOOKUP(Tableau3[[#This Row],[Référence]],ETAT,7,FALSE)&lt;1,"",VLOOKUP(Tableau3[[#This Row],[Référence]],ETAT,7,FALSE))</f>
        <v/>
      </c>
      <c r="N921" s="43" t="str">
        <f>IF(VLOOKUP(Tableau3[[#This Row],[Référence]],ETAT,8,FALSE)&lt;1,"",VLOOKUP(Tableau3[[#This Row],[Référence]],ETAT,8,FALSE))</f>
        <v/>
      </c>
      <c r="O921" s="43" t="str">
        <f>IF(VLOOKUP(Tableau3[[#This Row],[Référence]],ETAT,9,FALSE)&lt;1,"",VLOOKUP(Tableau3[[#This Row],[Référence]],ETAT,9,FALSE))</f>
        <v/>
      </c>
    </row>
    <row r="922" spans="2:15" x14ac:dyDescent="0.25">
      <c r="B922" s="42">
        <v>6956916406495</v>
      </c>
      <c r="C922" s="41" t="s">
        <v>387</v>
      </c>
      <c r="D922" s="48" t="s">
        <v>1192</v>
      </c>
      <c r="E922" s="48" t="s">
        <v>1048</v>
      </c>
      <c r="F922" s="48" t="s">
        <v>1193</v>
      </c>
      <c r="G922" s="48" t="s">
        <v>1194</v>
      </c>
      <c r="H922" s="48" t="s">
        <v>1194</v>
      </c>
      <c r="I922" s="48">
        <v>21</v>
      </c>
      <c r="J922" s="48" t="s">
        <v>1056</v>
      </c>
      <c r="K922" s="49" t="s">
        <v>1057</v>
      </c>
      <c r="L922" s="43" t="str">
        <f>IF(VLOOKUP(Tableau3[[#This Row],[Référence]],ETAT,6,FALSE)&lt;1,"",VLOOKUP(Tableau3[[#This Row],[Référence]],ETAT,6,FALSE))</f>
        <v/>
      </c>
      <c r="M922" s="43" t="str">
        <f>IF(VLOOKUP(Tableau3[[#This Row],[Référence]],ETAT,7,FALSE)&lt;1,"",VLOOKUP(Tableau3[[#This Row],[Référence]],ETAT,7,FALSE))</f>
        <v/>
      </c>
      <c r="N922" s="43" t="str">
        <f>IF(VLOOKUP(Tableau3[[#This Row],[Référence]],ETAT,8,FALSE)&lt;1,"",VLOOKUP(Tableau3[[#This Row],[Référence]],ETAT,8,FALSE))</f>
        <v/>
      </c>
      <c r="O922" s="43" t="str">
        <f>IF(VLOOKUP(Tableau3[[#This Row],[Référence]],ETAT,9,FALSE)&lt;1,"",VLOOKUP(Tableau3[[#This Row],[Référence]],ETAT,9,FALSE))</f>
        <v/>
      </c>
    </row>
    <row r="923" spans="2:15" x14ac:dyDescent="0.25">
      <c r="B923" s="42">
        <v>6956916406501</v>
      </c>
      <c r="C923" s="41" t="s">
        <v>388</v>
      </c>
      <c r="D923" s="48" t="s">
        <v>1192</v>
      </c>
      <c r="E923" s="48" t="s">
        <v>1048</v>
      </c>
      <c r="F923" s="48" t="s">
        <v>1193</v>
      </c>
      <c r="G923" s="48" t="s">
        <v>1194</v>
      </c>
      <c r="H923" s="48" t="s">
        <v>1194</v>
      </c>
      <c r="I923" s="48">
        <v>21</v>
      </c>
      <c r="J923" s="48" t="s">
        <v>1056</v>
      </c>
      <c r="K923" s="49" t="s">
        <v>1057</v>
      </c>
      <c r="L923" s="43" t="str">
        <f>IF(VLOOKUP(Tableau3[[#This Row],[Référence]],ETAT,6,FALSE)&lt;1,"",VLOOKUP(Tableau3[[#This Row],[Référence]],ETAT,6,FALSE))</f>
        <v/>
      </c>
      <c r="M923" s="43" t="str">
        <f>IF(VLOOKUP(Tableau3[[#This Row],[Référence]],ETAT,7,FALSE)&lt;1,"",VLOOKUP(Tableau3[[#This Row],[Référence]],ETAT,7,FALSE))</f>
        <v/>
      </c>
      <c r="N923" s="43" t="str">
        <f>IF(VLOOKUP(Tableau3[[#This Row],[Référence]],ETAT,8,FALSE)&lt;1,"",VLOOKUP(Tableau3[[#This Row],[Référence]],ETAT,8,FALSE))</f>
        <v/>
      </c>
      <c r="O923" s="43" t="str">
        <f>IF(VLOOKUP(Tableau3[[#This Row],[Référence]],ETAT,9,FALSE)&lt;1,"",VLOOKUP(Tableau3[[#This Row],[Référence]],ETAT,9,FALSE))</f>
        <v/>
      </c>
    </row>
    <row r="924" spans="2:15" x14ac:dyDescent="0.25">
      <c r="B924" s="42">
        <v>6956916406532</v>
      </c>
      <c r="C924" s="41" t="s">
        <v>389</v>
      </c>
      <c r="D924" s="48" t="s">
        <v>1192</v>
      </c>
      <c r="E924" s="48" t="s">
        <v>1048</v>
      </c>
      <c r="F924" s="48" t="s">
        <v>1193</v>
      </c>
      <c r="G924" s="48" t="s">
        <v>1194</v>
      </c>
      <c r="H924" s="48" t="s">
        <v>1194</v>
      </c>
      <c r="I924" s="48">
        <v>21</v>
      </c>
      <c r="J924" s="48" t="s">
        <v>1056</v>
      </c>
      <c r="K924" s="49" t="s">
        <v>1057</v>
      </c>
      <c r="L924" s="43" t="str">
        <f>IF(VLOOKUP(Tableau3[[#This Row],[Référence]],ETAT,6,FALSE)&lt;1,"",VLOOKUP(Tableau3[[#This Row],[Référence]],ETAT,6,FALSE))</f>
        <v/>
      </c>
      <c r="M924" s="43" t="str">
        <f>IF(VLOOKUP(Tableau3[[#This Row],[Référence]],ETAT,7,FALSE)&lt;1,"",VLOOKUP(Tableau3[[#This Row],[Référence]],ETAT,7,FALSE))</f>
        <v/>
      </c>
      <c r="N924" s="43" t="str">
        <f>IF(VLOOKUP(Tableau3[[#This Row],[Référence]],ETAT,8,FALSE)&lt;1,"",VLOOKUP(Tableau3[[#This Row],[Référence]],ETAT,8,FALSE))</f>
        <v/>
      </c>
      <c r="O924" s="43" t="str">
        <f>IF(VLOOKUP(Tableau3[[#This Row],[Référence]],ETAT,9,FALSE)&lt;1,"",VLOOKUP(Tableau3[[#This Row],[Référence]],ETAT,9,FALSE))</f>
        <v/>
      </c>
    </row>
    <row r="925" spans="2:15" x14ac:dyDescent="0.25">
      <c r="B925" s="42">
        <v>6956916406587</v>
      </c>
      <c r="C925" s="41" t="s">
        <v>390</v>
      </c>
      <c r="D925" s="48" t="s">
        <v>1192</v>
      </c>
      <c r="E925" s="48" t="s">
        <v>1048</v>
      </c>
      <c r="F925" s="48" t="s">
        <v>1193</v>
      </c>
      <c r="G925" s="48" t="s">
        <v>1194</v>
      </c>
      <c r="H925" s="48" t="s">
        <v>1194</v>
      </c>
      <c r="I925" s="48">
        <v>21</v>
      </c>
      <c r="J925" s="48" t="s">
        <v>1056</v>
      </c>
      <c r="K925" s="49" t="s">
        <v>1057</v>
      </c>
      <c r="L925" s="43" t="str">
        <f>IF(VLOOKUP(Tableau3[[#This Row],[Référence]],ETAT,6,FALSE)&lt;1,"",VLOOKUP(Tableau3[[#This Row],[Référence]],ETAT,6,FALSE))</f>
        <v/>
      </c>
      <c r="M925" s="43" t="str">
        <f>IF(VLOOKUP(Tableau3[[#This Row],[Référence]],ETAT,7,FALSE)&lt;1,"",VLOOKUP(Tableau3[[#This Row],[Référence]],ETAT,7,FALSE))</f>
        <v/>
      </c>
      <c r="N925" s="43" t="str">
        <f>IF(VLOOKUP(Tableau3[[#This Row],[Référence]],ETAT,8,FALSE)&lt;1,"",VLOOKUP(Tableau3[[#This Row],[Référence]],ETAT,8,FALSE))</f>
        <v/>
      </c>
      <c r="O925" s="43" t="str">
        <f>IF(VLOOKUP(Tableau3[[#This Row],[Référence]],ETAT,9,FALSE)&lt;1,"",VLOOKUP(Tableau3[[#This Row],[Référence]],ETAT,9,FALSE))</f>
        <v/>
      </c>
    </row>
    <row r="926" spans="2:15" x14ac:dyDescent="0.25">
      <c r="B926" s="42">
        <v>6956916407966</v>
      </c>
      <c r="C926" s="41" t="s">
        <v>392</v>
      </c>
      <c r="D926" s="48" t="s">
        <v>1053</v>
      </c>
      <c r="E926" s="48" t="s">
        <v>1048</v>
      </c>
      <c r="F926" s="48" t="s">
        <v>1054</v>
      </c>
      <c r="G926" s="48" t="s">
        <v>1055</v>
      </c>
      <c r="H926" s="48" t="s">
        <v>1055</v>
      </c>
      <c r="I926" s="48">
        <v>21</v>
      </c>
      <c r="J926" s="48" t="s">
        <v>1056</v>
      </c>
      <c r="K926" s="49" t="s">
        <v>1057</v>
      </c>
      <c r="L926" s="43" t="str">
        <f>IF(VLOOKUP(Tableau3[[#This Row],[Référence]],ETAT,6,FALSE)&lt;1,"",VLOOKUP(Tableau3[[#This Row],[Référence]],ETAT,6,FALSE))</f>
        <v/>
      </c>
      <c r="M926" s="43" t="str">
        <f>IF(VLOOKUP(Tableau3[[#This Row],[Référence]],ETAT,7,FALSE)&lt;1,"",VLOOKUP(Tableau3[[#This Row],[Référence]],ETAT,7,FALSE))</f>
        <v/>
      </c>
      <c r="N926" s="43" t="str">
        <f>IF(VLOOKUP(Tableau3[[#This Row],[Référence]],ETAT,8,FALSE)&lt;1,"",VLOOKUP(Tableau3[[#This Row],[Référence]],ETAT,8,FALSE))</f>
        <v/>
      </c>
      <c r="O926" s="43" t="str">
        <f>IF(VLOOKUP(Tableau3[[#This Row],[Référence]],ETAT,9,FALSE)&lt;1,"",VLOOKUP(Tableau3[[#This Row],[Référence]],ETAT,9,FALSE))</f>
        <v/>
      </c>
    </row>
    <row r="927" spans="2:15" x14ac:dyDescent="0.25">
      <c r="B927" s="42">
        <v>6956916407997</v>
      </c>
      <c r="C927" s="41" t="s">
        <v>393</v>
      </c>
      <c r="D927" s="48" t="s">
        <v>1053</v>
      </c>
      <c r="E927" s="48" t="s">
        <v>1048</v>
      </c>
      <c r="F927" s="48" t="s">
        <v>1054</v>
      </c>
      <c r="G927" s="48" t="s">
        <v>1055</v>
      </c>
      <c r="H927" s="48" t="s">
        <v>1055</v>
      </c>
      <c r="I927" s="48">
        <v>21</v>
      </c>
      <c r="J927" s="48" t="s">
        <v>1056</v>
      </c>
      <c r="K927" s="49" t="s">
        <v>1057</v>
      </c>
      <c r="L927" s="43" t="str">
        <f>IF(VLOOKUP(Tableau3[[#This Row],[Référence]],ETAT,6,FALSE)&lt;1,"",VLOOKUP(Tableau3[[#This Row],[Référence]],ETAT,6,FALSE))</f>
        <v/>
      </c>
      <c r="M927" s="43" t="str">
        <f>IF(VLOOKUP(Tableau3[[#This Row],[Référence]],ETAT,7,FALSE)&lt;1,"",VLOOKUP(Tableau3[[#This Row],[Référence]],ETAT,7,FALSE))</f>
        <v/>
      </c>
      <c r="N927" s="43" t="str">
        <f>IF(VLOOKUP(Tableau3[[#This Row],[Référence]],ETAT,8,FALSE)&lt;1,"",VLOOKUP(Tableau3[[#This Row],[Référence]],ETAT,8,FALSE))</f>
        <v/>
      </c>
      <c r="O927" s="43" t="str">
        <f>IF(VLOOKUP(Tableau3[[#This Row],[Référence]],ETAT,9,FALSE)&lt;1,"",VLOOKUP(Tableau3[[#This Row],[Référence]],ETAT,9,FALSE))</f>
        <v/>
      </c>
    </row>
    <row r="928" spans="2:15" x14ac:dyDescent="0.25">
      <c r="B928" s="42">
        <v>6956916408215</v>
      </c>
      <c r="C928" s="41" t="s">
        <v>394</v>
      </c>
      <c r="D928" s="48" t="s">
        <v>1058</v>
      </c>
      <c r="E928" s="48" t="s">
        <v>1048</v>
      </c>
      <c r="F928" s="48" t="s">
        <v>1059</v>
      </c>
      <c r="G928" s="48" t="s">
        <v>1060</v>
      </c>
      <c r="H928" s="48" t="s">
        <v>1060</v>
      </c>
      <c r="I928" s="48">
        <v>21</v>
      </c>
      <c r="J928" s="48" t="s">
        <v>1056</v>
      </c>
      <c r="K928" s="49" t="s">
        <v>1057</v>
      </c>
      <c r="L928" s="43" t="str">
        <f>IF(VLOOKUP(Tableau3[[#This Row],[Référence]],ETAT,6,FALSE)&lt;1,"",VLOOKUP(Tableau3[[#This Row],[Référence]],ETAT,6,FALSE))</f>
        <v/>
      </c>
      <c r="M928" s="43" t="str">
        <f>IF(VLOOKUP(Tableau3[[#This Row],[Référence]],ETAT,7,FALSE)&lt;1,"",VLOOKUP(Tableau3[[#This Row],[Référence]],ETAT,7,FALSE))</f>
        <v/>
      </c>
      <c r="N928" s="43" t="str">
        <f>IF(VLOOKUP(Tableau3[[#This Row],[Référence]],ETAT,8,FALSE)&lt;1,"",VLOOKUP(Tableau3[[#This Row],[Référence]],ETAT,8,FALSE))</f>
        <v/>
      </c>
      <c r="O928" s="43" t="str">
        <f>IF(VLOOKUP(Tableau3[[#This Row],[Référence]],ETAT,9,FALSE)&lt;1,"",VLOOKUP(Tableau3[[#This Row],[Référence]],ETAT,9,FALSE))</f>
        <v/>
      </c>
    </row>
    <row r="929" spans="2:15" x14ac:dyDescent="0.25">
      <c r="B929" s="42">
        <v>6956916408239</v>
      </c>
      <c r="C929" s="41" t="s">
        <v>395</v>
      </c>
      <c r="D929" s="48" t="s">
        <v>1058</v>
      </c>
      <c r="E929" s="48" t="s">
        <v>1048</v>
      </c>
      <c r="F929" s="48" t="s">
        <v>1059</v>
      </c>
      <c r="G929" s="48" t="s">
        <v>1060</v>
      </c>
      <c r="H929" s="48" t="s">
        <v>1060</v>
      </c>
      <c r="I929" s="48">
        <v>21</v>
      </c>
      <c r="J929" s="48" t="s">
        <v>1056</v>
      </c>
      <c r="K929" s="49" t="s">
        <v>1057</v>
      </c>
      <c r="L929" s="43" t="str">
        <f>IF(VLOOKUP(Tableau3[[#This Row],[Référence]],ETAT,6,FALSE)&lt;1,"",VLOOKUP(Tableau3[[#This Row],[Référence]],ETAT,6,FALSE))</f>
        <v/>
      </c>
      <c r="M929" s="43" t="str">
        <f>IF(VLOOKUP(Tableau3[[#This Row],[Référence]],ETAT,7,FALSE)&lt;1,"",VLOOKUP(Tableau3[[#This Row],[Référence]],ETAT,7,FALSE))</f>
        <v/>
      </c>
      <c r="N929" s="43" t="str">
        <f>IF(VLOOKUP(Tableau3[[#This Row],[Référence]],ETAT,8,FALSE)&lt;1,"",VLOOKUP(Tableau3[[#This Row],[Référence]],ETAT,8,FALSE))</f>
        <v/>
      </c>
      <c r="O929" s="43" t="str">
        <f>IF(VLOOKUP(Tableau3[[#This Row],[Référence]],ETAT,9,FALSE)&lt;1,"",VLOOKUP(Tableau3[[#This Row],[Référence]],ETAT,9,FALSE))</f>
        <v/>
      </c>
    </row>
    <row r="930" spans="2:15" x14ac:dyDescent="0.25">
      <c r="B930" s="42">
        <v>6956916408253</v>
      </c>
      <c r="C930" s="41" t="s">
        <v>396</v>
      </c>
      <c r="D930" s="48" t="s">
        <v>1058</v>
      </c>
      <c r="E930" s="48" t="s">
        <v>1048</v>
      </c>
      <c r="F930" s="48" t="s">
        <v>1059</v>
      </c>
      <c r="G930" s="48" t="s">
        <v>1060</v>
      </c>
      <c r="H930" s="48" t="s">
        <v>1060</v>
      </c>
      <c r="I930" s="48">
        <v>21</v>
      </c>
      <c r="J930" s="48" t="s">
        <v>1056</v>
      </c>
      <c r="K930" s="49" t="s">
        <v>1057</v>
      </c>
      <c r="L930" s="43" t="str">
        <f>IF(VLOOKUP(Tableau3[[#This Row],[Référence]],ETAT,6,FALSE)&lt;1,"",VLOOKUP(Tableau3[[#This Row],[Référence]],ETAT,6,FALSE))</f>
        <v/>
      </c>
      <c r="M930" s="43" t="str">
        <f>IF(VLOOKUP(Tableau3[[#This Row],[Référence]],ETAT,7,FALSE)&lt;1,"",VLOOKUP(Tableau3[[#This Row],[Référence]],ETAT,7,FALSE))</f>
        <v/>
      </c>
      <c r="N930" s="43" t="str">
        <f>IF(VLOOKUP(Tableau3[[#This Row],[Référence]],ETAT,8,FALSE)&lt;1,"",VLOOKUP(Tableau3[[#This Row],[Référence]],ETAT,8,FALSE))</f>
        <v/>
      </c>
      <c r="O930" s="43" t="str">
        <f>IF(VLOOKUP(Tableau3[[#This Row],[Référence]],ETAT,9,FALSE)&lt;1,"",VLOOKUP(Tableau3[[#This Row],[Référence]],ETAT,9,FALSE))</f>
        <v/>
      </c>
    </row>
    <row r="931" spans="2:15" x14ac:dyDescent="0.25">
      <c r="B931" s="42">
        <v>6956916408475</v>
      </c>
      <c r="C931" s="41" t="s">
        <v>397</v>
      </c>
      <c r="D931" s="48" t="s">
        <v>1195</v>
      </c>
      <c r="E931" s="48" t="s">
        <v>1048</v>
      </c>
      <c r="F931" s="48" t="s">
        <v>1196</v>
      </c>
      <c r="G931" s="48" t="s">
        <v>1197</v>
      </c>
      <c r="H931" s="48" t="s">
        <v>1197</v>
      </c>
      <c r="I931" s="48">
        <v>21</v>
      </c>
      <c r="J931" s="48" t="s">
        <v>1056</v>
      </c>
      <c r="K931" s="49" t="s">
        <v>1057</v>
      </c>
      <c r="L931" s="43" t="str">
        <f>IF(VLOOKUP(Tableau3[[#This Row],[Référence]],ETAT,6,FALSE)&lt;1,"",VLOOKUP(Tableau3[[#This Row],[Référence]],ETAT,6,FALSE))</f>
        <v/>
      </c>
      <c r="M931" s="43" t="str">
        <f>IF(VLOOKUP(Tableau3[[#This Row],[Référence]],ETAT,7,FALSE)&lt;1,"",VLOOKUP(Tableau3[[#This Row],[Référence]],ETAT,7,FALSE))</f>
        <v/>
      </c>
      <c r="N931" s="43" t="str">
        <f>IF(VLOOKUP(Tableau3[[#This Row],[Référence]],ETAT,8,FALSE)&lt;1,"",VLOOKUP(Tableau3[[#This Row],[Référence]],ETAT,8,FALSE))</f>
        <v/>
      </c>
      <c r="O931" s="43" t="str">
        <f>IF(VLOOKUP(Tableau3[[#This Row],[Référence]],ETAT,9,FALSE)&lt;1,"",VLOOKUP(Tableau3[[#This Row],[Référence]],ETAT,9,FALSE))</f>
        <v/>
      </c>
    </row>
    <row r="932" spans="2:15" x14ac:dyDescent="0.25">
      <c r="B932" s="42">
        <v>6956916408482</v>
      </c>
      <c r="C932" s="41" t="s">
        <v>398</v>
      </c>
      <c r="D932" s="48" t="s">
        <v>1195</v>
      </c>
      <c r="E932" s="48" t="s">
        <v>1048</v>
      </c>
      <c r="F932" s="48" t="s">
        <v>1196</v>
      </c>
      <c r="G932" s="48" t="s">
        <v>1197</v>
      </c>
      <c r="H932" s="48" t="s">
        <v>1197</v>
      </c>
      <c r="I932" s="48">
        <v>21</v>
      </c>
      <c r="J932" s="48" t="s">
        <v>1056</v>
      </c>
      <c r="K932" s="49" t="s">
        <v>1057</v>
      </c>
      <c r="L932" s="43" t="str">
        <f>IF(VLOOKUP(Tableau3[[#This Row],[Référence]],ETAT,6,FALSE)&lt;1,"",VLOOKUP(Tableau3[[#This Row],[Référence]],ETAT,6,FALSE))</f>
        <v/>
      </c>
      <c r="M932" s="43" t="str">
        <f>IF(VLOOKUP(Tableau3[[#This Row],[Référence]],ETAT,7,FALSE)&lt;1,"",VLOOKUP(Tableau3[[#This Row],[Référence]],ETAT,7,FALSE))</f>
        <v/>
      </c>
      <c r="N932" s="43" t="str">
        <f>IF(VLOOKUP(Tableau3[[#This Row],[Référence]],ETAT,8,FALSE)&lt;1,"",VLOOKUP(Tableau3[[#This Row],[Référence]],ETAT,8,FALSE))</f>
        <v/>
      </c>
      <c r="O932" s="43" t="str">
        <f>IF(VLOOKUP(Tableau3[[#This Row],[Référence]],ETAT,9,FALSE)&lt;1,"",VLOOKUP(Tableau3[[#This Row],[Référence]],ETAT,9,FALSE))</f>
        <v/>
      </c>
    </row>
    <row r="933" spans="2:15" x14ac:dyDescent="0.25">
      <c r="B933" s="42">
        <v>6958946200609</v>
      </c>
      <c r="C933" s="41" t="s">
        <v>399</v>
      </c>
      <c r="D933" s="48" t="s">
        <v>1198</v>
      </c>
      <c r="E933" s="48" t="s">
        <v>1048</v>
      </c>
      <c r="F933" s="48" t="s">
        <v>1199</v>
      </c>
      <c r="G933" s="48" t="s">
        <v>1194</v>
      </c>
      <c r="H933" s="48" t="s">
        <v>1194</v>
      </c>
      <c r="I933" s="48">
        <v>21</v>
      </c>
      <c r="J933" s="48" t="s">
        <v>1183</v>
      </c>
      <c r="K933" s="49" t="s">
        <v>1200</v>
      </c>
      <c r="L933" s="43" t="str">
        <f>IF(VLOOKUP(Tableau3[[#This Row],[Référence]],ETAT,6,FALSE)&lt;1,"",VLOOKUP(Tableau3[[#This Row],[Référence]],ETAT,6,FALSE))</f>
        <v/>
      </c>
      <c r="M933" s="43" t="str">
        <f>IF(VLOOKUP(Tableau3[[#This Row],[Référence]],ETAT,7,FALSE)&lt;1,"",VLOOKUP(Tableau3[[#This Row],[Référence]],ETAT,7,FALSE))</f>
        <v/>
      </c>
      <c r="N933" s="43" t="str">
        <f>IF(VLOOKUP(Tableau3[[#This Row],[Référence]],ETAT,8,FALSE)&lt;1,"",VLOOKUP(Tableau3[[#This Row],[Référence]],ETAT,8,FALSE))</f>
        <v/>
      </c>
      <c r="O933" s="43" t="str">
        <f>IF(VLOOKUP(Tableau3[[#This Row],[Référence]],ETAT,9,FALSE)&lt;1,"",VLOOKUP(Tableau3[[#This Row],[Référence]],ETAT,9,FALSE))</f>
        <v/>
      </c>
    </row>
    <row r="934" spans="2:15" x14ac:dyDescent="0.25">
      <c r="B934" s="42">
        <v>6958946200654</v>
      </c>
      <c r="C934" s="41" t="s">
        <v>400</v>
      </c>
      <c r="D934" s="48" t="s">
        <v>1070</v>
      </c>
      <c r="E934" s="48" t="s">
        <v>1048</v>
      </c>
      <c r="F934" s="48">
        <v>21</v>
      </c>
      <c r="G934" s="48" t="s">
        <v>1060</v>
      </c>
      <c r="H934" s="48" t="s">
        <v>1060</v>
      </c>
      <c r="I934" s="48">
        <v>21</v>
      </c>
      <c r="J934" s="48" t="s">
        <v>1183</v>
      </c>
      <c r="K934" s="49" t="s">
        <v>1200</v>
      </c>
      <c r="L934" s="43" t="str">
        <f>IF(VLOOKUP(Tableau3[[#This Row],[Référence]],ETAT,6,FALSE)&lt;1,"",VLOOKUP(Tableau3[[#This Row],[Référence]],ETAT,6,FALSE))</f>
        <v/>
      </c>
      <c r="M934" s="43" t="str">
        <f>IF(VLOOKUP(Tableau3[[#This Row],[Référence]],ETAT,7,FALSE)&lt;1,"",VLOOKUP(Tableau3[[#This Row],[Référence]],ETAT,7,FALSE))</f>
        <v/>
      </c>
      <c r="N934" s="43" t="str">
        <f>IF(VLOOKUP(Tableau3[[#This Row],[Référence]],ETAT,8,FALSE)&lt;1,"",VLOOKUP(Tableau3[[#This Row],[Référence]],ETAT,8,FALSE))</f>
        <v/>
      </c>
      <c r="O934" s="43" t="str">
        <f>IF(VLOOKUP(Tableau3[[#This Row],[Référence]],ETAT,9,FALSE)&lt;1,"",VLOOKUP(Tableau3[[#This Row],[Référence]],ETAT,9,FALSE))</f>
        <v/>
      </c>
    </row>
    <row r="935" spans="2:15" x14ac:dyDescent="0.25">
      <c r="B935" s="42">
        <v>6970186230581</v>
      </c>
      <c r="C935" s="41" t="s">
        <v>401</v>
      </c>
      <c r="D935" s="48" t="s">
        <v>1201</v>
      </c>
      <c r="E935" s="48" t="s">
        <v>1048</v>
      </c>
      <c r="F935" s="48" t="s">
        <v>1202</v>
      </c>
      <c r="G935" s="48" t="s">
        <v>1203</v>
      </c>
      <c r="H935" s="48" t="s">
        <v>1203</v>
      </c>
      <c r="I935" s="48">
        <v>21</v>
      </c>
      <c r="J935" s="48" t="s">
        <v>1056</v>
      </c>
      <c r="K935" s="49" t="s">
        <v>1204</v>
      </c>
      <c r="L935" s="43" t="str">
        <f>IF(VLOOKUP(Tableau3[[#This Row],[Référence]],ETAT,6,FALSE)&lt;1,"",VLOOKUP(Tableau3[[#This Row],[Référence]],ETAT,6,FALSE))</f>
        <v/>
      </c>
      <c r="M935" s="43" t="str">
        <f>IF(VLOOKUP(Tableau3[[#This Row],[Référence]],ETAT,7,FALSE)&lt;1,"",VLOOKUP(Tableau3[[#This Row],[Référence]],ETAT,7,FALSE))</f>
        <v/>
      </c>
      <c r="N935" s="43" t="str">
        <f>IF(VLOOKUP(Tableau3[[#This Row],[Référence]],ETAT,8,FALSE)&lt;1,"",VLOOKUP(Tableau3[[#This Row],[Référence]],ETAT,8,FALSE))</f>
        <v/>
      </c>
      <c r="O935" s="43" t="str">
        <f>IF(VLOOKUP(Tableau3[[#This Row],[Référence]],ETAT,9,FALSE)&lt;1,"",VLOOKUP(Tableau3[[#This Row],[Référence]],ETAT,9,FALSE))</f>
        <v/>
      </c>
    </row>
    <row r="936" spans="2:15" x14ac:dyDescent="0.25">
      <c r="B936" s="42">
        <v>6970186231786</v>
      </c>
      <c r="C936" s="41" t="s">
        <v>402</v>
      </c>
      <c r="D936" s="48" t="s">
        <v>1205</v>
      </c>
      <c r="E936" s="48" t="s">
        <v>1048</v>
      </c>
      <c r="F936" s="48" t="s">
        <v>1206</v>
      </c>
      <c r="G936" s="48" t="s">
        <v>1207</v>
      </c>
      <c r="H936" s="48" t="s">
        <v>1207</v>
      </c>
      <c r="I936" s="48">
        <v>21</v>
      </c>
      <c r="J936" s="48" t="s">
        <v>1056</v>
      </c>
      <c r="K936" s="49" t="s">
        <v>1204</v>
      </c>
      <c r="L936" s="43" t="str">
        <f>IF(VLOOKUP(Tableau3[[#This Row],[Référence]],ETAT,6,FALSE)&lt;1,"",VLOOKUP(Tableau3[[#This Row],[Référence]],ETAT,6,FALSE))</f>
        <v/>
      </c>
      <c r="M936" s="43" t="str">
        <f>IF(VLOOKUP(Tableau3[[#This Row],[Référence]],ETAT,7,FALSE)&lt;1,"",VLOOKUP(Tableau3[[#This Row],[Référence]],ETAT,7,FALSE))</f>
        <v/>
      </c>
      <c r="N936" s="43" t="str">
        <f>IF(VLOOKUP(Tableau3[[#This Row],[Référence]],ETAT,8,FALSE)&lt;1,"",VLOOKUP(Tableau3[[#This Row],[Référence]],ETAT,8,FALSE))</f>
        <v/>
      </c>
      <c r="O936" s="43" t="str">
        <f>IF(VLOOKUP(Tableau3[[#This Row],[Référence]],ETAT,9,FALSE)&lt;1,"",VLOOKUP(Tableau3[[#This Row],[Référence]],ETAT,9,FALSE))</f>
        <v/>
      </c>
    </row>
    <row r="937" spans="2:15" x14ac:dyDescent="0.25">
      <c r="B937" s="42">
        <v>6970186231809</v>
      </c>
      <c r="C937" s="41" t="s">
        <v>403</v>
      </c>
      <c r="D937" s="48" t="s">
        <v>1205</v>
      </c>
      <c r="E937" s="48" t="s">
        <v>1048</v>
      </c>
      <c r="F937" s="48" t="s">
        <v>1206</v>
      </c>
      <c r="G937" s="48" t="s">
        <v>1207</v>
      </c>
      <c r="H937" s="48" t="s">
        <v>1207</v>
      </c>
      <c r="I937" s="48">
        <v>21</v>
      </c>
      <c r="J937" s="48" t="s">
        <v>1056</v>
      </c>
      <c r="K937" s="49" t="s">
        <v>1204</v>
      </c>
      <c r="L937" s="43" t="str">
        <f>IF(VLOOKUP(Tableau3[[#This Row],[Référence]],ETAT,6,FALSE)&lt;1,"",VLOOKUP(Tableau3[[#This Row],[Référence]],ETAT,6,FALSE))</f>
        <v/>
      </c>
      <c r="M937" s="43" t="str">
        <f>IF(VLOOKUP(Tableau3[[#This Row],[Référence]],ETAT,7,FALSE)&lt;1,"",VLOOKUP(Tableau3[[#This Row],[Référence]],ETAT,7,FALSE))</f>
        <v/>
      </c>
      <c r="N937" s="43" t="str">
        <f>IF(VLOOKUP(Tableau3[[#This Row],[Référence]],ETAT,8,FALSE)&lt;1,"",VLOOKUP(Tableau3[[#This Row],[Référence]],ETAT,8,FALSE))</f>
        <v/>
      </c>
      <c r="O937" s="43" t="str">
        <f>IF(VLOOKUP(Tableau3[[#This Row],[Référence]],ETAT,9,FALSE)&lt;1,"",VLOOKUP(Tableau3[[#This Row],[Référence]],ETAT,9,FALSE))</f>
        <v/>
      </c>
    </row>
    <row r="938" spans="2:15" x14ac:dyDescent="0.25">
      <c r="B938" s="42">
        <v>6970186231823</v>
      </c>
      <c r="C938" s="41" t="s">
        <v>404</v>
      </c>
      <c r="D938" s="48" t="s">
        <v>1205</v>
      </c>
      <c r="E938" s="48" t="s">
        <v>1048</v>
      </c>
      <c r="F938" s="48" t="s">
        <v>1206</v>
      </c>
      <c r="G938" s="48" t="s">
        <v>1207</v>
      </c>
      <c r="H938" s="48" t="s">
        <v>1207</v>
      </c>
      <c r="I938" s="48">
        <v>21</v>
      </c>
      <c r="J938" s="48" t="s">
        <v>1056</v>
      </c>
      <c r="K938" s="49" t="s">
        <v>1204</v>
      </c>
      <c r="L938" s="43" t="str">
        <f>IF(VLOOKUP(Tableau3[[#This Row],[Référence]],ETAT,6,FALSE)&lt;1,"",VLOOKUP(Tableau3[[#This Row],[Référence]],ETAT,6,FALSE))</f>
        <v/>
      </c>
      <c r="M938" s="43" t="str">
        <f>IF(VLOOKUP(Tableau3[[#This Row],[Référence]],ETAT,7,FALSE)&lt;1,"",VLOOKUP(Tableau3[[#This Row],[Référence]],ETAT,7,FALSE))</f>
        <v/>
      </c>
      <c r="N938" s="43" t="str">
        <f>IF(VLOOKUP(Tableau3[[#This Row],[Référence]],ETAT,8,FALSE)&lt;1,"",VLOOKUP(Tableau3[[#This Row],[Référence]],ETAT,8,FALSE))</f>
        <v/>
      </c>
      <c r="O938" s="43" t="str">
        <f>IF(VLOOKUP(Tableau3[[#This Row],[Référence]],ETAT,9,FALSE)&lt;1,"",VLOOKUP(Tableau3[[#This Row],[Référence]],ETAT,9,FALSE))</f>
        <v/>
      </c>
    </row>
    <row r="939" spans="2:15" x14ac:dyDescent="0.25">
      <c r="B939" s="42">
        <v>6970186231878</v>
      </c>
      <c r="C939" s="41" t="s">
        <v>405</v>
      </c>
      <c r="D939" s="48" t="s">
        <v>1208</v>
      </c>
      <c r="E939" s="48" t="s">
        <v>1048</v>
      </c>
      <c r="F939" s="48" t="s">
        <v>1209</v>
      </c>
      <c r="G939" s="48" t="s">
        <v>1060</v>
      </c>
      <c r="H939" s="48" t="s">
        <v>1060</v>
      </c>
      <c r="I939" s="48">
        <v>21</v>
      </c>
      <c r="J939" s="48" t="s">
        <v>1051</v>
      </c>
      <c r="K939" s="49" t="s">
        <v>1204</v>
      </c>
      <c r="L939" s="43" t="str">
        <f>IF(VLOOKUP(Tableau3[[#This Row],[Référence]],ETAT,6,FALSE)&lt;1,"",VLOOKUP(Tableau3[[#This Row],[Référence]],ETAT,6,FALSE))</f>
        <v/>
      </c>
      <c r="M939" s="43" t="str">
        <f>IF(VLOOKUP(Tableau3[[#This Row],[Référence]],ETAT,7,FALSE)&lt;1,"",VLOOKUP(Tableau3[[#This Row],[Référence]],ETAT,7,FALSE))</f>
        <v/>
      </c>
      <c r="N939" s="43" t="str">
        <f>IF(VLOOKUP(Tableau3[[#This Row],[Référence]],ETAT,8,FALSE)&lt;1,"",VLOOKUP(Tableau3[[#This Row],[Référence]],ETAT,8,FALSE))</f>
        <v/>
      </c>
      <c r="O939" s="43" t="str">
        <f>IF(VLOOKUP(Tableau3[[#This Row],[Référence]],ETAT,9,FALSE)&lt;1,"",VLOOKUP(Tableau3[[#This Row],[Référence]],ETAT,9,FALSE))</f>
        <v/>
      </c>
    </row>
    <row r="940" spans="2:15" x14ac:dyDescent="0.25">
      <c r="B940" s="42">
        <v>6970186231885</v>
      </c>
      <c r="C940" s="41" t="s">
        <v>406</v>
      </c>
      <c r="D940" s="48" t="s">
        <v>1210</v>
      </c>
      <c r="E940" s="48" t="s">
        <v>1048</v>
      </c>
      <c r="F940" s="48" t="s">
        <v>1211</v>
      </c>
      <c r="G940" s="48" t="s">
        <v>1060</v>
      </c>
      <c r="H940" s="48" t="s">
        <v>1060</v>
      </c>
      <c r="I940" s="48">
        <v>21</v>
      </c>
      <c r="J940" s="48" t="s">
        <v>1051</v>
      </c>
      <c r="K940" s="49" t="s">
        <v>1204</v>
      </c>
      <c r="L940" s="43" t="str">
        <f>IF(VLOOKUP(Tableau3[[#This Row],[Référence]],ETAT,6,FALSE)&lt;1,"",VLOOKUP(Tableau3[[#This Row],[Référence]],ETAT,6,FALSE))</f>
        <v/>
      </c>
      <c r="M940" s="43" t="str">
        <f>IF(VLOOKUP(Tableau3[[#This Row],[Référence]],ETAT,7,FALSE)&lt;1,"",VLOOKUP(Tableau3[[#This Row],[Référence]],ETAT,7,FALSE))</f>
        <v/>
      </c>
      <c r="N940" s="43" t="str">
        <f>IF(VLOOKUP(Tableau3[[#This Row],[Référence]],ETAT,8,FALSE)&lt;1,"",VLOOKUP(Tableau3[[#This Row],[Référence]],ETAT,8,FALSE))</f>
        <v/>
      </c>
      <c r="O940" s="43" t="str">
        <f>IF(VLOOKUP(Tableau3[[#This Row],[Référence]],ETAT,9,FALSE)&lt;1,"",VLOOKUP(Tableau3[[#This Row],[Référence]],ETAT,9,FALSE))</f>
        <v/>
      </c>
    </row>
    <row r="941" spans="2:15" x14ac:dyDescent="0.25">
      <c r="B941" s="42">
        <v>6970186231892</v>
      </c>
      <c r="C941" s="41" t="s">
        <v>407</v>
      </c>
      <c r="D941" s="48" t="s">
        <v>1208</v>
      </c>
      <c r="E941" s="48" t="s">
        <v>1048</v>
      </c>
      <c r="F941" s="48" t="s">
        <v>1209</v>
      </c>
      <c r="G941" s="48" t="s">
        <v>1060</v>
      </c>
      <c r="H941" s="48" t="s">
        <v>1060</v>
      </c>
      <c r="I941" s="48">
        <v>21</v>
      </c>
      <c r="J941" s="48" t="s">
        <v>1051</v>
      </c>
      <c r="K941" s="49" t="s">
        <v>1204</v>
      </c>
      <c r="L941" s="43" t="str">
        <f>IF(VLOOKUP(Tableau3[[#This Row],[Référence]],ETAT,6,FALSE)&lt;1,"",VLOOKUP(Tableau3[[#This Row],[Référence]],ETAT,6,FALSE))</f>
        <v/>
      </c>
      <c r="M941" s="43" t="str">
        <f>IF(VLOOKUP(Tableau3[[#This Row],[Référence]],ETAT,7,FALSE)&lt;1,"",VLOOKUP(Tableau3[[#This Row],[Référence]],ETAT,7,FALSE))</f>
        <v/>
      </c>
      <c r="N941" s="43" t="str">
        <f>IF(VLOOKUP(Tableau3[[#This Row],[Référence]],ETAT,8,FALSE)&lt;1,"",VLOOKUP(Tableau3[[#This Row],[Référence]],ETAT,8,FALSE))</f>
        <v/>
      </c>
      <c r="O941" s="43" t="str">
        <f>IF(VLOOKUP(Tableau3[[#This Row],[Référence]],ETAT,9,FALSE)&lt;1,"",VLOOKUP(Tableau3[[#This Row],[Référence]],ETAT,9,FALSE))</f>
        <v/>
      </c>
    </row>
    <row r="942" spans="2:15" x14ac:dyDescent="0.25">
      <c r="B942" s="42">
        <v>6970232210673</v>
      </c>
      <c r="C942" s="41" t="s">
        <v>408</v>
      </c>
      <c r="D942" s="48" t="s">
        <v>1098</v>
      </c>
      <c r="E942" s="48" t="s">
        <v>1048</v>
      </c>
      <c r="F942" s="48" t="s">
        <v>1099</v>
      </c>
      <c r="G942" s="48" t="s">
        <v>1088</v>
      </c>
      <c r="H942" s="48" t="s">
        <v>1088</v>
      </c>
      <c r="I942" s="48">
        <v>21</v>
      </c>
      <c r="J942" s="48" t="s">
        <v>1090</v>
      </c>
      <c r="K942" s="49" t="s">
        <v>1072</v>
      </c>
      <c r="L942" s="43" t="str">
        <f>IF(VLOOKUP(Tableau3[[#This Row],[Référence]],ETAT,6,FALSE)&lt;1,"",VLOOKUP(Tableau3[[#This Row],[Référence]],ETAT,6,FALSE))</f>
        <v/>
      </c>
      <c r="M942" s="43" t="str">
        <f>IF(VLOOKUP(Tableau3[[#This Row],[Référence]],ETAT,7,FALSE)&lt;1,"",VLOOKUP(Tableau3[[#This Row],[Référence]],ETAT,7,FALSE))</f>
        <v/>
      </c>
      <c r="N942" s="43" t="str">
        <f>IF(VLOOKUP(Tableau3[[#This Row],[Référence]],ETAT,8,FALSE)&lt;1,"",VLOOKUP(Tableau3[[#This Row],[Référence]],ETAT,8,FALSE))</f>
        <v/>
      </c>
      <c r="O942" s="43" t="str">
        <f>IF(VLOOKUP(Tableau3[[#This Row],[Référence]],ETAT,9,FALSE)&lt;1,"",VLOOKUP(Tableau3[[#This Row],[Référence]],ETAT,9,FALSE))</f>
        <v/>
      </c>
    </row>
    <row r="943" spans="2:15" x14ac:dyDescent="0.25">
      <c r="B943" s="42">
        <v>6970232210680</v>
      </c>
      <c r="C943" s="41" t="s">
        <v>409</v>
      </c>
      <c r="D943" s="48" t="s">
        <v>1212</v>
      </c>
      <c r="E943" s="48" t="s">
        <v>1048</v>
      </c>
      <c r="F943" s="48" t="s">
        <v>1213</v>
      </c>
      <c r="G943" s="48" t="s">
        <v>1214</v>
      </c>
      <c r="H943" s="48" t="s">
        <v>1214</v>
      </c>
      <c r="I943" s="48">
        <v>21</v>
      </c>
      <c r="J943" s="48" t="s">
        <v>1079</v>
      </c>
      <c r="K943" s="49" t="s">
        <v>1072</v>
      </c>
      <c r="L943" s="43" t="str">
        <f>IF(VLOOKUP(Tableau3[[#This Row],[Référence]],ETAT,6,FALSE)&lt;1,"",VLOOKUP(Tableau3[[#This Row],[Référence]],ETAT,6,FALSE))</f>
        <v/>
      </c>
      <c r="M943" s="43" t="str">
        <f>IF(VLOOKUP(Tableau3[[#This Row],[Référence]],ETAT,7,FALSE)&lt;1,"",VLOOKUP(Tableau3[[#This Row],[Référence]],ETAT,7,FALSE))</f>
        <v/>
      </c>
      <c r="N943" s="43" t="str">
        <f>IF(VLOOKUP(Tableau3[[#This Row],[Référence]],ETAT,8,FALSE)&lt;1,"",VLOOKUP(Tableau3[[#This Row],[Référence]],ETAT,8,FALSE))</f>
        <v/>
      </c>
      <c r="O943" s="43" t="str">
        <f>IF(VLOOKUP(Tableau3[[#This Row],[Référence]],ETAT,9,FALSE)&lt;1,"",VLOOKUP(Tableau3[[#This Row],[Référence]],ETAT,9,FALSE))</f>
        <v/>
      </c>
    </row>
    <row r="944" spans="2:15" x14ac:dyDescent="0.25">
      <c r="B944" s="42">
        <v>6970232210932</v>
      </c>
      <c r="C944" s="41" t="s">
        <v>410</v>
      </c>
      <c r="D944" s="48" t="s">
        <v>1103</v>
      </c>
      <c r="E944" s="48" t="s">
        <v>1048</v>
      </c>
      <c r="F944" s="48">
        <v>2</v>
      </c>
      <c r="G944" s="48">
        <v>5</v>
      </c>
      <c r="H944" s="48">
        <v>5</v>
      </c>
      <c r="I944" s="48">
        <v>21</v>
      </c>
      <c r="J944" s="48" t="s">
        <v>1090</v>
      </c>
      <c r="K944" s="49" t="s">
        <v>1072</v>
      </c>
      <c r="L944" s="43" t="str">
        <f>IF(VLOOKUP(Tableau3[[#This Row],[Référence]],ETAT,6,FALSE)&lt;1,"",VLOOKUP(Tableau3[[#This Row],[Référence]],ETAT,6,FALSE))</f>
        <v/>
      </c>
      <c r="M944" s="43" t="str">
        <f>IF(VLOOKUP(Tableau3[[#This Row],[Référence]],ETAT,7,FALSE)&lt;1,"",VLOOKUP(Tableau3[[#This Row],[Référence]],ETAT,7,FALSE))</f>
        <v/>
      </c>
      <c r="N944" s="43" t="str">
        <f>IF(VLOOKUP(Tableau3[[#This Row],[Référence]],ETAT,8,FALSE)&lt;1,"",VLOOKUP(Tableau3[[#This Row],[Référence]],ETAT,8,FALSE))</f>
        <v/>
      </c>
      <c r="O944" s="43" t="str">
        <f>IF(VLOOKUP(Tableau3[[#This Row],[Référence]],ETAT,9,FALSE)&lt;1,"",VLOOKUP(Tableau3[[#This Row],[Référence]],ETAT,9,FALSE))</f>
        <v/>
      </c>
    </row>
    <row r="945" spans="2:15" x14ac:dyDescent="0.25">
      <c r="B945" s="42">
        <v>6970232211434</v>
      </c>
      <c r="C945" s="41" t="s">
        <v>411</v>
      </c>
      <c r="D945" s="48" t="s">
        <v>1076</v>
      </c>
      <c r="E945" s="48" t="s">
        <v>1048</v>
      </c>
      <c r="F945" s="48" t="s">
        <v>1077</v>
      </c>
      <c r="G945" s="48" t="s">
        <v>1118</v>
      </c>
      <c r="H945" s="48" t="s">
        <v>1118</v>
      </c>
      <c r="I945" s="48">
        <v>21</v>
      </c>
      <c r="J945" s="48" t="s">
        <v>1079</v>
      </c>
      <c r="K945" s="49" t="s">
        <v>1072</v>
      </c>
      <c r="L945" s="43" t="str">
        <f>IF(VLOOKUP(Tableau3[[#This Row],[Référence]],ETAT,6,FALSE)&lt;1,"",VLOOKUP(Tableau3[[#This Row],[Référence]],ETAT,6,FALSE))</f>
        <v/>
      </c>
      <c r="M945" s="43" t="str">
        <f>IF(VLOOKUP(Tableau3[[#This Row],[Référence]],ETAT,7,FALSE)&lt;1,"",VLOOKUP(Tableau3[[#This Row],[Référence]],ETAT,7,FALSE))</f>
        <v/>
      </c>
      <c r="N945" s="43" t="str">
        <f>IF(VLOOKUP(Tableau3[[#This Row],[Référence]],ETAT,8,FALSE)&lt;1,"",VLOOKUP(Tableau3[[#This Row],[Référence]],ETAT,8,FALSE))</f>
        <v/>
      </c>
      <c r="O945" s="43" t="str">
        <f>IF(VLOOKUP(Tableau3[[#This Row],[Référence]],ETAT,9,FALSE)&lt;1,"",VLOOKUP(Tableau3[[#This Row],[Référence]],ETAT,9,FALSE))</f>
        <v/>
      </c>
    </row>
    <row r="946" spans="2:15" x14ac:dyDescent="0.25">
      <c r="B946" s="42">
        <v>6970232212202</v>
      </c>
      <c r="C946" s="41" t="s">
        <v>412</v>
      </c>
      <c r="D946" s="48" t="s">
        <v>1215</v>
      </c>
      <c r="E946" s="48" t="s">
        <v>1048</v>
      </c>
      <c r="F946" s="48" t="s">
        <v>1216</v>
      </c>
      <c r="G946" s="48" t="s">
        <v>1078</v>
      </c>
      <c r="H946" s="48" t="s">
        <v>1078</v>
      </c>
      <c r="I946" s="48">
        <v>21</v>
      </c>
      <c r="J946" s="48" t="s">
        <v>1079</v>
      </c>
      <c r="K946" s="49" t="s">
        <v>1072</v>
      </c>
      <c r="L946" s="43" t="str">
        <f>IF(VLOOKUP(Tableau3[[#This Row],[Référence]],ETAT,6,FALSE)&lt;1,"",VLOOKUP(Tableau3[[#This Row],[Référence]],ETAT,6,FALSE))</f>
        <v/>
      </c>
      <c r="M946" s="43" t="str">
        <f>IF(VLOOKUP(Tableau3[[#This Row],[Référence]],ETAT,7,FALSE)&lt;1,"",VLOOKUP(Tableau3[[#This Row],[Référence]],ETAT,7,FALSE))</f>
        <v/>
      </c>
      <c r="N946" s="43" t="str">
        <f>IF(VLOOKUP(Tableau3[[#This Row],[Référence]],ETAT,8,FALSE)&lt;1,"",VLOOKUP(Tableau3[[#This Row],[Référence]],ETAT,8,FALSE))</f>
        <v/>
      </c>
      <c r="O946" s="43" t="str">
        <f>IF(VLOOKUP(Tableau3[[#This Row],[Référence]],ETAT,9,FALSE)&lt;1,"",VLOOKUP(Tableau3[[#This Row],[Référence]],ETAT,9,FALSE))</f>
        <v/>
      </c>
    </row>
    <row r="947" spans="2:15" x14ac:dyDescent="0.25">
      <c r="B947" s="42">
        <v>6970232212226</v>
      </c>
      <c r="C947" s="41" t="s">
        <v>413</v>
      </c>
      <c r="D947" s="48" t="s">
        <v>1217</v>
      </c>
      <c r="E947" s="48" t="s">
        <v>1048</v>
      </c>
      <c r="F947" s="48" t="s">
        <v>1218</v>
      </c>
      <c r="G947" s="48" t="s">
        <v>1219</v>
      </c>
      <c r="H947" s="48" t="s">
        <v>1219</v>
      </c>
      <c r="I947" s="48">
        <v>21</v>
      </c>
      <c r="J947" s="48" t="s">
        <v>1079</v>
      </c>
      <c r="K947" s="49" t="s">
        <v>1072</v>
      </c>
      <c r="L947" s="43" t="str">
        <f>IF(VLOOKUP(Tableau3[[#This Row],[Référence]],ETAT,6,FALSE)&lt;1,"",VLOOKUP(Tableau3[[#This Row],[Référence]],ETAT,6,FALSE))</f>
        <v/>
      </c>
      <c r="M947" s="43" t="str">
        <f>IF(VLOOKUP(Tableau3[[#This Row],[Référence]],ETAT,7,FALSE)&lt;1,"",VLOOKUP(Tableau3[[#This Row],[Référence]],ETAT,7,FALSE))</f>
        <v/>
      </c>
      <c r="N947" s="43" t="str">
        <f>IF(VLOOKUP(Tableau3[[#This Row],[Référence]],ETAT,8,FALSE)&lt;1,"",VLOOKUP(Tableau3[[#This Row],[Référence]],ETAT,8,FALSE))</f>
        <v/>
      </c>
      <c r="O947" s="43" t="str">
        <f>IF(VLOOKUP(Tableau3[[#This Row],[Référence]],ETAT,9,FALSE)&lt;1,"",VLOOKUP(Tableau3[[#This Row],[Référence]],ETAT,9,FALSE))</f>
        <v/>
      </c>
    </row>
    <row r="948" spans="2:15" x14ac:dyDescent="0.25">
      <c r="B948" s="42">
        <v>6970232212547</v>
      </c>
      <c r="C948" s="41" t="s">
        <v>414</v>
      </c>
      <c r="D948" s="48" t="s">
        <v>1220</v>
      </c>
      <c r="E948" s="48" t="s">
        <v>1048</v>
      </c>
      <c r="F948" s="48" t="s">
        <v>1221</v>
      </c>
      <c r="G948" s="48" t="s">
        <v>1219</v>
      </c>
      <c r="H948" s="48" t="s">
        <v>1219</v>
      </c>
      <c r="I948" s="48">
        <v>21</v>
      </c>
      <c r="J948" s="48" t="s">
        <v>1079</v>
      </c>
      <c r="K948" s="49" t="s">
        <v>1072</v>
      </c>
      <c r="L948" s="43" t="str">
        <f>IF(VLOOKUP(Tableau3[[#This Row],[Référence]],ETAT,6,FALSE)&lt;1,"",VLOOKUP(Tableau3[[#This Row],[Référence]],ETAT,6,FALSE))</f>
        <v/>
      </c>
      <c r="M948" s="43" t="str">
        <f>IF(VLOOKUP(Tableau3[[#This Row],[Référence]],ETAT,7,FALSE)&lt;1,"",VLOOKUP(Tableau3[[#This Row],[Référence]],ETAT,7,FALSE))</f>
        <v/>
      </c>
      <c r="N948" s="43" t="str">
        <f>IF(VLOOKUP(Tableau3[[#This Row],[Référence]],ETAT,8,FALSE)&lt;1,"",VLOOKUP(Tableau3[[#This Row],[Référence]],ETAT,8,FALSE))</f>
        <v/>
      </c>
      <c r="O948" s="43" t="str">
        <f>IF(VLOOKUP(Tableau3[[#This Row],[Référence]],ETAT,9,FALSE)&lt;1,"",VLOOKUP(Tableau3[[#This Row],[Référence]],ETAT,9,FALSE))</f>
        <v/>
      </c>
    </row>
    <row r="949" spans="2:15" x14ac:dyDescent="0.25">
      <c r="B949" s="42">
        <v>6970232212806</v>
      </c>
      <c r="C949" s="41" t="s">
        <v>415</v>
      </c>
      <c r="D949" s="48" t="s">
        <v>1070</v>
      </c>
      <c r="E949" s="48" t="s">
        <v>1048</v>
      </c>
      <c r="F949" s="48">
        <v>21</v>
      </c>
      <c r="G949" s="48" t="s">
        <v>1095</v>
      </c>
      <c r="H949" s="48" t="s">
        <v>1095</v>
      </c>
      <c r="I949" s="48">
        <v>21</v>
      </c>
      <c r="J949" s="48" t="s">
        <v>1051</v>
      </c>
      <c r="K949" s="49" t="s">
        <v>1072</v>
      </c>
      <c r="L949" s="43" t="str">
        <f>IF(VLOOKUP(Tableau3[[#This Row],[Référence]],ETAT,6,FALSE)&lt;1,"",VLOOKUP(Tableau3[[#This Row],[Référence]],ETAT,6,FALSE))</f>
        <v/>
      </c>
      <c r="M949" s="43" t="str">
        <f>IF(VLOOKUP(Tableau3[[#This Row],[Référence]],ETAT,7,FALSE)&lt;1,"",VLOOKUP(Tableau3[[#This Row],[Référence]],ETAT,7,FALSE))</f>
        <v/>
      </c>
      <c r="N949" s="43" t="str">
        <f>IF(VLOOKUP(Tableau3[[#This Row],[Référence]],ETAT,8,FALSE)&lt;1,"",VLOOKUP(Tableau3[[#This Row],[Référence]],ETAT,8,FALSE))</f>
        <v/>
      </c>
      <c r="O949" s="43" t="str">
        <f>IF(VLOOKUP(Tableau3[[#This Row],[Référence]],ETAT,9,FALSE)&lt;1,"",VLOOKUP(Tableau3[[#This Row],[Référence]],ETAT,9,FALSE))</f>
        <v/>
      </c>
    </row>
    <row r="950" spans="2:15" x14ac:dyDescent="0.25">
      <c r="B950" s="42">
        <v>6970232212813</v>
      </c>
      <c r="C950" s="41" t="s">
        <v>416</v>
      </c>
      <c r="D950" s="48" t="s">
        <v>1070</v>
      </c>
      <c r="E950" s="48" t="s">
        <v>1048</v>
      </c>
      <c r="F950" s="48">
        <v>21</v>
      </c>
      <c r="G950" s="48" t="s">
        <v>1095</v>
      </c>
      <c r="H950" s="48" t="s">
        <v>1095</v>
      </c>
      <c r="I950" s="48">
        <v>21</v>
      </c>
      <c r="J950" s="48" t="s">
        <v>1051</v>
      </c>
      <c r="K950" s="49" t="s">
        <v>1072</v>
      </c>
      <c r="L950" s="43" t="str">
        <f>IF(VLOOKUP(Tableau3[[#This Row],[Référence]],ETAT,6,FALSE)&lt;1,"",VLOOKUP(Tableau3[[#This Row],[Référence]],ETAT,6,FALSE))</f>
        <v/>
      </c>
      <c r="M950" s="43" t="str">
        <f>IF(VLOOKUP(Tableau3[[#This Row],[Référence]],ETAT,7,FALSE)&lt;1,"",VLOOKUP(Tableau3[[#This Row],[Référence]],ETAT,7,FALSE))</f>
        <v/>
      </c>
      <c r="N950" s="43" t="str">
        <f>IF(VLOOKUP(Tableau3[[#This Row],[Référence]],ETAT,8,FALSE)&lt;1,"",VLOOKUP(Tableau3[[#This Row],[Référence]],ETAT,8,FALSE))</f>
        <v/>
      </c>
      <c r="O950" s="43" t="str">
        <f>IF(VLOOKUP(Tableau3[[#This Row],[Référence]],ETAT,9,FALSE)&lt;1,"",VLOOKUP(Tableau3[[#This Row],[Référence]],ETAT,9,FALSE))</f>
        <v/>
      </c>
    </row>
    <row r="951" spans="2:15" x14ac:dyDescent="0.25">
      <c r="B951" s="42">
        <v>6970232212905</v>
      </c>
      <c r="C951" s="41" t="s">
        <v>417</v>
      </c>
      <c r="D951" s="48" t="s">
        <v>1215</v>
      </c>
      <c r="E951" s="48" t="s">
        <v>1048</v>
      </c>
      <c r="F951" s="48" t="s">
        <v>1216</v>
      </c>
      <c r="G951" s="48" t="s">
        <v>1222</v>
      </c>
      <c r="H951" s="48" t="s">
        <v>1222</v>
      </c>
      <c r="I951" s="48">
        <v>21</v>
      </c>
      <c r="J951" s="48" t="s">
        <v>1079</v>
      </c>
      <c r="K951" s="49" t="s">
        <v>1072</v>
      </c>
      <c r="L951" s="43" t="str">
        <f>IF(VLOOKUP(Tableau3[[#This Row],[Référence]],ETAT,6,FALSE)&lt;1,"",VLOOKUP(Tableau3[[#This Row],[Référence]],ETAT,6,FALSE))</f>
        <v/>
      </c>
      <c r="M951" s="43" t="str">
        <f>IF(VLOOKUP(Tableau3[[#This Row],[Référence]],ETAT,7,FALSE)&lt;1,"",VLOOKUP(Tableau3[[#This Row],[Référence]],ETAT,7,FALSE))</f>
        <v/>
      </c>
      <c r="N951" s="43" t="str">
        <f>IF(VLOOKUP(Tableau3[[#This Row],[Référence]],ETAT,8,FALSE)&lt;1,"",VLOOKUP(Tableau3[[#This Row],[Référence]],ETAT,8,FALSE))</f>
        <v/>
      </c>
      <c r="O951" s="43" t="str">
        <f>IF(VLOOKUP(Tableau3[[#This Row],[Référence]],ETAT,9,FALSE)&lt;1,"",VLOOKUP(Tableau3[[#This Row],[Référence]],ETAT,9,FALSE))</f>
        <v/>
      </c>
    </row>
    <row r="952" spans="2:15" x14ac:dyDescent="0.25">
      <c r="B952" s="42">
        <v>6970232213032</v>
      </c>
      <c r="C952" s="41" t="s">
        <v>418</v>
      </c>
      <c r="D952" s="48" t="s">
        <v>1223</v>
      </c>
      <c r="E952" s="48" t="s">
        <v>1048</v>
      </c>
      <c r="F952" s="48" t="s">
        <v>1224</v>
      </c>
      <c r="G952" s="48" t="s">
        <v>1225</v>
      </c>
      <c r="H952" s="48" t="s">
        <v>1225</v>
      </c>
      <c r="I952" s="48">
        <v>21</v>
      </c>
      <c r="J952" s="48" t="s">
        <v>1079</v>
      </c>
      <c r="K952" s="49" t="s">
        <v>1072</v>
      </c>
      <c r="L952" s="43" t="str">
        <f>IF(VLOOKUP(Tableau3[[#This Row],[Référence]],ETAT,6,FALSE)&lt;1,"",VLOOKUP(Tableau3[[#This Row],[Référence]],ETAT,6,FALSE))</f>
        <v/>
      </c>
      <c r="M952" s="43" t="str">
        <f>IF(VLOOKUP(Tableau3[[#This Row],[Référence]],ETAT,7,FALSE)&lt;1,"",VLOOKUP(Tableau3[[#This Row],[Référence]],ETAT,7,FALSE))</f>
        <v/>
      </c>
      <c r="N952" s="43" t="str">
        <f>IF(VLOOKUP(Tableau3[[#This Row],[Référence]],ETAT,8,FALSE)&lt;1,"",VLOOKUP(Tableau3[[#This Row],[Référence]],ETAT,8,FALSE))</f>
        <v/>
      </c>
      <c r="O952" s="43" t="str">
        <f>IF(VLOOKUP(Tableau3[[#This Row],[Référence]],ETAT,9,FALSE)&lt;1,"",VLOOKUP(Tableau3[[#This Row],[Référence]],ETAT,9,FALSE))</f>
        <v/>
      </c>
    </row>
    <row r="953" spans="2:15" x14ac:dyDescent="0.25">
      <c r="B953" s="42">
        <v>6970232214626</v>
      </c>
      <c r="C953" s="41" t="s">
        <v>419</v>
      </c>
      <c r="D953" s="48" t="s">
        <v>1226</v>
      </c>
      <c r="E953" s="48" t="s">
        <v>1048</v>
      </c>
      <c r="F953" s="48" t="s">
        <v>1227</v>
      </c>
      <c r="G953" s="48" t="s">
        <v>1078</v>
      </c>
      <c r="H953" s="48" t="s">
        <v>1078</v>
      </c>
      <c r="I953" s="48">
        <v>21</v>
      </c>
      <c r="J953" s="48" t="s">
        <v>1079</v>
      </c>
      <c r="K953" s="49" t="s">
        <v>1072</v>
      </c>
      <c r="L953" s="43" t="str">
        <f>IF(VLOOKUP(Tableau3[[#This Row],[Référence]],ETAT,6,FALSE)&lt;1,"",VLOOKUP(Tableau3[[#This Row],[Référence]],ETAT,6,FALSE))</f>
        <v/>
      </c>
      <c r="M953" s="43" t="str">
        <f>IF(VLOOKUP(Tableau3[[#This Row],[Référence]],ETAT,7,FALSE)&lt;1,"",VLOOKUP(Tableau3[[#This Row],[Référence]],ETAT,7,FALSE))</f>
        <v/>
      </c>
      <c r="N953" s="43" t="str">
        <f>IF(VLOOKUP(Tableau3[[#This Row],[Référence]],ETAT,8,FALSE)&lt;1,"",VLOOKUP(Tableau3[[#This Row],[Référence]],ETAT,8,FALSE))</f>
        <v/>
      </c>
      <c r="O953" s="43" t="str">
        <f>IF(VLOOKUP(Tableau3[[#This Row],[Référence]],ETAT,9,FALSE)&lt;1,"",VLOOKUP(Tableau3[[#This Row],[Référence]],ETAT,9,FALSE))</f>
        <v/>
      </c>
    </row>
    <row r="954" spans="2:15" x14ac:dyDescent="0.25">
      <c r="B954" s="42">
        <v>6970232215210</v>
      </c>
      <c r="C954" s="41" t="s">
        <v>420</v>
      </c>
      <c r="D954" s="48" t="s">
        <v>1073</v>
      </c>
      <c r="E954" s="48" t="s">
        <v>1048</v>
      </c>
      <c r="F954" s="48" t="s">
        <v>1074</v>
      </c>
      <c r="G954" s="48" t="s">
        <v>1075</v>
      </c>
      <c r="H954" s="48" t="s">
        <v>1075</v>
      </c>
      <c r="I954" s="48">
        <v>21</v>
      </c>
      <c r="J954" s="48" t="s">
        <v>1051</v>
      </c>
      <c r="K954" s="49" t="s">
        <v>1072</v>
      </c>
      <c r="L954" s="43" t="str">
        <f>IF(VLOOKUP(Tableau3[[#This Row],[Référence]],ETAT,6,FALSE)&lt;1,"",VLOOKUP(Tableau3[[#This Row],[Référence]],ETAT,6,FALSE))</f>
        <v/>
      </c>
      <c r="M954" s="43" t="str">
        <f>IF(VLOOKUP(Tableau3[[#This Row],[Référence]],ETAT,7,FALSE)&lt;1,"",VLOOKUP(Tableau3[[#This Row],[Référence]],ETAT,7,FALSE))</f>
        <v/>
      </c>
      <c r="N954" s="43" t="str">
        <f>IF(VLOOKUP(Tableau3[[#This Row],[Référence]],ETAT,8,FALSE)&lt;1,"",VLOOKUP(Tableau3[[#This Row],[Référence]],ETAT,8,FALSE))</f>
        <v/>
      </c>
      <c r="O954" s="43" t="str">
        <f>IF(VLOOKUP(Tableau3[[#This Row],[Référence]],ETAT,9,FALSE)&lt;1,"",VLOOKUP(Tableau3[[#This Row],[Référence]],ETAT,9,FALSE))</f>
        <v/>
      </c>
    </row>
    <row r="955" spans="2:15" x14ac:dyDescent="0.25">
      <c r="B955" s="42">
        <v>6970232215586</v>
      </c>
      <c r="C955" s="41" t="s">
        <v>421</v>
      </c>
      <c r="D955" s="48" t="s">
        <v>1228</v>
      </c>
      <c r="E955" s="48" t="s">
        <v>1048</v>
      </c>
      <c r="F955" s="48" t="s">
        <v>1229</v>
      </c>
      <c r="G955" s="48" t="s">
        <v>1219</v>
      </c>
      <c r="H955" s="48" t="s">
        <v>1219</v>
      </c>
      <c r="I955" s="48">
        <v>21</v>
      </c>
      <c r="J955" s="48" t="s">
        <v>1079</v>
      </c>
      <c r="K955" s="49" t="s">
        <v>1072</v>
      </c>
      <c r="L955" s="43" t="str">
        <f>IF(VLOOKUP(Tableau3[[#This Row],[Référence]],ETAT,6,FALSE)&lt;1,"",VLOOKUP(Tableau3[[#This Row],[Référence]],ETAT,6,FALSE))</f>
        <v/>
      </c>
      <c r="M955" s="43" t="str">
        <f>IF(VLOOKUP(Tableau3[[#This Row],[Référence]],ETAT,7,FALSE)&lt;1,"",VLOOKUP(Tableau3[[#This Row],[Référence]],ETAT,7,FALSE))</f>
        <v/>
      </c>
      <c r="N955" s="43" t="str">
        <f>IF(VLOOKUP(Tableau3[[#This Row],[Référence]],ETAT,8,FALSE)&lt;1,"",VLOOKUP(Tableau3[[#This Row],[Référence]],ETAT,8,FALSE))</f>
        <v/>
      </c>
      <c r="O955" s="43" t="str">
        <f>IF(VLOOKUP(Tableau3[[#This Row],[Référence]],ETAT,9,FALSE)&lt;1,"",VLOOKUP(Tableau3[[#This Row],[Référence]],ETAT,9,FALSE))</f>
        <v/>
      </c>
    </row>
    <row r="956" spans="2:15" x14ac:dyDescent="0.25">
      <c r="B956" s="42">
        <v>6970232215593</v>
      </c>
      <c r="C956" s="41" t="s">
        <v>422</v>
      </c>
      <c r="D956" s="48" t="s">
        <v>1230</v>
      </c>
      <c r="E956" s="48" t="s">
        <v>1048</v>
      </c>
      <c r="F956" s="48" t="s">
        <v>1231</v>
      </c>
      <c r="G956" s="48" t="s">
        <v>1219</v>
      </c>
      <c r="H956" s="48" t="s">
        <v>1219</v>
      </c>
      <c r="I956" s="48">
        <v>21</v>
      </c>
      <c r="J956" s="48" t="s">
        <v>1079</v>
      </c>
      <c r="K956" s="49" t="s">
        <v>1072</v>
      </c>
      <c r="L956" s="43" t="str">
        <f>IF(VLOOKUP(Tableau3[[#This Row],[Référence]],ETAT,6,FALSE)&lt;1,"",VLOOKUP(Tableau3[[#This Row],[Référence]],ETAT,6,FALSE))</f>
        <v/>
      </c>
      <c r="M956" s="43" t="str">
        <f>IF(VLOOKUP(Tableau3[[#This Row],[Référence]],ETAT,7,FALSE)&lt;1,"",VLOOKUP(Tableau3[[#This Row],[Référence]],ETAT,7,FALSE))</f>
        <v/>
      </c>
      <c r="N956" s="43" t="str">
        <f>IF(VLOOKUP(Tableau3[[#This Row],[Référence]],ETAT,8,FALSE)&lt;1,"",VLOOKUP(Tableau3[[#This Row],[Référence]],ETAT,8,FALSE))</f>
        <v/>
      </c>
      <c r="O956" s="43" t="str">
        <f>IF(VLOOKUP(Tableau3[[#This Row],[Référence]],ETAT,9,FALSE)&lt;1,"",VLOOKUP(Tableau3[[#This Row],[Référence]],ETAT,9,FALSE))</f>
        <v/>
      </c>
    </row>
    <row r="957" spans="2:15" x14ac:dyDescent="0.25">
      <c r="B957" s="42">
        <v>6970232215609</v>
      </c>
      <c r="C957" s="41" t="s">
        <v>423</v>
      </c>
      <c r="D957" s="48" t="s">
        <v>1228</v>
      </c>
      <c r="E957" s="48" t="s">
        <v>1048</v>
      </c>
      <c r="F957" s="48" t="s">
        <v>1229</v>
      </c>
      <c r="G957" s="48" t="s">
        <v>1115</v>
      </c>
      <c r="H957" s="48" t="s">
        <v>1115</v>
      </c>
      <c r="I957" s="48">
        <v>21</v>
      </c>
      <c r="J957" s="48" t="s">
        <v>1079</v>
      </c>
      <c r="K957" s="49" t="s">
        <v>1072</v>
      </c>
      <c r="L957" s="43" t="str">
        <f>IF(VLOOKUP(Tableau3[[#This Row],[Référence]],ETAT,6,FALSE)&lt;1,"",VLOOKUP(Tableau3[[#This Row],[Référence]],ETAT,6,FALSE))</f>
        <v/>
      </c>
      <c r="M957" s="43" t="str">
        <f>IF(VLOOKUP(Tableau3[[#This Row],[Référence]],ETAT,7,FALSE)&lt;1,"",VLOOKUP(Tableau3[[#This Row],[Référence]],ETAT,7,FALSE))</f>
        <v/>
      </c>
      <c r="N957" s="43" t="str">
        <f>IF(VLOOKUP(Tableau3[[#This Row],[Référence]],ETAT,8,FALSE)&lt;1,"",VLOOKUP(Tableau3[[#This Row],[Référence]],ETAT,8,FALSE))</f>
        <v/>
      </c>
      <c r="O957" s="43" t="str">
        <f>IF(VLOOKUP(Tableau3[[#This Row],[Référence]],ETAT,9,FALSE)&lt;1,"",VLOOKUP(Tableau3[[#This Row],[Référence]],ETAT,9,FALSE))</f>
        <v/>
      </c>
    </row>
    <row r="958" spans="2:15" x14ac:dyDescent="0.25">
      <c r="B958" s="42">
        <v>6970232219096</v>
      </c>
      <c r="C958" s="41" t="s">
        <v>424</v>
      </c>
      <c r="D958" s="48" t="s">
        <v>1192</v>
      </c>
      <c r="E958" s="48" t="s">
        <v>1048</v>
      </c>
      <c r="F958" s="48" t="s">
        <v>1232</v>
      </c>
      <c r="G958" s="48" t="s">
        <v>1060</v>
      </c>
      <c r="H958" s="48" t="s">
        <v>1060</v>
      </c>
      <c r="I958" s="48">
        <v>21</v>
      </c>
      <c r="J958" s="48" t="s">
        <v>1051</v>
      </c>
      <c r="K958" s="49" t="s">
        <v>1072</v>
      </c>
      <c r="L958" s="43" t="str">
        <f>IF(VLOOKUP(Tableau3[[#This Row],[Référence]],ETAT,6,FALSE)&lt;1,"",VLOOKUP(Tableau3[[#This Row],[Référence]],ETAT,6,FALSE))</f>
        <v/>
      </c>
      <c r="M958" s="43" t="str">
        <f>IF(VLOOKUP(Tableau3[[#This Row],[Référence]],ETAT,7,FALSE)&lt;1,"",VLOOKUP(Tableau3[[#This Row],[Référence]],ETAT,7,FALSE))</f>
        <v/>
      </c>
      <c r="N958" s="43" t="str">
        <f>IF(VLOOKUP(Tableau3[[#This Row],[Référence]],ETAT,8,FALSE)&lt;1,"",VLOOKUP(Tableau3[[#This Row],[Référence]],ETAT,8,FALSE))</f>
        <v/>
      </c>
      <c r="O958" s="43" t="str">
        <f>IF(VLOOKUP(Tableau3[[#This Row],[Référence]],ETAT,9,FALSE)&lt;1,"",VLOOKUP(Tableau3[[#This Row],[Référence]],ETAT,9,FALSE))</f>
        <v/>
      </c>
    </row>
    <row r="959" spans="2:15" x14ac:dyDescent="0.25">
      <c r="B959" s="42">
        <v>6970232219133</v>
      </c>
      <c r="C959" s="41" t="s">
        <v>425</v>
      </c>
      <c r="D959" s="48" t="s">
        <v>1233</v>
      </c>
      <c r="E959" s="48" t="s">
        <v>1048</v>
      </c>
      <c r="F959" s="48" t="s">
        <v>1234</v>
      </c>
      <c r="G959" s="48" t="s">
        <v>1060</v>
      </c>
      <c r="H959" s="48" t="s">
        <v>1060</v>
      </c>
      <c r="I959" s="48">
        <v>21</v>
      </c>
      <c r="J959" s="48" t="s">
        <v>1051</v>
      </c>
      <c r="K959" s="49" t="s">
        <v>1072</v>
      </c>
      <c r="L959" s="43" t="str">
        <f>IF(VLOOKUP(Tableau3[[#This Row],[Référence]],ETAT,6,FALSE)&lt;1,"",VLOOKUP(Tableau3[[#This Row],[Référence]],ETAT,6,FALSE))</f>
        <v/>
      </c>
      <c r="M959" s="43" t="str">
        <f>IF(VLOOKUP(Tableau3[[#This Row],[Référence]],ETAT,7,FALSE)&lt;1,"",VLOOKUP(Tableau3[[#This Row],[Référence]],ETAT,7,FALSE))</f>
        <v/>
      </c>
      <c r="N959" s="43" t="str">
        <f>IF(VLOOKUP(Tableau3[[#This Row],[Référence]],ETAT,8,FALSE)&lt;1,"",VLOOKUP(Tableau3[[#This Row],[Référence]],ETAT,8,FALSE))</f>
        <v/>
      </c>
      <c r="O959" s="43" t="str">
        <f>IF(VLOOKUP(Tableau3[[#This Row],[Référence]],ETAT,9,FALSE)&lt;1,"",VLOOKUP(Tableau3[[#This Row],[Référence]],ETAT,9,FALSE))</f>
        <v/>
      </c>
    </row>
    <row r="960" spans="2:15" x14ac:dyDescent="0.25">
      <c r="B960" s="42">
        <v>6970232244619</v>
      </c>
      <c r="C960" s="41" t="s">
        <v>426</v>
      </c>
      <c r="D960" s="48" t="s">
        <v>1226</v>
      </c>
      <c r="E960" s="48" t="s">
        <v>1048</v>
      </c>
      <c r="F960" s="48" t="s">
        <v>1227</v>
      </c>
      <c r="G960" s="48" t="s">
        <v>1078</v>
      </c>
      <c r="H960" s="48" t="s">
        <v>1078</v>
      </c>
      <c r="I960" s="48">
        <v>21</v>
      </c>
      <c r="J960" s="48" t="s">
        <v>1079</v>
      </c>
      <c r="K960" s="49" t="s">
        <v>1072</v>
      </c>
      <c r="L960" s="43" t="str">
        <f>IF(VLOOKUP(Tableau3[[#This Row],[Référence]],ETAT,6,FALSE)&lt;1,"",VLOOKUP(Tableau3[[#This Row],[Référence]],ETAT,6,FALSE))</f>
        <v/>
      </c>
      <c r="M960" s="43" t="str">
        <f>IF(VLOOKUP(Tableau3[[#This Row],[Référence]],ETAT,7,FALSE)&lt;1,"",VLOOKUP(Tableau3[[#This Row],[Référence]],ETAT,7,FALSE))</f>
        <v/>
      </c>
      <c r="N960" s="43" t="str">
        <f>IF(VLOOKUP(Tableau3[[#This Row],[Référence]],ETAT,8,FALSE)&lt;1,"",VLOOKUP(Tableau3[[#This Row],[Référence]],ETAT,8,FALSE))</f>
        <v/>
      </c>
      <c r="O960" s="43" t="str">
        <f>IF(VLOOKUP(Tableau3[[#This Row],[Référence]],ETAT,9,FALSE)&lt;1,"",VLOOKUP(Tableau3[[#This Row],[Référence]],ETAT,9,FALSE))</f>
        <v/>
      </c>
    </row>
    <row r="961" spans="2:15" x14ac:dyDescent="0.25">
      <c r="B961" s="42">
        <v>6970313643895</v>
      </c>
      <c r="C961" s="41" t="s">
        <v>427</v>
      </c>
      <c r="D961" s="48" t="s">
        <v>1047</v>
      </c>
      <c r="E961" s="48" t="s">
        <v>1048</v>
      </c>
      <c r="F961" s="48" t="s">
        <v>1235</v>
      </c>
      <c r="G961" s="48" t="s">
        <v>1071</v>
      </c>
      <c r="H961" s="48" t="s">
        <v>1071</v>
      </c>
      <c r="I961" s="48">
        <v>21</v>
      </c>
      <c r="J961" s="48" t="s">
        <v>1236</v>
      </c>
      <c r="K961" s="49" t="s">
        <v>1237</v>
      </c>
      <c r="L961" s="43" t="str">
        <f>IF(VLOOKUP(Tableau3[[#This Row],[Référence]],ETAT,6,FALSE)&lt;1,"",VLOOKUP(Tableau3[[#This Row],[Référence]],ETAT,6,FALSE))</f>
        <v/>
      </c>
      <c r="M961" s="43" t="str">
        <f>IF(VLOOKUP(Tableau3[[#This Row],[Référence]],ETAT,7,FALSE)&lt;1,"",VLOOKUP(Tableau3[[#This Row],[Référence]],ETAT,7,FALSE))</f>
        <v/>
      </c>
      <c r="N961" s="43" t="str">
        <f>IF(VLOOKUP(Tableau3[[#This Row],[Référence]],ETAT,8,FALSE)&lt;1,"",VLOOKUP(Tableau3[[#This Row],[Référence]],ETAT,8,FALSE))</f>
        <v/>
      </c>
      <c r="O961" s="43" t="str">
        <f>IF(VLOOKUP(Tableau3[[#This Row],[Référence]],ETAT,9,FALSE)&lt;1,"",VLOOKUP(Tableau3[[#This Row],[Référence]],ETAT,9,FALSE))</f>
        <v/>
      </c>
    </row>
    <row r="962" spans="2:15" x14ac:dyDescent="0.25">
      <c r="B962" s="42">
        <v>6970313644014</v>
      </c>
      <c r="C962" s="41" t="s">
        <v>428</v>
      </c>
      <c r="D962" s="48" t="s">
        <v>1238</v>
      </c>
      <c r="E962" s="48" t="s">
        <v>1048</v>
      </c>
      <c r="F962" s="48" t="s">
        <v>1235</v>
      </c>
      <c r="G962" s="48" t="s">
        <v>1071</v>
      </c>
      <c r="H962" s="48" t="s">
        <v>1071</v>
      </c>
      <c r="I962" s="48">
        <v>21</v>
      </c>
      <c r="J962" s="48" t="s">
        <v>1236</v>
      </c>
      <c r="K962" s="49" t="s">
        <v>1237</v>
      </c>
      <c r="L962" s="43" t="str">
        <f>IF(VLOOKUP(Tableau3[[#This Row],[Référence]],ETAT,6,FALSE)&lt;1,"",VLOOKUP(Tableau3[[#This Row],[Référence]],ETAT,6,FALSE))</f>
        <v/>
      </c>
      <c r="M962" s="43" t="str">
        <f>IF(VLOOKUP(Tableau3[[#This Row],[Référence]],ETAT,7,FALSE)&lt;1,"",VLOOKUP(Tableau3[[#This Row],[Référence]],ETAT,7,FALSE))</f>
        <v/>
      </c>
      <c r="N962" s="43" t="str">
        <f>IF(VLOOKUP(Tableau3[[#This Row],[Référence]],ETAT,8,FALSE)&lt;1,"",VLOOKUP(Tableau3[[#This Row],[Référence]],ETAT,8,FALSE))</f>
        <v/>
      </c>
      <c r="O962" s="43" t="str">
        <f>IF(VLOOKUP(Tableau3[[#This Row],[Référence]],ETAT,9,FALSE)&lt;1,"",VLOOKUP(Tableau3[[#This Row],[Référence]],ETAT,9,FALSE))</f>
        <v/>
      </c>
    </row>
    <row r="963" spans="2:15" x14ac:dyDescent="0.25">
      <c r="B963" s="42">
        <v>6970313644021</v>
      </c>
      <c r="C963" s="41" t="s">
        <v>429</v>
      </c>
      <c r="D963" s="48" t="s">
        <v>1239</v>
      </c>
      <c r="E963" s="48" t="s">
        <v>1048</v>
      </c>
      <c r="F963" s="48" t="s">
        <v>1240</v>
      </c>
      <c r="G963" s="48" t="s">
        <v>1149</v>
      </c>
      <c r="H963" s="48" t="s">
        <v>1149</v>
      </c>
      <c r="I963" s="48">
        <v>21</v>
      </c>
      <c r="J963" s="48" t="s">
        <v>1241</v>
      </c>
      <c r="K963" s="49" t="s">
        <v>1237</v>
      </c>
      <c r="L963" s="43" t="str">
        <f>IF(VLOOKUP(Tableau3[[#This Row],[Référence]],ETAT,6,FALSE)&lt;1,"",VLOOKUP(Tableau3[[#This Row],[Référence]],ETAT,6,FALSE))</f>
        <v/>
      </c>
      <c r="M963" s="43" t="str">
        <f>IF(VLOOKUP(Tableau3[[#This Row],[Référence]],ETAT,7,FALSE)&lt;1,"",VLOOKUP(Tableau3[[#This Row],[Référence]],ETAT,7,FALSE))</f>
        <v/>
      </c>
      <c r="N963" s="43" t="str">
        <f>IF(VLOOKUP(Tableau3[[#This Row],[Référence]],ETAT,8,FALSE)&lt;1,"",VLOOKUP(Tableau3[[#This Row],[Référence]],ETAT,8,FALSE))</f>
        <v/>
      </c>
      <c r="O963" s="43" t="str">
        <f>IF(VLOOKUP(Tableau3[[#This Row],[Référence]],ETAT,9,FALSE)&lt;1,"",VLOOKUP(Tableau3[[#This Row],[Référence]],ETAT,9,FALSE))</f>
        <v/>
      </c>
    </row>
    <row r="964" spans="2:15" x14ac:dyDescent="0.25">
      <c r="B964" s="42">
        <v>6970313644083</v>
      </c>
      <c r="C964" s="41" t="s">
        <v>430</v>
      </c>
      <c r="D964" s="48" t="s">
        <v>1242</v>
      </c>
      <c r="E964" s="48" t="s">
        <v>1048</v>
      </c>
      <c r="F964" s="48" t="s">
        <v>1243</v>
      </c>
      <c r="G964" s="48" t="s">
        <v>1194</v>
      </c>
      <c r="H964" s="48" t="s">
        <v>1194</v>
      </c>
      <c r="I964" s="48">
        <v>21</v>
      </c>
      <c r="J964" s="48" t="s">
        <v>1236</v>
      </c>
      <c r="K964" s="49" t="s">
        <v>1237</v>
      </c>
      <c r="L964" s="43" t="str">
        <f>IF(VLOOKUP(Tableau3[[#This Row],[Référence]],ETAT,6,FALSE)&lt;1,"",VLOOKUP(Tableau3[[#This Row],[Référence]],ETAT,6,FALSE))</f>
        <v/>
      </c>
      <c r="M964" s="43" t="str">
        <f>IF(VLOOKUP(Tableau3[[#This Row],[Référence]],ETAT,7,FALSE)&lt;1,"",VLOOKUP(Tableau3[[#This Row],[Référence]],ETAT,7,FALSE))</f>
        <v/>
      </c>
      <c r="N964" s="43" t="str">
        <f>IF(VLOOKUP(Tableau3[[#This Row],[Référence]],ETAT,8,FALSE)&lt;1,"",VLOOKUP(Tableau3[[#This Row],[Référence]],ETAT,8,FALSE))</f>
        <v/>
      </c>
      <c r="O964" s="43" t="str">
        <f>IF(VLOOKUP(Tableau3[[#This Row],[Référence]],ETAT,9,FALSE)&lt;1,"",VLOOKUP(Tableau3[[#This Row],[Référence]],ETAT,9,FALSE))</f>
        <v/>
      </c>
    </row>
    <row r="965" spans="2:15" x14ac:dyDescent="0.25">
      <c r="B965" s="42">
        <v>6970313644113</v>
      </c>
      <c r="C965" s="41" t="s">
        <v>431</v>
      </c>
      <c r="D965" s="48" t="s">
        <v>1242</v>
      </c>
      <c r="E965" s="48" t="s">
        <v>1048</v>
      </c>
      <c r="F965" s="48" t="s">
        <v>1243</v>
      </c>
      <c r="G965" s="48" t="s">
        <v>1194</v>
      </c>
      <c r="H965" s="48" t="s">
        <v>1194</v>
      </c>
      <c r="I965" s="48">
        <v>21</v>
      </c>
      <c r="J965" s="48" t="s">
        <v>1236</v>
      </c>
      <c r="K965" s="49" t="s">
        <v>1237</v>
      </c>
      <c r="L965" s="43" t="str">
        <f>IF(VLOOKUP(Tableau3[[#This Row],[Référence]],ETAT,6,FALSE)&lt;1,"",VLOOKUP(Tableau3[[#This Row],[Référence]],ETAT,6,FALSE))</f>
        <v/>
      </c>
      <c r="M965" s="43" t="str">
        <f>IF(VLOOKUP(Tableau3[[#This Row],[Référence]],ETAT,7,FALSE)&lt;1,"",VLOOKUP(Tableau3[[#This Row],[Référence]],ETAT,7,FALSE))</f>
        <v/>
      </c>
      <c r="N965" s="43" t="str">
        <f>IF(VLOOKUP(Tableau3[[#This Row],[Référence]],ETAT,8,FALSE)&lt;1,"",VLOOKUP(Tableau3[[#This Row],[Référence]],ETAT,8,FALSE))</f>
        <v/>
      </c>
      <c r="O965" s="43" t="str">
        <f>IF(VLOOKUP(Tableau3[[#This Row],[Référence]],ETAT,9,FALSE)&lt;1,"",VLOOKUP(Tableau3[[#This Row],[Référence]],ETAT,9,FALSE))</f>
        <v/>
      </c>
    </row>
    <row r="966" spans="2:15" x14ac:dyDescent="0.25">
      <c r="B966" s="42">
        <v>6970313644342</v>
      </c>
      <c r="C966" s="41" t="s">
        <v>432</v>
      </c>
      <c r="D966" s="48" t="s">
        <v>1244</v>
      </c>
      <c r="E966" s="48" t="s">
        <v>1048</v>
      </c>
      <c r="F966" s="48" t="s">
        <v>1245</v>
      </c>
      <c r="G966" s="48" t="s">
        <v>1246</v>
      </c>
      <c r="H966" s="48" t="s">
        <v>1246</v>
      </c>
      <c r="I966" s="48">
        <v>21</v>
      </c>
      <c r="J966" s="48" t="s">
        <v>1247</v>
      </c>
      <c r="K966" s="49" t="s">
        <v>1237</v>
      </c>
      <c r="L966" s="43" t="str">
        <f>IF(VLOOKUP(Tableau3[[#This Row],[Référence]],ETAT,6,FALSE)&lt;1,"",VLOOKUP(Tableau3[[#This Row],[Référence]],ETAT,6,FALSE))</f>
        <v/>
      </c>
      <c r="M966" s="43" t="str">
        <f>IF(VLOOKUP(Tableau3[[#This Row],[Référence]],ETAT,7,FALSE)&lt;1,"",VLOOKUP(Tableau3[[#This Row],[Référence]],ETAT,7,FALSE))</f>
        <v/>
      </c>
      <c r="N966" s="43" t="str">
        <f>IF(VLOOKUP(Tableau3[[#This Row],[Référence]],ETAT,8,FALSE)&lt;1,"",VLOOKUP(Tableau3[[#This Row],[Référence]],ETAT,8,FALSE))</f>
        <v/>
      </c>
      <c r="O966" s="43" t="str">
        <f>IF(VLOOKUP(Tableau3[[#This Row],[Référence]],ETAT,9,FALSE)&lt;1,"",VLOOKUP(Tableau3[[#This Row],[Référence]],ETAT,9,FALSE))</f>
        <v/>
      </c>
    </row>
    <row r="967" spans="2:15" x14ac:dyDescent="0.25">
      <c r="B967" s="42">
        <v>6970313644359</v>
      </c>
      <c r="C967" s="41" t="s">
        <v>433</v>
      </c>
      <c r="D967" s="48" t="s">
        <v>1244</v>
      </c>
      <c r="E967" s="48" t="s">
        <v>1048</v>
      </c>
      <c r="F967" s="48" t="s">
        <v>1245</v>
      </c>
      <c r="G967" s="48" t="s">
        <v>1246</v>
      </c>
      <c r="H967" s="48" t="s">
        <v>1246</v>
      </c>
      <c r="I967" s="48">
        <v>21</v>
      </c>
      <c r="J967" s="48" t="s">
        <v>1247</v>
      </c>
      <c r="K967" s="49" t="s">
        <v>1237</v>
      </c>
      <c r="L967" s="43" t="str">
        <f>IF(VLOOKUP(Tableau3[[#This Row],[Référence]],ETAT,6,FALSE)&lt;1,"",VLOOKUP(Tableau3[[#This Row],[Référence]],ETAT,6,FALSE))</f>
        <v/>
      </c>
      <c r="M967" s="43" t="str">
        <f>IF(VLOOKUP(Tableau3[[#This Row],[Référence]],ETAT,7,FALSE)&lt;1,"",VLOOKUP(Tableau3[[#This Row],[Référence]],ETAT,7,FALSE))</f>
        <v/>
      </c>
      <c r="N967" s="43" t="str">
        <f>IF(VLOOKUP(Tableau3[[#This Row],[Référence]],ETAT,8,FALSE)&lt;1,"",VLOOKUP(Tableau3[[#This Row],[Référence]],ETAT,8,FALSE))</f>
        <v/>
      </c>
      <c r="O967" s="43" t="str">
        <f>IF(VLOOKUP(Tableau3[[#This Row],[Référence]],ETAT,9,FALSE)&lt;1,"",VLOOKUP(Tableau3[[#This Row],[Référence]],ETAT,9,FALSE))</f>
        <v/>
      </c>
    </row>
    <row r="968" spans="2:15" x14ac:dyDescent="0.25">
      <c r="B968" s="42">
        <v>6970313644458</v>
      </c>
      <c r="C968" s="41" t="s">
        <v>434</v>
      </c>
      <c r="D968" s="48" t="s">
        <v>1242</v>
      </c>
      <c r="E968" s="48" t="s">
        <v>1048</v>
      </c>
      <c r="F968" s="48" t="s">
        <v>1243</v>
      </c>
      <c r="G968" s="48" t="s">
        <v>1194</v>
      </c>
      <c r="H968" s="48" t="s">
        <v>1194</v>
      </c>
      <c r="I968" s="48">
        <v>21</v>
      </c>
      <c r="J968" s="48" t="s">
        <v>1236</v>
      </c>
      <c r="K968" s="49" t="s">
        <v>1237</v>
      </c>
      <c r="L968" s="43" t="str">
        <f>IF(VLOOKUP(Tableau3[[#This Row],[Référence]],ETAT,6,FALSE)&lt;1,"",VLOOKUP(Tableau3[[#This Row],[Référence]],ETAT,6,FALSE))</f>
        <v/>
      </c>
      <c r="M968" s="43" t="str">
        <f>IF(VLOOKUP(Tableau3[[#This Row],[Référence]],ETAT,7,FALSE)&lt;1,"",VLOOKUP(Tableau3[[#This Row],[Référence]],ETAT,7,FALSE))</f>
        <v/>
      </c>
      <c r="N968" s="43" t="str">
        <f>IF(VLOOKUP(Tableau3[[#This Row],[Référence]],ETAT,8,FALSE)&lt;1,"",VLOOKUP(Tableau3[[#This Row],[Référence]],ETAT,8,FALSE))</f>
        <v/>
      </c>
      <c r="O968" s="43" t="str">
        <f>IF(VLOOKUP(Tableau3[[#This Row],[Référence]],ETAT,9,FALSE)&lt;1,"",VLOOKUP(Tableau3[[#This Row],[Référence]],ETAT,9,FALSE))</f>
        <v/>
      </c>
    </row>
    <row r="969" spans="2:15" x14ac:dyDescent="0.25">
      <c r="B969" s="42">
        <v>6970313644861</v>
      </c>
      <c r="C969" s="41" t="s">
        <v>435</v>
      </c>
      <c r="D969" s="48" t="s">
        <v>1248</v>
      </c>
      <c r="E969" s="48" t="s">
        <v>1048</v>
      </c>
      <c r="F969" s="48" t="s">
        <v>1249</v>
      </c>
      <c r="G969" s="48" t="s">
        <v>1149</v>
      </c>
      <c r="H969" s="48" t="s">
        <v>1149</v>
      </c>
      <c r="I969" s="48">
        <v>21</v>
      </c>
      <c r="J969" s="48" t="s">
        <v>1056</v>
      </c>
      <c r="K969" s="49" t="s">
        <v>1237</v>
      </c>
      <c r="L969" s="43" t="str">
        <f>IF(VLOOKUP(Tableau3[[#This Row],[Référence]],ETAT,6,FALSE)&lt;1,"",VLOOKUP(Tableau3[[#This Row],[Référence]],ETAT,6,FALSE))</f>
        <v/>
      </c>
      <c r="M969" s="43" t="str">
        <f>IF(VLOOKUP(Tableau3[[#This Row],[Référence]],ETAT,7,FALSE)&lt;1,"",VLOOKUP(Tableau3[[#This Row],[Référence]],ETAT,7,FALSE))</f>
        <v/>
      </c>
      <c r="N969" s="43" t="str">
        <f>IF(VLOOKUP(Tableau3[[#This Row],[Référence]],ETAT,8,FALSE)&lt;1,"",VLOOKUP(Tableau3[[#This Row],[Référence]],ETAT,8,FALSE))</f>
        <v/>
      </c>
      <c r="O969" s="43" t="str">
        <f>IF(VLOOKUP(Tableau3[[#This Row],[Référence]],ETAT,9,FALSE)&lt;1,"",VLOOKUP(Tableau3[[#This Row],[Référence]],ETAT,9,FALSE))</f>
        <v/>
      </c>
    </row>
    <row r="970" spans="2:15" x14ac:dyDescent="0.25">
      <c r="B970" s="42">
        <v>6970313644892</v>
      </c>
      <c r="C970" s="41" t="s">
        <v>436</v>
      </c>
      <c r="D970" s="48" t="s">
        <v>1248</v>
      </c>
      <c r="E970" s="48" t="s">
        <v>1048</v>
      </c>
      <c r="F970" s="48" t="s">
        <v>1249</v>
      </c>
      <c r="G970" s="48" t="s">
        <v>1149</v>
      </c>
      <c r="H970" s="48" t="s">
        <v>1149</v>
      </c>
      <c r="I970" s="48">
        <v>21</v>
      </c>
      <c r="J970" s="48" t="s">
        <v>1056</v>
      </c>
      <c r="K970" s="49" t="s">
        <v>1237</v>
      </c>
      <c r="L970" s="43" t="str">
        <f>IF(VLOOKUP(Tableau3[[#This Row],[Référence]],ETAT,6,FALSE)&lt;1,"",VLOOKUP(Tableau3[[#This Row],[Référence]],ETAT,6,FALSE))</f>
        <v/>
      </c>
      <c r="M970" s="43" t="str">
        <f>IF(VLOOKUP(Tableau3[[#This Row],[Référence]],ETAT,7,FALSE)&lt;1,"",VLOOKUP(Tableau3[[#This Row],[Référence]],ETAT,7,FALSE))</f>
        <v/>
      </c>
      <c r="N970" s="43" t="str">
        <f>IF(VLOOKUP(Tableau3[[#This Row],[Référence]],ETAT,8,FALSE)&lt;1,"",VLOOKUP(Tableau3[[#This Row],[Référence]],ETAT,8,FALSE))</f>
        <v/>
      </c>
      <c r="O970" s="43" t="str">
        <f>IF(VLOOKUP(Tableau3[[#This Row],[Référence]],ETAT,9,FALSE)&lt;1,"",VLOOKUP(Tableau3[[#This Row],[Référence]],ETAT,9,FALSE))</f>
        <v/>
      </c>
    </row>
    <row r="971" spans="2:15" x14ac:dyDescent="0.25">
      <c r="B971" s="42">
        <v>6970313644908</v>
      </c>
      <c r="C971" s="41" t="s">
        <v>437</v>
      </c>
      <c r="D971" s="48" t="s">
        <v>1248</v>
      </c>
      <c r="E971" s="48" t="s">
        <v>1048</v>
      </c>
      <c r="F971" s="48" t="s">
        <v>1249</v>
      </c>
      <c r="G971" s="48" t="s">
        <v>1149</v>
      </c>
      <c r="H971" s="48" t="s">
        <v>1149</v>
      </c>
      <c r="I971" s="48">
        <v>21</v>
      </c>
      <c r="J971" s="48" t="s">
        <v>1056</v>
      </c>
      <c r="K971" s="49" t="s">
        <v>1237</v>
      </c>
      <c r="L971" s="43" t="str">
        <f>IF(VLOOKUP(Tableau3[[#This Row],[Référence]],ETAT,6,FALSE)&lt;1,"",VLOOKUP(Tableau3[[#This Row],[Référence]],ETAT,6,FALSE))</f>
        <v/>
      </c>
      <c r="M971" s="43" t="str">
        <f>IF(VLOOKUP(Tableau3[[#This Row],[Référence]],ETAT,7,FALSE)&lt;1,"",VLOOKUP(Tableau3[[#This Row],[Référence]],ETAT,7,FALSE))</f>
        <v/>
      </c>
      <c r="N971" s="43" t="str">
        <f>IF(VLOOKUP(Tableau3[[#This Row],[Référence]],ETAT,8,FALSE)&lt;1,"",VLOOKUP(Tableau3[[#This Row],[Référence]],ETAT,8,FALSE))</f>
        <v/>
      </c>
      <c r="O971" s="43" t="str">
        <f>IF(VLOOKUP(Tableau3[[#This Row],[Référence]],ETAT,9,FALSE)&lt;1,"",VLOOKUP(Tableau3[[#This Row],[Référence]],ETAT,9,FALSE))</f>
        <v/>
      </c>
    </row>
    <row r="972" spans="2:15" x14ac:dyDescent="0.25">
      <c r="B972" s="42">
        <v>6970470011407</v>
      </c>
      <c r="C972" s="41" t="s">
        <v>438</v>
      </c>
      <c r="D972" s="48">
        <v>49</v>
      </c>
      <c r="E972" s="48" t="s">
        <v>1048</v>
      </c>
      <c r="F972" s="48" t="s">
        <v>1250</v>
      </c>
      <c r="G972" s="48" t="s">
        <v>1251</v>
      </c>
      <c r="H972" s="48" t="s">
        <v>1251</v>
      </c>
      <c r="I972" s="48">
        <v>21</v>
      </c>
      <c r="J972" s="48" t="s">
        <v>1056</v>
      </c>
      <c r="K972" s="49" t="s">
        <v>1252</v>
      </c>
      <c r="L972" s="43" t="str">
        <f>IF(VLOOKUP(Tableau3[[#This Row],[Référence]],ETAT,6,FALSE)&lt;1,"",VLOOKUP(Tableau3[[#This Row],[Référence]],ETAT,6,FALSE))</f>
        <v/>
      </c>
      <c r="M972" s="43" t="str">
        <f>IF(VLOOKUP(Tableau3[[#This Row],[Référence]],ETAT,7,FALSE)&lt;1,"",VLOOKUP(Tableau3[[#This Row],[Référence]],ETAT,7,FALSE))</f>
        <v/>
      </c>
      <c r="N972" s="43" t="str">
        <f>IF(VLOOKUP(Tableau3[[#This Row],[Référence]],ETAT,8,FALSE)&lt;1,"",VLOOKUP(Tableau3[[#This Row],[Référence]],ETAT,8,FALSE))</f>
        <v/>
      </c>
      <c r="O972" s="43" t="str">
        <f>IF(VLOOKUP(Tableau3[[#This Row],[Référence]],ETAT,9,FALSE)&lt;1,"",VLOOKUP(Tableau3[[#This Row],[Référence]],ETAT,9,FALSE))</f>
        <v/>
      </c>
    </row>
    <row r="973" spans="2:15" x14ac:dyDescent="0.25">
      <c r="B973" s="42">
        <v>6970470011414</v>
      </c>
      <c r="C973" s="41" t="s">
        <v>439</v>
      </c>
      <c r="D973" s="48">
        <v>49</v>
      </c>
      <c r="E973" s="48" t="s">
        <v>1048</v>
      </c>
      <c r="F973" s="48" t="s">
        <v>1250</v>
      </c>
      <c r="G973" s="48" t="s">
        <v>1251</v>
      </c>
      <c r="H973" s="48" t="s">
        <v>1251</v>
      </c>
      <c r="I973" s="48">
        <v>21</v>
      </c>
      <c r="J973" s="48" t="s">
        <v>1056</v>
      </c>
      <c r="K973" s="49" t="s">
        <v>1252</v>
      </c>
      <c r="L973" s="43" t="str">
        <f>IF(VLOOKUP(Tableau3[[#This Row],[Référence]],ETAT,6,FALSE)&lt;1,"",VLOOKUP(Tableau3[[#This Row],[Référence]],ETAT,6,FALSE))</f>
        <v/>
      </c>
      <c r="M973" s="43" t="str">
        <f>IF(VLOOKUP(Tableau3[[#This Row],[Référence]],ETAT,7,FALSE)&lt;1,"",VLOOKUP(Tableau3[[#This Row],[Référence]],ETAT,7,FALSE))</f>
        <v/>
      </c>
      <c r="N973" s="43" t="str">
        <f>IF(VLOOKUP(Tableau3[[#This Row],[Référence]],ETAT,8,FALSE)&lt;1,"",VLOOKUP(Tableau3[[#This Row],[Référence]],ETAT,8,FALSE))</f>
        <v/>
      </c>
      <c r="O973" s="43" t="str">
        <f>IF(VLOOKUP(Tableau3[[#This Row],[Référence]],ETAT,9,FALSE)&lt;1,"",VLOOKUP(Tableau3[[#This Row],[Référence]],ETAT,9,FALSE))</f>
        <v/>
      </c>
    </row>
    <row r="974" spans="2:15" x14ac:dyDescent="0.25">
      <c r="B974" s="42">
        <v>6970470011421</v>
      </c>
      <c r="C974" s="41" t="s">
        <v>440</v>
      </c>
      <c r="D974" s="48">
        <v>49</v>
      </c>
      <c r="E974" s="48" t="s">
        <v>1048</v>
      </c>
      <c r="F974" s="48" t="s">
        <v>1250</v>
      </c>
      <c r="G974" s="48" t="s">
        <v>1251</v>
      </c>
      <c r="H974" s="48" t="s">
        <v>1251</v>
      </c>
      <c r="I974" s="48">
        <v>21</v>
      </c>
      <c r="J974" s="48" t="s">
        <v>1056</v>
      </c>
      <c r="K974" s="49" t="s">
        <v>1252</v>
      </c>
      <c r="L974" s="43" t="str">
        <f>IF(VLOOKUP(Tableau3[[#This Row],[Référence]],ETAT,6,FALSE)&lt;1,"",VLOOKUP(Tableau3[[#This Row],[Référence]],ETAT,6,FALSE))</f>
        <v/>
      </c>
      <c r="M974" s="43" t="str">
        <f>IF(VLOOKUP(Tableau3[[#This Row],[Référence]],ETAT,7,FALSE)&lt;1,"",VLOOKUP(Tableau3[[#This Row],[Référence]],ETAT,7,FALSE))</f>
        <v/>
      </c>
      <c r="N974" s="43" t="str">
        <f>IF(VLOOKUP(Tableau3[[#This Row],[Référence]],ETAT,8,FALSE)&lt;1,"",VLOOKUP(Tableau3[[#This Row],[Référence]],ETAT,8,FALSE))</f>
        <v/>
      </c>
      <c r="O974" s="43" t="str">
        <f>IF(VLOOKUP(Tableau3[[#This Row],[Référence]],ETAT,9,FALSE)&lt;1,"",VLOOKUP(Tableau3[[#This Row],[Référence]],ETAT,9,FALSE))</f>
        <v/>
      </c>
    </row>
    <row r="975" spans="2:15" x14ac:dyDescent="0.25">
      <c r="B975" s="42">
        <v>6970470011889</v>
      </c>
      <c r="C975" s="41" t="s">
        <v>441</v>
      </c>
      <c r="D975" s="48" t="s">
        <v>1253</v>
      </c>
      <c r="E975" s="48" t="s">
        <v>1048</v>
      </c>
      <c r="F975" s="48" t="s">
        <v>1254</v>
      </c>
      <c r="G975" s="48" t="s">
        <v>1144</v>
      </c>
      <c r="H975" s="48" t="s">
        <v>1144</v>
      </c>
      <c r="I975" s="48">
        <v>21</v>
      </c>
      <c r="J975" s="48"/>
      <c r="K975" s="49"/>
      <c r="L975" s="43" t="str">
        <f>IF(VLOOKUP(Tableau3[[#This Row],[Référence]],ETAT,6,FALSE)&lt;1,"",VLOOKUP(Tableau3[[#This Row],[Référence]],ETAT,6,FALSE))</f>
        <v/>
      </c>
      <c r="M975" s="43" t="str">
        <f>IF(VLOOKUP(Tableau3[[#This Row],[Référence]],ETAT,7,FALSE)&lt;1,"",VLOOKUP(Tableau3[[#This Row],[Référence]],ETAT,7,FALSE))</f>
        <v/>
      </c>
      <c r="N975" s="43" t="str">
        <f>IF(VLOOKUP(Tableau3[[#This Row],[Référence]],ETAT,8,FALSE)&lt;1,"",VLOOKUP(Tableau3[[#This Row],[Référence]],ETAT,8,FALSE))</f>
        <v/>
      </c>
      <c r="O975" s="43" t="str">
        <f>IF(VLOOKUP(Tableau3[[#This Row],[Référence]],ETAT,9,FALSE)&lt;1,"",VLOOKUP(Tableau3[[#This Row],[Référence]],ETAT,9,FALSE))</f>
        <v/>
      </c>
    </row>
    <row r="976" spans="2:15" x14ac:dyDescent="0.25">
      <c r="B976" s="42">
        <v>6970612600339</v>
      </c>
      <c r="C976" s="41" t="s">
        <v>442</v>
      </c>
      <c r="D976" s="48" t="s">
        <v>1255</v>
      </c>
      <c r="E976" s="48" t="s">
        <v>1048</v>
      </c>
      <c r="F976" s="48" t="s">
        <v>1256</v>
      </c>
      <c r="G976" s="48" t="s">
        <v>1257</v>
      </c>
      <c r="H976" s="48" t="s">
        <v>1257</v>
      </c>
      <c r="I976" s="48">
        <v>21</v>
      </c>
      <c r="J976" s="48" t="s">
        <v>1247</v>
      </c>
      <c r="K976" s="49" t="s">
        <v>1258</v>
      </c>
      <c r="L976" s="43" t="str">
        <f>IF(VLOOKUP(Tableau3[[#This Row],[Référence]],ETAT,6,FALSE)&lt;1,"",VLOOKUP(Tableau3[[#This Row],[Référence]],ETAT,6,FALSE))</f>
        <v/>
      </c>
      <c r="M976" s="43" t="str">
        <f>IF(VLOOKUP(Tableau3[[#This Row],[Référence]],ETAT,7,FALSE)&lt;1,"",VLOOKUP(Tableau3[[#This Row],[Référence]],ETAT,7,FALSE))</f>
        <v/>
      </c>
      <c r="N976" s="43" t="str">
        <f>IF(VLOOKUP(Tableau3[[#This Row],[Référence]],ETAT,8,FALSE)&lt;1,"",VLOOKUP(Tableau3[[#This Row],[Référence]],ETAT,8,FALSE))</f>
        <v/>
      </c>
      <c r="O976" s="43" t="str">
        <f>IF(VLOOKUP(Tableau3[[#This Row],[Référence]],ETAT,9,FALSE)&lt;1,"",VLOOKUP(Tableau3[[#This Row],[Référence]],ETAT,9,FALSE))</f>
        <v/>
      </c>
    </row>
    <row r="977" spans="2:15" x14ac:dyDescent="0.25">
      <c r="B977" s="42">
        <v>6970834001099</v>
      </c>
      <c r="C977" s="41" t="s">
        <v>443</v>
      </c>
      <c r="D977" s="48" t="s">
        <v>1259</v>
      </c>
      <c r="E977" s="48" t="s">
        <v>1048</v>
      </c>
      <c r="F977" s="48" t="s">
        <v>1260</v>
      </c>
      <c r="G977" s="48">
        <v>0</v>
      </c>
      <c r="H977" s="48" t="s">
        <v>1050</v>
      </c>
      <c r="I977" s="48">
        <v>21</v>
      </c>
      <c r="J977" s="48" t="s">
        <v>1236</v>
      </c>
      <c r="K977" s="49" t="s">
        <v>1261</v>
      </c>
      <c r="L977" s="43" t="str">
        <f>IF(VLOOKUP(Tableau3[[#This Row],[Référence]],ETAT,6,FALSE)&lt;1,"",VLOOKUP(Tableau3[[#This Row],[Référence]],ETAT,6,FALSE))</f>
        <v/>
      </c>
      <c r="M977" s="43" t="str">
        <f>IF(VLOOKUP(Tableau3[[#This Row],[Référence]],ETAT,7,FALSE)&lt;1,"",VLOOKUP(Tableau3[[#This Row],[Référence]],ETAT,7,FALSE))</f>
        <v/>
      </c>
      <c r="N977" s="43" t="str">
        <f>IF(VLOOKUP(Tableau3[[#This Row],[Référence]],ETAT,8,FALSE)&lt;1,"",VLOOKUP(Tableau3[[#This Row],[Référence]],ETAT,8,FALSE))</f>
        <v/>
      </c>
      <c r="O977" s="43" t="str">
        <f>IF(VLOOKUP(Tableau3[[#This Row],[Référence]],ETAT,9,FALSE)&lt;1,"",VLOOKUP(Tableau3[[#This Row],[Référence]],ETAT,9,FALSE))</f>
        <v/>
      </c>
    </row>
    <row r="978" spans="2:15" x14ac:dyDescent="0.25">
      <c r="B978" s="42">
        <v>6970834001105</v>
      </c>
      <c r="C978" s="41" t="s">
        <v>444</v>
      </c>
      <c r="D978" s="48" t="s">
        <v>1259</v>
      </c>
      <c r="E978" s="48" t="s">
        <v>1048</v>
      </c>
      <c r="F978" s="48" t="s">
        <v>1260</v>
      </c>
      <c r="G978" s="48" t="s">
        <v>1050</v>
      </c>
      <c r="H978" s="48" t="s">
        <v>1050</v>
      </c>
      <c r="I978" s="48">
        <v>21</v>
      </c>
      <c r="J978" s="48" t="s">
        <v>1236</v>
      </c>
      <c r="K978" s="49" t="s">
        <v>1261</v>
      </c>
      <c r="L978" s="43" t="str">
        <f>IF(VLOOKUP(Tableau3[[#This Row],[Référence]],ETAT,6,FALSE)&lt;1,"",VLOOKUP(Tableau3[[#This Row],[Référence]],ETAT,6,FALSE))</f>
        <v/>
      </c>
      <c r="M978" s="43" t="str">
        <f>IF(VLOOKUP(Tableau3[[#This Row],[Référence]],ETAT,7,FALSE)&lt;1,"",VLOOKUP(Tableau3[[#This Row],[Référence]],ETAT,7,FALSE))</f>
        <v/>
      </c>
      <c r="N978" s="43" t="str">
        <f>IF(VLOOKUP(Tableau3[[#This Row],[Référence]],ETAT,8,FALSE)&lt;1,"",VLOOKUP(Tableau3[[#This Row],[Référence]],ETAT,8,FALSE))</f>
        <v/>
      </c>
      <c r="O978" s="43" t="str">
        <f>IF(VLOOKUP(Tableau3[[#This Row],[Référence]],ETAT,9,FALSE)&lt;1,"",VLOOKUP(Tableau3[[#This Row],[Référence]],ETAT,9,FALSE))</f>
        <v/>
      </c>
    </row>
    <row r="979" spans="2:15" x14ac:dyDescent="0.25">
      <c r="B979" s="42">
        <v>6970879590015</v>
      </c>
      <c r="C979" s="41" t="s">
        <v>445</v>
      </c>
      <c r="D979" s="48" t="s">
        <v>1055</v>
      </c>
      <c r="E979" s="48" t="s">
        <v>1048</v>
      </c>
      <c r="F979" s="48" t="s">
        <v>1144</v>
      </c>
      <c r="G979" s="48" t="s">
        <v>1149</v>
      </c>
      <c r="H979" s="48" t="s">
        <v>1149</v>
      </c>
      <c r="I979" s="48">
        <v>21</v>
      </c>
      <c r="J979" s="48" t="s">
        <v>1056</v>
      </c>
      <c r="K979" s="49" t="s">
        <v>1262</v>
      </c>
      <c r="L979" s="43" t="str">
        <f>IF(VLOOKUP(Tableau3[[#This Row],[Référence]],ETAT,6,FALSE)&lt;1,"",VLOOKUP(Tableau3[[#This Row],[Référence]],ETAT,6,FALSE))</f>
        <v/>
      </c>
      <c r="M979" s="43" t="str">
        <f>IF(VLOOKUP(Tableau3[[#This Row],[Référence]],ETAT,7,FALSE)&lt;1,"",VLOOKUP(Tableau3[[#This Row],[Référence]],ETAT,7,FALSE))</f>
        <v/>
      </c>
      <c r="N979" s="43" t="str">
        <f>IF(VLOOKUP(Tableau3[[#This Row],[Référence]],ETAT,8,FALSE)&lt;1,"",VLOOKUP(Tableau3[[#This Row],[Référence]],ETAT,8,FALSE))</f>
        <v/>
      </c>
      <c r="O979" s="43" t="str">
        <f>IF(VLOOKUP(Tableau3[[#This Row],[Référence]],ETAT,9,FALSE)&lt;1,"",VLOOKUP(Tableau3[[#This Row],[Référence]],ETAT,9,FALSE))</f>
        <v/>
      </c>
    </row>
    <row r="980" spans="2:15" x14ac:dyDescent="0.25">
      <c r="B980" s="42">
        <v>6971060680010</v>
      </c>
      <c r="C980" s="41" t="s">
        <v>446</v>
      </c>
      <c r="D980" s="48" t="s">
        <v>1071</v>
      </c>
      <c r="E980" s="48" t="s">
        <v>1048</v>
      </c>
      <c r="F980" s="48" t="s">
        <v>1263</v>
      </c>
      <c r="G980" s="48" t="s">
        <v>1264</v>
      </c>
      <c r="H980" s="48" t="s">
        <v>1264</v>
      </c>
      <c r="I980" s="48">
        <v>21</v>
      </c>
      <c r="J980" s="48" t="s">
        <v>1056</v>
      </c>
      <c r="K980" s="49" t="s">
        <v>1265</v>
      </c>
      <c r="L980" s="43" t="str">
        <f>IF(VLOOKUP(Tableau3[[#This Row],[Référence]],ETAT,6,FALSE)&lt;1,"",VLOOKUP(Tableau3[[#This Row],[Référence]],ETAT,6,FALSE))</f>
        <v/>
      </c>
      <c r="M980" s="43" t="str">
        <f>IF(VLOOKUP(Tableau3[[#This Row],[Référence]],ETAT,7,FALSE)&lt;1,"",VLOOKUP(Tableau3[[#This Row],[Référence]],ETAT,7,FALSE))</f>
        <v/>
      </c>
      <c r="N980" s="43" t="str">
        <f>IF(VLOOKUP(Tableau3[[#This Row],[Référence]],ETAT,8,FALSE)&lt;1,"",VLOOKUP(Tableau3[[#This Row],[Référence]],ETAT,8,FALSE))</f>
        <v/>
      </c>
      <c r="O980" s="43" t="str">
        <f>IF(VLOOKUP(Tableau3[[#This Row],[Référence]],ETAT,9,FALSE)&lt;1,"",VLOOKUP(Tableau3[[#This Row],[Référence]],ETAT,9,FALSE))</f>
        <v/>
      </c>
    </row>
    <row r="981" spans="2:15" x14ac:dyDescent="0.25">
      <c r="B981" s="42">
        <v>9501101530003</v>
      </c>
      <c r="C981" s="41" t="s">
        <v>567</v>
      </c>
      <c r="D981" s="48" t="s">
        <v>1153</v>
      </c>
      <c r="E981" s="48" t="s">
        <v>1048</v>
      </c>
      <c r="F981" s="48" t="s">
        <v>1154</v>
      </c>
      <c r="G981" s="48" t="s">
        <v>1155</v>
      </c>
      <c r="H981" s="48" t="s">
        <v>1155</v>
      </c>
      <c r="I981" s="48">
        <v>21</v>
      </c>
      <c r="J981" s="48" t="s">
        <v>1064</v>
      </c>
      <c r="K981" s="49" t="s">
        <v>1156</v>
      </c>
      <c r="L981" s="43" t="str">
        <f>IF(VLOOKUP(Tableau3[[#This Row],[Référence]],ETAT,6,FALSE)&lt;1,"",VLOOKUP(Tableau3[[#This Row],[Référence]],ETAT,6,FALSE))</f>
        <v/>
      </c>
      <c r="M981" s="43" t="str">
        <f>IF(VLOOKUP(Tableau3[[#This Row],[Référence]],ETAT,7,FALSE)&lt;1,"",VLOOKUP(Tableau3[[#This Row],[Référence]],ETAT,7,FALSE))</f>
        <v/>
      </c>
      <c r="N981" s="43" t="str">
        <f>IF(VLOOKUP(Tableau3[[#This Row],[Référence]],ETAT,8,FALSE)&lt;1,"",VLOOKUP(Tableau3[[#This Row],[Référence]],ETAT,8,FALSE))</f>
        <v/>
      </c>
      <c r="O981" s="43" t="str">
        <f>IF(VLOOKUP(Tableau3[[#This Row],[Référence]],ETAT,9,FALSE)&lt;1,"",VLOOKUP(Tableau3[[#This Row],[Référence]],ETAT,9,FALSE))</f>
        <v/>
      </c>
    </row>
    <row r="982" spans="2:15" x14ac:dyDescent="0.25">
      <c r="B982" s="42">
        <v>9600000001000</v>
      </c>
      <c r="C982" s="41" t="s">
        <v>574</v>
      </c>
      <c r="D982" s="48" t="s">
        <v>1311</v>
      </c>
      <c r="E982" s="48" t="s">
        <v>1048</v>
      </c>
      <c r="F982" s="48" t="s">
        <v>1413</v>
      </c>
      <c r="G982" s="48" t="s">
        <v>1406</v>
      </c>
      <c r="H982" s="48" t="s">
        <v>1406</v>
      </c>
      <c r="I982" s="48">
        <v>21</v>
      </c>
      <c r="J982" s="48" t="s">
        <v>1247</v>
      </c>
      <c r="K982" s="49" t="s">
        <v>1414</v>
      </c>
      <c r="L982" s="43" t="str">
        <f>IF(VLOOKUP(Tableau3[[#This Row],[Référence]],ETAT,6,FALSE)&lt;1,"",VLOOKUP(Tableau3[[#This Row],[Référence]],ETAT,6,FALSE))</f>
        <v/>
      </c>
      <c r="M982" s="43" t="str">
        <f>IF(VLOOKUP(Tableau3[[#This Row],[Référence]],ETAT,7,FALSE)&lt;1,"",VLOOKUP(Tableau3[[#This Row],[Référence]],ETAT,7,FALSE))</f>
        <v/>
      </c>
      <c r="N982" s="43" t="str">
        <f>IF(VLOOKUP(Tableau3[[#This Row],[Référence]],ETAT,8,FALSE)&lt;1,"",VLOOKUP(Tableau3[[#This Row],[Référence]],ETAT,8,FALSE))</f>
        <v/>
      </c>
      <c r="O982" s="43" t="str">
        <f>IF(VLOOKUP(Tableau3[[#This Row],[Référence]],ETAT,9,FALSE)&lt;1,"",VLOOKUP(Tableau3[[#This Row],[Référence]],ETAT,9,FALSE))</f>
        <v/>
      </c>
    </row>
    <row r="983" spans="2:15" x14ac:dyDescent="0.25">
      <c r="B983" s="42">
        <v>9600000001001</v>
      </c>
      <c r="C983" s="41" t="s">
        <v>575</v>
      </c>
      <c r="D983" s="48" t="s">
        <v>1311</v>
      </c>
      <c r="E983" s="48" t="s">
        <v>1048</v>
      </c>
      <c r="F983" s="48" t="s">
        <v>1413</v>
      </c>
      <c r="G983" s="48" t="s">
        <v>1406</v>
      </c>
      <c r="H983" s="48" t="s">
        <v>1406</v>
      </c>
      <c r="I983" s="48">
        <v>21</v>
      </c>
      <c r="J983" s="48" t="s">
        <v>1247</v>
      </c>
      <c r="K983" s="49" t="s">
        <v>1414</v>
      </c>
      <c r="L983" s="43" t="str">
        <f>IF(VLOOKUP(Tableau3[[#This Row],[Référence]],ETAT,6,FALSE)&lt;1,"",VLOOKUP(Tableau3[[#This Row],[Référence]],ETAT,6,FALSE))</f>
        <v/>
      </c>
      <c r="M983" s="43" t="str">
        <f>IF(VLOOKUP(Tableau3[[#This Row],[Référence]],ETAT,7,FALSE)&lt;1,"",VLOOKUP(Tableau3[[#This Row],[Référence]],ETAT,7,FALSE))</f>
        <v/>
      </c>
      <c r="N983" s="43" t="str">
        <f>IF(VLOOKUP(Tableau3[[#This Row],[Référence]],ETAT,8,FALSE)&lt;1,"",VLOOKUP(Tableau3[[#This Row],[Référence]],ETAT,8,FALSE))</f>
        <v/>
      </c>
      <c r="O983" s="43" t="str">
        <f>IF(VLOOKUP(Tableau3[[#This Row],[Référence]],ETAT,9,FALSE)&lt;1,"",VLOOKUP(Tableau3[[#This Row],[Référence]],ETAT,9,FALSE))</f>
        <v/>
      </c>
    </row>
    <row r="984" spans="2:15" x14ac:dyDescent="0.25">
      <c r="B984" s="42">
        <v>9700000001000</v>
      </c>
      <c r="C984" s="41" t="s">
        <v>682</v>
      </c>
      <c r="D984" s="48" t="s">
        <v>1103</v>
      </c>
      <c r="E984" s="48" t="s">
        <v>1048</v>
      </c>
      <c r="F984" s="48">
        <v>2</v>
      </c>
      <c r="G984" s="48" t="s">
        <v>1063</v>
      </c>
      <c r="H984" s="48" t="s">
        <v>1063</v>
      </c>
      <c r="I984" s="48">
        <v>21</v>
      </c>
      <c r="J984" s="48" t="s">
        <v>1119</v>
      </c>
      <c r="K984" s="49" t="s">
        <v>1344</v>
      </c>
      <c r="L984" s="43" t="str">
        <f>IF(VLOOKUP(Tableau3[[#This Row],[Référence]],ETAT,6,FALSE)&lt;1,"",VLOOKUP(Tableau3[[#This Row],[Référence]],ETAT,6,FALSE))</f>
        <v/>
      </c>
      <c r="M984" s="43" t="str">
        <f>IF(VLOOKUP(Tableau3[[#This Row],[Référence]],ETAT,7,FALSE)&lt;1,"",VLOOKUP(Tableau3[[#This Row],[Référence]],ETAT,7,FALSE))</f>
        <v/>
      </c>
      <c r="N984" s="43" t="str">
        <f>IF(VLOOKUP(Tableau3[[#This Row],[Référence]],ETAT,8,FALSE)&lt;1,"",VLOOKUP(Tableau3[[#This Row],[Référence]],ETAT,8,FALSE))</f>
        <v/>
      </c>
      <c r="O984" s="43" t="str">
        <f>IF(VLOOKUP(Tableau3[[#This Row],[Référence]],ETAT,9,FALSE)&lt;1,"",VLOOKUP(Tableau3[[#This Row],[Référence]],ETAT,9,FALSE))</f>
        <v/>
      </c>
    </row>
    <row r="985" spans="2:15" x14ac:dyDescent="0.25">
      <c r="B985" s="42">
        <v>9700000001001</v>
      </c>
      <c r="C985" s="41" t="s">
        <v>683</v>
      </c>
      <c r="D985" s="48" t="s">
        <v>1423</v>
      </c>
      <c r="E985" s="48" t="s">
        <v>1048</v>
      </c>
      <c r="F985" s="48" t="s">
        <v>1424</v>
      </c>
      <c r="G985" s="48">
        <v>25</v>
      </c>
      <c r="H985" s="48">
        <v>25</v>
      </c>
      <c r="I985" s="48">
        <v>21</v>
      </c>
      <c r="J985" s="48" t="s">
        <v>1119</v>
      </c>
      <c r="K985" s="49">
        <v>814</v>
      </c>
      <c r="L985" s="43" t="str">
        <f>IF(VLOOKUP(Tableau3[[#This Row],[Référence]],ETAT,6,FALSE)&lt;1,"",VLOOKUP(Tableau3[[#This Row],[Référence]],ETAT,6,FALSE))</f>
        <v/>
      </c>
      <c r="M985" s="43" t="str">
        <f>IF(VLOOKUP(Tableau3[[#This Row],[Référence]],ETAT,7,FALSE)&lt;1,"",VLOOKUP(Tableau3[[#This Row],[Référence]],ETAT,7,FALSE))</f>
        <v/>
      </c>
      <c r="N985" s="43" t="str">
        <f>IF(VLOOKUP(Tableau3[[#This Row],[Référence]],ETAT,8,FALSE)&lt;1,"",VLOOKUP(Tableau3[[#This Row],[Référence]],ETAT,8,FALSE))</f>
        <v/>
      </c>
      <c r="O985" s="43" t="str">
        <f>IF(VLOOKUP(Tableau3[[#This Row],[Référence]],ETAT,9,FALSE)&lt;1,"",VLOOKUP(Tableau3[[#This Row],[Référence]],ETAT,9,FALSE))</f>
        <v/>
      </c>
    </row>
    <row r="986" spans="2:15" x14ac:dyDescent="0.25">
      <c r="B986" s="42">
        <v>9800000001001</v>
      </c>
      <c r="C986" s="41" t="s">
        <v>837</v>
      </c>
      <c r="D986" s="48" t="s">
        <v>1461</v>
      </c>
      <c r="E986" s="48" t="s">
        <v>1048</v>
      </c>
      <c r="F986" s="48" t="s">
        <v>1418</v>
      </c>
      <c r="G986" s="48" t="s">
        <v>1110</v>
      </c>
      <c r="H986" s="48" t="s">
        <v>1110</v>
      </c>
      <c r="I986" s="48">
        <v>21</v>
      </c>
      <c r="J986" s="48" t="s">
        <v>1064</v>
      </c>
      <c r="K986" s="49" t="s">
        <v>1419</v>
      </c>
      <c r="L986" s="43" t="str">
        <f>IF(VLOOKUP(Tableau3[[#This Row],[Référence]],ETAT,6,FALSE)&lt;1,"",VLOOKUP(Tableau3[[#This Row],[Référence]],ETAT,6,FALSE))</f>
        <v/>
      </c>
      <c r="M986" s="43" t="str">
        <f>IF(VLOOKUP(Tableau3[[#This Row],[Référence]],ETAT,7,FALSE)&lt;1,"",VLOOKUP(Tableau3[[#This Row],[Référence]],ETAT,7,FALSE))</f>
        <v/>
      </c>
      <c r="N986" s="43" t="str">
        <f>IF(VLOOKUP(Tableau3[[#This Row],[Référence]],ETAT,8,FALSE)&lt;1,"",VLOOKUP(Tableau3[[#This Row],[Référence]],ETAT,8,FALSE))</f>
        <v/>
      </c>
      <c r="O986" s="43" t="str">
        <f>IF(VLOOKUP(Tableau3[[#This Row],[Référence]],ETAT,9,FALSE)&lt;1,"",VLOOKUP(Tableau3[[#This Row],[Référence]],ETAT,9,FALSE))</f>
        <v/>
      </c>
    </row>
    <row r="987" spans="2:15" x14ac:dyDescent="0.25">
      <c r="B987" s="42">
        <v>9800000001002</v>
      </c>
      <c r="C987" s="41" t="s">
        <v>838</v>
      </c>
      <c r="D987" s="48" t="s">
        <v>1462</v>
      </c>
      <c r="E987" s="48" t="s">
        <v>1048</v>
      </c>
      <c r="F987" s="48" t="s">
        <v>1463</v>
      </c>
      <c r="G987" s="48" t="s">
        <v>1155</v>
      </c>
      <c r="H987" s="48" t="s">
        <v>1155</v>
      </c>
      <c r="I987" s="48">
        <v>21</v>
      </c>
      <c r="J987" s="48" t="s">
        <v>1064</v>
      </c>
      <c r="K987" s="49" t="s">
        <v>1131</v>
      </c>
      <c r="L987" s="43" t="str">
        <f>IF(VLOOKUP(Tableau3[[#This Row],[Référence]],ETAT,6,FALSE)&lt;1,"",VLOOKUP(Tableau3[[#This Row],[Référence]],ETAT,6,FALSE))</f>
        <v/>
      </c>
      <c r="M987" s="43" t="str">
        <f>IF(VLOOKUP(Tableau3[[#This Row],[Référence]],ETAT,7,FALSE)&lt;1,"",VLOOKUP(Tableau3[[#This Row],[Référence]],ETAT,7,FALSE))</f>
        <v/>
      </c>
      <c r="N987" s="43" t="str">
        <f>IF(VLOOKUP(Tableau3[[#This Row],[Référence]],ETAT,8,FALSE)&lt;1,"",VLOOKUP(Tableau3[[#This Row],[Référence]],ETAT,8,FALSE))</f>
        <v/>
      </c>
      <c r="O987" s="43" t="str">
        <f>IF(VLOOKUP(Tableau3[[#This Row],[Référence]],ETAT,9,FALSE)&lt;1,"",VLOOKUP(Tableau3[[#This Row],[Référence]],ETAT,9,FALSE))</f>
        <v/>
      </c>
    </row>
    <row r="988" spans="2:15" x14ac:dyDescent="0.25">
      <c r="B988" s="42">
        <v>9800000001004</v>
      </c>
      <c r="C988" s="41" t="s">
        <v>839</v>
      </c>
      <c r="D988" s="48" t="s">
        <v>1381</v>
      </c>
      <c r="E988" s="48" t="s">
        <v>1048</v>
      </c>
      <c r="F988" s="48" t="s">
        <v>1464</v>
      </c>
      <c r="G988" s="48" t="s">
        <v>1155</v>
      </c>
      <c r="H988" s="48" t="s">
        <v>1155</v>
      </c>
      <c r="I988" s="48">
        <v>21</v>
      </c>
      <c r="J988" s="48" t="s">
        <v>1064</v>
      </c>
      <c r="K988" s="49" t="s">
        <v>1130</v>
      </c>
      <c r="L988" s="43" t="str">
        <f>IF(VLOOKUP(Tableau3[[#This Row],[Référence]],ETAT,6,FALSE)&lt;1,"",VLOOKUP(Tableau3[[#This Row],[Référence]],ETAT,6,FALSE))</f>
        <v/>
      </c>
      <c r="M988" s="43" t="str">
        <f>IF(VLOOKUP(Tableau3[[#This Row],[Référence]],ETAT,7,FALSE)&lt;1,"",VLOOKUP(Tableau3[[#This Row],[Référence]],ETAT,7,FALSE))</f>
        <v/>
      </c>
      <c r="N988" s="43" t="str">
        <f>IF(VLOOKUP(Tableau3[[#This Row],[Référence]],ETAT,8,FALSE)&lt;1,"",VLOOKUP(Tableau3[[#This Row],[Référence]],ETAT,8,FALSE))</f>
        <v/>
      </c>
      <c r="O988" s="43" t="str">
        <f>IF(VLOOKUP(Tableau3[[#This Row],[Référence]],ETAT,9,FALSE)&lt;1,"",VLOOKUP(Tableau3[[#This Row],[Référence]],ETAT,9,FALSE))</f>
        <v/>
      </c>
    </row>
    <row r="989" spans="2:15" x14ac:dyDescent="0.25">
      <c r="B989" s="42">
        <v>9800000001006</v>
      </c>
      <c r="C989" s="41" t="s">
        <v>840</v>
      </c>
      <c r="D989" s="48">
        <v>11</v>
      </c>
      <c r="E989" s="48" t="s">
        <v>1048</v>
      </c>
      <c r="F989" s="48" t="s">
        <v>1465</v>
      </c>
      <c r="G989" s="48" t="s">
        <v>1155</v>
      </c>
      <c r="H989" s="48" t="s">
        <v>1155</v>
      </c>
      <c r="I989" s="48">
        <v>21</v>
      </c>
      <c r="J989" s="48" t="s">
        <v>1064</v>
      </c>
      <c r="K989" s="49" t="s">
        <v>1466</v>
      </c>
      <c r="L989" s="43" t="str">
        <f>IF(VLOOKUP(Tableau3[[#This Row],[Référence]],ETAT,6,FALSE)&lt;1,"",VLOOKUP(Tableau3[[#This Row],[Référence]],ETAT,6,FALSE))</f>
        <v/>
      </c>
      <c r="M989" s="43" t="str">
        <f>IF(VLOOKUP(Tableau3[[#This Row],[Référence]],ETAT,7,FALSE)&lt;1,"",VLOOKUP(Tableau3[[#This Row],[Référence]],ETAT,7,FALSE))</f>
        <v/>
      </c>
      <c r="N989" s="43" t="str">
        <f>IF(VLOOKUP(Tableau3[[#This Row],[Référence]],ETAT,8,FALSE)&lt;1,"",VLOOKUP(Tableau3[[#This Row],[Référence]],ETAT,8,FALSE))</f>
        <v/>
      </c>
      <c r="O989" s="43" t="str">
        <f>IF(VLOOKUP(Tableau3[[#This Row],[Référence]],ETAT,9,FALSE)&lt;1,"",VLOOKUP(Tableau3[[#This Row],[Référence]],ETAT,9,FALSE))</f>
        <v/>
      </c>
    </row>
    <row r="990" spans="2:15" x14ac:dyDescent="0.25">
      <c r="B990" s="42">
        <v>9800000001008</v>
      </c>
      <c r="C990" s="41" t="s">
        <v>841</v>
      </c>
      <c r="D990" s="48">
        <v>11</v>
      </c>
      <c r="E990" s="48" t="s">
        <v>1048</v>
      </c>
      <c r="F990" s="48" t="s">
        <v>1465</v>
      </c>
      <c r="G990" s="48" t="s">
        <v>1155</v>
      </c>
      <c r="H990" s="48" t="s">
        <v>1155</v>
      </c>
      <c r="I990" s="48">
        <v>21</v>
      </c>
      <c r="J990" s="48" t="s">
        <v>1064</v>
      </c>
      <c r="K990" s="49" t="s">
        <v>1466</v>
      </c>
      <c r="L990" s="43" t="str">
        <f>IF(VLOOKUP(Tableau3[[#This Row],[Référence]],ETAT,6,FALSE)&lt;1,"",VLOOKUP(Tableau3[[#This Row],[Référence]],ETAT,6,FALSE))</f>
        <v/>
      </c>
      <c r="M990" s="43" t="str">
        <f>IF(VLOOKUP(Tableau3[[#This Row],[Référence]],ETAT,7,FALSE)&lt;1,"",VLOOKUP(Tableau3[[#This Row],[Référence]],ETAT,7,FALSE))</f>
        <v/>
      </c>
      <c r="N990" s="43" t="str">
        <f>IF(VLOOKUP(Tableau3[[#This Row],[Référence]],ETAT,8,FALSE)&lt;1,"",VLOOKUP(Tableau3[[#This Row],[Référence]],ETAT,8,FALSE))</f>
        <v/>
      </c>
      <c r="O990" s="43" t="str">
        <f>IF(VLOOKUP(Tableau3[[#This Row],[Référence]],ETAT,9,FALSE)&lt;1,"",VLOOKUP(Tableau3[[#This Row],[Référence]],ETAT,9,FALSE))</f>
        <v/>
      </c>
    </row>
    <row r="991" spans="2:15" x14ac:dyDescent="0.25">
      <c r="B991" s="42">
        <v>9800000001010</v>
      </c>
      <c r="C991" s="41" t="s">
        <v>842</v>
      </c>
      <c r="D991" s="48">
        <v>11</v>
      </c>
      <c r="E991" s="48" t="s">
        <v>1048</v>
      </c>
      <c r="F991" s="48" t="s">
        <v>1465</v>
      </c>
      <c r="G991" s="48" t="s">
        <v>1155</v>
      </c>
      <c r="H991" s="48" t="s">
        <v>1155</v>
      </c>
      <c r="I991" s="48">
        <v>21</v>
      </c>
      <c r="J991" s="48" t="s">
        <v>1064</v>
      </c>
      <c r="K991" s="49" t="s">
        <v>1466</v>
      </c>
      <c r="L991" s="43" t="str">
        <f>IF(VLOOKUP(Tableau3[[#This Row],[Référence]],ETAT,6,FALSE)&lt;1,"",VLOOKUP(Tableau3[[#This Row],[Référence]],ETAT,6,FALSE))</f>
        <v/>
      </c>
      <c r="M991" s="43" t="str">
        <f>IF(VLOOKUP(Tableau3[[#This Row],[Référence]],ETAT,7,FALSE)&lt;1,"",VLOOKUP(Tableau3[[#This Row],[Référence]],ETAT,7,FALSE))</f>
        <v/>
      </c>
      <c r="N991" s="43" t="str">
        <f>IF(VLOOKUP(Tableau3[[#This Row],[Référence]],ETAT,8,FALSE)&lt;1,"",VLOOKUP(Tableau3[[#This Row],[Référence]],ETAT,8,FALSE))</f>
        <v/>
      </c>
      <c r="O991" s="43" t="str">
        <f>IF(VLOOKUP(Tableau3[[#This Row],[Référence]],ETAT,9,FALSE)&lt;1,"",VLOOKUP(Tableau3[[#This Row],[Référence]],ETAT,9,FALSE))</f>
        <v/>
      </c>
    </row>
    <row r="992" spans="2:15" x14ac:dyDescent="0.25">
      <c r="B992" s="42">
        <v>9800000001011</v>
      </c>
      <c r="C992" s="41" t="s">
        <v>843</v>
      </c>
      <c r="D992" s="48" t="s">
        <v>1153</v>
      </c>
      <c r="E992" s="48" t="s">
        <v>1048</v>
      </c>
      <c r="F992" s="48" t="s">
        <v>1467</v>
      </c>
      <c r="G992" s="48" t="s">
        <v>1155</v>
      </c>
      <c r="H992" s="48" t="s">
        <v>1155</v>
      </c>
      <c r="I992" s="48">
        <v>21</v>
      </c>
      <c r="J992" s="48" t="s">
        <v>1064</v>
      </c>
      <c r="K992" s="49" t="s">
        <v>1468</v>
      </c>
      <c r="L992" s="43" t="str">
        <f>IF(VLOOKUP(Tableau3[[#This Row],[Référence]],ETAT,6,FALSE)&lt;1,"",VLOOKUP(Tableau3[[#This Row],[Référence]],ETAT,6,FALSE))</f>
        <v/>
      </c>
      <c r="M992" s="43" t="str">
        <f>IF(VLOOKUP(Tableau3[[#This Row],[Référence]],ETAT,7,FALSE)&lt;1,"",VLOOKUP(Tableau3[[#This Row],[Référence]],ETAT,7,FALSE))</f>
        <v/>
      </c>
      <c r="N992" s="43" t="str">
        <f>IF(VLOOKUP(Tableau3[[#This Row],[Référence]],ETAT,8,FALSE)&lt;1,"",VLOOKUP(Tableau3[[#This Row],[Référence]],ETAT,8,FALSE))</f>
        <v/>
      </c>
      <c r="O992" s="43" t="str">
        <f>IF(VLOOKUP(Tableau3[[#This Row],[Référence]],ETAT,9,FALSE)&lt;1,"",VLOOKUP(Tableau3[[#This Row],[Référence]],ETAT,9,FALSE))</f>
        <v/>
      </c>
    </row>
    <row r="993" spans="2:15" x14ac:dyDescent="0.25">
      <c r="B993" s="42">
        <v>9800000001012</v>
      </c>
      <c r="C993" s="41" t="s">
        <v>844</v>
      </c>
      <c r="D993" s="48">
        <v>11</v>
      </c>
      <c r="E993" s="48" t="s">
        <v>1048</v>
      </c>
      <c r="F993" s="48" t="s">
        <v>1465</v>
      </c>
      <c r="G993" s="48" t="s">
        <v>1155</v>
      </c>
      <c r="H993" s="48" t="s">
        <v>1155</v>
      </c>
      <c r="I993" s="48">
        <v>21</v>
      </c>
      <c r="J993" s="48" t="s">
        <v>1064</v>
      </c>
      <c r="K993" s="49" t="s">
        <v>1466</v>
      </c>
      <c r="L993" s="43" t="str">
        <f>IF(VLOOKUP(Tableau3[[#This Row],[Référence]],ETAT,6,FALSE)&lt;1,"",VLOOKUP(Tableau3[[#This Row],[Référence]],ETAT,6,FALSE))</f>
        <v/>
      </c>
      <c r="M993" s="43" t="str">
        <f>IF(VLOOKUP(Tableau3[[#This Row],[Référence]],ETAT,7,FALSE)&lt;1,"",VLOOKUP(Tableau3[[#This Row],[Référence]],ETAT,7,FALSE))</f>
        <v/>
      </c>
      <c r="N993" s="43" t="str">
        <f>IF(VLOOKUP(Tableau3[[#This Row],[Référence]],ETAT,8,FALSE)&lt;1,"",VLOOKUP(Tableau3[[#This Row],[Référence]],ETAT,8,FALSE))</f>
        <v/>
      </c>
      <c r="O993" s="43" t="str">
        <f>IF(VLOOKUP(Tableau3[[#This Row],[Référence]],ETAT,9,FALSE)&lt;1,"",VLOOKUP(Tableau3[[#This Row],[Référence]],ETAT,9,FALSE))</f>
        <v/>
      </c>
    </row>
    <row r="994" spans="2:15" x14ac:dyDescent="0.25">
      <c r="B994" s="42">
        <v>9800000001013</v>
      </c>
      <c r="C994" s="41" t="s">
        <v>845</v>
      </c>
      <c r="D994" s="48" t="s">
        <v>1153</v>
      </c>
      <c r="E994" s="48" t="s">
        <v>1048</v>
      </c>
      <c r="F994" s="48" t="s">
        <v>1467</v>
      </c>
      <c r="G994" s="48" t="s">
        <v>1155</v>
      </c>
      <c r="H994" s="48" t="s">
        <v>1155</v>
      </c>
      <c r="I994" s="48">
        <v>21</v>
      </c>
      <c r="J994" s="48" t="s">
        <v>1064</v>
      </c>
      <c r="K994" s="49" t="s">
        <v>1468</v>
      </c>
      <c r="L994" s="43" t="str">
        <f>IF(VLOOKUP(Tableau3[[#This Row],[Référence]],ETAT,6,FALSE)&lt;1,"",VLOOKUP(Tableau3[[#This Row],[Référence]],ETAT,6,FALSE))</f>
        <v/>
      </c>
      <c r="M994" s="43" t="str">
        <f>IF(VLOOKUP(Tableau3[[#This Row],[Référence]],ETAT,7,FALSE)&lt;1,"",VLOOKUP(Tableau3[[#This Row],[Référence]],ETAT,7,FALSE))</f>
        <v/>
      </c>
      <c r="N994" s="43" t="str">
        <f>IF(VLOOKUP(Tableau3[[#This Row],[Référence]],ETAT,8,FALSE)&lt;1,"",VLOOKUP(Tableau3[[#This Row],[Référence]],ETAT,8,FALSE))</f>
        <v/>
      </c>
      <c r="O994" s="43" t="str">
        <f>IF(VLOOKUP(Tableau3[[#This Row],[Référence]],ETAT,9,FALSE)&lt;1,"",VLOOKUP(Tableau3[[#This Row],[Référence]],ETAT,9,FALSE))</f>
        <v/>
      </c>
    </row>
    <row r="995" spans="2:15" x14ac:dyDescent="0.25">
      <c r="B995" s="42">
        <v>9800000001014</v>
      </c>
      <c r="C995" s="41" t="s">
        <v>846</v>
      </c>
      <c r="D995" s="48">
        <v>11</v>
      </c>
      <c r="E995" s="48" t="s">
        <v>1048</v>
      </c>
      <c r="F995" s="48" t="s">
        <v>1465</v>
      </c>
      <c r="G995" s="48" t="s">
        <v>1155</v>
      </c>
      <c r="H995" s="48" t="s">
        <v>1155</v>
      </c>
      <c r="I995" s="48">
        <v>21</v>
      </c>
      <c r="J995" s="48" t="s">
        <v>1064</v>
      </c>
      <c r="K995" s="49" t="s">
        <v>1466</v>
      </c>
      <c r="L995" s="43" t="str">
        <f>IF(VLOOKUP(Tableau3[[#This Row],[Référence]],ETAT,6,FALSE)&lt;1,"",VLOOKUP(Tableau3[[#This Row],[Référence]],ETAT,6,FALSE))</f>
        <v/>
      </c>
      <c r="M995" s="43" t="str">
        <f>IF(VLOOKUP(Tableau3[[#This Row],[Référence]],ETAT,7,FALSE)&lt;1,"",VLOOKUP(Tableau3[[#This Row],[Référence]],ETAT,7,FALSE))</f>
        <v/>
      </c>
      <c r="N995" s="43" t="str">
        <f>IF(VLOOKUP(Tableau3[[#This Row],[Référence]],ETAT,8,FALSE)&lt;1,"",VLOOKUP(Tableau3[[#This Row],[Référence]],ETAT,8,FALSE))</f>
        <v/>
      </c>
      <c r="O995" s="43" t="str">
        <f>IF(VLOOKUP(Tableau3[[#This Row],[Référence]],ETAT,9,FALSE)&lt;1,"",VLOOKUP(Tableau3[[#This Row],[Référence]],ETAT,9,FALSE))</f>
        <v/>
      </c>
    </row>
    <row r="996" spans="2:15" x14ac:dyDescent="0.25">
      <c r="B996" s="42">
        <v>9800000001015</v>
      </c>
      <c r="C996" s="41" t="s">
        <v>847</v>
      </c>
      <c r="D996" s="48" t="s">
        <v>1121</v>
      </c>
      <c r="E996" s="48" t="s">
        <v>1048</v>
      </c>
      <c r="F996" s="48" t="s">
        <v>1122</v>
      </c>
      <c r="G996" s="48" t="s">
        <v>1068</v>
      </c>
      <c r="H996" s="48" t="s">
        <v>1068</v>
      </c>
      <c r="I996" s="48">
        <v>21</v>
      </c>
      <c r="J996" s="48" t="s">
        <v>1064</v>
      </c>
      <c r="K996" s="49" t="s">
        <v>1127</v>
      </c>
      <c r="L996" s="43" t="str">
        <f>IF(VLOOKUP(Tableau3[[#This Row],[Référence]],ETAT,6,FALSE)&lt;1,"",VLOOKUP(Tableau3[[#This Row],[Référence]],ETAT,6,FALSE))</f>
        <v/>
      </c>
      <c r="M996" s="43" t="str">
        <f>IF(VLOOKUP(Tableau3[[#This Row],[Référence]],ETAT,7,FALSE)&lt;1,"",VLOOKUP(Tableau3[[#This Row],[Référence]],ETAT,7,FALSE))</f>
        <v/>
      </c>
      <c r="N996" s="43" t="str">
        <f>IF(VLOOKUP(Tableau3[[#This Row],[Référence]],ETAT,8,FALSE)&lt;1,"",VLOOKUP(Tableau3[[#This Row],[Référence]],ETAT,8,FALSE))</f>
        <v/>
      </c>
      <c r="O996" s="43" t="str">
        <f>IF(VLOOKUP(Tableau3[[#This Row],[Référence]],ETAT,9,FALSE)&lt;1,"",VLOOKUP(Tableau3[[#This Row],[Référence]],ETAT,9,FALSE))</f>
        <v/>
      </c>
    </row>
    <row r="997" spans="2:15" x14ac:dyDescent="0.25">
      <c r="B997" s="42">
        <v>9800000001016</v>
      </c>
      <c r="C997" s="41" t="s">
        <v>848</v>
      </c>
      <c r="D997" s="48" t="s">
        <v>1121</v>
      </c>
      <c r="E997" s="48" t="s">
        <v>1048</v>
      </c>
      <c r="F997" s="48" t="s">
        <v>1122</v>
      </c>
      <c r="G997" s="48" t="s">
        <v>1124</v>
      </c>
      <c r="H997" s="48" t="s">
        <v>1124</v>
      </c>
      <c r="I997" s="48">
        <v>21</v>
      </c>
      <c r="J997" s="48" t="s">
        <v>1064</v>
      </c>
      <c r="K997" s="49" t="s">
        <v>1125</v>
      </c>
      <c r="L997" s="43" t="str">
        <f>IF(VLOOKUP(Tableau3[[#This Row],[Référence]],ETAT,6,FALSE)&lt;1,"",VLOOKUP(Tableau3[[#This Row],[Référence]],ETAT,6,FALSE))</f>
        <v/>
      </c>
      <c r="M997" s="43" t="str">
        <f>IF(VLOOKUP(Tableau3[[#This Row],[Référence]],ETAT,7,FALSE)&lt;1,"",VLOOKUP(Tableau3[[#This Row],[Référence]],ETAT,7,FALSE))</f>
        <v/>
      </c>
      <c r="N997" s="43" t="str">
        <f>IF(VLOOKUP(Tableau3[[#This Row],[Référence]],ETAT,8,FALSE)&lt;1,"",VLOOKUP(Tableau3[[#This Row],[Référence]],ETAT,8,FALSE))</f>
        <v/>
      </c>
      <c r="O997" s="43" t="str">
        <f>IF(VLOOKUP(Tableau3[[#This Row],[Référence]],ETAT,9,FALSE)&lt;1,"",VLOOKUP(Tableau3[[#This Row],[Référence]],ETAT,9,FALSE))</f>
        <v/>
      </c>
    </row>
    <row r="998" spans="2:15" x14ac:dyDescent="0.25">
      <c r="B998" s="42">
        <v>9800000001017</v>
      </c>
      <c r="C998" s="41" t="s">
        <v>849</v>
      </c>
      <c r="D998" s="48" t="s">
        <v>1121</v>
      </c>
      <c r="E998" s="48" t="s">
        <v>1048</v>
      </c>
      <c r="F998" s="48" t="s">
        <v>1122</v>
      </c>
      <c r="G998" s="48" t="s">
        <v>1068</v>
      </c>
      <c r="H998" s="48" t="s">
        <v>1068</v>
      </c>
      <c r="I998" s="48">
        <v>21</v>
      </c>
      <c r="J998" s="48" t="s">
        <v>1064</v>
      </c>
      <c r="K998" s="49" t="s">
        <v>1127</v>
      </c>
      <c r="L998" s="43" t="str">
        <f>IF(VLOOKUP(Tableau3[[#This Row],[Référence]],ETAT,6,FALSE)&lt;1,"",VLOOKUP(Tableau3[[#This Row],[Référence]],ETAT,6,FALSE))</f>
        <v/>
      </c>
      <c r="M998" s="43" t="str">
        <f>IF(VLOOKUP(Tableau3[[#This Row],[Référence]],ETAT,7,FALSE)&lt;1,"",VLOOKUP(Tableau3[[#This Row],[Référence]],ETAT,7,FALSE))</f>
        <v/>
      </c>
      <c r="N998" s="43" t="str">
        <f>IF(VLOOKUP(Tableau3[[#This Row],[Référence]],ETAT,8,FALSE)&lt;1,"",VLOOKUP(Tableau3[[#This Row],[Référence]],ETAT,8,FALSE))</f>
        <v/>
      </c>
      <c r="O998" s="43" t="str">
        <f>IF(VLOOKUP(Tableau3[[#This Row],[Référence]],ETAT,9,FALSE)&lt;1,"",VLOOKUP(Tableau3[[#This Row],[Référence]],ETAT,9,FALSE))</f>
        <v/>
      </c>
    </row>
    <row r="999" spans="2:15" x14ac:dyDescent="0.25">
      <c r="B999" s="42">
        <v>9800000001018</v>
      </c>
      <c r="C999" s="41" t="s">
        <v>850</v>
      </c>
      <c r="D999" s="48" t="s">
        <v>1121</v>
      </c>
      <c r="E999" s="48" t="s">
        <v>1048</v>
      </c>
      <c r="F999" s="48" t="s">
        <v>1122</v>
      </c>
      <c r="G999" s="48" t="s">
        <v>1124</v>
      </c>
      <c r="H999" s="48" t="s">
        <v>1124</v>
      </c>
      <c r="I999" s="48">
        <v>21</v>
      </c>
      <c r="J999" s="48" t="s">
        <v>1064</v>
      </c>
      <c r="K999" s="49" t="s">
        <v>1125</v>
      </c>
      <c r="L999" s="43" t="str">
        <f>IF(VLOOKUP(Tableau3[[#This Row],[Référence]],ETAT,6,FALSE)&lt;1,"",VLOOKUP(Tableau3[[#This Row],[Référence]],ETAT,6,FALSE))</f>
        <v/>
      </c>
      <c r="M999" s="43" t="str">
        <f>IF(VLOOKUP(Tableau3[[#This Row],[Référence]],ETAT,7,FALSE)&lt;1,"",VLOOKUP(Tableau3[[#This Row],[Référence]],ETAT,7,FALSE))</f>
        <v/>
      </c>
      <c r="N999" s="43" t="str">
        <f>IF(VLOOKUP(Tableau3[[#This Row],[Référence]],ETAT,8,FALSE)&lt;1,"",VLOOKUP(Tableau3[[#This Row],[Référence]],ETAT,8,FALSE))</f>
        <v/>
      </c>
      <c r="O999" s="43" t="str">
        <f>IF(VLOOKUP(Tableau3[[#This Row],[Référence]],ETAT,9,FALSE)&lt;1,"",VLOOKUP(Tableau3[[#This Row],[Référence]],ETAT,9,FALSE))</f>
        <v/>
      </c>
    </row>
    <row r="1000" spans="2:15" x14ac:dyDescent="0.25">
      <c r="B1000" s="42">
        <v>9800000001019</v>
      </c>
      <c r="C1000" s="41" t="s">
        <v>851</v>
      </c>
      <c r="D1000" s="48" t="s">
        <v>1121</v>
      </c>
      <c r="E1000" s="48" t="s">
        <v>1048</v>
      </c>
      <c r="F1000" s="48" t="s">
        <v>1122</v>
      </c>
      <c r="G1000" s="48" t="s">
        <v>1068</v>
      </c>
      <c r="H1000" s="48" t="s">
        <v>1068</v>
      </c>
      <c r="I1000" s="48">
        <v>21</v>
      </c>
      <c r="J1000" s="48" t="s">
        <v>1064</v>
      </c>
      <c r="K1000" s="49" t="s">
        <v>1129</v>
      </c>
      <c r="L1000" s="43" t="str">
        <f>IF(VLOOKUP(Tableau3[[#This Row],[Référence]],ETAT,6,FALSE)&lt;1,"",VLOOKUP(Tableau3[[#This Row],[Référence]],ETAT,6,FALSE))</f>
        <v/>
      </c>
      <c r="M1000" s="43" t="str">
        <f>IF(VLOOKUP(Tableau3[[#This Row],[Référence]],ETAT,7,FALSE)&lt;1,"",VLOOKUP(Tableau3[[#This Row],[Référence]],ETAT,7,FALSE))</f>
        <v/>
      </c>
      <c r="N1000" s="43" t="str">
        <f>IF(VLOOKUP(Tableau3[[#This Row],[Référence]],ETAT,8,FALSE)&lt;1,"",VLOOKUP(Tableau3[[#This Row],[Référence]],ETAT,8,FALSE))</f>
        <v/>
      </c>
      <c r="O1000" s="43" t="str">
        <f>IF(VLOOKUP(Tableau3[[#This Row],[Référence]],ETAT,9,FALSE)&lt;1,"",VLOOKUP(Tableau3[[#This Row],[Référence]],ETAT,9,FALSE))</f>
        <v/>
      </c>
    </row>
    <row r="1001" spans="2:15" x14ac:dyDescent="0.25">
      <c r="B1001" s="42">
        <v>9800000001020</v>
      </c>
      <c r="C1001" s="41" t="s">
        <v>852</v>
      </c>
      <c r="D1001" s="48" t="s">
        <v>1121</v>
      </c>
      <c r="E1001" s="48" t="s">
        <v>1048</v>
      </c>
      <c r="F1001" s="48" t="s">
        <v>1122</v>
      </c>
      <c r="G1001" s="48" t="s">
        <v>1068</v>
      </c>
      <c r="H1001" s="48" t="s">
        <v>1068</v>
      </c>
      <c r="I1001" s="48">
        <v>21</v>
      </c>
      <c r="J1001" s="48" t="s">
        <v>1064</v>
      </c>
      <c r="K1001" s="49" t="s">
        <v>1129</v>
      </c>
      <c r="L1001" s="43" t="str">
        <f>IF(VLOOKUP(Tableau3[[#This Row],[Référence]],ETAT,6,FALSE)&lt;1,"",VLOOKUP(Tableau3[[#This Row],[Référence]],ETAT,6,FALSE))</f>
        <v/>
      </c>
      <c r="M1001" s="43" t="str">
        <f>IF(VLOOKUP(Tableau3[[#This Row],[Référence]],ETAT,7,FALSE)&lt;1,"",VLOOKUP(Tableau3[[#This Row],[Référence]],ETAT,7,FALSE))</f>
        <v/>
      </c>
      <c r="N1001" s="43" t="str">
        <f>IF(VLOOKUP(Tableau3[[#This Row],[Référence]],ETAT,8,FALSE)&lt;1,"",VLOOKUP(Tableau3[[#This Row],[Référence]],ETAT,8,FALSE))</f>
        <v/>
      </c>
      <c r="O1001" s="43" t="str">
        <f>IF(VLOOKUP(Tableau3[[#This Row],[Référence]],ETAT,9,FALSE)&lt;1,"",VLOOKUP(Tableau3[[#This Row],[Référence]],ETAT,9,FALSE))</f>
        <v/>
      </c>
    </row>
    <row r="1002" spans="2:15" x14ac:dyDescent="0.25">
      <c r="B1002" s="42">
        <v>9800000001021</v>
      </c>
      <c r="C1002" s="41" t="s">
        <v>853</v>
      </c>
      <c r="D1002" s="48" t="s">
        <v>1442</v>
      </c>
      <c r="E1002" s="48" t="s">
        <v>1048</v>
      </c>
      <c r="F1002" s="48" t="s">
        <v>1443</v>
      </c>
      <c r="G1002" s="48">
        <v>6</v>
      </c>
      <c r="H1002" s="48">
        <v>6</v>
      </c>
      <c r="I1002" s="48">
        <v>21</v>
      </c>
      <c r="J1002" s="48" t="s">
        <v>1064</v>
      </c>
      <c r="K1002" s="49" t="s">
        <v>1434</v>
      </c>
      <c r="L1002" s="43" t="str">
        <f>IF(VLOOKUP(Tableau3[[#This Row],[Référence]],ETAT,6,FALSE)&lt;1,"",VLOOKUP(Tableau3[[#This Row],[Référence]],ETAT,6,FALSE))</f>
        <v/>
      </c>
      <c r="M1002" s="43" t="str">
        <f>IF(VLOOKUP(Tableau3[[#This Row],[Référence]],ETAT,7,FALSE)&lt;1,"",VLOOKUP(Tableau3[[#This Row],[Référence]],ETAT,7,FALSE))</f>
        <v/>
      </c>
      <c r="N1002" s="43" t="str">
        <f>IF(VLOOKUP(Tableau3[[#This Row],[Référence]],ETAT,8,FALSE)&lt;1,"",VLOOKUP(Tableau3[[#This Row],[Référence]],ETAT,8,FALSE))</f>
        <v/>
      </c>
      <c r="O1002" s="43" t="str">
        <f>IF(VLOOKUP(Tableau3[[#This Row],[Référence]],ETAT,9,FALSE)&lt;1,"",VLOOKUP(Tableau3[[#This Row],[Référence]],ETAT,9,FALSE))</f>
        <v/>
      </c>
    </row>
    <row r="1003" spans="2:15" x14ac:dyDescent="0.25">
      <c r="B1003" s="42">
        <v>9800000001022</v>
      </c>
      <c r="C1003" s="41" t="s">
        <v>854</v>
      </c>
      <c r="D1003" s="48" t="s">
        <v>1442</v>
      </c>
      <c r="E1003" s="48" t="s">
        <v>1048</v>
      </c>
      <c r="F1003" s="48" t="s">
        <v>1443</v>
      </c>
      <c r="G1003" s="48">
        <v>6</v>
      </c>
      <c r="H1003" s="48">
        <v>6</v>
      </c>
      <c r="I1003" s="48">
        <v>21</v>
      </c>
      <c r="J1003" s="48" t="s">
        <v>1064</v>
      </c>
      <c r="K1003" s="49" t="s">
        <v>1434</v>
      </c>
      <c r="L1003" s="43" t="str">
        <f>IF(VLOOKUP(Tableau3[[#This Row],[Référence]],ETAT,6,FALSE)&lt;1,"",VLOOKUP(Tableau3[[#This Row],[Référence]],ETAT,6,FALSE))</f>
        <v/>
      </c>
      <c r="M1003" s="43" t="str">
        <f>IF(VLOOKUP(Tableau3[[#This Row],[Référence]],ETAT,7,FALSE)&lt;1,"",VLOOKUP(Tableau3[[#This Row],[Référence]],ETAT,7,FALSE))</f>
        <v/>
      </c>
      <c r="N1003" s="43" t="str">
        <f>IF(VLOOKUP(Tableau3[[#This Row],[Référence]],ETAT,8,FALSE)&lt;1,"",VLOOKUP(Tableau3[[#This Row],[Référence]],ETAT,8,FALSE))</f>
        <v/>
      </c>
      <c r="O1003" s="43" t="str">
        <f>IF(VLOOKUP(Tableau3[[#This Row],[Référence]],ETAT,9,FALSE)&lt;1,"",VLOOKUP(Tableau3[[#This Row],[Référence]],ETAT,9,FALSE))</f>
        <v/>
      </c>
    </row>
    <row r="1004" spans="2:15" x14ac:dyDescent="0.25">
      <c r="B1004" s="42">
        <v>9800000001023</v>
      </c>
      <c r="C1004" s="41" t="s">
        <v>855</v>
      </c>
      <c r="D1004" s="48" t="s">
        <v>1442</v>
      </c>
      <c r="E1004" s="48" t="s">
        <v>1048</v>
      </c>
      <c r="F1004" s="48" t="s">
        <v>1443</v>
      </c>
      <c r="G1004" s="48">
        <v>6</v>
      </c>
      <c r="H1004" s="48">
        <v>6</v>
      </c>
      <c r="I1004" s="48">
        <v>21</v>
      </c>
      <c r="J1004" s="48" t="s">
        <v>1064</v>
      </c>
      <c r="K1004" s="49" t="s">
        <v>1434</v>
      </c>
      <c r="L1004" s="43" t="str">
        <f>IF(VLOOKUP(Tableau3[[#This Row],[Référence]],ETAT,6,FALSE)&lt;1,"",VLOOKUP(Tableau3[[#This Row],[Référence]],ETAT,6,FALSE))</f>
        <v/>
      </c>
      <c r="M1004" s="43" t="str">
        <f>IF(VLOOKUP(Tableau3[[#This Row],[Référence]],ETAT,7,FALSE)&lt;1,"",VLOOKUP(Tableau3[[#This Row],[Référence]],ETAT,7,FALSE))</f>
        <v/>
      </c>
      <c r="N1004" s="43" t="str">
        <f>IF(VLOOKUP(Tableau3[[#This Row],[Référence]],ETAT,8,FALSE)&lt;1,"",VLOOKUP(Tableau3[[#This Row],[Référence]],ETAT,8,FALSE))</f>
        <v/>
      </c>
      <c r="O1004" s="43" t="str">
        <f>IF(VLOOKUP(Tableau3[[#This Row],[Référence]],ETAT,9,FALSE)&lt;1,"",VLOOKUP(Tableau3[[#This Row],[Référence]],ETAT,9,FALSE))</f>
        <v/>
      </c>
    </row>
    <row r="1005" spans="2:15" x14ac:dyDescent="0.25">
      <c r="B1005" s="42">
        <v>9800000001024</v>
      </c>
      <c r="C1005" s="41" t="s">
        <v>856</v>
      </c>
      <c r="D1005" s="48" t="s">
        <v>1442</v>
      </c>
      <c r="E1005" s="48" t="s">
        <v>1048</v>
      </c>
      <c r="F1005" s="48" t="s">
        <v>1443</v>
      </c>
      <c r="G1005" s="48">
        <v>6</v>
      </c>
      <c r="H1005" s="48">
        <v>6</v>
      </c>
      <c r="I1005" s="48">
        <v>21</v>
      </c>
      <c r="J1005" s="48" t="s">
        <v>1064</v>
      </c>
      <c r="K1005" s="49" t="s">
        <v>1434</v>
      </c>
      <c r="L1005" s="43" t="str">
        <f>IF(VLOOKUP(Tableau3[[#This Row],[Référence]],ETAT,6,FALSE)&lt;1,"",VLOOKUP(Tableau3[[#This Row],[Référence]],ETAT,6,FALSE))</f>
        <v/>
      </c>
      <c r="M1005" s="43" t="str">
        <f>IF(VLOOKUP(Tableau3[[#This Row],[Référence]],ETAT,7,FALSE)&lt;1,"",VLOOKUP(Tableau3[[#This Row],[Référence]],ETAT,7,FALSE))</f>
        <v/>
      </c>
      <c r="N1005" s="43" t="str">
        <f>IF(VLOOKUP(Tableau3[[#This Row],[Référence]],ETAT,8,FALSE)&lt;1,"",VLOOKUP(Tableau3[[#This Row],[Référence]],ETAT,8,FALSE))</f>
        <v/>
      </c>
      <c r="O1005" s="43" t="str">
        <f>IF(VLOOKUP(Tableau3[[#This Row],[Référence]],ETAT,9,FALSE)&lt;1,"",VLOOKUP(Tableau3[[#This Row],[Référence]],ETAT,9,FALSE))</f>
        <v/>
      </c>
    </row>
    <row r="1006" spans="2:15" x14ac:dyDescent="0.25">
      <c r="B1006" s="42">
        <v>970000000204667</v>
      </c>
      <c r="C1006" s="41" t="s">
        <v>786</v>
      </c>
      <c r="D1006" s="48" t="s">
        <v>1362</v>
      </c>
      <c r="E1006" s="48" t="s">
        <v>1048</v>
      </c>
      <c r="F1006" s="48" t="s">
        <v>1451</v>
      </c>
      <c r="G1006" s="48" t="s">
        <v>1068</v>
      </c>
      <c r="H1006" s="48" t="s">
        <v>1068</v>
      </c>
      <c r="I1006" s="48">
        <v>21</v>
      </c>
      <c r="J1006" s="48" t="s">
        <v>1119</v>
      </c>
      <c r="K1006" s="49" t="s">
        <v>1446</v>
      </c>
      <c r="L1006" s="43" t="str">
        <f>IF(VLOOKUP(Tableau3[[#This Row],[Référence]],ETAT,6,FALSE)&lt;1,"",VLOOKUP(Tableau3[[#This Row],[Référence]],ETAT,6,FALSE))</f>
        <v/>
      </c>
      <c r="M1006" s="43" t="str">
        <f>IF(VLOOKUP(Tableau3[[#This Row],[Référence]],ETAT,7,FALSE)&lt;1,"",VLOOKUP(Tableau3[[#This Row],[Référence]],ETAT,7,FALSE))</f>
        <v/>
      </c>
      <c r="N1006" s="43" t="str">
        <f>IF(VLOOKUP(Tableau3[[#This Row],[Référence]],ETAT,8,FALSE)&lt;1,"",VLOOKUP(Tableau3[[#This Row],[Référence]],ETAT,8,FALSE))</f>
        <v/>
      </c>
      <c r="O1006" s="43" t="str">
        <f>IF(VLOOKUP(Tableau3[[#This Row],[Référence]],ETAT,9,FALSE)&lt;1,"",VLOOKUP(Tableau3[[#This Row],[Référence]],ETAT,9,FALSE))</f>
        <v/>
      </c>
    </row>
    <row r="1007" spans="2:15" x14ac:dyDescent="0.25">
      <c r="B1007" s="42">
        <v>970000000206167</v>
      </c>
      <c r="C1007" s="41" t="s">
        <v>787</v>
      </c>
      <c r="D1007" s="48" t="s">
        <v>1362</v>
      </c>
      <c r="E1007" s="48" t="s">
        <v>1048</v>
      </c>
      <c r="F1007" s="48" t="s">
        <v>1048</v>
      </c>
      <c r="G1007" s="48" t="s">
        <v>1068</v>
      </c>
      <c r="H1007" s="48" t="s">
        <v>1068</v>
      </c>
      <c r="I1007" s="48">
        <v>21</v>
      </c>
      <c r="J1007" s="48" t="s">
        <v>1119</v>
      </c>
      <c r="K1007" s="49" t="s">
        <v>1446</v>
      </c>
      <c r="L1007" s="43" t="str">
        <f>IF(VLOOKUP(Tableau3[[#This Row],[Référence]],ETAT,6,FALSE)&lt;1,"",VLOOKUP(Tableau3[[#This Row],[Référence]],ETAT,6,FALSE))</f>
        <v/>
      </c>
      <c r="M1007" s="43" t="str">
        <f>IF(VLOOKUP(Tableau3[[#This Row],[Référence]],ETAT,7,FALSE)&lt;1,"",VLOOKUP(Tableau3[[#This Row],[Référence]],ETAT,7,FALSE))</f>
        <v/>
      </c>
      <c r="N1007" s="43" t="str">
        <f>IF(VLOOKUP(Tableau3[[#This Row],[Référence]],ETAT,8,FALSE)&lt;1,"",VLOOKUP(Tableau3[[#This Row],[Référence]],ETAT,8,FALSE))</f>
        <v/>
      </c>
      <c r="O1007" s="43" t="str">
        <f>IF(VLOOKUP(Tableau3[[#This Row],[Référence]],ETAT,9,FALSE)&lt;1,"",VLOOKUP(Tableau3[[#This Row],[Référence]],ETAT,9,FALSE))</f>
        <v/>
      </c>
    </row>
    <row r="1008" spans="2:15" x14ac:dyDescent="0.25">
      <c r="B1008" s="42">
        <v>970000000207778</v>
      </c>
      <c r="C1008" s="41" t="s">
        <v>788</v>
      </c>
      <c r="D1008" s="48" t="s">
        <v>1362</v>
      </c>
      <c r="E1008" s="48" t="s">
        <v>1048</v>
      </c>
      <c r="F1008" s="48" t="s">
        <v>1048</v>
      </c>
      <c r="G1008" s="48" t="s">
        <v>1068</v>
      </c>
      <c r="H1008" s="48" t="s">
        <v>1068</v>
      </c>
      <c r="I1008" s="48">
        <v>21</v>
      </c>
      <c r="J1008" s="48" t="s">
        <v>1119</v>
      </c>
      <c r="K1008" s="49" t="s">
        <v>1446</v>
      </c>
      <c r="L1008" s="43" t="str">
        <f>IF(VLOOKUP(Tableau3[[#This Row],[Référence]],ETAT,6,FALSE)&lt;1,"",VLOOKUP(Tableau3[[#This Row],[Référence]],ETAT,6,FALSE))</f>
        <v/>
      </c>
      <c r="M1008" s="43" t="str">
        <f>IF(VLOOKUP(Tableau3[[#This Row],[Référence]],ETAT,7,FALSE)&lt;1,"",VLOOKUP(Tableau3[[#This Row],[Référence]],ETAT,7,FALSE))</f>
        <v/>
      </c>
      <c r="N1008" s="43" t="str">
        <f>IF(VLOOKUP(Tableau3[[#This Row],[Référence]],ETAT,8,FALSE)&lt;1,"",VLOOKUP(Tableau3[[#This Row],[Référence]],ETAT,8,FALSE))</f>
        <v/>
      </c>
      <c r="O1008" s="43" t="str">
        <f>IF(VLOOKUP(Tableau3[[#This Row],[Référence]],ETAT,9,FALSE)&lt;1,"",VLOOKUP(Tableau3[[#This Row],[Référence]],ETAT,9,FALSE))</f>
        <v/>
      </c>
    </row>
    <row r="1009" spans="2:15" x14ac:dyDescent="0.25">
      <c r="B1009" s="42">
        <v>970000000215696</v>
      </c>
      <c r="C1009" s="41" t="s">
        <v>793</v>
      </c>
      <c r="D1009" s="48" t="s">
        <v>1362</v>
      </c>
      <c r="E1009" s="48" t="s">
        <v>1048</v>
      </c>
      <c r="F1009" s="48" t="s">
        <v>1451</v>
      </c>
      <c r="G1009" s="48" t="s">
        <v>1068</v>
      </c>
      <c r="H1009" s="48" t="s">
        <v>1068</v>
      </c>
      <c r="I1009" s="48">
        <v>21</v>
      </c>
      <c r="J1009" s="48" t="s">
        <v>1119</v>
      </c>
      <c r="K1009" s="49" t="s">
        <v>1446</v>
      </c>
      <c r="L1009" s="43" t="str">
        <f>IF(VLOOKUP(Tableau3[[#This Row],[Référence]],ETAT,6,FALSE)&lt;1,"",VLOOKUP(Tableau3[[#This Row],[Référence]],ETAT,6,FALSE))</f>
        <v/>
      </c>
      <c r="M1009" s="43" t="str">
        <f>IF(VLOOKUP(Tableau3[[#This Row],[Référence]],ETAT,7,FALSE)&lt;1,"",VLOOKUP(Tableau3[[#This Row],[Référence]],ETAT,7,FALSE))</f>
        <v/>
      </c>
      <c r="N1009" s="43" t="str">
        <f>IF(VLOOKUP(Tableau3[[#This Row],[Référence]],ETAT,8,FALSE)&lt;1,"",VLOOKUP(Tableau3[[#This Row],[Référence]],ETAT,8,FALSE))</f>
        <v/>
      </c>
      <c r="O1009" s="43" t="str">
        <f>IF(VLOOKUP(Tableau3[[#This Row],[Référence]],ETAT,9,FALSE)&lt;1,"",VLOOKUP(Tableau3[[#This Row],[Référence]],ETAT,9,FALSE))</f>
        <v/>
      </c>
    </row>
    <row r="1010" spans="2:15" x14ac:dyDescent="0.25">
      <c r="B1010" s="42">
        <v>970000000218863</v>
      </c>
      <c r="C1010" s="41" t="s">
        <v>795</v>
      </c>
      <c r="D1010" s="48" t="s">
        <v>1362</v>
      </c>
      <c r="E1010" s="48" t="s">
        <v>1048</v>
      </c>
      <c r="F1010" s="48" t="s">
        <v>1451</v>
      </c>
      <c r="G1010" s="48" t="s">
        <v>1068</v>
      </c>
      <c r="H1010" s="48" t="s">
        <v>1068</v>
      </c>
      <c r="I1010" s="48">
        <v>21</v>
      </c>
      <c r="J1010" s="48" t="s">
        <v>1119</v>
      </c>
      <c r="K1010" s="49" t="s">
        <v>1446</v>
      </c>
      <c r="L1010" s="43" t="str">
        <f>IF(VLOOKUP(Tableau3[[#This Row],[Référence]],ETAT,6,FALSE)&lt;1,"",VLOOKUP(Tableau3[[#This Row],[Référence]],ETAT,6,FALSE))</f>
        <v/>
      </c>
      <c r="M1010" s="43" t="str">
        <f>IF(VLOOKUP(Tableau3[[#This Row],[Référence]],ETAT,7,FALSE)&lt;1,"",VLOOKUP(Tableau3[[#This Row],[Référence]],ETAT,7,FALSE))</f>
        <v/>
      </c>
      <c r="N1010" s="43" t="str">
        <f>IF(VLOOKUP(Tableau3[[#This Row],[Référence]],ETAT,8,FALSE)&lt;1,"",VLOOKUP(Tableau3[[#This Row],[Référence]],ETAT,8,FALSE))</f>
        <v/>
      </c>
      <c r="O1010" s="43" t="str">
        <f>IF(VLOOKUP(Tableau3[[#This Row],[Référence]],ETAT,9,FALSE)&lt;1,"",VLOOKUP(Tableau3[[#This Row],[Référence]],ETAT,9,FALSE))</f>
        <v/>
      </c>
    </row>
    <row r="1011" spans="2:15" x14ac:dyDescent="0.25">
      <c r="B1011" s="42">
        <v>970000000220446</v>
      </c>
      <c r="C1011" s="41" t="s">
        <v>796</v>
      </c>
      <c r="D1011" s="48" t="s">
        <v>1362</v>
      </c>
      <c r="E1011" s="48" t="s">
        <v>1048</v>
      </c>
      <c r="F1011" s="48" t="s">
        <v>1451</v>
      </c>
      <c r="G1011" s="48" t="s">
        <v>1068</v>
      </c>
      <c r="H1011" s="48" t="s">
        <v>1068</v>
      </c>
      <c r="I1011" s="48">
        <v>21</v>
      </c>
      <c r="J1011" s="48" t="s">
        <v>1119</v>
      </c>
      <c r="K1011" s="49" t="s">
        <v>1446</v>
      </c>
      <c r="L1011" s="43" t="str">
        <f>IF(VLOOKUP(Tableau3[[#This Row],[Référence]],ETAT,6,FALSE)&lt;1,"",VLOOKUP(Tableau3[[#This Row],[Référence]],ETAT,6,FALSE))</f>
        <v/>
      </c>
      <c r="M1011" s="43" t="str">
        <f>IF(VLOOKUP(Tableau3[[#This Row],[Référence]],ETAT,7,FALSE)&lt;1,"",VLOOKUP(Tableau3[[#This Row],[Référence]],ETAT,7,FALSE))</f>
        <v/>
      </c>
      <c r="N1011" s="43" t="str">
        <f>IF(VLOOKUP(Tableau3[[#This Row],[Référence]],ETAT,8,FALSE)&lt;1,"",VLOOKUP(Tableau3[[#This Row],[Référence]],ETAT,8,FALSE))</f>
        <v/>
      </c>
      <c r="O1011" s="43" t="str">
        <f>IF(VLOOKUP(Tableau3[[#This Row],[Référence]],ETAT,9,FALSE)&lt;1,"",VLOOKUP(Tableau3[[#This Row],[Référence]],ETAT,9,FALSE))</f>
        <v/>
      </c>
    </row>
    <row r="1012" spans="2:15" x14ac:dyDescent="0.25">
      <c r="B1012" s="42">
        <v>9700000002093620</v>
      </c>
      <c r="C1012" s="41" t="s">
        <v>789</v>
      </c>
      <c r="D1012" s="48" t="s">
        <v>1362</v>
      </c>
      <c r="E1012" s="48" t="s">
        <v>1048</v>
      </c>
      <c r="F1012" s="48" t="s">
        <v>1451</v>
      </c>
      <c r="G1012" s="48" t="s">
        <v>1068</v>
      </c>
      <c r="H1012" s="48" t="s">
        <v>1068</v>
      </c>
      <c r="I1012" s="48">
        <v>21</v>
      </c>
      <c r="J1012" s="48" t="s">
        <v>1119</v>
      </c>
      <c r="K1012" s="49" t="s">
        <v>1446</v>
      </c>
      <c r="L1012" s="43" t="str">
        <f>IF(VLOOKUP(Tableau3[[#This Row],[Référence]],ETAT,6,FALSE)&lt;1,"",VLOOKUP(Tableau3[[#This Row],[Référence]],ETAT,6,FALSE))</f>
        <v/>
      </c>
      <c r="M1012" s="43" t="str">
        <f>IF(VLOOKUP(Tableau3[[#This Row],[Référence]],ETAT,7,FALSE)&lt;1,"",VLOOKUP(Tableau3[[#This Row],[Référence]],ETAT,7,FALSE))</f>
        <v/>
      </c>
      <c r="N1012" s="43" t="str">
        <f>IF(VLOOKUP(Tableau3[[#This Row],[Référence]],ETAT,8,FALSE)&lt;1,"",VLOOKUP(Tableau3[[#This Row],[Référence]],ETAT,8,FALSE))</f>
        <v/>
      </c>
      <c r="O1012" s="43" t="str">
        <f>IF(VLOOKUP(Tableau3[[#This Row],[Référence]],ETAT,9,FALSE)&lt;1,"",VLOOKUP(Tableau3[[#This Row],[Référence]],ETAT,9,FALSE))</f>
        <v/>
      </c>
    </row>
    <row r="1013" spans="2:15" x14ac:dyDescent="0.25">
      <c r="B1013" s="42">
        <v>9700000002109440</v>
      </c>
      <c r="C1013" s="41" t="s">
        <v>790</v>
      </c>
      <c r="D1013" s="48" t="s">
        <v>1362</v>
      </c>
      <c r="E1013" s="48" t="s">
        <v>1048</v>
      </c>
      <c r="F1013" s="48" t="s">
        <v>1451</v>
      </c>
      <c r="G1013" s="48" t="s">
        <v>1068</v>
      </c>
      <c r="H1013" s="48" t="s">
        <v>1068</v>
      </c>
      <c r="I1013" s="48">
        <v>21</v>
      </c>
      <c r="J1013" s="48" t="s">
        <v>1119</v>
      </c>
      <c r="K1013" s="49" t="s">
        <v>1446</v>
      </c>
      <c r="L1013" s="43" t="str">
        <f>IF(VLOOKUP(Tableau3[[#This Row],[Référence]],ETAT,6,FALSE)&lt;1,"",VLOOKUP(Tableau3[[#This Row],[Référence]],ETAT,6,FALSE))</f>
        <v/>
      </c>
      <c r="M1013" s="43" t="str">
        <f>IF(VLOOKUP(Tableau3[[#This Row],[Référence]],ETAT,7,FALSE)&lt;1,"",VLOOKUP(Tableau3[[#This Row],[Référence]],ETAT,7,FALSE))</f>
        <v/>
      </c>
      <c r="N1013" s="43" t="str">
        <f>IF(VLOOKUP(Tableau3[[#This Row],[Référence]],ETAT,8,FALSE)&lt;1,"",VLOOKUP(Tableau3[[#This Row],[Référence]],ETAT,8,FALSE))</f>
        <v/>
      </c>
      <c r="O1013" s="43" t="str">
        <f>IF(VLOOKUP(Tableau3[[#This Row],[Référence]],ETAT,9,FALSE)&lt;1,"",VLOOKUP(Tableau3[[#This Row],[Référence]],ETAT,9,FALSE))</f>
        <v/>
      </c>
    </row>
    <row r="1014" spans="2:15" x14ac:dyDescent="0.25">
      <c r="B1014" s="42">
        <v>9700000002125290</v>
      </c>
      <c r="C1014" s="41" t="s">
        <v>791</v>
      </c>
      <c r="D1014" s="48" t="s">
        <v>1362</v>
      </c>
      <c r="E1014" s="48" t="s">
        <v>1048</v>
      </c>
      <c r="F1014" s="48" t="s">
        <v>1451</v>
      </c>
      <c r="G1014" s="48" t="s">
        <v>1068</v>
      </c>
      <c r="H1014" s="48" t="s">
        <v>1068</v>
      </c>
      <c r="I1014" s="48">
        <v>21</v>
      </c>
      <c r="J1014" s="48" t="s">
        <v>1119</v>
      </c>
      <c r="K1014" s="49" t="s">
        <v>1446</v>
      </c>
      <c r="L1014" s="43" t="str">
        <f>IF(VLOOKUP(Tableau3[[#This Row],[Référence]],ETAT,6,FALSE)&lt;1,"",VLOOKUP(Tableau3[[#This Row],[Référence]],ETAT,6,FALSE))</f>
        <v/>
      </c>
      <c r="M1014" s="43" t="str">
        <f>IF(VLOOKUP(Tableau3[[#This Row],[Référence]],ETAT,7,FALSE)&lt;1,"",VLOOKUP(Tableau3[[#This Row],[Référence]],ETAT,7,FALSE))</f>
        <v/>
      </c>
      <c r="N1014" s="43" t="str">
        <f>IF(VLOOKUP(Tableau3[[#This Row],[Référence]],ETAT,8,FALSE)&lt;1,"",VLOOKUP(Tableau3[[#This Row],[Référence]],ETAT,8,FALSE))</f>
        <v/>
      </c>
      <c r="O1014" s="43" t="str">
        <f>IF(VLOOKUP(Tableau3[[#This Row],[Référence]],ETAT,9,FALSE)&lt;1,"",VLOOKUP(Tableau3[[#This Row],[Référence]],ETAT,9,FALSE))</f>
        <v/>
      </c>
    </row>
    <row r="1015" spans="2:15" x14ac:dyDescent="0.25">
      <c r="B1015" s="42">
        <v>9700000002141120</v>
      </c>
      <c r="C1015" s="41" t="s">
        <v>792</v>
      </c>
      <c r="D1015" s="48" t="s">
        <v>1362</v>
      </c>
      <c r="E1015" s="48" t="s">
        <v>1048</v>
      </c>
      <c r="F1015" s="48" t="s">
        <v>1451</v>
      </c>
      <c r="G1015" s="48" t="s">
        <v>1068</v>
      </c>
      <c r="H1015" s="48" t="s">
        <v>1068</v>
      </c>
      <c r="I1015" s="48">
        <v>21</v>
      </c>
      <c r="J1015" s="48" t="s">
        <v>1119</v>
      </c>
      <c r="K1015" s="49" t="s">
        <v>1446</v>
      </c>
      <c r="L1015" s="43" t="str">
        <f>IF(VLOOKUP(Tableau3[[#This Row],[Référence]],ETAT,6,FALSE)&lt;1,"",VLOOKUP(Tableau3[[#This Row],[Référence]],ETAT,6,FALSE))</f>
        <v/>
      </c>
      <c r="M1015" s="43" t="str">
        <f>IF(VLOOKUP(Tableau3[[#This Row],[Référence]],ETAT,7,FALSE)&lt;1,"",VLOOKUP(Tableau3[[#This Row],[Référence]],ETAT,7,FALSE))</f>
        <v/>
      </c>
      <c r="N1015" s="43" t="str">
        <f>IF(VLOOKUP(Tableau3[[#This Row],[Référence]],ETAT,8,FALSE)&lt;1,"",VLOOKUP(Tableau3[[#This Row],[Référence]],ETAT,8,FALSE))</f>
        <v/>
      </c>
      <c r="O1015" s="43" t="str">
        <f>IF(VLOOKUP(Tableau3[[#This Row],[Référence]],ETAT,9,FALSE)&lt;1,"",VLOOKUP(Tableau3[[#This Row],[Référence]],ETAT,9,FALSE))</f>
        <v/>
      </c>
    </row>
    <row r="1016" spans="2:15" x14ac:dyDescent="0.25">
      <c r="B1016" s="42">
        <v>9700000002172790</v>
      </c>
      <c r="C1016" s="41" t="s">
        <v>794</v>
      </c>
      <c r="D1016" s="48" t="s">
        <v>1362</v>
      </c>
      <c r="E1016" s="48" t="s">
        <v>1048</v>
      </c>
      <c r="F1016" s="48" t="s">
        <v>1451</v>
      </c>
      <c r="G1016" s="48" t="s">
        <v>1068</v>
      </c>
      <c r="H1016" s="48" t="s">
        <v>1068</v>
      </c>
      <c r="I1016" s="48">
        <v>21</v>
      </c>
      <c r="J1016" s="48" t="s">
        <v>1119</v>
      </c>
      <c r="K1016" s="49" t="s">
        <v>1446</v>
      </c>
      <c r="L1016" s="43" t="str">
        <f>IF(VLOOKUP(Tableau3[[#This Row],[Référence]],ETAT,6,FALSE)&lt;1,"",VLOOKUP(Tableau3[[#This Row],[Référence]],ETAT,6,FALSE))</f>
        <v/>
      </c>
      <c r="M1016" s="43" t="str">
        <f>IF(VLOOKUP(Tableau3[[#This Row],[Référence]],ETAT,7,FALSE)&lt;1,"",VLOOKUP(Tableau3[[#This Row],[Référence]],ETAT,7,FALSE))</f>
        <v/>
      </c>
      <c r="N1016" s="43" t="str">
        <f>IF(VLOOKUP(Tableau3[[#This Row],[Référence]],ETAT,8,FALSE)&lt;1,"",VLOOKUP(Tableau3[[#This Row],[Référence]],ETAT,8,FALSE))</f>
        <v/>
      </c>
      <c r="O1016" s="43" t="str">
        <f>IF(VLOOKUP(Tableau3[[#This Row],[Référence]],ETAT,9,FALSE)&lt;1,"",VLOOKUP(Tableau3[[#This Row],[Référence]],ETAT,9,FALSE))</f>
        <v/>
      </c>
    </row>
    <row r="1017" spans="2:15" x14ac:dyDescent="0.25">
      <c r="B1017" s="42">
        <v>1.61021E+16</v>
      </c>
      <c r="C1017" s="41" t="s">
        <v>90</v>
      </c>
      <c r="D1017" s="48" t="s">
        <v>1091</v>
      </c>
      <c r="E1017" s="48">
        <v>0</v>
      </c>
      <c r="F1017" s="48">
        <v>0</v>
      </c>
      <c r="G1017" s="48" t="s">
        <v>1092</v>
      </c>
      <c r="H1017" s="48" t="s">
        <v>1092</v>
      </c>
      <c r="I1017" s="48">
        <v>21</v>
      </c>
      <c r="J1017" s="48" t="s">
        <v>1079</v>
      </c>
      <c r="K1017" s="49" t="s">
        <v>1087</v>
      </c>
      <c r="L1017" s="43" t="str">
        <f>IF(VLOOKUP(Tableau3[[#This Row],[Référence]],ETAT,6,FALSE)&lt;1,"",VLOOKUP(Tableau3[[#This Row],[Référence]],ETAT,6,FALSE))</f>
        <v/>
      </c>
      <c r="M1017" s="43" t="str">
        <f>IF(VLOOKUP(Tableau3[[#This Row],[Référence]],ETAT,7,FALSE)&lt;1,"",VLOOKUP(Tableau3[[#This Row],[Référence]],ETAT,7,FALSE))</f>
        <v/>
      </c>
      <c r="N1017" s="43" t="str">
        <f>IF(VLOOKUP(Tableau3[[#This Row],[Référence]],ETAT,8,FALSE)&lt;1,"",VLOOKUP(Tableau3[[#This Row],[Référence]],ETAT,8,FALSE))</f>
        <v/>
      </c>
      <c r="O1017" s="43" t="str">
        <f>IF(VLOOKUP(Tableau3[[#This Row],[Référence]],ETAT,9,FALSE)&lt;1,"",VLOOKUP(Tableau3[[#This Row],[Référence]],ETAT,9,FALSE))</f>
        <v/>
      </c>
    </row>
    <row r="1018" spans="2:15" x14ac:dyDescent="0.25">
      <c r="B1018" s="42" t="s">
        <v>12</v>
      </c>
      <c r="C1018" s="41" t="s">
        <v>391</v>
      </c>
      <c r="D1018" s="48" t="s">
        <v>1053</v>
      </c>
      <c r="E1018" s="48" t="s">
        <v>1048</v>
      </c>
      <c r="F1018" s="48" t="s">
        <v>1054</v>
      </c>
      <c r="G1018" s="48" t="s">
        <v>1055</v>
      </c>
      <c r="H1018" s="48" t="s">
        <v>1055</v>
      </c>
      <c r="I1018" s="48">
        <v>21</v>
      </c>
      <c r="J1018" s="48" t="s">
        <v>1056</v>
      </c>
      <c r="K1018" s="49" t="s">
        <v>1057</v>
      </c>
      <c r="L1018" s="43" t="str">
        <f>IF(VLOOKUP(Tableau3[[#This Row],[Référence]],ETAT,6,FALSE)&lt;1,"",VLOOKUP(Tableau3[[#This Row],[Référence]],ETAT,6,FALSE))</f>
        <v/>
      </c>
      <c r="M1018" s="43" t="str">
        <f>IF(VLOOKUP(Tableau3[[#This Row],[Référence]],ETAT,7,FALSE)&lt;1,"",VLOOKUP(Tableau3[[#This Row],[Référence]],ETAT,7,FALSE))</f>
        <v/>
      </c>
      <c r="N1018" s="43" t="str">
        <f>IF(VLOOKUP(Tableau3[[#This Row],[Référence]],ETAT,8,FALSE)&lt;1,"",VLOOKUP(Tableau3[[#This Row],[Référence]],ETAT,8,FALSE))</f>
        <v/>
      </c>
      <c r="O1018" s="43" t="str">
        <f>IF(VLOOKUP(Tableau3[[#This Row],[Référence]],ETAT,9,FALSE)&lt;1,"",VLOOKUP(Tableau3[[#This Row],[Référence]],ETAT,9,FALSE))</f>
        <v/>
      </c>
    </row>
    <row r="1019" spans="2:15" x14ac:dyDescent="0.25">
      <c r="B1019" s="42" t="s">
        <v>13</v>
      </c>
      <c r="C1019" s="41" t="s">
        <v>556</v>
      </c>
      <c r="D1019" s="48">
        <v>129</v>
      </c>
      <c r="E1019" s="48" t="s">
        <v>1048</v>
      </c>
      <c r="F1019" s="48" t="s">
        <v>1397</v>
      </c>
      <c r="G1019" s="48" t="s">
        <v>1398</v>
      </c>
      <c r="H1019" s="48" t="s">
        <v>1398</v>
      </c>
      <c r="I1019" s="48">
        <v>21</v>
      </c>
      <c r="J1019" s="48" t="s">
        <v>1056</v>
      </c>
      <c r="K1019" s="49" t="s">
        <v>1399</v>
      </c>
      <c r="L1019" s="43" t="str">
        <f>IF(VLOOKUP(Tableau3[[#This Row],[Référence]],ETAT,6,FALSE)&lt;1,"",VLOOKUP(Tableau3[[#This Row],[Référence]],ETAT,6,FALSE))</f>
        <v/>
      </c>
      <c r="M1019" s="43" t="str">
        <f>IF(VLOOKUP(Tableau3[[#This Row],[Référence]],ETAT,7,FALSE)&lt;1,"",VLOOKUP(Tableau3[[#This Row],[Référence]],ETAT,7,FALSE))</f>
        <v/>
      </c>
      <c r="N1019" s="43" t="str">
        <f>IF(VLOOKUP(Tableau3[[#This Row],[Référence]],ETAT,8,FALSE)&lt;1,"",VLOOKUP(Tableau3[[#This Row],[Référence]],ETAT,8,FALSE))</f>
        <v/>
      </c>
      <c r="O1019" s="43" t="str">
        <f>IF(VLOOKUP(Tableau3[[#This Row],[Référence]],ETAT,9,FALSE)&lt;1,"",VLOOKUP(Tableau3[[#This Row],[Référence]],ETAT,9,FALSE))</f>
        <v/>
      </c>
    </row>
    <row r="1020" spans="2:15" x14ac:dyDescent="0.25">
      <c r="B1020" s="42" t="s">
        <v>14</v>
      </c>
      <c r="C1020" s="41" t="s">
        <v>1032</v>
      </c>
      <c r="D1020" s="48" t="s">
        <v>1095</v>
      </c>
      <c r="E1020" s="48" t="s">
        <v>1048</v>
      </c>
      <c r="F1020" s="48" t="s">
        <v>1506</v>
      </c>
      <c r="G1020" s="48" t="s">
        <v>1251</v>
      </c>
      <c r="H1020" s="48" t="s">
        <v>1251</v>
      </c>
      <c r="I1020" s="48">
        <v>21</v>
      </c>
      <c r="J1020" s="48"/>
      <c r="K1020" s="49"/>
      <c r="L1020" s="43" t="str">
        <f>IF(VLOOKUP(Tableau3[[#This Row],[Référence]],ETAT,6,FALSE)&lt;1,"",VLOOKUP(Tableau3[[#This Row],[Référence]],ETAT,6,FALSE))</f>
        <v/>
      </c>
      <c r="M1020" s="43" t="str">
        <f>IF(VLOOKUP(Tableau3[[#This Row],[Référence]],ETAT,7,FALSE)&lt;1,"",VLOOKUP(Tableau3[[#This Row],[Référence]],ETAT,7,FALSE))</f>
        <v/>
      </c>
      <c r="N1020" s="43" t="str">
        <f>IF(VLOOKUP(Tableau3[[#This Row],[Référence]],ETAT,8,FALSE)&lt;1,"",VLOOKUP(Tableau3[[#This Row],[Référence]],ETAT,8,FALSE))</f>
        <v/>
      </c>
      <c r="O1020" s="43" t="str">
        <f>IF(VLOOKUP(Tableau3[[#This Row],[Référence]],ETAT,9,FALSE)&lt;1,"",VLOOKUP(Tableau3[[#This Row],[Référence]],ETAT,9,FALSE))</f>
        <v/>
      </c>
    </row>
    <row r="1021" spans="2:15" x14ac:dyDescent="0.25">
      <c r="B1021" s="42" t="s">
        <v>15</v>
      </c>
      <c r="C1021" s="41" t="s">
        <v>1033</v>
      </c>
      <c r="D1021" s="48" t="s">
        <v>1341</v>
      </c>
      <c r="E1021" s="48" t="s">
        <v>1048</v>
      </c>
      <c r="F1021" s="48" t="s">
        <v>1276</v>
      </c>
      <c r="G1021" s="48" t="s">
        <v>1050</v>
      </c>
      <c r="H1021" s="48" t="s">
        <v>1050</v>
      </c>
      <c r="I1021" s="48">
        <v>21</v>
      </c>
      <c r="J1021" s="48" t="s">
        <v>1090</v>
      </c>
      <c r="K1021" s="49" t="s">
        <v>1507</v>
      </c>
      <c r="L1021" s="43" t="str">
        <f>IF(VLOOKUP(Tableau3[[#This Row],[Référence]],ETAT,6,FALSE)&lt;1,"",VLOOKUP(Tableau3[[#This Row],[Référence]],ETAT,6,FALSE))</f>
        <v/>
      </c>
      <c r="M1021" s="43" t="str">
        <f>IF(VLOOKUP(Tableau3[[#This Row],[Référence]],ETAT,7,FALSE)&lt;1,"",VLOOKUP(Tableau3[[#This Row],[Référence]],ETAT,7,FALSE))</f>
        <v/>
      </c>
      <c r="N1021" s="43" t="str">
        <f>IF(VLOOKUP(Tableau3[[#This Row],[Référence]],ETAT,8,FALSE)&lt;1,"",VLOOKUP(Tableau3[[#This Row],[Référence]],ETAT,8,FALSE))</f>
        <v/>
      </c>
      <c r="O1021" s="43" t="str">
        <f>IF(VLOOKUP(Tableau3[[#This Row],[Référence]],ETAT,9,FALSE)&lt;1,"",VLOOKUP(Tableau3[[#This Row],[Référence]],ETAT,9,FALSE))</f>
        <v/>
      </c>
    </row>
    <row r="1022" spans="2:15" x14ac:dyDescent="0.25">
      <c r="B1022" s="42" t="s">
        <v>16</v>
      </c>
      <c r="C1022" s="41" t="s">
        <v>1034</v>
      </c>
      <c r="D1022" s="48" t="s">
        <v>1508</v>
      </c>
      <c r="E1022" s="48" t="s">
        <v>1048</v>
      </c>
      <c r="F1022" s="48" t="s">
        <v>1509</v>
      </c>
      <c r="G1022" s="48" t="s">
        <v>1149</v>
      </c>
      <c r="H1022" s="48" t="s">
        <v>1149</v>
      </c>
      <c r="I1022" s="48">
        <v>21</v>
      </c>
      <c r="J1022" s="48" t="s">
        <v>1247</v>
      </c>
      <c r="K1022" s="49" t="s">
        <v>1414</v>
      </c>
      <c r="L1022" s="43" t="str">
        <f>IF(VLOOKUP(Tableau3[[#This Row],[Référence]],ETAT,6,FALSE)&lt;1,"",VLOOKUP(Tableau3[[#This Row],[Référence]],ETAT,6,FALSE))</f>
        <v/>
      </c>
      <c r="M1022" s="43" t="str">
        <f>IF(VLOOKUP(Tableau3[[#This Row],[Référence]],ETAT,7,FALSE)&lt;1,"",VLOOKUP(Tableau3[[#This Row],[Référence]],ETAT,7,FALSE))</f>
        <v/>
      </c>
      <c r="N1022" s="43" t="str">
        <f>IF(VLOOKUP(Tableau3[[#This Row],[Référence]],ETAT,8,FALSE)&lt;1,"",VLOOKUP(Tableau3[[#This Row],[Référence]],ETAT,8,FALSE))</f>
        <v/>
      </c>
      <c r="O1022" s="43" t="str">
        <f>IF(VLOOKUP(Tableau3[[#This Row],[Référence]],ETAT,9,FALSE)&lt;1,"",VLOOKUP(Tableau3[[#This Row],[Référence]],ETAT,9,FALSE))</f>
        <v/>
      </c>
    </row>
    <row r="1023" spans="2:15" x14ac:dyDescent="0.25">
      <c r="B1023" s="42" t="s">
        <v>17</v>
      </c>
      <c r="C1023" s="41" t="s">
        <v>1035</v>
      </c>
      <c r="D1023" s="48" t="s">
        <v>1166</v>
      </c>
      <c r="E1023" s="48" t="s">
        <v>1278</v>
      </c>
      <c r="F1023" s="48" t="s">
        <v>1510</v>
      </c>
      <c r="G1023" s="48">
        <v>3</v>
      </c>
      <c r="H1023" s="48">
        <v>3</v>
      </c>
      <c r="I1023" s="48">
        <v>21</v>
      </c>
      <c r="J1023" s="48" t="s">
        <v>1090</v>
      </c>
      <c r="K1023" s="49" t="s">
        <v>1065</v>
      </c>
      <c r="L1023" s="43" t="str">
        <f>IF(VLOOKUP(Tableau3[[#This Row],[Référence]],ETAT,6,FALSE)&lt;1,"",VLOOKUP(Tableau3[[#This Row],[Référence]],ETAT,6,FALSE))</f>
        <v/>
      </c>
      <c r="M1023" s="43" t="str">
        <f>IF(VLOOKUP(Tableau3[[#This Row],[Référence]],ETAT,7,FALSE)&lt;1,"",VLOOKUP(Tableau3[[#This Row],[Référence]],ETAT,7,FALSE))</f>
        <v/>
      </c>
      <c r="N1023" s="43" t="str">
        <f>IF(VLOOKUP(Tableau3[[#This Row],[Référence]],ETAT,8,FALSE)&lt;1,"",VLOOKUP(Tableau3[[#This Row],[Référence]],ETAT,8,FALSE))</f>
        <v/>
      </c>
      <c r="O1023" s="43" t="str">
        <f>IF(VLOOKUP(Tableau3[[#This Row],[Référence]],ETAT,9,FALSE)&lt;1,"",VLOOKUP(Tableau3[[#This Row],[Référence]],ETAT,9,FALSE))</f>
        <v/>
      </c>
    </row>
    <row r="1024" spans="2:15" x14ac:dyDescent="0.25">
      <c r="B1024" s="42" t="s">
        <v>18</v>
      </c>
      <c r="C1024" s="41" t="s">
        <v>1036</v>
      </c>
      <c r="D1024" s="48" t="s">
        <v>1511</v>
      </c>
      <c r="E1024" s="48" t="s">
        <v>1048</v>
      </c>
      <c r="F1024" s="48" t="s">
        <v>1512</v>
      </c>
      <c r="G1024" s="48" t="s">
        <v>1073</v>
      </c>
      <c r="H1024" s="48" t="s">
        <v>1073</v>
      </c>
      <c r="I1024" s="48">
        <v>21</v>
      </c>
      <c r="J1024" s="48" t="s">
        <v>1090</v>
      </c>
      <c r="K1024" s="49" t="s">
        <v>1204</v>
      </c>
      <c r="L1024" s="43" t="str">
        <f>IF(VLOOKUP(Tableau3[[#This Row],[Référence]],ETAT,6,FALSE)&lt;1,"",VLOOKUP(Tableau3[[#This Row],[Référence]],ETAT,6,FALSE))</f>
        <v/>
      </c>
      <c r="M1024" s="43" t="str">
        <f>IF(VLOOKUP(Tableau3[[#This Row],[Référence]],ETAT,7,FALSE)&lt;1,"",VLOOKUP(Tableau3[[#This Row],[Référence]],ETAT,7,FALSE))</f>
        <v/>
      </c>
      <c r="N1024" s="43" t="str">
        <f>IF(VLOOKUP(Tableau3[[#This Row],[Référence]],ETAT,8,FALSE)&lt;1,"",VLOOKUP(Tableau3[[#This Row],[Référence]],ETAT,8,FALSE))</f>
        <v/>
      </c>
      <c r="O1024" s="43" t="str">
        <f>IF(VLOOKUP(Tableau3[[#This Row],[Référence]],ETAT,9,FALSE)&lt;1,"",VLOOKUP(Tableau3[[#This Row],[Référence]],ETAT,9,FALSE))</f>
        <v/>
      </c>
    </row>
    <row r="1025" spans="2:15" x14ac:dyDescent="0.25">
      <c r="B1025" s="42" t="s">
        <v>19</v>
      </c>
      <c r="C1025" s="41" t="s">
        <v>1037</v>
      </c>
      <c r="D1025" s="48" t="s">
        <v>1182</v>
      </c>
      <c r="E1025" s="48" t="s">
        <v>1048</v>
      </c>
      <c r="F1025" s="48" t="s">
        <v>1472</v>
      </c>
      <c r="G1025" s="48" t="s">
        <v>1473</v>
      </c>
      <c r="H1025" s="48" t="s">
        <v>1473</v>
      </c>
      <c r="I1025" s="48">
        <v>21</v>
      </c>
      <c r="J1025" s="48" t="s">
        <v>1064</v>
      </c>
      <c r="K1025" s="49" t="s">
        <v>1107</v>
      </c>
      <c r="L1025" s="43" t="str">
        <f>IF(VLOOKUP(Tableau3[[#This Row],[Référence]],ETAT,6,FALSE)&lt;1,"",VLOOKUP(Tableau3[[#This Row],[Référence]],ETAT,6,FALSE))</f>
        <v/>
      </c>
      <c r="M1025" s="43" t="str">
        <f>IF(VLOOKUP(Tableau3[[#This Row],[Référence]],ETAT,7,FALSE)&lt;1,"",VLOOKUP(Tableau3[[#This Row],[Référence]],ETAT,7,FALSE))</f>
        <v/>
      </c>
      <c r="N1025" s="43" t="str">
        <f>IF(VLOOKUP(Tableau3[[#This Row],[Référence]],ETAT,8,FALSE)&lt;1,"",VLOOKUP(Tableau3[[#This Row],[Référence]],ETAT,8,FALSE))</f>
        <v/>
      </c>
      <c r="O1025" s="43" t="str">
        <f>IF(VLOOKUP(Tableau3[[#This Row],[Référence]],ETAT,9,FALSE)&lt;1,"",VLOOKUP(Tableau3[[#This Row],[Référence]],ETAT,9,FALSE))</f>
        <v/>
      </c>
    </row>
    <row r="1026" spans="2:15" x14ac:dyDescent="0.25">
      <c r="B1026" s="42" t="s">
        <v>20</v>
      </c>
      <c r="C1026" s="41" t="s">
        <v>1038</v>
      </c>
      <c r="D1026" s="48" t="s">
        <v>1513</v>
      </c>
      <c r="E1026" s="48" t="s">
        <v>1048</v>
      </c>
      <c r="F1026" s="48" t="s">
        <v>1514</v>
      </c>
      <c r="G1026" s="48" t="s">
        <v>1515</v>
      </c>
      <c r="H1026" s="48" t="s">
        <v>1515</v>
      </c>
      <c r="I1026" s="48">
        <v>21</v>
      </c>
      <c r="J1026" s="48" t="s">
        <v>1056</v>
      </c>
      <c r="K1026" s="49" t="s">
        <v>1204</v>
      </c>
      <c r="L1026" s="43" t="str">
        <f>IF(VLOOKUP(Tableau3[[#This Row],[Référence]],ETAT,6,FALSE)&lt;1,"",VLOOKUP(Tableau3[[#This Row],[Référence]],ETAT,6,FALSE))</f>
        <v/>
      </c>
      <c r="M1026" s="43" t="str">
        <f>IF(VLOOKUP(Tableau3[[#This Row],[Référence]],ETAT,7,FALSE)&lt;1,"",VLOOKUP(Tableau3[[#This Row],[Référence]],ETAT,7,FALSE))</f>
        <v/>
      </c>
      <c r="N1026" s="43" t="str">
        <f>IF(VLOOKUP(Tableau3[[#This Row],[Référence]],ETAT,8,FALSE)&lt;1,"",VLOOKUP(Tableau3[[#This Row],[Référence]],ETAT,8,FALSE))</f>
        <v/>
      </c>
      <c r="O1026" s="43" t="str">
        <f>IF(VLOOKUP(Tableau3[[#This Row],[Référence]],ETAT,9,FALSE)&lt;1,"",VLOOKUP(Tableau3[[#This Row],[Référence]],ETAT,9,FALSE))</f>
        <v/>
      </c>
    </row>
    <row r="1027" spans="2:15" x14ac:dyDescent="0.25">
      <c r="B1027" s="42" t="s">
        <v>21</v>
      </c>
      <c r="C1027" s="41" t="s">
        <v>1039</v>
      </c>
      <c r="D1027" s="48" t="s">
        <v>1516</v>
      </c>
      <c r="E1027" s="48" t="s">
        <v>1048</v>
      </c>
      <c r="F1027" s="48" t="s">
        <v>1517</v>
      </c>
      <c r="G1027" s="48" t="s">
        <v>1225</v>
      </c>
      <c r="H1027" s="48" t="s">
        <v>1225</v>
      </c>
      <c r="I1027" s="48">
        <v>21</v>
      </c>
      <c r="J1027" s="48" t="s">
        <v>1090</v>
      </c>
      <c r="K1027" s="49" t="s">
        <v>1087</v>
      </c>
      <c r="L1027" s="43" t="str">
        <f>IF(VLOOKUP(Tableau3[[#This Row],[Référence]],ETAT,6,FALSE)&lt;1,"",VLOOKUP(Tableau3[[#This Row],[Référence]],ETAT,6,FALSE))</f>
        <v/>
      </c>
      <c r="M1027" s="43" t="str">
        <f>IF(VLOOKUP(Tableau3[[#This Row],[Référence]],ETAT,7,FALSE)&lt;1,"",VLOOKUP(Tableau3[[#This Row],[Référence]],ETAT,7,FALSE))</f>
        <v/>
      </c>
      <c r="N1027" s="43" t="str">
        <f>IF(VLOOKUP(Tableau3[[#This Row],[Référence]],ETAT,8,FALSE)&lt;1,"",VLOOKUP(Tableau3[[#This Row],[Référence]],ETAT,8,FALSE))</f>
        <v/>
      </c>
      <c r="O1027" s="43" t="str">
        <f>IF(VLOOKUP(Tableau3[[#This Row],[Référence]],ETAT,9,FALSE)&lt;1,"",VLOOKUP(Tableau3[[#This Row],[Référence]],ETAT,9,FALSE))</f>
        <v/>
      </c>
    </row>
    <row r="1028" spans="2:15" x14ac:dyDescent="0.25">
      <c r="B1028" s="42" t="s">
        <v>22</v>
      </c>
      <c r="C1028" s="41" t="s">
        <v>1040</v>
      </c>
      <c r="D1028" s="48" t="s">
        <v>1518</v>
      </c>
      <c r="E1028" s="48" t="s">
        <v>1048</v>
      </c>
      <c r="F1028" s="48" t="s">
        <v>1519</v>
      </c>
      <c r="G1028" s="48" t="s">
        <v>1060</v>
      </c>
      <c r="H1028" s="48" t="s">
        <v>1060</v>
      </c>
      <c r="I1028" s="48">
        <v>21</v>
      </c>
      <c r="J1028" s="48" t="s">
        <v>1520</v>
      </c>
      <c r="K1028" s="49"/>
      <c r="L1028" s="43" t="str">
        <f>IF(VLOOKUP(Tableau3[[#This Row],[Référence]],ETAT,6,FALSE)&lt;1,"",VLOOKUP(Tableau3[[#This Row],[Référence]],ETAT,6,FALSE))</f>
        <v/>
      </c>
      <c r="M1028" s="43" t="str">
        <f>IF(VLOOKUP(Tableau3[[#This Row],[Référence]],ETAT,7,FALSE)&lt;1,"",VLOOKUP(Tableau3[[#This Row],[Référence]],ETAT,7,FALSE))</f>
        <v/>
      </c>
      <c r="N1028" s="43" t="str">
        <f>IF(VLOOKUP(Tableau3[[#This Row],[Référence]],ETAT,8,FALSE)&lt;1,"",VLOOKUP(Tableau3[[#This Row],[Référence]],ETAT,8,FALSE))</f>
        <v/>
      </c>
      <c r="O1028" s="43" t="str">
        <f>IF(VLOOKUP(Tableau3[[#This Row],[Référence]],ETAT,9,FALSE)&lt;1,"",VLOOKUP(Tableau3[[#This Row],[Référence]],ETAT,9,FALSE))</f>
        <v/>
      </c>
    </row>
    <row r="1029" spans="2:15" x14ac:dyDescent="0.25">
      <c r="B1029" s="37" t="s">
        <v>23</v>
      </c>
      <c r="C1029" s="47" t="s">
        <v>1041</v>
      </c>
      <c r="D1029" s="50" t="s">
        <v>1521</v>
      </c>
      <c r="E1029" s="50" t="s">
        <v>1048</v>
      </c>
      <c r="F1029" s="50" t="s">
        <v>1522</v>
      </c>
      <c r="G1029" s="50" t="s">
        <v>1050</v>
      </c>
      <c r="H1029" s="50" t="s">
        <v>1050</v>
      </c>
      <c r="I1029" s="50">
        <v>21</v>
      </c>
      <c r="J1029" s="50" t="s">
        <v>1090</v>
      </c>
      <c r="K1029" s="51" t="s">
        <v>1072</v>
      </c>
      <c r="L1029" s="53" t="str">
        <f>IF(VLOOKUP(Tableau3[[#This Row],[Référence]],ETAT,6,FALSE)&lt;1,"",VLOOKUP(Tableau3[[#This Row],[Référence]],ETAT,6,FALSE))</f>
        <v/>
      </c>
      <c r="M1029" s="53" t="str">
        <f>IF(VLOOKUP(Tableau3[[#This Row],[Référence]],ETAT,7,FALSE)&lt;1,"",VLOOKUP(Tableau3[[#This Row],[Référence]],ETAT,7,FALSE))</f>
        <v/>
      </c>
      <c r="N1029" s="53" t="str">
        <f>IF(VLOOKUP(Tableau3[[#This Row],[Référence]],ETAT,8,FALSE)&lt;1,"",VLOOKUP(Tableau3[[#This Row],[Référence]],ETAT,8,FALSE))</f>
        <v/>
      </c>
      <c r="O1029" s="53" t="str">
        <f>IF(VLOOKUP(Tableau3[[#This Row],[Référence]],ETAT,9,FALSE)&lt;1,"",VLOOKUP(Tableau3[[#This Row],[Référence]],ETAT,9,FALSE))</f>
        <v/>
      </c>
    </row>
  </sheetData>
  <mergeCells count="1">
    <mergeCell ref="D2:K4"/>
  </mergeCells>
  <conditionalFormatting sqref="B8:C518">
    <cfRule type="notContainsBlanks" dxfId="20" priority="1">
      <formula>LEN(TRIM(B8))&gt;0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Journal entrées et sorties</vt:lpstr>
      <vt:lpstr>Etat des stocks</vt:lpstr>
      <vt:lpstr>Base de donnée articles</vt:lpstr>
      <vt:lpstr>ETAT</vt:lpstr>
      <vt:lpstr>JOURNAL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gmb</cp:lastModifiedBy>
  <dcterms:created xsi:type="dcterms:W3CDTF">2015-08-05T11:02:55Z</dcterms:created>
  <dcterms:modified xsi:type="dcterms:W3CDTF">2017-09-02T11:08:11Z</dcterms:modified>
</cp:coreProperties>
</file>