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2045" tabRatio="500"/>
  </bookViews>
  <sheets>
    <sheet name="Feuil1" sheetId="1" r:id="rId1"/>
  </sheets>
  <definedNames>
    <definedName name="CRETS">#REF!</definedName>
    <definedName name="DebN">Feuil1!$AF$1</definedName>
    <definedName name="FinN">Feuil1!$AG$1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9" i="1" l="1"/>
  <c r="AE11" i="1"/>
  <c r="AE10" i="1"/>
  <c r="AE9" i="1"/>
  <c r="AE8" i="1"/>
  <c r="AE7" i="1"/>
  <c r="AE6" i="1"/>
  <c r="AE5" i="1"/>
  <c r="Z11" i="1"/>
  <c r="Z10" i="1"/>
  <c r="Z9" i="1"/>
  <c r="Z8" i="1"/>
  <c r="Z7" i="1"/>
  <c r="Z6" i="1"/>
  <c r="Z5" i="1"/>
  <c r="U11" i="1"/>
  <c r="U10" i="1"/>
  <c r="U9" i="1"/>
  <c r="U8" i="1"/>
  <c r="U7" i="1"/>
  <c r="U6" i="1"/>
  <c r="U5" i="1"/>
  <c r="P11" i="1"/>
  <c r="P10" i="1"/>
  <c r="P9" i="1"/>
  <c r="P8" i="1"/>
  <c r="P7" i="1"/>
  <c r="P6" i="1"/>
  <c r="P5" i="1"/>
  <c r="K11" i="1"/>
  <c r="K10" i="1"/>
  <c r="K9" i="1"/>
  <c r="K8" i="1"/>
  <c r="K7" i="1"/>
  <c r="K6" i="1"/>
  <c r="K5" i="1"/>
  <c r="F11" i="1"/>
  <c r="F10" i="1"/>
  <c r="F9" i="1"/>
  <c r="F8" i="1"/>
  <c r="F7" i="1"/>
  <c r="F6" i="1"/>
  <c r="F5" i="1"/>
  <c r="N1" i="1"/>
  <c r="W1" i="1"/>
  <c r="AG11" i="1"/>
  <c r="AN25" i="1"/>
  <c r="W25" i="1"/>
  <c r="X25" i="1"/>
  <c r="Y25" i="1"/>
  <c r="Z25" i="1"/>
  <c r="AA25" i="1"/>
  <c r="AB25" i="1"/>
  <c r="AC25" i="1"/>
  <c r="P25" i="1"/>
  <c r="Q25" i="1"/>
  <c r="R25" i="1"/>
  <c r="S25" i="1"/>
  <c r="T25" i="1"/>
  <c r="U25" i="1"/>
  <c r="V25" i="1"/>
  <c r="I25" i="1"/>
  <c r="J25" i="1"/>
  <c r="K25" i="1"/>
  <c r="L25" i="1"/>
  <c r="M25" i="1"/>
  <c r="N25" i="1"/>
  <c r="O25" i="1"/>
  <c r="E11" i="1"/>
  <c r="B25" i="1"/>
  <c r="J11" i="1"/>
  <c r="C25" i="1"/>
  <c r="O11" i="1"/>
  <c r="D25" i="1"/>
  <c r="T11" i="1"/>
  <c r="E25" i="1"/>
  <c r="Y11" i="1"/>
  <c r="F25" i="1"/>
  <c r="AD11" i="1"/>
  <c r="G25" i="1"/>
  <c r="H25" i="1"/>
  <c r="AD25" i="1"/>
  <c r="AE25" i="1"/>
  <c r="AF25" i="1"/>
  <c r="AG25" i="1"/>
  <c r="AH25" i="1"/>
  <c r="AI25" i="1"/>
  <c r="AM25" i="1"/>
  <c r="AK25" i="1"/>
  <c r="AJ25" i="1"/>
  <c r="AG10" i="1"/>
  <c r="AN24" i="1"/>
  <c r="W24" i="1"/>
  <c r="X24" i="1"/>
  <c r="Y24" i="1"/>
  <c r="Z24" i="1"/>
  <c r="AA24" i="1"/>
  <c r="AB24" i="1"/>
  <c r="AC24" i="1"/>
  <c r="P24" i="1"/>
  <c r="Q24" i="1"/>
  <c r="R24" i="1"/>
  <c r="S24" i="1"/>
  <c r="T24" i="1"/>
  <c r="U24" i="1"/>
  <c r="V24" i="1"/>
  <c r="I24" i="1"/>
  <c r="J24" i="1"/>
  <c r="K24" i="1"/>
  <c r="L24" i="1"/>
  <c r="M24" i="1"/>
  <c r="N24" i="1"/>
  <c r="O24" i="1"/>
  <c r="E10" i="1"/>
  <c r="B24" i="1"/>
  <c r="J10" i="1"/>
  <c r="C24" i="1"/>
  <c r="O10" i="1"/>
  <c r="D24" i="1"/>
  <c r="T10" i="1"/>
  <c r="E24" i="1"/>
  <c r="Y10" i="1"/>
  <c r="F24" i="1"/>
  <c r="AD10" i="1"/>
  <c r="G24" i="1"/>
  <c r="H24" i="1"/>
  <c r="AD24" i="1"/>
  <c r="AE24" i="1"/>
  <c r="AF24" i="1"/>
  <c r="AG24" i="1"/>
  <c r="AH24" i="1"/>
  <c r="AI24" i="1"/>
  <c r="AM24" i="1"/>
  <c r="AK24" i="1"/>
  <c r="AJ24" i="1"/>
  <c r="AG9" i="1"/>
  <c r="AN23" i="1"/>
  <c r="W23" i="1"/>
  <c r="X23" i="1"/>
  <c r="Y23" i="1"/>
  <c r="Z23" i="1"/>
  <c r="AA23" i="1"/>
  <c r="AB23" i="1"/>
  <c r="AC23" i="1"/>
  <c r="P23" i="1"/>
  <c r="Q23" i="1"/>
  <c r="R23" i="1"/>
  <c r="S23" i="1"/>
  <c r="T23" i="1"/>
  <c r="U23" i="1"/>
  <c r="V23" i="1"/>
  <c r="I23" i="1"/>
  <c r="J23" i="1"/>
  <c r="K23" i="1"/>
  <c r="L23" i="1"/>
  <c r="M23" i="1"/>
  <c r="N23" i="1"/>
  <c r="O23" i="1"/>
  <c r="E9" i="1"/>
  <c r="B23" i="1"/>
  <c r="J9" i="1"/>
  <c r="C23" i="1"/>
  <c r="O9" i="1"/>
  <c r="D23" i="1"/>
  <c r="T9" i="1"/>
  <c r="E23" i="1"/>
  <c r="Y9" i="1"/>
  <c r="F23" i="1"/>
  <c r="AD9" i="1"/>
  <c r="G23" i="1"/>
  <c r="H23" i="1"/>
  <c r="AD23" i="1"/>
  <c r="AE23" i="1"/>
  <c r="AF23" i="1"/>
  <c r="AG23" i="1"/>
  <c r="AH23" i="1"/>
  <c r="AI23" i="1"/>
  <c r="AM23" i="1"/>
  <c r="AK23" i="1"/>
  <c r="AJ23" i="1"/>
  <c r="AG8" i="1"/>
  <c r="AN22" i="1"/>
  <c r="W22" i="1"/>
  <c r="X22" i="1"/>
  <c r="Y22" i="1"/>
  <c r="Z22" i="1"/>
  <c r="AA22" i="1"/>
  <c r="AB22" i="1"/>
  <c r="AC22" i="1"/>
  <c r="P22" i="1"/>
  <c r="Q22" i="1"/>
  <c r="R22" i="1"/>
  <c r="S22" i="1"/>
  <c r="T22" i="1"/>
  <c r="U22" i="1"/>
  <c r="V22" i="1"/>
  <c r="I22" i="1"/>
  <c r="J22" i="1"/>
  <c r="K22" i="1"/>
  <c r="L22" i="1"/>
  <c r="M22" i="1"/>
  <c r="N22" i="1"/>
  <c r="O22" i="1"/>
  <c r="E8" i="1"/>
  <c r="B22" i="1"/>
  <c r="J8" i="1"/>
  <c r="C22" i="1"/>
  <c r="O8" i="1"/>
  <c r="D22" i="1"/>
  <c r="T8" i="1"/>
  <c r="E22" i="1"/>
  <c r="Y8" i="1"/>
  <c r="F22" i="1"/>
  <c r="AD8" i="1"/>
  <c r="G22" i="1"/>
  <c r="H22" i="1"/>
  <c r="AD22" i="1"/>
  <c r="AE22" i="1"/>
  <c r="AF22" i="1"/>
  <c r="AG22" i="1"/>
  <c r="AH22" i="1"/>
  <c r="AI22" i="1"/>
  <c r="AM22" i="1"/>
  <c r="AK22" i="1"/>
  <c r="AJ22" i="1"/>
  <c r="AG7" i="1"/>
  <c r="AN21" i="1"/>
  <c r="W21" i="1"/>
  <c r="X21" i="1"/>
  <c r="Y21" i="1"/>
  <c r="Z21" i="1"/>
  <c r="AA21" i="1"/>
  <c r="AB21" i="1"/>
  <c r="AC21" i="1"/>
  <c r="P21" i="1"/>
  <c r="Q21" i="1"/>
  <c r="R21" i="1"/>
  <c r="S21" i="1"/>
  <c r="T21" i="1"/>
  <c r="U21" i="1"/>
  <c r="V21" i="1"/>
  <c r="I21" i="1"/>
  <c r="J21" i="1"/>
  <c r="K21" i="1"/>
  <c r="L21" i="1"/>
  <c r="M21" i="1"/>
  <c r="N21" i="1"/>
  <c r="O21" i="1"/>
  <c r="E7" i="1"/>
  <c r="B21" i="1"/>
  <c r="J7" i="1"/>
  <c r="C21" i="1"/>
  <c r="O7" i="1"/>
  <c r="D21" i="1"/>
  <c r="T7" i="1"/>
  <c r="E21" i="1"/>
  <c r="Y7" i="1"/>
  <c r="F21" i="1"/>
  <c r="AD7" i="1"/>
  <c r="G21" i="1"/>
  <c r="H21" i="1"/>
  <c r="AD21" i="1"/>
  <c r="AE21" i="1"/>
  <c r="AF21" i="1"/>
  <c r="AG21" i="1"/>
  <c r="AH21" i="1"/>
  <c r="AI21" i="1"/>
  <c r="AM21" i="1"/>
  <c r="AK21" i="1"/>
  <c r="AJ21" i="1"/>
  <c r="AG6" i="1"/>
  <c r="AN20" i="1"/>
  <c r="W20" i="1"/>
  <c r="X20" i="1"/>
  <c r="Y20" i="1"/>
  <c r="Z20" i="1"/>
  <c r="AA20" i="1"/>
  <c r="AB20" i="1"/>
  <c r="AC20" i="1"/>
  <c r="P20" i="1"/>
  <c r="Q20" i="1"/>
  <c r="R20" i="1"/>
  <c r="S20" i="1"/>
  <c r="T20" i="1"/>
  <c r="U20" i="1"/>
  <c r="V20" i="1"/>
  <c r="I20" i="1"/>
  <c r="J20" i="1"/>
  <c r="K20" i="1"/>
  <c r="L20" i="1"/>
  <c r="M20" i="1"/>
  <c r="N20" i="1"/>
  <c r="O20" i="1"/>
  <c r="E6" i="1"/>
  <c r="B20" i="1"/>
  <c r="J6" i="1"/>
  <c r="C20" i="1"/>
  <c r="O6" i="1"/>
  <c r="D20" i="1"/>
  <c r="T6" i="1"/>
  <c r="E20" i="1"/>
  <c r="Y6" i="1"/>
  <c r="F20" i="1"/>
  <c r="AD6" i="1"/>
  <c r="G20" i="1"/>
  <c r="H20" i="1"/>
  <c r="AD20" i="1"/>
  <c r="AE20" i="1"/>
  <c r="AF20" i="1"/>
  <c r="AG20" i="1"/>
  <c r="AH20" i="1"/>
  <c r="AI20" i="1"/>
  <c r="AM20" i="1"/>
  <c r="AK20" i="1"/>
  <c r="AJ20" i="1"/>
  <c r="AG5" i="1"/>
  <c r="AN19" i="1"/>
  <c r="W19" i="1"/>
  <c r="X19" i="1"/>
  <c r="Y19" i="1"/>
  <c r="Z19" i="1"/>
  <c r="AA19" i="1"/>
  <c r="AB19" i="1"/>
  <c r="AC19" i="1"/>
  <c r="P19" i="1"/>
  <c r="Q19" i="1"/>
  <c r="R19" i="1"/>
  <c r="S19" i="1"/>
  <c r="T19" i="1"/>
  <c r="U19" i="1"/>
  <c r="V19" i="1"/>
  <c r="I19" i="1"/>
  <c r="J19" i="1"/>
  <c r="K19" i="1"/>
  <c r="L19" i="1"/>
  <c r="M19" i="1"/>
  <c r="N19" i="1"/>
  <c r="O19" i="1"/>
  <c r="E5" i="1"/>
  <c r="B19" i="1"/>
  <c r="J5" i="1"/>
  <c r="C19" i="1"/>
  <c r="O5" i="1"/>
  <c r="D19" i="1"/>
  <c r="T5" i="1"/>
  <c r="E19" i="1"/>
  <c r="Y5" i="1"/>
  <c r="F19" i="1"/>
  <c r="AD5" i="1"/>
  <c r="G19" i="1"/>
  <c r="AD19" i="1"/>
  <c r="AE19" i="1"/>
  <c r="AF19" i="1"/>
  <c r="AG19" i="1"/>
  <c r="AH19" i="1"/>
  <c r="AI19" i="1"/>
  <c r="AM19" i="1"/>
  <c r="AK19" i="1"/>
  <c r="AJ19" i="1"/>
  <c r="AD18" i="1"/>
  <c r="AE18" i="1"/>
  <c r="AF18" i="1"/>
  <c r="AG18" i="1"/>
  <c r="AH18" i="1"/>
  <c r="W18" i="1"/>
  <c r="X18" i="1"/>
  <c r="Y18" i="1"/>
  <c r="Z18" i="1"/>
  <c r="AA18" i="1"/>
  <c r="AB18" i="1"/>
  <c r="P18" i="1"/>
  <c r="Q18" i="1"/>
  <c r="R18" i="1"/>
  <c r="S18" i="1"/>
  <c r="T18" i="1"/>
  <c r="U18" i="1"/>
  <c r="I18" i="1"/>
  <c r="J18" i="1"/>
  <c r="K18" i="1"/>
  <c r="L18" i="1"/>
  <c r="M18" i="1"/>
  <c r="N18" i="1"/>
  <c r="B18" i="1"/>
  <c r="C18" i="1"/>
  <c r="D18" i="1"/>
  <c r="E18" i="1"/>
  <c r="F18" i="1"/>
  <c r="G18" i="1"/>
  <c r="AG13" i="1"/>
  <c r="Z13" i="1"/>
  <c r="S13" i="1"/>
  <c r="L13" i="1"/>
  <c r="E13" i="1"/>
  <c r="AF11" i="1"/>
  <c r="AF10" i="1"/>
  <c r="AF9" i="1"/>
  <c r="AF8" i="1"/>
  <c r="AF7" i="1"/>
  <c r="AF6" i="1"/>
  <c r="AF5" i="1"/>
</calcChain>
</file>

<file path=xl/sharedStrings.xml><?xml version="1.0" encoding="utf-8"?>
<sst xmlns="http://schemas.openxmlformats.org/spreadsheetml/2006/main" count="91" uniqueCount="34">
  <si>
    <t xml:space="preserve">SERVICE : </t>
  </si>
  <si>
    <t>semaine N°</t>
  </si>
  <si>
    <t>du</t>
  </si>
  <si>
    <t>au</t>
  </si>
  <si>
    <t>LUNDI</t>
  </si>
  <si>
    <t>MARDI</t>
  </si>
  <si>
    <t>MERCREDI</t>
  </si>
  <si>
    <t>JEUDI</t>
  </si>
  <si>
    <t>VENDREDI</t>
  </si>
  <si>
    <t>SAMEDI</t>
  </si>
  <si>
    <t>T SEM</t>
  </si>
  <si>
    <t>HN</t>
  </si>
  <si>
    <t>signature</t>
  </si>
  <si>
    <t>Heure début</t>
  </si>
  <si>
    <t>Heure fin</t>
  </si>
  <si>
    <t>Pause</t>
  </si>
  <si>
    <t>TOTAL</t>
  </si>
  <si>
    <t>S</t>
  </si>
  <si>
    <t>NOMS PRENOMS</t>
  </si>
  <si>
    <t>LUN</t>
  </si>
  <si>
    <t>MAR</t>
  </si>
  <si>
    <t>MER</t>
  </si>
  <si>
    <t>JEU</t>
  </si>
  <si>
    <t>VEN</t>
  </si>
  <si>
    <t>SAM</t>
  </si>
  <si>
    <t>HS</t>
  </si>
  <si>
    <t>T Heures</t>
  </si>
  <si>
    <t>H Nuit</t>
  </si>
  <si>
    <t>PRIME</t>
  </si>
  <si>
    <t>HP</t>
  </si>
  <si>
    <t>HS Mois</t>
  </si>
  <si>
    <t>HS Solde M-1</t>
  </si>
  <si>
    <t>HS Solde Année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</si>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</sst>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3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6337778862885"/>
        <bgColor theme="6" tint="0.5999633777886288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locked="0"/>
    </xf>
    <xf numFmtId="20" fontId="3" fillId="0" borderId="0" xfId="0" applyNumberFormat="1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2" borderId="11" xfId="0" applyFont="1" applyFill="1" applyBorder="1" applyAlignment="1" applyProtection="1">
      <alignment horizontal="center" vertical="center" wrapText="1"/>
      <protection hidden="1"/>
    </xf>
    <xf numFmtId="0" fontId="6" fillId="0" borderId="15" xfId="0" applyFont="1" applyBorder="1" applyAlignment="1" applyProtection="1">
      <alignment vertical="center"/>
      <protection hidden="1"/>
    </xf>
    <xf numFmtId="20" fontId="3" fillId="0" borderId="16" xfId="0" applyNumberFormat="1" applyFont="1" applyBorder="1" applyAlignment="1" applyProtection="1">
      <alignment horizontal="center" vertical="center" wrapText="1"/>
      <protection locked="0"/>
    </xf>
    <xf numFmtId="20" fontId="3" fillId="0" borderId="17" xfId="0" applyNumberFormat="1" applyFont="1" applyBorder="1" applyAlignment="1" applyProtection="1">
      <alignment horizontal="center" vertical="center" wrapText="1"/>
      <protection locked="0"/>
    </xf>
    <xf numFmtId="20" fontId="3" fillId="0" borderId="18" xfId="0" applyNumberFormat="1" applyFont="1" applyBorder="1" applyAlignment="1" applyProtection="1">
      <alignment horizontal="center" vertical="center" wrapText="1"/>
      <protection hidden="1"/>
    </xf>
    <xf numFmtId="20" fontId="3" fillId="2" borderId="19" xfId="0" applyNumberFormat="1" applyFont="1" applyFill="1" applyBorder="1" applyAlignment="1" applyProtection="1">
      <alignment horizontal="center" vertical="center" wrapText="1"/>
      <protection hidden="1"/>
    </xf>
    <xf numFmtId="20" fontId="3" fillId="0" borderId="20" xfId="0" applyNumberFormat="1" applyFont="1" applyBorder="1" applyAlignment="1" applyProtection="1">
      <alignment horizontal="center" vertical="center" wrapText="1"/>
      <protection locked="0"/>
    </xf>
    <xf numFmtId="20" fontId="3" fillId="0" borderId="18" xfId="0" applyNumberFormat="1" applyFont="1" applyBorder="1" applyAlignment="1" applyProtection="1">
      <alignment horizontal="center" vertical="center" wrapText="1"/>
      <protection locked="0"/>
    </xf>
    <xf numFmtId="20" fontId="3" fillId="0" borderId="21" xfId="0" applyNumberFormat="1" applyFont="1" applyBorder="1" applyAlignment="1" applyProtection="1">
      <alignment horizontal="center" vertical="center" wrapText="1"/>
      <protection locked="0"/>
    </xf>
    <xf numFmtId="2" fontId="3" fillId="0" borderId="22" xfId="0" applyNumberFormat="1" applyFont="1" applyBorder="1" applyAlignment="1" applyProtection="1">
      <alignment horizontal="center" vertical="center" wrapText="1"/>
      <protection hidden="1"/>
    </xf>
    <xf numFmtId="2" fontId="3" fillId="0" borderId="23" xfId="0" applyNumberFormat="1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24" xfId="0" applyFont="1" applyBorder="1" applyAlignment="1" applyProtection="1">
      <alignment vertical="center"/>
      <protection locked="0"/>
    </xf>
    <xf numFmtId="20" fontId="3" fillId="2" borderId="25" xfId="0" applyNumberFormat="1" applyFont="1" applyFill="1" applyBorder="1" applyAlignment="1" applyProtection="1">
      <alignment horizontal="center" vertical="center" wrapText="1"/>
      <protection hidden="1"/>
    </xf>
    <xf numFmtId="2" fontId="3" fillId="0" borderId="26" xfId="0" applyNumberFormat="1" applyFont="1" applyBorder="1" applyAlignment="1" applyProtection="1">
      <alignment horizontal="center" vertical="center" wrapText="1"/>
      <protection hidden="1"/>
    </xf>
    <xf numFmtId="2" fontId="3" fillId="0" borderId="27" xfId="0" applyNumberFormat="1" applyFont="1" applyBorder="1" applyAlignment="1" applyProtection="1">
      <alignment horizontal="center" vertical="center"/>
      <protection hidden="1"/>
    </xf>
    <xf numFmtId="0" fontId="3" fillId="0" borderId="27" xfId="0" applyFont="1" applyBorder="1" applyAlignment="1" applyProtection="1">
      <alignment vertical="center"/>
      <protection locked="0"/>
    </xf>
    <xf numFmtId="0" fontId="3" fillId="0" borderId="28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7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7" fillId="0" borderId="0" xfId="0" applyFont="1" applyProtection="1">
      <protection locked="0"/>
    </xf>
    <xf numFmtId="0" fontId="0" fillId="0" borderId="0" xfId="0" applyProtection="1">
      <protection hidden="1"/>
    </xf>
    <xf numFmtId="0" fontId="9" fillId="3" borderId="29" xfId="0" applyFont="1" applyFill="1" applyBorder="1" applyProtection="1">
      <protection hidden="1"/>
    </xf>
    <xf numFmtId="0" fontId="9" fillId="3" borderId="29" xfId="0" applyFont="1" applyFill="1" applyBorder="1" applyAlignment="1" applyProtection="1">
      <protection hidden="1"/>
    </xf>
    <xf numFmtId="0" fontId="10" fillId="3" borderId="30" xfId="0" applyFont="1" applyFill="1" applyBorder="1" applyAlignment="1" applyProtection="1">
      <alignment horizontal="center"/>
      <protection locked="0"/>
    </xf>
    <xf numFmtId="0" fontId="10" fillId="3" borderId="31" xfId="0" applyFont="1" applyFill="1" applyBorder="1" applyAlignment="1" applyProtection="1">
      <alignment horizontal="center"/>
      <protection locked="0"/>
    </xf>
    <xf numFmtId="0" fontId="10" fillId="3" borderId="32" xfId="0" applyFont="1" applyFill="1" applyBorder="1" applyAlignment="1" applyProtection="1">
      <alignment horizontal="center"/>
      <protection hidden="1"/>
    </xf>
    <xf numFmtId="0" fontId="11" fillId="0" borderId="0" xfId="0" applyFont="1" applyProtection="1">
      <protection locked="0"/>
    </xf>
    <xf numFmtId="0" fontId="9" fillId="3" borderId="33" xfId="0" applyFont="1" applyFill="1" applyBorder="1" applyProtection="1">
      <protection hidden="1"/>
    </xf>
    <xf numFmtId="0" fontId="9" fillId="3" borderId="33" xfId="0" applyFont="1" applyFill="1" applyBorder="1" applyAlignment="1" applyProtection="1">
      <protection hidden="1"/>
    </xf>
    <xf numFmtId="164" fontId="9" fillId="3" borderId="17" xfId="0" applyNumberFormat="1" applyFont="1" applyFill="1" applyBorder="1" applyAlignment="1" applyProtection="1">
      <alignment horizontal="center"/>
      <protection hidden="1"/>
    </xf>
    <xf numFmtId="2" fontId="0" fillId="0" borderId="15" xfId="0" applyNumberFormat="1" applyFill="1" applyBorder="1" applyAlignment="1" applyProtection="1">
      <alignment horizontal="center" vertical="center"/>
      <protection hidden="1"/>
    </xf>
    <xf numFmtId="2" fontId="0" fillId="4" borderId="15" xfId="0" applyNumberFormat="1" applyFill="1" applyBorder="1" applyAlignment="1" applyProtection="1">
      <alignment horizontal="center" vertical="center"/>
      <protection hidden="1"/>
    </xf>
    <xf numFmtId="0" fontId="0" fillId="0" borderId="15" xfId="0" applyFill="1" applyBorder="1" applyAlignment="1" applyProtection="1">
      <alignment horizontal="center" vertical="center"/>
      <protection locked="0"/>
    </xf>
    <xf numFmtId="2" fontId="12" fillId="5" borderId="15" xfId="0" applyNumberFormat="1" applyFont="1" applyFill="1" applyBorder="1" applyAlignment="1" applyProtection="1">
      <alignment horizontal="center" vertical="center"/>
      <protection hidden="1"/>
    </xf>
    <xf numFmtId="2" fontId="2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14" fontId="2" fillId="0" borderId="0" xfId="0" applyNumberFormat="1" applyFont="1" applyAlignment="1" applyProtection="1">
      <protection locked="0"/>
    </xf>
    <xf numFmtId="14" fontId="1" fillId="0" borderId="0" xfId="0" applyNumberFormat="1" applyFont="1" applyAlignment="1" applyProtection="1">
      <alignment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9" fillId="3" borderId="29" xfId="0" applyFont="1" applyFill="1" applyBorder="1" applyAlignment="1" applyProtection="1">
      <alignment horizontal="center" vertical="center"/>
      <protection hidden="1"/>
    </xf>
    <xf numFmtId="0" fontId="0" fillId="0" borderId="33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8" fillId="3" borderId="29" xfId="0" applyFont="1" applyFill="1" applyBorder="1" applyAlignment="1" applyProtection="1">
      <alignment horizontal="center" vertical="center" wrapText="1"/>
      <protection hidden="1"/>
    </xf>
    <xf numFmtId="0" fontId="0" fillId="0" borderId="33" xfId="0" applyBorder="1" applyAlignment="1" applyProtection="1">
      <alignment horizontal="center" vertical="center" wrapText="1"/>
      <protection hidden="1"/>
    </xf>
    <xf numFmtId="0" fontId="0" fillId="0" borderId="17" xfId="0" applyBorder="1" applyAlignment="1" applyProtection="1">
      <alignment horizontal="center" vertical="center" wrapText="1"/>
      <protection hidden="1"/>
    </xf>
    <xf numFmtId="0" fontId="8" fillId="3" borderId="29" xfId="0" applyFont="1" applyFill="1" applyBorder="1" applyAlignment="1" applyProtection="1">
      <alignment horizontal="center" vertical="center" wrapText="1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33" xfId="0" applyBorder="1" applyAlignment="1" applyProtection="1">
      <alignment vertical="center" wrapText="1"/>
      <protection hidden="1"/>
    </xf>
    <xf numFmtId="0" fontId="0" fillId="0" borderId="17" xfId="0" applyBorder="1" applyAlignment="1" applyProtection="1">
      <alignment vertical="center" wrapText="1"/>
      <protection hidden="1"/>
    </xf>
    <xf numFmtId="0" fontId="8" fillId="3" borderId="29" xfId="0" applyFont="1" applyFill="1" applyBorder="1" applyAlignment="1" applyProtection="1">
      <alignment horizontal="center" vertical="center" shrinkToFit="1"/>
      <protection locked="0"/>
    </xf>
    <xf numFmtId="0" fontId="0" fillId="0" borderId="33" xfId="0" applyBorder="1" applyAlignment="1" applyProtection="1">
      <alignment horizontal="center" vertical="center" shrinkToFit="1"/>
      <protection locked="0"/>
    </xf>
    <xf numFmtId="0" fontId="0" fillId="0" borderId="17" xfId="0" applyBorder="1" applyAlignment="1" applyProtection="1">
      <alignment horizontal="center" vertical="center" shrinkToFit="1"/>
      <protection locked="0"/>
    </xf>
  </cellXfs>
  <cellStyles count="1">
    <cellStyle name="Normal" xfId="0" builtinId="0"/>
  </cellStyles>
  <dxfs count="14"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13</xdr:col>
      <xdr:colOff>393700</xdr:colOff>
      <xdr:row>13</xdr:row>
      <xdr:rowOff>139700</xdr:rowOff>
    </xdr:to>
    <xdr:sp macro="" textlink="">
      <xdr:nvSpPr>
        <xdr:cNvPr id="2" name="IMPRIMER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3289300" y="2552700"/>
          <a:ext cx="1841500" cy="3302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12</xdr:row>
      <xdr:rowOff>0</xdr:rowOff>
    </xdr:from>
    <xdr:to>
      <xdr:col>13</xdr:col>
      <xdr:colOff>419100</xdr:colOff>
      <xdr:row>13</xdr:row>
      <xdr:rowOff>152400</xdr:rowOff>
    </xdr:to>
    <xdr:sp macro="" textlink="">
      <xdr:nvSpPr>
        <xdr:cNvPr id="3" name="CommandButton1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3302000" y="5664200"/>
          <a:ext cx="1854200" cy="3175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25400</xdr:colOff>
      <xdr:row>12</xdr:row>
      <xdr:rowOff>0</xdr:rowOff>
    </xdr:from>
    <xdr:to>
      <xdr:col>13</xdr:col>
      <xdr:colOff>419100</xdr:colOff>
      <xdr:row>13</xdr:row>
      <xdr:rowOff>152400</xdr:rowOff>
    </xdr:to>
    <xdr:sp macro="" textlink="">
      <xdr:nvSpPr>
        <xdr:cNvPr id="4" name="CommandButton2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3314700" y="8737600"/>
          <a:ext cx="1841500" cy="3302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12</xdr:row>
      <xdr:rowOff>0</xdr:rowOff>
    </xdr:from>
    <xdr:to>
      <xdr:col>13</xdr:col>
      <xdr:colOff>419100</xdr:colOff>
      <xdr:row>13</xdr:row>
      <xdr:rowOff>152400</xdr:rowOff>
    </xdr:to>
    <xdr:sp macro="" textlink="">
      <xdr:nvSpPr>
        <xdr:cNvPr id="5" name="CommandButton3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3302000" y="11798300"/>
          <a:ext cx="1854200" cy="3302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12</xdr:row>
      <xdr:rowOff>0</xdr:rowOff>
    </xdr:from>
    <xdr:to>
      <xdr:col>13</xdr:col>
      <xdr:colOff>419100</xdr:colOff>
      <xdr:row>13</xdr:row>
      <xdr:rowOff>152400</xdr:rowOff>
    </xdr:to>
    <xdr:sp macro="" textlink="">
      <xdr:nvSpPr>
        <xdr:cNvPr id="6" name="CommandButton4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3302000" y="14859000"/>
          <a:ext cx="1854200" cy="3302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26</xdr:row>
      <xdr:rowOff>25400</xdr:rowOff>
    </xdr:from>
    <xdr:to>
      <xdr:col>13</xdr:col>
      <xdr:colOff>419100</xdr:colOff>
      <xdr:row>27</xdr:row>
      <xdr:rowOff>177800</xdr:rowOff>
    </xdr:to>
    <xdr:sp macro="" textlink="">
      <xdr:nvSpPr>
        <xdr:cNvPr id="7" name="CommandButton5" hidden="1">
          <a:extLst>
            <a:ext uri="{63B3BB69-23CF-44E3-9099-C40C66FF867C}">
              <a14:compatExt xmlns:a14="http://schemas.microsoft.com/office/drawing/2010/main" spid="_x0000_s1032"/>
            </a:ext>
          </a:extLst>
        </xdr:cNvPr>
        <xdr:cNvSpPr/>
      </xdr:nvSpPr>
      <xdr:spPr>
        <a:xfrm>
          <a:off x="3302000" y="18326100"/>
          <a:ext cx="1854200" cy="330200"/>
        </a:xfrm>
        <a:prstGeom prst="rect">
          <a:avLst/>
        </a:prstGeom>
      </xdr:spPr>
    </xdr:sp>
    <xdr:clientData fPrintsWithSheet="0"/>
  </xdr:twoCellAnchor>
  <xdr:twoCellAnchor editAs="oneCell">
    <xdr:from>
      <xdr:col>11</xdr:col>
      <xdr:colOff>0</xdr:colOff>
      <xdr:row>26</xdr:row>
      <xdr:rowOff>25400</xdr:rowOff>
    </xdr:from>
    <xdr:to>
      <xdr:col>22</xdr:col>
      <xdr:colOff>368300</xdr:colOff>
      <xdr:row>28</xdr:row>
      <xdr:rowOff>101600</xdr:rowOff>
    </xdr:to>
    <xdr:sp macro="" textlink="">
      <xdr:nvSpPr>
        <xdr:cNvPr id="8" name="CommandButton7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>
        <a:xfrm>
          <a:off x="5448300" y="18326100"/>
          <a:ext cx="2755900" cy="431800"/>
        </a:xfrm>
        <a:prstGeom prst="rect">
          <a:avLst/>
        </a:prstGeom>
      </xdr:spPr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"/>
  <sheetViews>
    <sheetView tabSelected="1" workbookViewId="0">
      <selection activeCell="B13" sqref="B13"/>
    </sheetView>
  </sheetViews>
  <sheetFormatPr baseColWidth="10" defaultColWidth="10.875" defaultRowHeight="15.75" x14ac:dyDescent="0.25"/>
  <cols>
    <col min="1" max="1" width="14.875" style="6" customWidth="1"/>
    <col min="2" max="35" width="5.625" style="6" customWidth="1"/>
    <col min="36" max="36" width="7" style="6" customWidth="1"/>
    <col min="37" max="37" width="5.875" style="6" customWidth="1"/>
    <col min="38" max="38" width="6.625" style="6" customWidth="1"/>
    <col min="39" max="39" width="6.5" style="6" customWidth="1"/>
    <col min="40" max="40" width="5.5" style="6" customWidth="1"/>
    <col min="41" max="42" width="7" style="6" customWidth="1"/>
    <col min="43" max="16384" width="10.875" style="6"/>
  </cols>
  <sheetData>
    <row r="1" spans="1:43" x14ac:dyDescent="0.25">
      <c r="A1" s="1" t="s">
        <v>0</v>
      </c>
      <c r="B1" s="58"/>
      <c r="C1" s="58"/>
      <c r="D1" s="58"/>
      <c r="E1" s="1"/>
      <c r="F1" s="1"/>
      <c r="G1" s="1"/>
      <c r="H1" s="1"/>
      <c r="I1" s="1"/>
      <c r="J1" s="1"/>
      <c r="K1" s="1"/>
      <c r="L1" s="1" t="s">
        <v>1</v>
      </c>
      <c r="M1" s="1"/>
      <c r="N1" s="2">
        <f>WEEKNUM(R1,2)</f>
        <v>45</v>
      </c>
      <c r="O1" s="3"/>
      <c r="P1" s="3"/>
      <c r="Q1" s="3" t="s">
        <v>2</v>
      </c>
      <c r="R1" s="59">
        <v>41946</v>
      </c>
      <c r="S1" s="59"/>
      <c r="T1" s="3"/>
      <c r="U1" s="3"/>
      <c r="V1" s="3" t="s">
        <v>3</v>
      </c>
      <c r="W1" s="60">
        <f>WORKDAY(R1,AH1)</f>
        <v>41950</v>
      </c>
      <c r="X1" s="60"/>
      <c r="Y1" s="1"/>
      <c r="Z1" s="1"/>
      <c r="AA1" s="1"/>
      <c r="AB1" s="1"/>
      <c r="AC1" s="1"/>
      <c r="AD1" s="1"/>
      <c r="AE1" s="1"/>
      <c r="AF1" s="4">
        <v>0.875</v>
      </c>
      <c r="AG1" s="4">
        <v>0.25</v>
      </c>
      <c r="AH1" s="5">
        <v>4</v>
      </c>
    </row>
    <row r="2" spans="1:43" ht="16.5" thickBot="1" x14ac:dyDescent="0.3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7"/>
      <c r="AG2" s="7"/>
      <c r="AH2" s="9"/>
    </row>
    <row r="3" spans="1:43" x14ac:dyDescent="0.25">
      <c r="A3" s="52"/>
      <c r="B3" s="54" t="s">
        <v>4</v>
      </c>
      <c r="C3" s="55"/>
      <c r="D3" s="55"/>
      <c r="E3" s="55"/>
      <c r="F3" s="56"/>
      <c r="G3" s="54" t="s">
        <v>5</v>
      </c>
      <c r="H3" s="55"/>
      <c r="I3" s="55"/>
      <c r="J3" s="55"/>
      <c r="K3" s="57"/>
      <c r="L3" s="54" t="s">
        <v>6</v>
      </c>
      <c r="M3" s="55"/>
      <c r="N3" s="55"/>
      <c r="O3" s="55"/>
      <c r="P3" s="57"/>
      <c r="Q3" s="54" t="s">
        <v>7</v>
      </c>
      <c r="R3" s="55"/>
      <c r="S3" s="55"/>
      <c r="T3" s="55"/>
      <c r="U3" s="57"/>
      <c r="V3" s="54" t="s">
        <v>8</v>
      </c>
      <c r="W3" s="55"/>
      <c r="X3" s="55"/>
      <c r="Y3" s="55"/>
      <c r="Z3" s="61"/>
      <c r="AA3" s="54" t="s">
        <v>9</v>
      </c>
      <c r="AB3" s="55"/>
      <c r="AC3" s="55"/>
      <c r="AD3" s="55"/>
      <c r="AE3" s="57"/>
      <c r="AF3" s="62" t="s">
        <v>10</v>
      </c>
      <c r="AG3" s="62" t="s">
        <v>11</v>
      </c>
      <c r="AH3" s="64" t="s">
        <v>12</v>
      </c>
      <c r="AI3" s="65"/>
    </row>
    <row r="4" spans="1:43" ht="26.25" thickBot="1" x14ac:dyDescent="0.3">
      <c r="A4" s="53"/>
      <c r="B4" s="10" t="s">
        <v>13</v>
      </c>
      <c r="C4" s="11" t="s">
        <v>14</v>
      </c>
      <c r="D4" s="11" t="s">
        <v>15</v>
      </c>
      <c r="E4" s="12" t="s">
        <v>16</v>
      </c>
      <c r="F4" s="13" t="s">
        <v>11</v>
      </c>
      <c r="G4" s="10" t="s">
        <v>13</v>
      </c>
      <c r="H4" s="11" t="s">
        <v>14</v>
      </c>
      <c r="I4" s="11" t="s">
        <v>15</v>
      </c>
      <c r="J4" s="12" t="s">
        <v>16</v>
      </c>
      <c r="K4" s="13" t="s">
        <v>11</v>
      </c>
      <c r="L4" s="10" t="s">
        <v>13</v>
      </c>
      <c r="M4" s="11" t="s">
        <v>14</v>
      </c>
      <c r="N4" s="11" t="s">
        <v>15</v>
      </c>
      <c r="O4" s="12" t="s">
        <v>16</v>
      </c>
      <c r="P4" s="13" t="s">
        <v>11</v>
      </c>
      <c r="Q4" s="10" t="s">
        <v>13</v>
      </c>
      <c r="R4" s="11" t="s">
        <v>14</v>
      </c>
      <c r="S4" s="11" t="s">
        <v>15</v>
      </c>
      <c r="T4" s="12" t="s">
        <v>16</v>
      </c>
      <c r="U4" s="13" t="s">
        <v>11</v>
      </c>
      <c r="V4" s="10" t="s">
        <v>13</v>
      </c>
      <c r="W4" s="11" t="s">
        <v>14</v>
      </c>
      <c r="X4" s="11" t="s">
        <v>15</v>
      </c>
      <c r="Y4" s="12" t="s">
        <v>16</v>
      </c>
      <c r="Z4" s="13" t="s">
        <v>11</v>
      </c>
      <c r="AA4" s="10" t="s">
        <v>13</v>
      </c>
      <c r="AB4" s="11" t="s">
        <v>14</v>
      </c>
      <c r="AC4" s="11" t="s">
        <v>15</v>
      </c>
      <c r="AD4" s="12" t="s">
        <v>16</v>
      </c>
      <c r="AE4" s="13" t="s">
        <v>11</v>
      </c>
      <c r="AF4" s="63"/>
      <c r="AG4" s="63"/>
      <c r="AH4" s="66"/>
      <c r="AI4" s="67"/>
    </row>
    <row r="5" spans="1:43" x14ac:dyDescent="0.25">
      <c r="A5" s="14"/>
      <c r="B5" s="15" t="s">
        <v>33</v>
      </c>
      <c r="C5" s="16">
        <v>0.58333333333333337</v>
      </c>
      <c r="D5" s="16">
        <v>4.1666666666666664E-2</v>
      </c>
      <c r="E5" s="17" t="str">
        <f>IF(OR(B5="C",B5="AT",B5="M",B5="F",B5="D"),"07:00",SUM(C5-D5-B5))</f>
        <v>07:00</v>
      </c>
      <c r="F5" s="18">
        <f>IF(B5="C",7/24,IF(AND(B5&lt;DebN,B5&gt;=FinN),IF(C5&gt;B5,IF(C5&lt;=DebN,0,MOD(C5-DebN,1)),IF(C5&gt;=FinN,MOD(FinN-DebN,1),MOD(C5-DebN,1))),IF(B5&gt;=DebN,IF(OR(C5&gt;B5,C5&lt;=FinN),MOD(C5-B5,1),IF(C5&lt;=DebN,MOD(FinN-B5,1),MOD(FinN-B5,1)+MOD(C5-DebN,1))),IF(OR(C5&lt;B5,C5&gt;DebN),MOD(FinN-B5,1)+MOD(C5-DebN,1),IF(C5&lt;FinN,MOD(C5-B5,1),MOD(FinN-B5,1))))))</f>
        <v>0.29166666666666669</v>
      </c>
      <c r="G5" s="15"/>
      <c r="H5" s="16"/>
      <c r="I5" s="16"/>
      <c r="J5" s="17">
        <f>IF(OR(G5="C",G5="AT",G5="M",G5="F",G5="D"),"07:00",SUM(H5-I5-G5))</f>
        <v>0</v>
      </c>
      <c r="K5" s="18">
        <f>IF(G5="C",7/24,IF(AND(G5&lt;DebN,G5&gt;=FinN),IF(H5&gt;G5,IF(H5&lt;=DebN,0,MOD(H5-DebN,1)),IF(H5&gt;=FinN,MOD(FinN-DebN,1),MOD(H5-DebN,1))),IF(G5&gt;=DebN,IF(OR(H5&gt;G5,H5&lt;=FinN),MOD(H5-G5,1),IF(H5&lt;=DebN,MOD(FinN-G5,1),MOD(FinN-G5,1)+MOD(H5-DebN,1))),IF(OR(H5&lt;G5,H5&gt;DebN),MOD(FinN-G5,1)+MOD(H5-DebN,1),IF(H5&lt;FinN,MOD(H5-G5,1),MOD(FinN-G5,1))))))</f>
        <v>0</v>
      </c>
      <c r="L5" s="15"/>
      <c r="M5" s="16"/>
      <c r="N5" s="16"/>
      <c r="O5" s="17">
        <f>IF(OR(L5="C",L5="AT",L5="M",L5="F",L5="D"),"07:00",SUM(M5-N5-L5))</f>
        <v>0</v>
      </c>
      <c r="P5" s="18">
        <f>IF(L5="C",7/24,IF(AND(L5&lt;DebN,L5&gt;=FinN),IF(M5&gt;L5,IF(M5&lt;=DebN,0,MOD(M5-DebN,1)),IF(M5&gt;=FinN,MOD(FinN-DebN,1),MOD(M5-DebN,1))),IF(L5&gt;=DebN,IF(OR(M5&gt;L5,M5&lt;=FinN),MOD(M5-L5,1),IF(M5&lt;=DebN,MOD(FinN-L5,1),MOD(FinN-L5,1)+MOD(M5-DebN,1))),IF(OR(M5&lt;L5,M5&gt;DebN),MOD(FinN-L5,1)+MOD(M5-DebN,1),IF(M5&lt;FinN,MOD(M5-L5,1),MOD(FinN-L5,1))))))</f>
        <v>0</v>
      </c>
      <c r="Q5" s="15"/>
      <c r="R5" s="16"/>
      <c r="S5" s="16"/>
      <c r="T5" s="17">
        <f>IF(OR(Q5="C",Q5="AT",Q5="M",Q5="F",Q5="D"),"07:00",SUM(R5-S5-Q5))</f>
        <v>0</v>
      </c>
      <c r="U5" s="18">
        <f>IF(Q5="C",7/24,IF(AND(Q5&lt;DebN,Q5&gt;=FinN),IF(R5&gt;Q5,IF(R5&lt;=DebN,0,MOD(R5-DebN,1)),IF(R5&gt;=FinN,MOD(FinN-DebN,1),MOD(R5-DebN,1))),IF(Q5&gt;=DebN,IF(OR(R5&gt;Q5,R5&lt;=FinN),MOD(R5-Q5,1),IF(R5&lt;=DebN,MOD(FinN-Q5,1),MOD(FinN-Q5,1)+MOD(R5-DebN,1))),IF(OR(R5&lt;Q5,R5&gt;DebN),MOD(FinN-Q5,1)+MOD(R5-DebN,1),IF(R5&lt;FinN,MOD(R5-Q5,1),MOD(FinN-Q5,1))))))</f>
        <v>0</v>
      </c>
      <c r="V5" s="15"/>
      <c r="W5" s="16"/>
      <c r="X5" s="16"/>
      <c r="Y5" s="17">
        <f>IF(OR(V5="C",V5="AT",V5="M",V5="F",V5="D"),"07:00",SUM(W5-X5-V5))</f>
        <v>0</v>
      </c>
      <c r="Z5" s="18">
        <f>IF(V5="C",7/24,IF(AND(V5&lt;DebN,V5&gt;=FinN),IF(W5&gt;V5,IF(W5&lt;=DebN,0,MOD(W5-DebN,1)),IF(W5&gt;=FinN,MOD(FinN-DebN,1),MOD(W5-DebN,1))),IF(V5&gt;=DebN,IF(OR(W5&gt;V5,W5&lt;=FinN),MOD(W5-V5,1),IF(W5&lt;=DebN,MOD(FinN-V5,1),MOD(FinN-V5,1)+MOD(W5-DebN,1))),IF(OR(W5&lt;V5,W5&gt;DebN),MOD(FinN-V5,1)+MOD(W5-DebN,1),IF(W5&lt;FinN,MOD(W5-V5,1),MOD(FinN-V5,1))))))</f>
        <v>0</v>
      </c>
      <c r="AA5" s="19"/>
      <c r="AB5" s="20"/>
      <c r="AC5" s="21"/>
      <c r="AD5" s="17">
        <f>IF(OR(AA5="C",AA5="AT",AA5="M",AA5="F",AA5="D"),"07:00",SUM(AB5-AC5-AA5))</f>
        <v>0</v>
      </c>
      <c r="AE5" s="18">
        <f>IF(AA5="C",7/24,IF(AND(AA5&lt;DebN,AA5&gt;=FinN),IF(AB5&gt;AA5,IF(AB5&lt;=DebN,0,MOD(AB5-DebN,1)),IF(AB5&gt;=FinN,MOD(FinN-DebN,1),MOD(AB5-DebN,1))),IF(AA5&gt;=DebN,IF(OR(AB5&gt;AA5,AB5&lt;=FinN),MOD(AB5-AA5,1),IF(AB5&lt;=DebN,MOD(FinN-AA5,1),MOD(FinN-AA5,1)+MOD(AB5-DebN,1))),IF(OR(AB5&lt;AA5,AB5&gt;DebN),MOD(FinN-AA5,1)+MOD(AB5-DebN,1),IF(AB5&lt;FinN,MOD(AB5-AA5,1),MOD(FinN-AA5,1))))))</f>
        <v>0</v>
      </c>
      <c r="AF5" s="22">
        <f>SUM(E5*24+J5*24+O5*24+T5*24+Y5*24+AD5*24)</f>
        <v>7</v>
      </c>
      <c r="AG5" s="23">
        <f>SUM(AE5,Z5,U5,P5,K5,F5)*24</f>
        <v>7</v>
      </c>
      <c r="AH5" s="24"/>
      <c r="AI5" s="25"/>
    </row>
    <row r="6" spans="1:43" x14ac:dyDescent="0.25">
      <c r="A6" s="14"/>
      <c r="B6" s="15"/>
      <c r="C6" s="16"/>
      <c r="D6" s="16"/>
      <c r="E6" s="17">
        <f>IF(OR(B6="C",B6="AT",B6="M",B6="F",B6="D"),"07:00",SUM(C6-D6-B6))</f>
        <v>0</v>
      </c>
      <c r="F6" s="26">
        <f>IF(B6="C",7/24,IF(AND(B6&lt;DebN,B6&gt;=FinN),IF(C6&gt;B6,IF(C6&lt;=DebN,0,MOD(C6-DebN,1)),IF(C6&gt;=FinN,MOD(FinN-DebN,1),MOD(C6-DebN,1))),IF(B6&gt;=DebN,IF(OR(C6&gt;B6,C6&lt;=FinN),MOD(C6-B6,1),IF(C6&lt;=DebN,MOD(FinN-B6,1),MOD(FinN-B6,1)+MOD(C6-DebN,1))),IF(OR(C6&lt;B6,C6&gt;DebN),MOD(FinN-B6,1)+MOD(C6-DebN,1),IF(C6&lt;FinN,MOD(C6-B6,1),MOD(FinN-B6,1))))))</f>
        <v>0</v>
      </c>
      <c r="G6" s="15"/>
      <c r="H6" s="16"/>
      <c r="I6" s="20"/>
      <c r="J6" s="17">
        <f t="shared" ref="J6:J10" si="0">IF(OR(G6="C",G6="AT",G6="M",G6="F",G6="D"),"07:00",SUM(H6-I6-G6))</f>
        <v>0</v>
      </c>
      <c r="K6" s="26">
        <f>IF(G6="C",7/24,IF(AND(G6&lt;DebN,G6&gt;=FinN),IF(H6&gt;G6,IF(H6&lt;=DebN,0,MOD(H6-DebN,1)),IF(H6&gt;=FinN,MOD(FinN-DebN,1),MOD(H6-DebN,1))),IF(G6&gt;=DebN,IF(OR(H6&gt;G6,H6&lt;=FinN),MOD(H6-G6,1),IF(H6&lt;=DebN,MOD(FinN-G6,1),MOD(FinN-G6,1)+MOD(H6-DebN,1))),IF(OR(H6&lt;G6,H6&gt;DebN),MOD(FinN-G6,1)+MOD(H6-DebN,1),IF(H6&lt;FinN,MOD(H6-G6,1),MOD(FinN-G6,1))))))</f>
        <v>0</v>
      </c>
      <c r="L6" s="15"/>
      <c r="M6" s="16"/>
      <c r="N6" s="20"/>
      <c r="O6" s="17">
        <f t="shared" ref="O6:O10" si="1">IF(OR(L6="C",L6="AT",L6="M",L6="F",L6="D"),"07:00",SUM(M6-N6-L6))</f>
        <v>0</v>
      </c>
      <c r="P6" s="26">
        <f>IF(L6="C",7/24,IF(AND(L6&lt;DebN,L6&gt;=FinN),IF(M6&gt;L6,IF(M6&lt;=DebN,0,MOD(M6-DebN,1)),IF(M6&gt;=FinN,MOD(FinN-DebN,1),MOD(M6-DebN,1))),IF(L6&gt;=DebN,IF(OR(M6&gt;L6,M6&lt;=FinN),MOD(M6-L6,1),IF(M6&lt;=DebN,MOD(FinN-L6,1),MOD(FinN-L6,1)+MOD(M6-DebN,1))),IF(OR(M6&lt;L6,M6&gt;DebN),MOD(FinN-L6,1)+MOD(M6-DebN,1),IF(M6&lt;FinN,MOD(M6-L6,1),MOD(FinN-L6,1))))))</f>
        <v>0</v>
      </c>
      <c r="Q6" s="15"/>
      <c r="R6" s="16"/>
      <c r="S6" s="20"/>
      <c r="T6" s="17">
        <f t="shared" ref="T6:T10" si="2">IF(OR(Q6="C",Q6="AT",Q6="M",Q6="F",Q6="D"),"07:00",SUM(R6-S6-Q6))</f>
        <v>0</v>
      </c>
      <c r="U6" s="26">
        <f>IF(Q6="C",7/24,IF(AND(Q6&lt;DebN,Q6&gt;=FinN),IF(R6&gt;Q6,IF(R6&lt;=DebN,0,MOD(R6-DebN,1)),IF(R6&gt;=FinN,MOD(FinN-DebN,1),MOD(R6-DebN,1))),IF(Q6&gt;=DebN,IF(OR(R6&gt;Q6,R6&lt;=FinN),MOD(R6-Q6,1),IF(R6&lt;=DebN,MOD(FinN-Q6,1),MOD(FinN-Q6,1)+MOD(R6-DebN,1))),IF(OR(R6&lt;Q6,R6&gt;DebN),MOD(FinN-Q6,1)+MOD(R6-DebN,1),IF(R6&lt;FinN,MOD(R6-Q6,1),MOD(FinN-Q6,1))))))</f>
        <v>0</v>
      </c>
      <c r="V6" s="15"/>
      <c r="W6" s="20"/>
      <c r="X6" s="16"/>
      <c r="Y6" s="17">
        <f t="shared" ref="Y6:Y10" si="3">IF(OR(V6="C",V6="AT",V6="M",V6="F",V6="D"),"07:00",SUM(W6-X6-V6))</f>
        <v>0</v>
      </c>
      <c r="Z6" s="26">
        <f>IF(V6="C",7/24,IF(AND(V6&lt;DebN,V6&gt;=FinN),IF(W6&gt;V6,IF(W6&lt;=DebN,0,MOD(W6-DebN,1)),IF(W6&gt;=FinN,MOD(FinN-DebN,1),MOD(W6-DebN,1))),IF(V6&gt;=DebN,IF(OR(W6&gt;V6,W6&lt;=FinN),MOD(W6-V6,1),IF(W6&lt;=DebN,MOD(FinN-V6,1),MOD(FinN-V6,1)+MOD(W6-DebN,1))),IF(OR(W6&lt;V6,W6&gt;DebN),MOD(FinN-V6,1)+MOD(W6-DebN,1),IF(W6&lt;FinN,MOD(W6-V6,1),MOD(FinN-V6,1))))))</f>
        <v>0</v>
      </c>
      <c r="AA6" s="19"/>
      <c r="AB6" s="20"/>
      <c r="AC6" s="20"/>
      <c r="AD6" s="17">
        <f t="shared" ref="AD6:AD10" si="4">IF(OR(AA6="C",AA6="AT",AA6="M",AA6="F",AA6="D"),"07:00",SUM(AB6-AC6-AA6))</f>
        <v>0</v>
      </c>
      <c r="AE6" s="26">
        <f>IF(AA6="C",7/24,IF(AND(AA6&lt;DebN,AA6&gt;=FinN),IF(AB6&gt;AA6,IF(AB6&lt;=DebN,0,MOD(AB6-DebN,1)),IF(AB6&gt;=FinN,MOD(FinN-DebN,1),MOD(AB6-DebN,1))),IF(AA6&gt;=DebN,IF(OR(AB6&gt;AA6,AB6&lt;=FinN),MOD(AB6-AA6,1),IF(AB6&lt;=DebN,MOD(FinN-AA6,1),MOD(FinN-AA6,1)+MOD(AB6-DebN,1))),IF(OR(AB6&lt;AA6,AB6&gt;DebN),MOD(FinN-AA6,1)+MOD(AB6-DebN,1),IF(AB6&lt;FinN,MOD(AB6-AA6,1),MOD(FinN-AA6,1))))))</f>
        <v>0</v>
      </c>
      <c r="AF6" s="27">
        <f>SUM(E6*24+J6*24+O6*24+T6*24+Y6*24+AD6*24)</f>
        <v>0</v>
      </c>
      <c r="AG6" s="28">
        <f>SUM(AE6,Z6,U6,P6,K6,F6)*24</f>
        <v>0</v>
      </c>
      <c r="AH6" s="29"/>
      <c r="AI6" s="30"/>
    </row>
    <row r="7" spans="1:43" x14ac:dyDescent="0.25">
      <c r="A7" s="14"/>
      <c r="B7" s="15"/>
      <c r="C7" s="16"/>
      <c r="D7" s="16"/>
      <c r="E7" s="17">
        <f t="shared" ref="E7:E10" si="5">IF(OR(B7="C",B7="AT",B7="M",B7="F",B7="D"),"07:00",SUM(C7-D7-B7))</f>
        <v>0</v>
      </c>
      <c r="F7" s="26">
        <f>IF(B7="C",7/24,IF(AND(B7&lt;DebN,B7&gt;=FinN),IF(C7&gt;B7,IF(C7&lt;=DebN,0,MOD(C7-DebN,1)),IF(C7&gt;=FinN,MOD(FinN-DebN,1),MOD(C7-DebN,1))),IF(B7&gt;=DebN,IF(OR(C7&gt;B7,C7&lt;=FinN),MOD(C7-B7,1),IF(C7&lt;=DebN,MOD(FinN-B7,1),MOD(FinN-B7,1)+MOD(C7-DebN,1))),IF(OR(C7&lt;B7,C7&gt;DebN),MOD(FinN-B7,1)+MOD(C7-DebN,1),IF(C7&lt;FinN,MOD(C7-B7,1),MOD(FinN-B7,1))))))</f>
        <v>0</v>
      </c>
      <c r="G7" s="15"/>
      <c r="H7" s="16"/>
      <c r="I7" s="20"/>
      <c r="J7" s="17">
        <f t="shared" si="0"/>
        <v>0</v>
      </c>
      <c r="K7" s="26">
        <f>IF(G7="C",7/24,IF(AND(G7&lt;DebN,G7&gt;=FinN),IF(H7&gt;G7,IF(H7&lt;=DebN,0,MOD(H7-DebN,1)),IF(H7&gt;=FinN,MOD(FinN-DebN,1),MOD(H7-DebN,1))),IF(G7&gt;=DebN,IF(OR(H7&gt;G7,H7&lt;=FinN),MOD(H7-G7,1),IF(H7&lt;=DebN,MOD(FinN-G7,1),MOD(FinN-G7,1)+MOD(H7-DebN,1))),IF(OR(H7&lt;G7,H7&gt;DebN),MOD(FinN-G7,1)+MOD(H7-DebN,1),IF(H7&lt;FinN,MOD(H7-G7,1),MOD(FinN-G7,1))))))</f>
        <v>0</v>
      </c>
      <c r="L7" s="15"/>
      <c r="M7" s="16"/>
      <c r="N7" s="20"/>
      <c r="O7" s="17">
        <f t="shared" si="1"/>
        <v>0</v>
      </c>
      <c r="P7" s="26">
        <f>IF(L7="C",7/24,IF(AND(L7&lt;DebN,L7&gt;=FinN),IF(M7&gt;L7,IF(M7&lt;=DebN,0,MOD(M7-DebN,1)),IF(M7&gt;=FinN,MOD(FinN-DebN,1),MOD(M7-DebN,1))),IF(L7&gt;=DebN,IF(OR(M7&gt;L7,M7&lt;=FinN),MOD(M7-L7,1),IF(M7&lt;=DebN,MOD(FinN-L7,1),MOD(FinN-L7,1)+MOD(M7-DebN,1))),IF(OR(M7&lt;L7,M7&gt;DebN),MOD(FinN-L7,1)+MOD(M7-DebN,1),IF(M7&lt;FinN,MOD(M7-L7,1),MOD(FinN-L7,1))))))</f>
        <v>0</v>
      </c>
      <c r="Q7" s="15"/>
      <c r="R7" s="16"/>
      <c r="S7" s="20"/>
      <c r="T7" s="17">
        <f t="shared" si="2"/>
        <v>0</v>
      </c>
      <c r="U7" s="26">
        <f>IF(Q7="C",7/24,IF(AND(Q7&lt;DebN,Q7&gt;=FinN),IF(R7&gt;Q7,IF(R7&lt;=DebN,0,MOD(R7-DebN,1)),IF(R7&gt;=FinN,MOD(FinN-DebN,1),MOD(R7-DebN,1))),IF(Q7&gt;=DebN,IF(OR(R7&gt;Q7,R7&lt;=FinN),MOD(R7-Q7,1),IF(R7&lt;=DebN,MOD(FinN-Q7,1),MOD(FinN-Q7,1)+MOD(R7-DebN,1))),IF(OR(R7&lt;Q7,R7&gt;DebN),MOD(FinN-Q7,1)+MOD(R7-DebN,1),IF(R7&lt;FinN,MOD(R7-Q7,1),MOD(FinN-Q7,1))))))</f>
        <v>0</v>
      </c>
      <c r="V7" s="15"/>
      <c r="W7" s="20"/>
      <c r="X7" s="16"/>
      <c r="Y7" s="17">
        <f t="shared" si="3"/>
        <v>0</v>
      </c>
      <c r="Z7" s="26">
        <f>IF(V7="C",7/24,IF(AND(V7&lt;DebN,V7&gt;=FinN),IF(W7&gt;V7,IF(W7&lt;=DebN,0,MOD(W7-DebN,1)),IF(W7&gt;=FinN,MOD(FinN-DebN,1),MOD(W7-DebN,1))),IF(V7&gt;=DebN,IF(OR(W7&gt;V7,W7&lt;=FinN),MOD(W7-V7,1),IF(W7&lt;=DebN,MOD(FinN-V7,1),MOD(FinN-V7,1)+MOD(W7-DebN,1))),IF(OR(W7&lt;V7,W7&gt;DebN),MOD(FinN-V7,1)+MOD(W7-DebN,1),IF(W7&lt;FinN,MOD(W7-V7,1),MOD(FinN-V7,1))))))</f>
        <v>0</v>
      </c>
      <c r="AA7" s="19"/>
      <c r="AB7" s="20"/>
      <c r="AC7" s="20"/>
      <c r="AD7" s="17">
        <f t="shared" si="4"/>
        <v>0</v>
      </c>
      <c r="AE7" s="26">
        <f>IF(AA7="C",7/24,IF(AND(AA7&lt;DebN,AA7&gt;=FinN),IF(AB7&gt;AA7,IF(AB7&lt;=DebN,0,MOD(AB7-DebN,1)),IF(AB7&gt;=FinN,MOD(FinN-DebN,1),MOD(AB7-DebN,1))),IF(AA7&gt;=DebN,IF(OR(AB7&gt;AA7,AB7&lt;=FinN),MOD(AB7-AA7,1),IF(AB7&lt;=DebN,MOD(FinN-AA7,1),MOD(FinN-AA7,1)+MOD(AB7-DebN,1))),IF(OR(AB7&lt;AA7,AB7&gt;DebN),MOD(FinN-AA7,1)+MOD(AB7-DebN,1),IF(AB7&lt;FinN,MOD(AB7-AA7,1),MOD(FinN-AA7,1))))))</f>
        <v>0</v>
      </c>
      <c r="AF7" s="27">
        <f t="shared" ref="AF7:AF11" si="6">SUM(E7*24+J7*24+O7*24+T7*24+Y7*24+AD7*24)</f>
        <v>0</v>
      </c>
      <c r="AG7" s="28">
        <f t="shared" ref="AG7:AG11" si="7">SUM(AE7,Z7,U7,P7,K7,F7)*24</f>
        <v>0</v>
      </c>
      <c r="AH7" s="29"/>
      <c r="AI7" s="30"/>
    </row>
    <row r="8" spans="1:43" x14ac:dyDescent="0.25">
      <c r="A8" s="14"/>
      <c r="B8" s="15" t="s">
        <v>33</v>
      </c>
      <c r="C8" s="16"/>
      <c r="D8" s="16"/>
      <c r="E8" s="17" t="str">
        <f t="shared" si="5"/>
        <v>07:00</v>
      </c>
      <c r="F8" s="26">
        <f>IF(B8="C",7/24,IF(AND(B8&lt;DebN,B8&gt;=FinN),IF(C8&gt;B8,IF(C8&lt;=DebN,0,MOD(C8-DebN,1)),IF(C8&gt;=FinN,MOD(FinN-DebN,1),MOD(C8-DebN,1))),IF(B8&gt;=DebN,IF(OR(C8&gt;B8,C8&lt;=FinN),MOD(C8-B8,1),IF(C8&lt;=DebN,MOD(FinN-B8,1),MOD(FinN-B8,1)+MOD(C8-DebN,1))),IF(OR(C8&lt;B8,C8&gt;DebN),MOD(FinN-B8,1)+MOD(C8-DebN,1),IF(C8&lt;FinN,MOD(C8-B8,1),MOD(FinN-B8,1))))))</f>
        <v>0.29166666666666669</v>
      </c>
      <c r="G8" s="15"/>
      <c r="H8" s="16"/>
      <c r="I8" s="20"/>
      <c r="J8" s="17">
        <f t="shared" si="0"/>
        <v>0</v>
      </c>
      <c r="K8" s="26">
        <f>IF(G8="C",7/24,IF(AND(G8&lt;DebN,G8&gt;=FinN),IF(H8&gt;G8,IF(H8&lt;=DebN,0,MOD(H8-DebN,1)),IF(H8&gt;=FinN,MOD(FinN-DebN,1),MOD(H8-DebN,1))),IF(G8&gt;=DebN,IF(OR(H8&gt;G8,H8&lt;=FinN),MOD(H8-G8,1),IF(H8&lt;=DebN,MOD(FinN-G8,1),MOD(FinN-G8,1)+MOD(H8-DebN,1))),IF(OR(H8&lt;G8,H8&gt;DebN),MOD(FinN-G8,1)+MOD(H8-DebN,1),IF(H8&lt;FinN,MOD(H8-G8,1),MOD(FinN-G8,1))))))</f>
        <v>0</v>
      </c>
      <c r="L8" s="15"/>
      <c r="M8" s="16"/>
      <c r="N8" s="20"/>
      <c r="O8" s="17">
        <f t="shared" si="1"/>
        <v>0</v>
      </c>
      <c r="P8" s="26">
        <f>IF(L8="C",7/24,IF(AND(L8&lt;DebN,L8&gt;=FinN),IF(M8&gt;L8,IF(M8&lt;=DebN,0,MOD(M8-DebN,1)),IF(M8&gt;=FinN,MOD(FinN-DebN,1),MOD(M8-DebN,1))),IF(L8&gt;=DebN,IF(OR(M8&gt;L8,M8&lt;=FinN),MOD(M8-L8,1),IF(M8&lt;=DebN,MOD(FinN-L8,1),MOD(FinN-L8,1)+MOD(M8-DebN,1))),IF(OR(M8&lt;L8,M8&gt;DebN),MOD(FinN-L8,1)+MOD(M8-DebN,1),IF(M8&lt;FinN,MOD(M8-L8,1),MOD(FinN-L8,1))))))</f>
        <v>0</v>
      </c>
      <c r="Q8" s="15"/>
      <c r="R8" s="16"/>
      <c r="S8" s="20"/>
      <c r="T8" s="17">
        <f t="shared" si="2"/>
        <v>0</v>
      </c>
      <c r="U8" s="26">
        <f>IF(Q8="C",7/24,IF(AND(Q8&lt;DebN,Q8&gt;=FinN),IF(R8&gt;Q8,IF(R8&lt;=DebN,0,MOD(R8-DebN,1)),IF(R8&gt;=FinN,MOD(FinN-DebN,1),MOD(R8-DebN,1))),IF(Q8&gt;=DebN,IF(OR(R8&gt;Q8,R8&lt;=FinN),MOD(R8-Q8,1),IF(R8&lt;=DebN,MOD(FinN-Q8,1),MOD(FinN-Q8,1)+MOD(R8-DebN,1))),IF(OR(R8&lt;Q8,R8&gt;DebN),MOD(FinN-Q8,1)+MOD(R8-DebN,1),IF(R8&lt;FinN,MOD(R8-Q8,1),MOD(FinN-Q8,1))))))</f>
        <v>0</v>
      </c>
      <c r="V8" s="15"/>
      <c r="W8" s="20"/>
      <c r="X8" s="16"/>
      <c r="Y8" s="17">
        <f t="shared" si="3"/>
        <v>0</v>
      </c>
      <c r="Z8" s="26">
        <f>IF(V8="C",7/24,IF(AND(V8&lt;DebN,V8&gt;=FinN),IF(W8&gt;V8,IF(W8&lt;=DebN,0,MOD(W8-DebN,1)),IF(W8&gt;=FinN,MOD(FinN-DebN,1),MOD(W8-DebN,1))),IF(V8&gt;=DebN,IF(OR(W8&gt;V8,W8&lt;=FinN),MOD(W8-V8,1),IF(W8&lt;=DebN,MOD(FinN-V8,1),MOD(FinN-V8,1)+MOD(W8-DebN,1))),IF(OR(W8&lt;V8,W8&gt;DebN),MOD(FinN-V8,1)+MOD(W8-DebN,1),IF(W8&lt;FinN,MOD(W8-V8,1),MOD(FinN-V8,1))))))</f>
        <v>0</v>
      </c>
      <c r="AA8" s="19"/>
      <c r="AB8" s="20"/>
      <c r="AC8" s="20"/>
      <c r="AD8" s="17">
        <f t="shared" si="4"/>
        <v>0</v>
      </c>
      <c r="AE8" s="26">
        <f>IF(AA8="C",7/24,IF(AND(AA8&lt;DebN,AA8&gt;=FinN),IF(AB8&gt;AA8,IF(AB8&lt;=DebN,0,MOD(AB8-DebN,1)),IF(AB8&gt;=FinN,MOD(FinN-DebN,1),MOD(AB8-DebN,1))),IF(AA8&gt;=DebN,IF(OR(AB8&gt;AA8,AB8&lt;=FinN),MOD(AB8-AA8,1),IF(AB8&lt;=DebN,MOD(FinN-AA8,1),MOD(FinN-AA8,1)+MOD(AB8-DebN,1))),IF(OR(AB8&lt;AA8,AB8&gt;DebN),MOD(FinN-AA8,1)+MOD(AB8-DebN,1),IF(AB8&lt;FinN,MOD(AB8-AA8,1),MOD(FinN-AA8,1))))))</f>
        <v>0</v>
      </c>
      <c r="AF8" s="27">
        <f t="shared" si="6"/>
        <v>7</v>
      </c>
      <c r="AG8" s="28">
        <f t="shared" si="7"/>
        <v>7</v>
      </c>
      <c r="AH8" s="29"/>
      <c r="AI8" s="30"/>
    </row>
    <row r="9" spans="1:43" x14ac:dyDescent="0.25">
      <c r="A9" s="14"/>
      <c r="B9" s="15"/>
      <c r="C9" s="16"/>
      <c r="D9" s="16"/>
      <c r="E9" s="17">
        <f t="shared" si="5"/>
        <v>0</v>
      </c>
      <c r="F9" s="26">
        <f>IF(B9="C",7/24,IF(AND(B9&lt;DebN,B9&gt;=FinN),IF(C9&gt;B9,IF(C9&lt;=DebN,0,MOD(C9-DebN,1)),IF(C9&gt;=FinN,MOD(FinN-DebN,1),MOD(C9-DebN,1))),IF(B9&gt;=DebN,IF(OR(C9&gt;B9,C9&lt;=FinN),MOD(C9-B9,1),IF(C9&lt;=DebN,MOD(FinN-B9,1),MOD(FinN-B9,1)+MOD(C9-DebN,1))),IF(OR(C9&lt;B9,C9&gt;DebN),MOD(FinN-B9,1)+MOD(C9-DebN,1),IF(C9&lt;FinN,MOD(C9-B9,1),MOD(FinN-B9,1))))))</f>
        <v>0</v>
      </c>
      <c r="G9" s="15"/>
      <c r="H9" s="16"/>
      <c r="I9" s="20"/>
      <c r="J9" s="17">
        <f t="shared" si="0"/>
        <v>0</v>
      </c>
      <c r="K9" s="26">
        <f>IF(G9="C",7/24,IF(AND(G9&lt;DebN,G9&gt;=FinN),IF(H9&gt;G9,IF(H9&lt;=DebN,0,MOD(H9-DebN,1)),IF(H9&gt;=FinN,MOD(FinN-DebN,1),MOD(H9-DebN,1))),IF(G9&gt;=DebN,IF(OR(H9&gt;G9,H9&lt;=FinN),MOD(H9-G9,1),IF(H9&lt;=DebN,MOD(FinN-G9,1),MOD(FinN-G9,1)+MOD(H9-DebN,1))),IF(OR(H9&lt;G9,H9&gt;DebN),MOD(FinN-G9,1)+MOD(H9-DebN,1),IF(H9&lt;FinN,MOD(H9-G9,1),MOD(FinN-G9,1))))))</f>
        <v>0</v>
      </c>
      <c r="L9" s="15"/>
      <c r="M9" s="16"/>
      <c r="N9" s="20"/>
      <c r="O9" s="17">
        <f t="shared" si="1"/>
        <v>0</v>
      </c>
      <c r="P9" s="26">
        <f>IF(L9="C",7/24,IF(AND(L9&lt;DebN,L9&gt;=FinN),IF(M9&gt;L9,IF(M9&lt;=DebN,0,MOD(M9-DebN,1)),IF(M9&gt;=FinN,MOD(FinN-DebN,1),MOD(M9-DebN,1))),IF(L9&gt;=DebN,IF(OR(M9&gt;L9,M9&lt;=FinN),MOD(M9-L9,1),IF(M9&lt;=DebN,MOD(FinN-L9,1),MOD(FinN-L9,1)+MOD(M9-DebN,1))),IF(OR(M9&lt;L9,M9&gt;DebN),MOD(FinN-L9,1)+MOD(M9-DebN,1),IF(M9&lt;FinN,MOD(M9-L9,1),MOD(FinN-L9,1))))))</f>
        <v>0</v>
      </c>
      <c r="Q9" s="15"/>
      <c r="R9" s="16"/>
      <c r="S9" s="20"/>
      <c r="T9" s="17">
        <f t="shared" si="2"/>
        <v>0</v>
      </c>
      <c r="U9" s="26">
        <f>IF(Q9="C",7/24,IF(AND(Q9&lt;DebN,Q9&gt;=FinN),IF(R9&gt;Q9,IF(R9&lt;=DebN,0,MOD(R9-DebN,1)),IF(R9&gt;=FinN,MOD(FinN-DebN,1),MOD(R9-DebN,1))),IF(Q9&gt;=DebN,IF(OR(R9&gt;Q9,R9&lt;=FinN),MOD(R9-Q9,1),IF(R9&lt;=DebN,MOD(FinN-Q9,1),MOD(FinN-Q9,1)+MOD(R9-DebN,1))),IF(OR(R9&lt;Q9,R9&gt;DebN),MOD(FinN-Q9,1)+MOD(R9-DebN,1),IF(R9&lt;FinN,MOD(R9-Q9,1),MOD(FinN-Q9,1))))))</f>
        <v>0</v>
      </c>
      <c r="V9" s="15"/>
      <c r="W9" s="20"/>
      <c r="X9" s="16"/>
      <c r="Y9" s="17">
        <f t="shared" si="3"/>
        <v>0</v>
      </c>
      <c r="Z9" s="26">
        <f>IF(V9="C",7/24,IF(AND(V9&lt;DebN,V9&gt;=FinN),IF(W9&gt;V9,IF(W9&lt;=DebN,0,MOD(W9-DebN,1)),IF(W9&gt;=FinN,MOD(FinN-DebN,1),MOD(W9-DebN,1))),IF(V9&gt;=DebN,IF(OR(W9&gt;V9,W9&lt;=FinN),MOD(W9-V9,1),IF(W9&lt;=DebN,MOD(FinN-V9,1),MOD(FinN-V9,1)+MOD(W9-DebN,1))),IF(OR(W9&lt;V9,W9&gt;DebN),MOD(FinN-V9,1)+MOD(W9-DebN,1),IF(W9&lt;FinN,MOD(W9-V9,1),MOD(FinN-V9,1))))))</f>
        <v>0</v>
      </c>
      <c r="AA9" s="19"/>
      <c r="AB9" s="20"/>
      <c r="AC9" s="20"/>
      <c r="AD9" s="17">
        <f t="shared" si="4"/>
        <v>0</v>
      </c>
      <c r="AE9" s="26">
        <f>IF(AA9="C",7/24,IF(AND(AA9&lt;DebN,AA9&gt;=FinN),IF(AB9&gt;AA9,IF(AB9&lt;=DebN,0,MOD(AB9-DebN,1)),IF(AB9&gt;=FinN,MOD(FinN-DebN,1),MOD(AB9-DebN,1))),IF(AA9&gt;=DebN,IF(OR(AB9&gt;AA9,AB9&lt;=FinN),MOD(AB9-AA9,1),IF(AB9&lt;=DebN,MOD(FinN-AA9,1),MOD(FinN-AA9,1)+MOD(AB9-DebN,1))),IF(OR(AB9&lt;AA9,AB9&gt;DebN),MOD(FinN-AA9,1)+MOD(AB9-DebN,1),IF(AB9&lt;FinN,MOD(AB9-AA9,1),MOD(FinN-AA9,1))))))</f>
        <v>0</v>
      </c>
      <c r="AF9" s="27">
        <f t="shared" si="6"/>
        <v>0</v>
      </c>
      <c r="AG9" s="28">
        <f t="shared" si="7"/>
        <v>0</v>
      </c>
      <c r="AH9" s="29"/>
      <c r="AI9" s="30"/>
    </row>
    <row r="10" spans="1:43" x14ac:dyDescent="0.25">
      <c r="A10" s="14"/>
      <c r="B10" s="15"/>
      <c r="C10" s="16"/>
      <c r="D10" s="16"/>
      <c r="E10" s="17">
        <f t="shared" si="5"/>
        <v>0</v>
      </c>
      <c r="F10" s="26">
        <f>IF(B10="C",7/24,IF(AND(B10&lt;DebN,B10&gt;=FinN),IF(C10&gt;B10,IF(C10&lt;=DebN,0,MOD(C10-DebN,1)),IF(C10&gt;=FinN,MOD(FinN-DebN,1),MOD(C10-DebN,1))),IF(B10&gt;=DebN,IF(OR(C10&gt;B10,C10&lt;=FinN),MOD(C10-B10,1),IF(C10&lt;=DebN,MOD(FinN-B10,1),MOD(FinN-B10,1)+MOD(C10-DebN,1))),IF(OR(C10&lt;B10,C10&gt;DebN),MOD(FinN-B10,1)+MOD(C10-DebN,1),IF(C10&lt;FinN,MOD(C10-B10,1),MOD(FinN-B10,1))))))</f>
        <v>0</v>
      </c>
      <c r="G10" s="15"/>
      <c r="H10" s="16"/>
      <c r="I10" s="20"/>
      <c r="J10" s="17">
        <f t="shared" si="0"/>
        <v>0</v>
      </c>
      <c r="K10" s="26">
        <f>IF(G10="C",7/24,IF(AND(G10&lt;DebN,G10&gt;=FinN),IF(H10&gt;G10,IF(H10&lt;=DebN,0,MOD(H10-DebN,1)),IF(H10&gt;=FinN,MOD(FinN-DebN,1),MOD(H10-DebN,1))),IF(G10&gt;=DebN,IF(OR(H10&gt;G10,H10&lt;=FinN),MOD(H10-G10,1),IF(H10&lt;=DebN,MOD(FinN-G10,1),MOD(FinN-G10,1)+MOD(H10-DebN,1))),IF(OR(H10&lt;G10,H10&gt;DebN),MOD(FinN-G10,1)+MOD(H10-DebN,1),IF(H10&lt;FinN,MOD(H10-G10,1),MOD(FinN-G10,1))))))</f>
        <v>0</v>
      </c>
      <c r="L10" s="15"/>
      <c r="M10" s="16"/>
      <c r="N10" s="20"/>
      <c r="O10" s="17">
        <f t="shared" si="1"/>
        <v>0</v>
      </c>
      <c r="P10" s="26">
        <f>IF(L10="C",7/24,IF(AND(L10&lt;DebN,L10&gt;=FinN),IF(M10&gt;L10,IF(M10&lt;=DebN,0,MOD(M10-DebN,1)),IF(M10&gt;=FinN,MOD(FinN-DebN,1),MOD(M10-DebN,1))),IF(L10&gt;=DebN,IF(OR(M10&gt;L10,M10&lt;=FinN),MOD(M10-L10,1),IF(M10&lt;=DebN,MOD(FinN-L10,1),MOD(FinN-L10,1)+MOD(M10-DebN,1))),IF(OR(M10&lt;L10,M10&gt;DebN),MOD(FinN-L10,1)+MOD(M10-DebN,1),IF(M10&lt;FinN,MOD(M10-L10,1),MOD(FinN-L10,1))))))</f>
        <v>0</v>
      </c>
      <c r="Q10" s="15"/>
      <c r="R10" s="16"/>
      <c r="S10" s="20"/>
      <c r="T10" s="17">
        <f t="shared" si="2"/>
        <v>0</v>
      </c>
      <c r="U10" s="26">
        <f>IF(Q10="C",7/24,IF(AND(Q10&lt;DebN,Q10&gt;=FinN),IF(R10&gt;Q10,IF(R10&lt;=DebN,0,MOD(R10-DebN,1)),IF(R10&gt;=FinN,MOD(FinN-DebN,1),MOD(R10-DebN,1))),IF(Q10&gt;=DebN,IF(OR(R10&gt;Q10,R10&lt;=FinN),MOD(R10-Q10,1),IF(R10&lt;=DebN,MOD(FinN-Q10,1),MOD(FinN-Q10,1)+MOD(R10-DebN,1))),IF(OR(R10&lt;Q10,R10&gt;DebN),MOD(FinN-Q10,1)+MOD(R10-DebN,1),IF(R10&lt;FinN,MOD(R10-Q10,1),MOD(FinN-Q10,1))))))</f>
        <v>0</v>
      </c>
      <c r="V10" s="15"/>
      <c r="W10" s="20"/>
      <c r="X10" s="16"/>
      <c r="Y10" s="17">
        <f t="shared" si="3"/>
        <v>0</v>
      </c>
      <c r="Z10" s="26">
        <f>IF(V10="C",7/24,IF(AND(V10&lt;DebN,V10&gt;=FinN),IF(W10&gt;V10,IF(W10&lt;=DebN,0,MOD(W10-DebN,1)),IF(W10&gt;=FinN,MOD(FinN-DebN,1),MOD(W10-DebN,1))),IF(V10&gt;=DebN,IF(OR(W10&gt;V10,W10&lt;=FinN),MOD(W10-V10,1),IF(W10&lt;=DebN,MOD(FinN-V10,1),MOD(FinN-V10,1)+MOD(W10-DebN,1))),IF(OR(W10&lt;V10,W10&gt;DebN),MOD(FinN-V10,1)+MOD(W10-DebN,1),IF(W10&lt;FinN,MOD(W10-V10,1),MOD(FinN-V10,1))))))</f>
        <v>0</v>
      </c>
      <c r="AA10" s="19"/>
      <c r="AB10" s="20"/>
      <c r="AC10" s="20"/>
      <c r="AD10" s="17">
        <f t="shared" si="4"/>
        <v>0</v>
      </c>
      <c r="AE10" s="26">
        <f>IF(AA10="C",7/24,IF(AND(AA10&lt;DebN,AA10&gt;=FinN),IF(AB10&gt;AA10,IF(AB10&lt;=DebN,0,MOD(AB10-DebN,1)),IF(AB10&gt;=FinN,MOD(FinN-DebN,1),MOD(AB10-DebN,1))),IF(AA10&gt;=DebN,IF(OR(AB10&gt;AA10,AB10&lt;=FinN),MOD(AB10-AA10,1),IF(AB10&lt;=DebN,MOD(FinN-AA10,1),MOD(FinN-AA10,1)+MOD(AB10-DebN,1))),IF(OR(AB10&lt;AA10,AB10&gt;DebN),MOD(FinN-AA10,1)+MOD(AB10-DebN,1),IF(AB10&lt;FinN,MOD(AB10-AA10,1),MOD(FinN-AA10,1))))))</f>
        <v>0</v>
      </c>
      <c r="AF10" s="27">
        <f t="shared" si="6"/>
        <v>0</v>
      </c>
      <c r="AG10" s="28">
        <f t="shared" si="7"/>
        <v>0</v>
      </c>
      <c r="AH10" s="29"/>
      <c r="AI10" s="30"/>
      <c r="AL10" s="31"/>
      <c r="AM10" s="31"/>
      <c r="AN10" s="31"/>
    </row>
    <row r="11" spans="1:43" x14ac:dyDescent="0.25">
      <c r="A11" s="14"/>
      <c r="B11" s="15"/>
      <c r="C11" s="16"/>
      <c r="D11" s="16"/>
      <c r="E11" s="17">
        <f>IF(OR(B11="E",C11="S"),"07:00",SUM(C11-D11-B11))</f>
        <v>0</v>
      </c>
      <c r="F11" s="26">
        <f>IF(B11="C",7/24,IF(AND(B11&lt;DebN,B11&gt;=FinN),IF(C11&gt;B11,IF(C11&lt;=DebN,0,MOD(C11-DebN,1)),IF(C11&gt;=FinN,MOD(FinN-DebN,1),MOD(C11-DebN,1))),IF(B11&gt;=DebN,IF(OR(C11&gt;B11,C11&lt;=FinN),MOD(C11-B11,1),IF(C11&lt;=DebN,MOD(FinN-B11,1),MOD(FinN-B11,1)+MOD(C11-DebN,1))),IF(OR(C11&lt;B11,C11&gt;DebN),MOD(FinN-B11,1)+MOD(C11-DebN,1),IF(C11&lt;FinN,MOD(C11-B11,1),MOD(FinN-B11,1))))))</f>
        <v>0</v>
      </c>
      <c r="G11" s="15"/>
      <c r="H11" s="16"/>
      <c r="I11" s="20"/>
      <c r="J11" s="17">
        <f>IF(OR(G11="E",H11="S"),"07:00",SUM(H11-I11-G11))</f>
        <v>0</v>
      </c>
      <c r="K11" s="26">
        <f>IF(G11="C",7/24,IF(AND(G11&lt;DebN,G11&gt;=FinN),IF(H11&gt;G11,IF(H11&lt;=DebN,0,MOD(H11-DebN,1)),IF(H11&gt;=FinN,MOD(FinN-DebN,1),MOD(H11-DebN,1))),IF(G11&gt;=DebN,IF(OR(H11&gt;G11,H11&lt;=FinN),MOD(H11-G11,1),IF(H11&lt;=DebN,MOD(FinN-G11,1),MOD(FinN-G11,1)+MOD(H11-DebN,1))),IF(OR(H11&lt;G11,H11&gt;DebN),MOD(FinN-G11,1)+MOD(H11-DebN,1),IF(H11&lt;FinN,MOD(H11-G11,1),MOD(FinN-G11,1))))))</f>
        <v>0</v>
      </c>
      <c r="L11" s="15"/>
      <c r="M11" s="16"/>
      <c r="N11" s="20"/>
      <c r="O11" s="17">
        <f>IF(OR(L11="E",M11="S"),"07:00",SUM(M11-N11-L11))</f>
        <v>0</v>
      </c>
      <c r="P11" s="26">
        <f>IF(L11="C",7/24,IF(AND(L11&lt;DebN,L11&gt;=FinN),IF(M11&gt;L11,IF(M11&lt;=DebN,0,MOD(M11-DebN,1)),IF(M11&gt;=FinN,MOD(FinN-DebN,1),MOD(M11-DebN,1))),IF(L11&gt;=DebN,IF(OR(M11&gt;L11,M11&lt;=FinN),MOD(M11-L11,1),IF(M11&lt;=DebN,MOD(FinN-L11,1),MOD(FinN-L11,1)+MOD(M11-DebN,1))),IF(OR(M11&lt;L11,M11&gt;DebN),MOD(FinN-L11,1)+MOD(M11-DebN,1),IF(M11&lt;FinN,MOD(M11-L11,1),MOD(FinN-L11,1))))))</f>
        <v>0</v>
      </c>
      <c r="Q11" s="15"/>
      <c r="R11" s="16"/>
      <c r="S11" s="20"/>
      <c r="T11" s="17">
        <f>IF(OR(Q11="E",R11="S"),"07:00",SUM(R11-S11-Q11))</f>
        <v>0</v>
      </c>
      <c r="U11" s="26">
        <f>IF(Q11="C",7/24,IF(AND(Q11&lt;DebN,Q11&gt;=FinN),IF(R11&gt;Q11,IF(R11&lt;=DebN,0,MOD(R11-DebN,1)),IF(R11&gt;=FinN,MOD(FinN-DebN,1),MOD(R11-DebN,1))),IF(Q11&gt;=DebN,IF(OR(R11&gt;Q11,R11&lt;=FinN),MOD(R11-Q11,1),IF(R11&lt;=DebN,MOD(FinN-Q11,1),MOD(FinN-Q11,1)+MOD(R11-DebN,1))),IF(OR(R11&lt;Q11,R11&gt;DebN),MOD(FinN-Q11,1)+MOD(R11-DebN,1),IF(R11&lt;FinN,MOD(R11-Q11,1),MOD(FinN-Q11,1))))))</f>
        <v>0</v>
      </c>
      <c r="V11" s="15"/>
      <c r="W11" s="20"/>
      <c r="X11" s="16"/>
      <c r="Y11" s="17">
        <f>IF(OR(V11="E",W11="S"),"07:00",SUM(W11-X11-V11))</f>
        <v>0</v>
      </c>
      <c r="Z11" s="26">
        <f>IF(V11="C",7/24,IF(AND(V11&lt;DebN,V11&gt;=FinN),IF(W11&gt;V11,IF(W11&lt;=DebN,0,MOD(W11-DebN,1)),IF(W11&gt;=FinN,MOD(FinN-DebN,1),MOD(W11-DebN,1))),IF(V11&gt;=DebN,IF(OR(W11&gt;V11,W11&lt;=FinN),MOD(W11-V11,1),IF(W11&lt;=DebN,MOD(FinN-V11,1),MOD(FinN-V11,1)+MOD(W11-DebN,1))),IF(OR(W11&lt;V11,W11&gt;DebN),MOD(FinN-V11,1)+MOD(W11-DebN,1),IF(W11&lt;FinN,MOD(W11-V11,1),MOD(FinN-V11,1))))))</f>
        <v>0</v>
      </c>
      <c r="AA11" s="19"/>
      <c r="AB11" s="20"/>
      <c r="AC11" s="20"/>
      <c r="AD11" s="17">
        <f>IF(OR(AA11="E",AB11="S"),"07:00",SUM(AB11-AC11-AA11))</f>
        <v>0</v>
      </c>
      <c r="AE11" s="26">
        <f>IF(AA11="C",7/24,IF(AND(AA11&lt;DebN,AA11&gt;=FinN),IF(AB11&gt;AA11,IF(AB11&lt;=DebN,0,MOD(AB11-DebN,1)),IF(AB11&gt;=FinN,MOD(FinN-DebN,1),MOD(AB11-DebN,1))),IF(AA11&gt;=DebN,IF(OR(AB11&gt;AA11,AB11&lt;=FinN),MOD(AB11-AA11,1),IF(AB11&lt;=DebN,MOD(FinN-AA11,1),MOD(FinN-AA11,1)+MOD(AB11-DebN,1))),IF(OR(AB11&lt;AA11,AB11&gt;DebN),MOD(FinN-AA11,1)+MOD(AB11-DebN,1),IF(AB11&lt;FinN,MOD(AB11-AA11,1),MOD(FinN-AA11,1))))))</f>
        <v>0</v>
      </c>
      <c r="AF11" s="27">
        <f t="shared" si="6"/>
        <v>0</v>
      </c>
      <c r="AG11" s="28">
        <f t="shared" si="7"/>
        <v>0</v>
      </c>
      <c r="AH11" s="29"/>
      <c r="AI11" s="30"/>
    </row>
    <row r="13" spans="1:43" x14ac:dyDescent="0.25">
      <c r="A13" s="32"/>
      <c r="B13" s="32"/>
      <c r="C13" s="32"/>
      <c r="D13" s="33"/>
      <c r="E13" s="33">
        <f>WEEKNUM(R1,2)</f>
        <v>45</v>
      </c>
      <c r="F13" s="32"/>
      <c r="G13" s="32"/>
      <c r="H13" s="32"/>
      <c r="I13" s="32"/>
      <c r="J13" s="32"/>
      <c r="K13" s="33" t="s">
        <v>17</v>
      </c>
      <c r="L13" s="33" t="e">
        <f>WEEKNUM(#REF!,2)</f>
        <v>#REF!</v>
      </c>
      <c r="M13" s="32"/>
      <c r="N13" s="32"/>
      <c r="O13" s="32"/>
      <c r="P13" s="32"/>
      <c r="Q13" s="32"/>
      <c r="R13" s="33" t="s">
        <v>17</v>
      </c>
      <c r="S13" s="33" t="e">
        <f>WEEKNUM(#REF!,2)</f>
        <v>#REF!</v>
      </c>
      <c r="T13" s="32"/>
      <c r="U13" s="32"/>
      <c r="V13" s="32"/>
      <c r="W13" s="32"/>
      <c r="X13" s="32"/>
      <c r="Y13" s="33" t="s">
        <v>17</v>
      </c>
      <c r="Z13" s="33" t="e">
        <f>WEEKNUM(#REF!,2)</f>
        <v>#REF!</v>
      </c>
      <c r="AA13" s="32"/>
      <c r="AB13" s="32"/>
      <c r="AC13" s="32"/>
      <c r="AD13" s="32"/>
      <c r="AE13" s="32"/>
      <c r="AF13" s="33" t="s">
        <v>17</v>
      </c>
      <c r="AG13" s="33" t="e">
        <f>WEEKNUM(#REF!,2)</f>
        <v>#REF!</v>
      </c>
      <c r="AH13" s="32"/>
      <c r="AI13" s="32"/>
      <c r="AJ13" s="34"/>
      <c r="AK13" s="34"/>
      <c r="AL13" s="34"/>
      <c r="AM13" s="34"/>
      <c r="AN13" s="34"/>
      <c r="AO13" s="34"/>
    </row>
    <row r="14" spans="1:43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</row>
    <row r="15" spans="1:43" x14ac:dyDescent="0.25">
      <c r="A15" s="71" t="s">
        <v>18</v>
      </c>
      <c r="B15" s="36" t="s">
        <v>19</v>
      </c>
      <c r="C15" s="36" t="s">
        <v>20</v>
      </c>
      <c r="D15" s="36" t="s">
        <v>21</v>
      </c>
      <c r="E15" s="36" t="s">
        <v>22</v>
      </c>
      <c r="F15" s="36" t="s">
        <v>23</v>
      </c>
      <c r="G15" s="36" t="s">
        <v>24</v>
      </c>
      <c r="H15" s="68" t="s">
        <v>25</v>
      </c>
      <c r="I15" s="36" t="s">
        <v>19</v>
      </c>
      <c r="J15" s="36" t="s">
        <v>20</v>
      </c>
      <c r="K15" s="36" t="s">
        <v>21</v>
      </c>
      <c r="L15" s="36" t="s">
        <v>22</v>
      </c>
      <c r="M15" s="36" t="s">
        <v>23</v>
      </c>
      <c r="N15" s="36" t="s">
        <v>24</v>
      </c>
      <c r="O15" s="68" t="s">
        <v>25</v>
      </c>
      <c r="P15" s="36" t="s">
        <v>19</v>
      </c>
      <c r="Q15" s="36" t="s">
        <v>20</v>
      </c>
      <c r="R15" s="36" t="s">
        <v>21</v>
      </c>
      <c r="S15" s="36" t="s">
        <v>22</v>
      </c>
      <c r="T15" s="36" t="s">
        <v>23</v>
      </c>
      <c r="U15" s="36" t="s">
        <v>24</v>
      </c>
      <c r="V15" s="68" t="s">
        <v>25</v>
      </c>
      <c r="W15" s="36" t="s">
        <v>19</v>
      </c>
      <c r="X15" s="36" t="s">
        <v>20</v>
      </c>
      <c r="Y15" s="36" t="s">
        <v>21</v>
      </c>
      <c r="Z15" s="36" t="s">
        <v>22</v>
      </c>
      <c r="AA15" s="36" t="s">
        <v>23</v>
      </c>
      <c r="AB15" s="36" t="s">
        <v>24</v>
      </c>
      <c r="AC15" s="68" t="s">
        <v>25</v>
      </c>
      <c r="AD15" s="36" t="s">
        <v>19</v>
      </c>
      <c r="AE15" s="37" t="s">
        <v>20</v>
      </c>
      <c r="AF15" s="37" t="s">
        <v>21</v>
      </c>
      <c r="AG15" s="37" t="s">
        <v>22</v>
      </c>
      <c r="AH15" s="37" t="s">
        <v>23</v>
      </c>
      <c r="AI15" s="68" t="s">
        <v>25</v>
      </c>
      <c r="AJ15" s="74" t="s">
        <v>26</v>
      </c>
      <c r="AK15" s="38"/>
      <c r="AL15" s="39"/>
      <c r="AM15" s="40"/>
      <c r="AN15" s="71" t="s">
        <v>27</v>
      </c>
      <c r="AO15" s="79" t="s">
        <v>28</v>
      </c>
      <c r="AP15" s="79" t="s">
        <v>29</v>
      </c>
      <c r="AQ15" s="41"/>
    </row>
    <row r="16" spans="1:43" x14ac:dyDescent="0.25">
      <c r="A16" s="72"/>
      <c r="B16" s="42"/>
      <c r="C16" s="42"/>
      <c r="D16" s="42"/>
      <c r="E16" s="42"/>
      <c r="F16" s="42"/>
      <c r="G16" s="42"/>
      <c r="H16" s="69"/>
      <c r="I16" s="42"/>
      <c r="J16" s="42"/>
      <c r="K16" s="42"/>
      <c r="L16" s="42"/>
      <c r="M16" s="42"/>
      <c r="N16" s="42"/>
      <c r="O16" s="69"/>
      <c r="P16" s="42"/>
      <c r="Q16" s="42"/>
      <c r="R16" s="42"/>
      <c r="S16" s="42"/>
      <c r="T16" s="42"/>
      <c r="U16" s="42"/>
      <c r="V16" s="69"/>
      <c r="W16" s="42"/>
      <c r="X16" s="42"/>
      <c r="Y16" s="42"/>
      <c r="Z16" s="42"/>
      <c r="AA16" s="42"/>
      <c r="AB16" s="42"/>
      <c r="AC16" s="69"/>
      <c r="AD16" s="42"/>
      <c r="AE16" s="43"/>
      <c r="AF16" s="43"/>
      <c r="AG16" s="43"/>
      <c r="AH16" s="43"/>
      <c r="AI16" s="69"/>
      <c r="AJ16" s="75"/>
      <c r="AK16" s="74" t="s">
        <v>30</v>
      </c>
      <c r="AL16" s="74" t="s">
        <v>31</v>
      </c>
      <c r="AM16" s="71" t="s">
        <v>32</v>
      </c>
      <c r="AN16" s="77"/>
      <c r="AO16" s="80"/>
      <c r="AP16" s="80"/>
    </row>
    <row r="17" spans="1:43" x14ac:dyDescent="0.25">
      <c r="A17" s="72"/>
      <c r="B17" s="42"/>
      <c r="C17" s="42"/>
      <c r="D17" s="42"/>
      <c r="E17" s="42"/>
      <c r="F17" s="42"/>
      <c r="G17" s="42"/>
      <c r="H17" s="69"/>
      <c r="I17" s="42"/>
      <c r="J17" s="42"/>
      <c r="K17" s="42"/>
      <c r="L17" s="42"/>
      <c r="M17" s="42"/>
      <c r="N17" s="42"/>
      <c r="O17" s="69"/>
      <c r="P17" s="42"/>
      <c r="Q17" s="42"/>
      <c r="R17" s="42"/>
      <c r="S17" s="42"/>
      <c r="T17" s="42"/>
      <c r="U17" s="42"/>
      <c r="V17" s="69"/>
      <c r="W17" s="42"/>
      <c r="X17" s="42"/>
      <c r="Y17" s="42"/>
      <c r="Z17" s="42"/>
      <c r="AA17" s="42"/>
      <c r="AB17" s="42"/>
      <c r="AC17" s="69"/>
      <c r="AD17" s="42"/>
      <c r="AE17" s="43"/>
      <c r="AF17" s="43"/>
      <c r="AG17" s="43"/>
      <c r="AH17" s="43"/>
      <c r="AI17" s="69"/>
      <c r="AJ17" s="75"/>
      <c r="AK17" s="75"/>
      <c r="AL17" s="75"/>
      <c r="AM17" s="72"/>
      <c r="AN17" s="77"/>
      <c r="AO17" s="80"/>
      <c r="AP17" s="80"/>
    </row>
    <row r="18" spans="1:43" x14ac:dyDescent="0.25">
      <c r="A18" s="73"/>
      <c r="B18" s="44">
        <f>SUM(R1)</f>
        <v>41946</v>
      </c>
      <c r="C18" s="44">
        <f>WORKDAY(B18,1)</f>
        <v>41947</v>
      </c>
      <c r="D18" s="44">
        <f>WORKDAY(C18,1)</f>
        <v>41948</v>
      </c>
      <c r="E18" s="44">
        <f>WORKDAY(D18,1)</f>
        <v>41949</v>
      </c>
      <c r="F18" s="44">
        <f>WORKDAY(E18,1)</f>
        <v>41950</v>
      </c>
      <c r="G18" s="44">
        <f>WORKDAY.INTL(F18,1,11)</f>
        <v>41951</v>
      </c>
      <c r="H18" s="70"/>
      <c r="I18" s="44" t="e">
        <f>SUM(#REF!)</f>
        <v>#REF!</v>
      </c>
      <c r="J18" s="44" t="e">
        <f>WORKDAY(I18,1)</f>
        <v>#REF!</v>
      </c>
      <c r="K18" s="44" t="e">
        <f>WORKDAY(J18,1)</f>
        <v>#REF!</v>
      </c>
      <c r="L18" s="44" t="e">
        <f>WORKDAY(K18,1)</f>
        <v>#REF!</v>
      </c>
      <c r="M18" s="44" t="e">
        <f>WORKDAY(L18,1)</f>
        <v>#REF!</v>
      </c>
      <c r="N18" s="44" t="e">
        <f>WORKDAY.INTL(M18,1,11)</f>
        <v>#REF!</v>
      </c>
      <c r="O18" s="70"/>
      <c r="P18" s="44" t="e">
        <f>SUM(#REF!)</f>
        <v>#REF!</v>
      </c>
      <c r="Q18" s="44" t="e">
        <f>WORKDAY(P18,1)</f>
        <v>#REF!</v>
      </c>
      <c r="R18" s="44" t="e">
        <f>WORKDAY(Q18,1)</f>
        <v>#REF!</v>
      </c>
      <c r="S18" s="44" t="e">
        <f>WORKDAY(R18,1)</f>
        <v>#REF!</v>
      </c>
      <c r="T18" s="44" t="e">
        <f>WORKDAY(S18,1)</f>
        <v>#REF!</v>
      </c>
      <c r="U18" s="44" t="e">
        <f>WORKDAY.INTL(T18,1,11)</f>
        <v>#REF!</v>
      </c>
      <c r="V18" s="70"/>
      <c r="W18" s="44" t="e">
        <f>SUM(#REF!)</f>
        <v>#REF!</v>
      </c>
      <c r="X18" s="44" t="e">
        <f>WORKDAY(W18,1)</f>
        <v>#REF!</v>
      </c>
      <c r="Y18" s="44" t="e">
        <f>WORKDAY(X18,1)</f>
        <v>#REF!</v>
      </c>
      <c r="Z18" s="44" t="e">
        <f>WORKDAY(Y18,1)</f>
        <v>#REF!</v>
      </c>
      <c r="AA18" s="44" t="e">
        <f>WORKDAY(Z18,1)</f>
        <v>#REF!</v>
      </c>
      <c r="AB18" s="44" t="e">
        <f>WORKDAY.INTL(AA18,1,11)</f>
        <v>#REF!</v>
      </c>
      <c r="AC18" s="70"/>
      <c r="AD18" s="44" t="e">
        <f>SUM(#REF!)</f>
        <v>#REF!</v>
      </c>
      <c r="AE18" s="44" t="e">
        <f>WORKDAY(AD18,1)</f>
        <v>#REF!</v>
      </c>
      <c r="AF18" s="44" t="e">
        <f>WORKDAY(AE18,1)</f>
        <v>#REF!</v>
      </c>
      <c r="AG18" s="44" t="e">
        <f>WORKDAY(AF18,1)</f>
        <v>#REF!</v>
      </c>
      <c r="AH18" s="44" t="e">
        <f>WORKDAY(AG18,1)</f>
        <v>#REF!</v>
      </c>
      <c r="AI18" s="70"/>
      <c r="AJ18" s="76"/>
      <c r="AK18" s="76"/>
      <c r="AL18" s="76"/>
      <c r="AM18" s="73"/>
      <c r="AN18" s="78"/>
      <c r="AO18" s="81"/>
      <c r="AP18" s="81"/>
      <c r="AQ18" s="41"/>
    </row>
    <row r="19" spans="1:43" x14ac:dyDescent="0.25">
      <c r="A19" s="14"/>
      <c r="B19" s="45">
        <f t="shared" ref="B19:B25" si="8">SUM(E5*24)</f>
        <v>7</v>
      </c>
      <c r="C19" s="45">
        <f t="shared" ref="C19:C25" si="9">SUM(J5*24)</f>
        <v>0</v>
      </c>
      <c r="D19" s="45">
        <f t="shared" ref="D19:D25" si="10">SUM(O5*24)</f>
        <v>0</v>
      </c>
      <c r="E19" s="45">
        <f t="shared" ref="E19:E25" si="11">SUM(T5*24)</f>
        <v>0</v>
      </c>
      <c r="F19" s="45">
        <f t="shared" ref="F19:F25" si="12">SUM(Y5*24)</f>
        <v>0</v>
      </c>
      <c r="G19" s="45">
        <f t="shared" ref="G19:G25" si="13">SUM(AD5*24)</f>
        <v>0</v>
      </c>
      <c r="H19" s="46">
        <f>SUM(B19:G19)-35</f>
        <v>-28</v>
      </c>
      <c r="I19" s="45" t="e">
        <f>SUM(#REF!*24)</f>
        <v>#REF!</v>
      </c>
      <c r="J19" s="45" t="e">
        <f>SUM(#REF!*24)</f>
        <v>#REF!</v>
      </c>
      <c r="K19" s="45" t="e">
        <f>SUM(#REF!*24)</f>
        <v>#REF!</v>
      </c>
      <c r="L19" s="45" t="e">
        <f>SUM(#REF!*24)</f>
        <v>#REF!</v>
      </c>
      <c r="M19" s="45" t="e">
        <f>SUM(#REF!*24)</f>
        <v>#REF!</v>
      </c>
      <c r="N19" s="45" t="e">
        <f>SUM(#REF!*24)</f>
        <v>#REF!</v>
      </c>
      <c r="O19" s="46" t="e">
        <f>SUM(I19:N19)-35</f>
        <v>#REF!</v>
      </c>
      <c r="P19" s="45" t="e">
        <f>SUM(#REF!*24)</f>
        <v>#REF!</v>
      </c>
      <c r="Q19" s="45" t="e">
        <f>SUM(#REF!*24)</f>
        <v>#REF!</v>
      </c>
      <c r="R19" s="45" t="e">
        <f>SUM(#REF!*24)</f>
        <v>#REF!</v>
      </c>
      <c r="S19" s="45" t="e">
        <f>SUM(#REF!*24)</f>
        <v>#REF!</v>
      </c>
      <c r="T19" s="45" t="e">
        <f>SUM(#REF!*24)</f>
        <v>#REF!</v>
      </c>
      <c r="U19" s="45" t="e">
        <f>SUM(#REF!*24)</f>
        <v>#REF!</v>
      </c>
      <c r="V19" s="46" t="e">
        <f>SUM(P19:U19)-35</f>
        <v>#REF!</v>
      </c>
      <c r="W19" s="45" t="e">
        <f>SUM(#REF!*24)</f>
        <v>#REF!</v>
      </c>
      <c r="X19" s="45" t="e">
        <f>SUM(#REF!*24)</f>
        <v>#REF!</v>
      </c>
      <c r="Y19" s="45" t="e">
        <f>SUM(#REF!*24)</f>
        <v>#REF!</v>
      </c>
      <c r="Z19" s="45" t="e">
        <f>SUM(#REF!*24)</f>
        <v>#REF!</v>
      </c>
      <c r="AA19" s="45" t="e">
        <f>SUM(#REF!*24)</f>
        <v>#REF!</v>
      </c>
      <c r="AB19" s="45" t="e">
        <f>SUM(#REF!*24)</f>
        <v>#REF!</v>
      </c>
      <c r="AC19" s="46" t="e">
        <f>SUM(W19:AB19)-35</f>
        <v>#REF!</v>
      </c>
      <c r="AD19" s="45" t="e">
        <f>SUM(#REF!*24)</f>
        <v>#REF!</v>
      </c>
      <c r="AE19" s="45" t="e">
        <f>SUM(#REF!*24)</f>
        <v>#REF!</v>
      </c>
      <c r="AF19" s="45" t="e">
        <f>SUM(#REF!*24)</f>
        <v>#REF!</v>
      </c>
      <c r="AG19" s="45" t="e">
        <f>SUM(#REF!*24)</f>
        <v>#REF!</v>
      </c>
      <c r="AH19" s="45" t="e">
        <f>SUM(#REF!*24)</f>
        <v>#REF!</v>
      </c>
      <c r="AI19" s="46" t="e">
        <f>SUM(AC19:AH19)-35</f>
        <v>#REF!</v>
      </c>
      <c r="AJ19" s="47">
        <f>SUM(4*35)+21</f>
        <v>161</v>
      </c>
      <c r="AK19" s="47" t="e">
        <f>SUM(AC19+V19+O19+H19+AI19)</f>
        <v>#REF!</v>
      </c>
      <c r="AL19" s="47"/>
      <c r="AM19" s="48" t="e">
        <f>SUM((AL19+AC19+V19+O19+H19+AI19)-AP19)</f>
        <v>#REF!</v>
      </c>
      <c r="AN19" s="49" t="e">
        <f>SUM(AG5,#REF!,#REF!,#REF!,#REF!)</f>
        <v>#REF!</v>
      </c>
      <c r="AO19" s="50"/>
      <c r="AP19" s="51"/>
    </row>
    <row r="20" spans="1:43" x14ac:dyDescent="0.25">
      <c r="A20" s="14"/>
      <c r="B20" s="45">
        <f t="shared" si="8"/>
        <v>0</v>
      </c>
      <c r="C20" s="45">
        <f t="shared" si="9"/>
        <v>0</v>
      </c>
      <c r="D20" s="45">
        <f t="shared" si="10"/>
        <v>0</v>
      </c>
      <c r="E20" s="45">
        <f t="shared" si="11"/>
        <v>0</v>
      </c>
      <c r="F20" s="45">
        <f t="shared" si="12"/>
        <v>0</v>
      </c>
      <c r="G20" s="45">
        <f t="shared" si="13"/>
        <v>0</v>
      </c>
      <c r="H20" s="46">
        <f>SUM(B20:G20)-35</f>
        <v>-35</v>
      </c>
      <c r="I20" s="45" t="e">
        <f>SUM(#REF!*24)</f>
        <v>#REF!</v>
      </c>
      <c r="J20" s="45" t="e">
        <f>SUM(#REF!*24)</f>
        <v>#REF!</v>
      </c>
      <c r="K20" s="45" t="e">
        <f>SUM(#REF!*24)</f>
        <v>#REF!</v>
      </c>
      <c r="L20" s="45" t="e">
        <f>SUM(#REF!*24)</f>
        <v>#REF!</v>
      </c>
      <c r="M20" s="45" t="e">
        <f>SUM(#REF!*24)</f>
        <v>#REF!</v>
      </c>
      <c r="N20" s="45" t="e">
        <f>SUM(#REF!*24)</f>
        <v>#REF!</v>
      </c>
      <c r="O20" s="46" t="e">
        <f>SUM(I20:N20)-35</f>
        <v>#REF!</v>
      </c>
      <c r="P20" s="45" t="e">
        <f>SUM(#REF!*24)</f>
        <v>#REF!</v>
      </c>
      <c r="Q20" s="45" t="e">
        <f>SUM(#REF!*24)</f>
        <v>#REF!</v>
      </c>
      <c r="R20" s="45" t="e">
        <f>SUM(#REF!*24)</f>
        <v>#REF!</v>
      </c>
      <c r="S20" s="45" t="e">
        <f>SUM(#REF!*24)</f>
        <v>#REF!</v>
      </c>
      <c r="T20" s="45" t="e">
        <f>SUM(#REF!*24)</f>
        <v>#REF!</v>
      </c>
      <c r="U20" s="45" t="e">
        <f>SUM(#REF!*24)</f>
        <v>#REF!</v>
      </c>
      <c r="V20" s="46" t="e">
        <f>SUM(P20:U20)-35</f>
        <v>#REF!</v>
      </c>
      <c r="W20" s="45" t="e">
        <f>SUM(#REF!*24)</f>
        <v>#REF!</v>
      </c>
      <c r="X20" s="45" t="e">
        <f>SUM(#REF!*24)</f>
        <v>#REF!</v>
      </c>
      <c r="Y20" s="45" t="e">
        <f>SUM(#REF!*24)</f>
        <v>#REF!</v>
      </c>
      <c r="Z20" s="45" t="e">
        <f>SUM(#REF!*24)</f>
        <v>#REF!</v>
      </c>
      <c r="AA20" s="45" t="e">
        <f>SUM(#REF!*24)</f>
        <v>#REF!</v>
      </c>
      <c r="AB20" s="45" t="e">
        <f>SUM(#REF!*24)</f>
        <v>#REF!</v>
      </c>
      <c r="AC20" s="46" t="e">
        <f>SUM(W20:AB20)-35</f>
        <v>#REF!</v>
      </c>
      <c r="AD20" s="45" t="e">
        <f>SUM(#REF!*24)</f>
        <v>#REF!</v>
      </c>
      <c r="AE20" s="45" t="e">
        <f>SUM(#REF!*24)</f>
        <v>#REF!</v>
      </c>
      <c r="AF20" s="45" t="e">
        <f>SUM(#REF!*24)</f>
        <v>#REF!</v>
      </c>
      <c r="AG20" s="45" t="e">
        <f>SUM(#REF!*24)</f>
        <v>#REF!</v>
      </c>
      <c r="AH20" s="45" t="e">
        <f>SUM(#REF!*24)</f>
        <v>#REF!</v>
      </c>
      <c r="AI20" s="46" t="e">
        <f>SUM(AC20:AH20)-35</f>
        <v>#REF!</v>
      </c>
      <c r="AJ20" s="47">
        <f>SUM(4*35)+21</f>
        <v>161</v>
      </c>
      <c r="AK20" s="47" t="e">
        <f>SUM(AC20+V20+O20+H20+AI20)</f>
        <v>#REF!</v>
      </c>
      <c r="AL20" s="47"/>
      <c r="AM20" s="48" t="e">
        <f t="shared" ref="AM20:AM25" si="14">SUM((AL20+AC20+V20+O20+H20+AI20)-AP20)</f>
        <v>#REF!</v>
      </c>
      <c r="AN20" s="49" t="e">
        <f>SUM(AG6,#REF!,#REF!,#REF!,#REF!)</f>
        <v>#REF!</v>
      </c>
      <c r="AO20" s="50"/>
      <c r="AP20" s="51"/>
    </row>
    <row r="21" spans="1:43" x14ac:dyDescent="0.25">
      <c r="A21" s="14"/>
      <c r="B21" s="45">
        <f t="shared" si="8"/>
        <v>0</v>
      </c>
      <c r="C21" s="45">
        <f t="shared" si="9"/>
        <v>0</v>
      </c>
      <c r="D21" s="45">
        <f t="shared" si="10"/>
        <v>0</v>
      </c>
      <c r="E21" s="45">
        <f t="shared" si="11"/>
        <v>0</v>
      </c>
      <c r="F21" s="45">
        <f t="shared" si="12"/>
        <v>0</v>
      </c>
      <c r="G21" s="45">
        <f t="shared" si="13"/>
        <v>0</v>
      </c>
      <c r="H21" s="46">
        <f t="shared" ref="H21:H25" si="15">SUM(B21:G21)-35</f>
        <v>-35</v>
      </c>
      <c r="I21" s="45" t="e">
        <f>SUM(#REF!*24)</f>
        <v>#REF!</v>
      </c>
      <c r="J21" s="45" t="e">
        <f>SUM(#REF!*24)</f>
        <v>#REF!</v>
      </c>
      <c r="K21" s="45" t="e">
        <f>SUM(#REF!*24)</f>
        <v>#REF!</v>
      </c>
      <c r="L21" s="45" t="e">
        <f>SUM(#REF!*24)</f>
        <v>#REF!</v>
      </c>
      <c r="M21" s="45" t="e">
        <f>SUM(#REF!*24)</f>
        <v>#REF!</v>
      </c>
      <c r="N21" s="45" t="e">
        <f>SUM(#REF!*24)</f>
        <v>#REF!</v>
      </c>
      <c r="O21" s="46" t="e">
        <f t="shared" ref="O21:O25" si="16">SUM(I21:N21)-35</f>
        <v>#REF!</v>
      </c>
      <c r="P21" s="45" t="e">
        <f>SUM(#REF!*24)</f>
        <v>#REF!</v>
      </c>
      <c r="Q21" s="45" t="e">
        <f>SUM(#REF!*24)</f>
        <v>#REF!</v>
      </c>
      <c r="R21" s="45" t="e">
        <f>SUM(#REF!*24)</f>
        <v>#REF!</v>
      </c>
      <c r="S21" s="45" t="e">
        <f>SUM(#REF!*24)</f>
        <v>#REF!</v>
      </c>
      <c r="T21" s="45" t="e">
        <f>SUM(#REF!*24)</f>
        <v>#REF!</v>
      </c>
      <c r="U21" s="45" t="e">
        <f>SUM(#REF!*24)</f>
        <v>#REF!</v>
      </c>
      <c r="V21" s="46" t="e">
        <f t="shared" ref="V21:V25" si="17">SUM(P21:U21)-35</f>
        <v>#REF!</v>
      </c>
      <c r="W21" s="45" t="e">
        <f>SUM(#REF!*24)</f>
        <v>#REF!</v>
      </c>
      <c r="X21" s="45" t="e">
        <f>SUM(#REF!*24)</f>
        <v>#REF!</v>
      </c>
      <c r="Y21" s="45" t="e">
        <f>SUM(#REF!*24)</f>
        <v>#REF!</v>
      </c>
      <c r="Z21" s="45" t="e">
        <f>SUM(#REF!*24)</f>
        <v>#REF!</v>
      </c>
      <c r="AA21" s="45" t="e">
        <f>SUM(#REF!*24)</f>
        <v>#REF!</v>
      </c>
      <c r="AB21" s="45" t="e">
        <f>SUM(#REF!*24)</f>
        <v>#REF!</v>
      </c>
      <c r="AC21" s="46" t="e">
        <f t="shared" ref="AC21:AC25" si="18">SUM(W21:AB21)-35</f>
        <v>#REF!</v>
      </c>
      <c r="AD21" s="45" t="e">
        <f>SUM(#REF!*24)</f>
        <v>#REF!</v>
      </c>
      <c r="AE21" s="45" t="e">
        <f>SUM(#REF!*24)</f>
        <v>#REF!</v>
      </c>
      <c r="AF21" s="45" t="e">
        <f>SUM(#REF!*24)</f>
        <v>#REF!</v>
      </c>
      <c r="AG21" s="45" t="e">
        <f>SUM(#REF!*24)</f>
        <v>#REF!</v>
      </c>
      <c r="AH21" s="45" t="e">
        <f>SUM(#REF!*24)</f>
        <v>#REF!</v>
      </c>
      <c r="AI21" s="46" t="e">
        <f t="shared" ref="AI21:AI25" si="19">SUM(AC21:AH21)-35</f>
        <v>#REF!</v>
      </c>
      <c r="AJ21" s="47">
        <f t="shared" ref="AJ21:AJ25" si="20">SUM(4*35)+21</f>
        <v>161</v>
      </c>
      <c r="AK21" s="47" t="e">
        <f t="shared" ref="AK21:AK25" si="21">SUM(AC21+V21+O21+H21+AI21)</f>
        <v>#REF!</v>
      </c>
      <c r="AL21" s="47"/>
      <c r="AM21" s="48" t="e">
        <f t="shared" si="14"/>
        <v>#REF!</v>
      </c>
      <c r="AN21" s="49" t="e">
        <f>SUM(AG7,#REF!,#REF!,#REF!,#REF!)</f>
        <v>#REF!</v>
      </c>
      <c r="AO21" s="50"/>
      <c r="AP21" s="51"/>
    </row>
    <row r="22" spans="1:43" x14ac:dyDescent="0.25">
      <c r="A22" s="14"/>
      <c r="B22" s="45">
        <f t="shared" si="8"/>
        <v>7</v>
      </c>
      <c r="C22" s="45">
        <f t="shared" si="9"/>
        <v>0</v>
      </c>
      <c r="D22" s="45">
        <f t="shared" si="10"/>
        <v>0</v>
      </c>
      <c r="E22" s="45">
        <f t="shared" si="11"/>
        <v>0</v>
      </c>
      <c r="F22" s="45">
        <f t="shared" si="12"/>
        <v>0</v>
      </c>
      <c r="G22" s="45">
        <f t="shared" si="13"/>
        <v>0</v>
      </c>
      <c r="H22" s="46">
        <f t="shared" si="15"/>
        <v>-28</v>
      </c>
      <c r="I22" s="45" t="e">
        <f>SUM(#REF!*24)</f>
        <v>#REF!</v>
      </c>
      <c r="J22" s="45" t="e">
        <f>SUM(#REF!*24)</f>
        <v>#REF!</v>
      </c>
      <c r="K22" s="45" t="e">
        <f>SUM(#REF!*24)</f>
        <v>#REF!</v>
      </c>
      <c r="L22" s="45" t="e">
        <f>SUM(#REF!*24)</f>
        <v>#REF!</v>
      </c>
      <c r="M22" s="45" t="e">
        <f>SUM(#REF!*24)</f>
        <v>#REF!</v>
      </c>
      <c r="N22" s="45" t="e">
        <f>SUM(#REF!*24)</f>
        <v>#REF!</v>
      </c>
      <c r="O22" s="46" t="e">
        <f t="shared" si="16"/>
        <v>#REF!</v>
      </c>
      <c r="P22" s="45" t="e">
        <f>SUM(#REF!*24)</f>
        <v>#REF!</v>
      </c>
      <c r="Q22" s="45" t="e">
        <f>SUM(#REF!*24)</f>
        <v>#REF!</v>
      </c>
      <c r="R22" s="45" t="e">
        <f>SUM(#REF!*24)</f>
        <v>#REF!</v>
      </c>
      <c r="S22" s="45" t="e">
        <f>SUM(#REF!*24)</f>
        <v>#REF!</v>
      </c>
      <c r="T22" s="45" t="e">
        <f>SUM(#REF!*24)</f>
        <v>#REF!</v>
      </c>
      <c r="U22" s="45" t="e">
        <f>SUM(#REF!*24)</f>
        <v>#REF!</v>
      </c>
      <c r="V22" s="46" t="e">
        <f t="shared" si="17"/>
        <v>#REF!</v>
      </c>
      <c r="W22" s="45" t="e">
        <f>SUM(#REF!*24)</f>
        <v>#REF!</v>
      </c>
      <c r="X22" s="45" t="e">
        <f>SUM(#REF!*24)</f>
        <v>#REF!</v>
      </c>
      <c r="Y22" s="45" t="e">
        <f>SUM(#REF!*24)</f>
        <v>#REF!</v>
      </c>
      <c r="Z22" s="45" t="e">
        <f>SUM(#REF!*24)</f>
        <v>#REF!</v>
      </c>
      <c r="AA22" s="45" t="e">
        <f>SUM(#REF!*24)</f>
        <v>#REF!</v>
      </c>
      <c r="AB22" s="45" t="e">
        <f>SUM(#REF!*24)</f>
        <v>#REF!</v>
      </c>
      <c r="AC22" s="46" t="e">
        <f t="shared" si="18"/>
        <v>#REF!</v>
      </c>
      <c r="AD22" s="45" t="e">
        <f>SUM(#REF!*24)</f>
        <v>#REF!</v>
      </c>
      <c r="AE22" s="45" t="e">
        <f>SUM(#REF!*24)</f>
        <v>#REF!</v>
      </c>
      <c r="AF22" s="45" t="e">
        <f>SUM(#REF!*24)</f>
        <v>#REF!</v>
      </c>
      <c r="AG22" s="45" t="e">
        <f>SUM(#REF!*24)</f>
        <v>#REF!</v>
      </c>
      <c r="AH22" s="45" t="e">
        <f>SUM(#REF!*24)</f>
        <v>#REF!</v>
      </c>
      <c r="AI22" s="46" t="e">
        <f t="shared" si="19"/>
        <v>#REF!</v>
      </c>
      <c r="AJ22" s="47">
        <f t="shared" si="20"/>
        <v>161</v>
      </c>
      <c r="AK22" s="47" t="e">
        <f t="shared" si="21"/>
        <v>#REF!</v>
      </c>
      <c r="AL22" s="47"/>
      <c r="AM22" s="48" t="e">
        <f t="shared" si="14"/>
        <v>#REF!</v>
      </c>
      <c r="AN22" s="49" t="e">
        <f>SUM(AG8,#REF!,#REF!,#REF!,#REF!)</f>
        <v>#REF!</v>
      </c>
      <c r="AO22" s="50"/>
      <c r="AP22" s="51"/>
    </row>
    <row r="23" spans="1:43" x14ac:dyDescent="0.25">
      <c r="A23" s="14"/>
      <c r="B23" s="45">
        <f t="shared" si="8"/>
        <v>0</v>
      </c>
      <c r="C23" s="45">
        <f t="shared" si="9"/>
        <v>0</v>
      </c>
      <c r="D23" s="45">
        <f t="shared" si="10"/>
        <v>0</v>
      </c>
      <c r="E23" s="45">
        <f t="shared" si="11"/>
        <v>0</v>
      </c>
      <c r="F23" s="45">
        <f t="shared" si="12"/>
        <v>0</v>
      </c>
      <c r="G23" s="45">
        <f t="shared" si="13"/>
        <v>0</v>
      </c>
      <c r="H23" s="46">
        <f t="shared" si="15"/>
        <v>-35</v>
      </c>
      <c r="I23" s="45" t="e">
        <f>SUM(#REF!*24)</f>
        <v>#REF!</v>
      </c>
      <c r="J23" s="45" t="e">
        <f>SUM(#REF!*24)</f>
        <v>#REF!</v>
      </c>
      <c r="K23" s="45" t="e">
        <f>SUM(#REF!*24)</f>
        <v>#REF!</v>
      </c>
      <c r="L23" s="45" t="e">
        <f>SUM(#REF!*24)</f>
        <v>#REF!</v>
      </c>
      <c r="M23" s="45" t="e">
        <f>SUM(#REF!*24)</f>
        <v>#REF!</v>
      </c>
      <c r="N23" s="45" t="e">
        <f>SUM(#REF!*24)</f>
        <v>#REF!</v>
      </c>
      <c r="O23" s="46" t="e">
        <f t="shared" si="16"/>
        <v>#REF!</v>
      </c>
      <c r="P23" s="45" t="e">
        <f>SUM(#REF!*24)</f>
        <v>#REF!</v>
      </c>
      <c r="Q23" s="45" t="e">
        <f>SUM(#REF!*24)</f>
        <v>#REF!</v>
      </c>
      <c r="R23" s="45" t="e">
        <f>SUM(#REF!*24)</f>
        <v>#REF!</v>
      </c>
      <c r="S23" s="45" t="e">
        <f>SUM(#REF!*24)</f>
        <v>#REF!</v>
      </c>
      <c r="T23" s="45" t="e">
        <f>SUM(#REF!*24)</f>
        <v>#REF!</v>
      </c>
      <c r="U23" s="45" t="e">
        <f>SUM(#REF!*24)</f>
        <v>#REF!</v>
      </c>
      <c r="V23" s="46" t="e">
        <f t="shared" si="17"/>
        <v>#REF!</v>
      </c>
      <c r="W23" s="45" t="e">
        <f>SUM(#REF!*24)</f>
        <v>#REF!</v>
      </c>
      <c r="X23" s="45" t="e">
        <f>SUM(#REF!*24)</f>
        <v>#REF!</v>
      </c>
      <c r="Y23" s="45" t="e">
        <f>SUM(#REF!*24)</f>
        <v>#REF!</v>
      </c>
      <c r="Z23" s="45" t="e">
        <f>SUM(#REF!*24)</f>
        <v>#REF!</v>
      </c>
      <c r="AA23" s="45" t="e">
        <f>SUM(#REF!*24)</f>
        <v>#REF!</v>
      </c>
      <c r="AB23" s="45" t="e">
        <f>SUM(#REF!*24)</f>
        <v>#REF!</v>
      </c>
      <c r="AC23" s="46" t="e">
        <f t="shared" si="18"/>
        <v>#REF!</v>
      </c>
      <c r="AD23" s="45" t="e">
        <f>SUM(#REF!*24)</f>
        <v>#REF!</v>
      </c>
      <c r="AE23" s="45" t="e">
        <f>SUM(#REF!*24)</f>
        <v>#REF!</v>
      </c>
      <c r="AF23" s="45" t="e">
        <f>SUM(#REF!*24)</f>
        <v>#REF!</v>
      </c>
      <c r="AG23" s="45" t="e">
        <f>SUM(#REF!*24)</f>
        <v>#REF!</v>
      </c>
      <c r="AH23" s="45" t="e">
        <f>SUM(#REF!*24)</f>
        <v>#REF!</v>
      </c>
      <c r="AI23" s="46" t="e">
        <f t="shared" si="19"/>
        <v>#REF!</v>
      </c>
      <c r="AJ23" s="47">
        <f t="shared" si="20"/>
        <v>161</v>
      </c>
      <c r="AK23" s="47" t="e">
        <f t="shared" si="21"/>
        <v>#REF!</v>
      </c>
      <c r="AL23" s="47"/>
      <c r="AM23" s="48" t="e">
        <f t="shared" si="14"/>
        <v>#REF!</v>
      </c>
      <c r="AN23" s="49" t="e">
        <f>SUM(AG9,#REF!,#REF!,#REF!,#REF!)</f>
        <v>#REF!</v>
      </c>
      <c r="AO23" s="50"/>
      <c r="AP23" s="51"/>
    </row>
    <row r="24" spans="1:43" x14ac:dyDescent="0.25">
      <c r="A24" s="14"/>
      <c r="B24" s="45">
        <f t="shared" si="8"/>
        <v>0</v>
      </c>
      <c r="C24" s="45">
        <f t="shared" si="9"/>
        <v>0</v>
      </c>
      <c r="D24" s="45">
        <f t="shared" si="10"/>
        <v>0</v>
      </c>
      <c r="E24" s="45">
        <f t="shared" si="11"/>
        <v>0</v>
      </c>
      <c r="F24" s="45">
        <f t="shared" si="12"/>
        <v>0</v>
      </c>
      <c r="G24" s="45">
        <f t="shared" si="13"/>
        <v>0</v>
      </c>
      <c r="H24" s="46">
        <f t="shared" si="15"/>
        <v>-35</v>
      </c>
      <c r="I24" s="45" t="e">
        <f>SUM(#REF!*24)</f>
        <v>#REF!</v>
      </c>
      <c r="J24" s="45" t="e">
        <f>SUM(#REF!*24)</f>
        <v>#REF!</v>
      </c>
      <c r="K24" s="45" t="e">
        <f>SUM(#REF!*24)</f>
        <v>#REF!</v>
      </c>
      <c r="L24" s="45" t="e">
        <f>SUM(#REF!*24)</f>
        <v>#REF!</v>
      </c>
      <c r="M24" s="45" t="e">
        <f>SUM(#REF!*24)</f>
        <v>#REF!</v>
      </c>
      <c r="N24" s="45" t="e">
        <f>SUM(#REF!*24)</f>
        <v>#REF!</v>
      </c>
      <c r="O24" s="46" t="e">
        <f t="shared" si="16"/>
        <v>#REF!</v>
      </c>
      <c r="P24" s="45" t="e">
        <f>SUM(#REF!*24)</f>
        <v>#REF!</v>
      </c>
      <c r="Q24" s="45" t="e">
        <f>SUM(#REF!*24)</f>
        <v>#REF!</v>
      </c>
      <c r="R24" s="45" t="e">
        <f>SUM(#REF!*24)</f>
        <v>#REF!</v>
      </c>
      <c r="S24" s="45" t="e">
        <f>SUM(#REF!*24)</f>
        <v>#REF!</v>
      </c>
      <c r="T24" s="45" t="e">
        <f>SUM(#REF!*24)</f>
        <v>#REF!</v>
      </c>
      <c r="U24" s="45" t="e">
        <f>SUM(#REF!*24)</f>
        <v>#REF!</v>
      </c>
      <c r="V24" s="46" t="e">
        <f t="shared" si="17"/>
        <v>#REF!</v>
      </c>
      <c r="W24" s="45" t="e">
        <f>SUM(#REF!*24)</f>
        <v>#REF!</v>
      </c>
      <c r="X24" s="45" t="e">
        <f>SUM(#REF!*24)</f>
        <v>#REF!</v>
      </c>
      <c r="Y24" s="45" t="e">
        <f>SUM(#REF!*24)</f>
        <v>#REF!</v>
      </c>
      <c r="Z24" s="45" t="e">
        <f>SUM(#REF!*24)</f>
        <v>#REF!</v>
      </c>
      <c r="AA24" s="45" t="e">
        <f>SUM(#REF!*24)</f>
        <v>#REF!</v>
      </c>
      <c r="AB24" s="45" t="e">
        <f>SUM(#REF!*24)</f>
        <v>#REF!</v>
      </c>
      <c r="AC24" s="46" t="e">
        <f t="shared" si="18"/>
        <v>#REF!</v>
      </c>
      <c r="AD24" s="45" t="e">
        <f>SUM(#REF!*24)</f>
        <v>#REF!</v>
      </c>
      <c r="AE24" s="45" t="e">
        <f>SUM(#REF!*24)</f>
        <v>#REF!</v>
      </c>
      <c r="AF24" s="45" t="e">
        <f>SUM(#REF!*24)</f>
        <v>#REF!</v>
      </c>
      <c r="AG24" s="45" t="e">
        <f>SUM(#REF!*24)</f>
        <v>#REF!</v>
      </c>
      <c r="AH24" s="45" t="e">
        <f>SUM(#REF!*24)</f>
        <v>#REF!</v>
      </c>
      <c r="AI24" s="46" t="e">
        <f t="shared" si="19"/>
        <v>#REF!</v>
      </c>
      <c r="AJ24" s="47">
        <f t="shared" si="20"/>
        <v>161</v>
      </c>
      <c r="AK24" s="47" t="e">
        <f t="shared" si="21"/>
        <v>#REF!</v>
      </c>
      <c r="AL24" s="47"/>
      <c r="AM24" s="48" t="e">
        <f t="shared" si="14"/>
        <v>#REF!</v>
      </c>
      <c r="AN24" s="49" t="e">
        <f>SUM(AG10,#REF!,#REF!,#REF!,#REF!)</f>
        <v>#REF!</v>
      </c>
      <c r="AO24" s="50"/>
      <c r="AP24" s="51"/>
    </row>
    <row r="25" spans="1:43" x14ac:dyDescent="0.25">
      <c r="A25" s="14"/>
      <c r="B25" s="45">
        <f t="shared" si="8"/>
        <v>0</v>
      </c>
      <c r="C25" s="45">
        <f t="shared" si="9"/>
        <v>0</v>
      </c>
      <c r="D25" s="45">
        <f t="shared" si="10"/>
        <v>0</v>
      </c>
      <c r="E25" s="45">
        <f t="shared" si="11"/>
        <v>0</v>
      </c>
      <c r="F25" s="45">
        <f t="shared" si="12"/>
        <v>0</v>
      </c>
      <c r="G25" s="45">
        <f t="shared" si="13"/>
        <v>0</v>
      </c>
      <c r="H25" s="46">
        <f t="shared" si="15"/>
        <v>-35</v>
      </c>
      <c r="I25" s="45" t="e">
        <f>SUM(#REF!*24)</f>
        <v>#REF!</v>
      </c>
      <c r="J25" s="45" t="e">
        <f>SUM(#REF!*24)</f>
        <v>#REF!</v>
      </c>
      <c r="K25" s="45" t="e">
        <f>SUM(#REF!*24)</f>
        <v>#REF!</v>
      </c>
      <c r="L25" s="45" t="e">
        <f>SUM(#REF!*24)</f>
        <v>#REF!</v>
      </c>
      <c r="M25" s="45" t="e">
        <f>SUM(#REF!*24)</f>
        <v>#REF!</v>
      </c>
      <c r="N25" s="45" t="e">
        <f>SUM(#REF!*24)</f>
        <v>#REF!</v>
      </c>
      <c r="O25" s="46" t="e">
        <f t="shared" si="16"/>
        <v>#REF!</v>
      </c>
      <c r="P25" s="45" t="e">
        <f>SUM(#REF!*24)</f>
        <v>#REF!</v>
      </c>
      <c r="Q25" s="45" t="e">
        <f>SUM(#REF!*24)</f>
        <v>#REF!</v>
      </c>
      <c r="R25" s="45" t="e">
        <f>SUM(#REF!*24)</f>
        <v>#REF!</v>
      </c>
      <c r="S25" s="45" t="e">
        <f>SUM(#REF!*24)</f>
        <v>#REF!</v>
      </c>
      <c r="T25" s="45" t="e">
        <f>SUM(#REF!*24)</f>
        <v>#REF!</v>
      </c>
      <c r="U25" s="45" t="e">
        <f>SUM(#REF!*24)</f>
        <v>#REF!</v>
      </c>
      <c r="V25" s="46" t="e">
        <f t="shared" si="17"/>
        <v>#REF!</v>
      </c>
      <c r="W25" s="45" t="e">
        <f>SUM(#REF!*24)</f>
        <v>#REF!</v>
      </c>
      <c r="X25" s="45" t="e">
        <f>SUM(#REF!*24)</f>
        <v>#REF!</v>
      </c>
      <c r="Y25" s="45" t="e">
        <f>SUM(#REF!*24)</f>
        <v>#REF!</v>
      </c>
      <c r="Z25" s="45" t="e">
        <f>SUM(#REF!*24)</f>
        <v>#REF!</v>
      </c>
      <c r="AA25" s="45" t="e">
        <f>SUM(#REF!*24)</f>
        <v>#REF!</v>
      </c>
      <c r="AB25" s="45" t="e">
        <f>SUM(#REF!*24)</f>
        <v>#REF!</v>
      </c>
      <c r="AC25" s="46" t="e">
        <f t="shared" si="18"/>
        <v>#REF!</v>
      </c>
      <c r="AD25" s="45" t="e">
        <f>SUM(#REF!*24)</f>
        <v>#REF!</v>
      </c>
      <c r="AE25" s="45" t="e">
        <f>SUM(#REF!*24)</f>
        <v>#REF!</v>
      </c>
      <c r="AF25" s="45" t="e">
        <f>SUM(#REF!*24)</f>
        <v>#REF!</v>
      </c>
      <c r="AG25" s="45" t="e">
        <f>SUM(#REF!*24)</f>
        <v>#REF!</v>
      </c>
      <c r="AH25" s="45" t="e">
        <f>SUM(#REF!*24)</f>
        <v>#REF!</v>
      </c>
      <c r="AI25" s="46" t="e">
        <f t="shared" si="19"/>
        <v>#REF!</v>
      </c>
      <c r="AJ25" s="47">
        <f t="shared" si="20"/>
        <v>161</v>
      </c>
      <c r="AK25" s="47" t="e">
        <f t="shared" si="21"/>
        <v>#REF!</v>
      </c>
      <c r="AL25" s="47"/>
      <c r="AM25" s="48" t="e">
        <f t="shared" si="14"/>
        <v>#REF!</v>
      </c>
      <c r="AN25" s="49" t="e">
        <f>SUM(AG11,#REF!,#REF!,#REF!,#REF!)</f>
        <v>#REF!</v>
      </c>
      <c r="AO25" s="50"/>
      <c r="AP25" s="51"/>
    </row>
  </sheetData>
  <mergeCells count="26">
    <mergeCell ref="AJ15:AJ18"/>
    <mergeCell ref="AN15:AN18"/>
    <mergeCell ref="AO15:AO18"/>
    <mergeCell ref="AP15:AP18"/>
    <mergeCell ref="AK16:AK18"/>
    <mergeCell ref="AL16:AL18"/>
    <mergeCell ref="AM16:AM18"/>
    <mergeCell ref="AF3:AF4"/>
    <mergeCell ref="AG3:AG4"/>
    <mergeCell ref="AH3:AI4"/>
    <mergeCell ref="AI15:AI18"/>
    <mergeCell ref="A15:A18"/>
    <mergeCell ref="H15:H18"/>
    <mergeCell ref="O15:O18"/>
    <mergeCell ref="V15:V18"/>
    <mergeCell ref="AC15:AC18"/>
    <mergeCell ref="B1:D1"/>
    <mergeCell ref="R1:S1"/>
    <mergeCell ref="W1:X1"/>
    <mergeCell ref="V3:Z3"/>
    <mergeCell ref="AA3:AE3"/>
    <mergeCell ref="A3:A4"/>
    <mergeCell ref="B3:F3"/>
    <mergeCell ref="G3:K3"/>
    <mergeCell ref="L3:P3"/>
    <mergeCell ref="Q3:U3"/>
  </mergeCells>
  <conditionalFormatting sqref="A5">
    <cfRule type="duplicateValues" dxfId="13" priority="38" stopIfTrue="1"/>
  </conditionalFormatting>
  <conditionalFormatting sqref="A6">
    <cfRule type="duplicateValues" dxfId="12" priority="37" stopIfTrue="1"/>
  </conditionalFormatting>
  <conditionalFormatting sqref="A7">
    <cfRule type="duplicateValues" dxfId="11" priority="36" stopIfTrue="1"/>
  </conditionalFormatting>
  <conditionalFormatting sqref="A8">
    <cfRule type="duplicateValues" dxfId="10" priority="35" stopIfTrue="1"/>
  </conditionalFormatting>
  <conditionalFormatting sqref="A9">
    <cfRule type="duplicateValues" dxfId="9" priority="34" stopIfTrue="1"/>
  </conditionalFormatting>
  <conditionalFormatting sqref="A10">
    <cfRule type="duplicateValues" dxfId="8" priority="33" stopIfTrue="1"/>
  </conditionalFormatting>
  <conditionalFormatting sqref="A19">
    <cfRule type="duplicateValues" dxfId="7" priority="8" stopIfTrue="1"/>
  </conditionalFormatting>
  <conditionalFormatting sqref="A20">
    <cfRule type="duplicateValues" dxfId="6" priority="7" stopIfTrue="1"/>
  </conditionalFormatting>
  <conditionalFormatting sqref="AM19:AM25">
    <cfRule type="expression" dxfId="5" priority="5" stopIfTrue="1">
      <formula>$AM$12&gt;0</formula>
    </cfRule>
    <cfRule type="expression" dxfId="4" priority="6" stopIfTrue="1">
      <formula>$AM$12&lt;0</formula>
    </cfRule>
  </conditionalFormatting>
  <conditionalFormatting sqref="A21">
    <cfRule type="duplicateValues" dxfId="3" priority="4" stopIfTrue="1"/>
  </conditionalFormatting>
  <conditionalFormatting sqref="A22">
    <cfRule type="duplicateValues" dxfId="2" priority="3" stopIfTrue="1"/>
  </conditionalFormatting>
  <conditionalFormatting sqref="A23">
    <cfRule type="duplicateValues" dxfId="1" priority="2" stopIfTrue="1"/>
  </conditionalFormatting>
  <conditionalFormatting sqref="A24">
    <cfRule type="duplicateValues" dxfId="0" priority="1" stopIfTrue="1"/>
  </conditionalFormatting>
  <dataValidations count="1">
    <dataValidation type="list" allowBlank="1" showInputMessage="1" showErrorMessage="1" sqref="A5:A10 A19:A24">
      <formula1>CRETS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DebN</vt:lpstr>
      <vt:lpstr>FinN</vt:lpstr>
    </vt:vector>
  </TitlesOfParts>
  <Company>HGH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Collombet</dc:creator>
  <cp:lastModifiedBy>Guy Blancher</cp:lastModifiedBy>
  <dcterms:created xsi:type="dcterms:W3CDTF">2014-11-08T06:06:42Z</dcterms:created>
  <dcterms:modified xsi:type="dcterms:W3CDTF">2014-11-11T17:37:33Z</dcterms:modified>
</cp:coreProperties>
</file>