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320" windowHeight="4785" tabRatio="839" firstSheet="3" activeTab="16"/>
  </bookViews>
  <sheets>
    <sheet name="Présentation" sheetId="4" r:id="rId1"/>
    <sheet name="Norampac" sheetId="8" r:id="rId2"/>
    <sheet name="Caron" sheetId="16" r:id="rId3"/>
    <sheet name="Rebox" sheetId="17" r:id="rId4"/>
    <sheet name="Test" sheetId="18" r:id="rId5"/>
    <sheet name="JStatham" sheetId="23" r:id="rId6"/>
    <sheet name="Feuil1" sheetId="24" r:id="rId7"/>
    <sheet name="Despradelle" sheetId="25" r:id="rId8"/>
    <sheet name="Imprimeurs" sheetId="26" r:id="rId9"/>
    <sheet name="Sunday Missal" sheetId="27" r:id="rId10"/>
    <sheet name="Beauce" sheetId="28" r:id="rId11"/>
    <sheet name="Euro Fret" sheetId="29" r:id="rId12"/>
    <sheet name="Modele" sheetId="10" r:id="rId13"/>
    <sheet name="Calendrier" sheetId="20" r:id="rId14"/>
    <sheet name="Sheet4" sheetId="22" r:id="rId15"/>
    <sheet name="Saisie_cal" sheetId="21" r:id="rId16"/>
    <sheet name="Recap" sheetId="30" r:id="rId17"/>
  </sheets>
  <definedNames>
    <definedName name="_xlnm._FilterDatabase" localSheetId="1" hidden="1">Norampac!$A$5:$F$16</definedName>
    <definedName name="Bilan">Sheet4!$C$5:$D$40</definedName>
    <definedName name="ListeFour">OFFSET(Sheet4!$M$5,,,SUMPRODUCT(--(LEN(Sheet4!$M$5:$M$22)&gt;0)))</definedName>
    <definedName name="ListeFuck">Sheet4!$M$5:$M$22</definedName>
  </definedNames>
  <calcPr calcId="152511"/>
</workbook>
</file>

<file path=xl/calcChain.xml><?xml version="1.0" encoding="utf-8"?>
<calcChain xmlns="http://schemas.openxmlformats.org/spreadsheetml/2006/main">
  <c r="C5" i="20" l="1"/>
  <c r="C10" i="20" l="1"/>
  <c r="D10" i="20" s="1"/>
  <c r="E10" i="20" l="1"/>
  <c r="F10" i="20" s="1"/>
  <c r="C7" i="22"/>
  <c r="C6" i="22"/>
  <c r="D6" i="22"/>
  <c r="D7" i="22"/>
  <c r="C8" i="22" l="1"/>
  <c r="D8" i="22"/>
  <c r="G10" i="20" l="1"/>
  <c r="C9" i="22"/>
  <c r="D9" i="22"/>
  <c r="C10" i="22" l="1"/>
  <c r="H10" i="20"/>
  <c r="D10" i="22"/>
  <c r="I10" i="20" l="1"/>
  <c r="C11" i="22"/>
  <c r="D11" i="22"/>
  <c r="C11" i="20" l="1"/>
  <c r="C12" i="22"/>
  <c r="D12" i="22"/>
  <c r="C13" i="22" l="1"/>
  <c r="D11" i="20"/>
  <c r="D13" i="22"/>
  <c r="C14" i="22" l="1"/>
  <c r="E11" i="20"/>
  <c r="D14" i="22"/>
  <c r="F11" i="20" l="1"/>
  <c r="C15" i="22"/>
  <c r="D15" i="22"/>
  <c r="G11" i="20" l="1"/>
  <c r="C16" i="22"/>
  <c r="D16" i="22"/>
  <c r="H11" i="20" l="1"/>
  <c r="C17" i="22"/>
  <c r="D17" i="22"/>
  <c r="I11" i="20" l="1"/>
  <c r="C18" i="22"/>
  <c r="D18" i="22"/>
  <c r="C19" i="22" l="1"/>
  <c r="C12" i="20"/>
  <c r="D19" i="22"/>
  <c r="C20" i="22" l="1"/>
  <c r="D12" i="20"/>
  <c r="D20" i="22"/>
  <c r="E12" i="20" l="1"/>
  <c r="C21" i="22"/>
  <c r="D21" i="22"/>
  <c r="C22" i="22" l="1"/>
  <c r="F12" i="20"/>
  <c r="D22" i="22"/>
  <c r="G12" i="20" l="1"/>
  <c r="C23" i="22"/>
  <c r="C24" i="22" l="1"/>
  <c r="H12" i="20"/>
  <c r="D24" i="22"/>
  <c r="I12" i="20" l="1"/>
  <c r="C25" i="22"/>
  <c r="D25" i="22"/>
  <c r="C13" i="20" l="1"/>
  <c r="C26" i="22"/>
  <c r="D26" i="22"/>
  <c r="C27" i="22" l="1"/>
  <c r="D13" i="20"/>
  <c r="D27" i="22"/>
  <c r="E13" i="20" l="1"/>
  <c r="C28" i="22"/>
  <c r="D28" i="22"/>
  <c r="C29" i="22" l="1"/>
  <c r="F13" i="20"/>
  <c r="D29" i="22"/>
  <c r="C30" i="22" l="1"/>
  <c r="G13" i="20"/>
  <c r="D30" i="22"/>
  <c r="H13" i="20" l="1"/>
  <c r="C31" i="22"/>
  <c r="D31" i="22"/>
  <c r="I13" i="20" l="1"/>
  <c r="C32" i="22"/>
  <c r="D32" i="22"/>
  <c r="C14" i="20" l="1"/>
  <c r="C33" i="22"/>
  <c r="D33" i="22"/>
  <c r="D14" i="20" l="1"/>
  <c r="C34" i="22"/>
  <c r="D34" i="22"/>
  <c r="C35" i="22" l="1"/>
  <c r="E14" i="20"/>
  <c r="D35" i="22"/>
  <c r="C36" i="22" l="1"/>
  <c r="F14" i="20"/>
  <c r="D36" i="22"/>
  <c r="G14" i="20" l="1"/>
  <c r="C37" i="22"/>
  <c r="D37" i="22"/>
  <c r="H14" i="20" l="1"/>
  <c r="C38" i="22"/>
  <c r="D38" i="22"/>
  <c r="I14" i="20" l="1"/>
  <c r="C40" i="22" s="1"/>
  <c r="C39" i="22"/>
  <c r="D40" i="22"/>
  <c r="D39" i="22"/>
</calcChain>
</file>

<file path=xl/sharedStrings.xml><?xml version="1.0" encoding="utf-8"?>
<sst xmlns="http://schemas.openxmlformats.org/spreadsheetml/2006/main" count="438" uniqueCount="297">
  <si>
    <t>.:: Fiche Fournisseur</t>
  </si>
  <si>
    <t>Palettes</t>
  </si>
  <si>
    <t>Titres</t>
  </si>
  <si>
    <t>Unités</t>
  </si>
  <si>
    <t>Commentaires</t>
  </si>
  <si>
    <t>Date de livraison</t>
  </si>
  <si>
    <t>Nbre de Titres</t>
  </si>
  <si>
    <t>Nbre de palettes</t>
  </si>
  <si>
    <t>25/05/2015</t>
  </si>
  <si>
    <t>Lundi</t>
  </si>
  <si>
    <t xml:space="preserve">Mardi </t>
  </si>
  <si>
    <t>Mercredi</t>
  </si>
  <si>
    <t>Jeudi</t>
  </si>
  <si>
    <t>Vendredi</t>
  </si>
  <si>
    <t>Samedi</t>
  </si>
  <si>
    <t>Dimanche</t>
  </si>
  <si>
    <t xml:space="preserve">Saisir le mois courant en nombre sur 2 caractères : </t>
  </si>
  <si>
    <t xml:space="preserve">Saisir l'année avec 4 chiffres : </t>
  </si>
  <si>
    <t>Jour du mois</t>
  </si>
  <si>
    <t>Nbre palettes</t>
  </si>
  <si>
    <t>25/07/2015</t>
  </si>
  <si>
    <t>28/07/2015</t>
  </si>
  <si>
    <t>16/07/2015</t>
  </si>
  <si>
    <t>21/07/2015</t>
  </si>
  <si>
    <t>.:: Réceptions Fournisseur</t>
  </si>
  <si>
    <t>.:: Réceptions fournisseur</t>
  </si>
  <si>
    <t>Norampac</t>
  </si>
  <si>
    <t>Caron</t>
  </si>
  <si>
    <t>Rebox</t>
  </si>
  <si>
    <t>Test</t>
  </si>
  <si>
    <t>JStatham</t>
  </si>
  <si>
    <t>cf email Nathalie Dupont du 9-9-2015 (Groupage 583.0175 *SURBOOKING)</t>
  </si>
  <si>
    <t>cf email Monique 8 sept 2015</t>
  </si>
  <si>
    <t xml:space="preserve">	cf email Nathalie Dupont du 8-9-2015 (Groupage 583.0175 *SURBOOKING)	</t>
  </si>
  <si>
    <t xml:space="preserve">	cf email Nathalie Dupont du 8-9-2015 (Groupage 583.0175 *SURBOOKING)</t>
  </si>
  <si>
    <t>cf email Nathalie Dupont du 8-9-2015 (Groupage 583.0175 *SURBOOKING</t>
  </si>
  <si>
    <t>Despradelle</t>
  </si>
  <si>
    <t>Imprimeurs</t>
  </si>
  <si>
    <t>livres pour servir BO</t>
  </si>
  <si>
    <t>Sunday Missal</t>
  </si>
  <si>
    <t xml:space="preserve"> </t>
  </si>
  <si>
    <t>Nathalie dupont 15-09-2015 (Groupage 583,0183)</t>
  </si>
  <si>
    <t xml:space="preserve"> Nathalie Dupont 15-09-2015 (Groupage 583,0184)</t>
  </si>
  <si>
    <t>Nathalie Dupont du 15-09-2015 (Groupage 583,0181)</t>
  </si>
  <si>
    <t>Nathalie Dupont 15-09-2015 (Groupage 583,0183.1)</t>
  </si>
  <si>
    <t xml:space="preserve">Chantal Bastien OTS15080331 - FCIU9850330 MANIFEST </t>
  </si>
  <si>
    <t>Popur servir BO</t>
  </si>
  <si>
    <t>Nathalie Dupont du 11-09-2015 (Groupage 583,0187) 1 carton</t>
  </si>
  <si>
    <t>Nathalie Dupont du 18-09/2015 GROUPAGE 583,0196 CE NE SONT PAS DES LIVRES CES DES REVUES POUR BERNARD</t>
  </si>
  <si>
    <t>NATHALIE DUPONT 22/09/2015 GROUPAGE 583,0197 ÉDITIONS DU SIGNE</t>
  </si>
  <si>
    <t>NATHALIE DUPONT 22/09/2015 GROUPAGE 583,0197 1 PALETTE AVEC 20 TITRES ET 920 LIVRES ET L'AUTRE PALETTE C'EST POUR BENARD C'EST DES REVUES</t>
  </si>
  <si>
    <t>Nathalie Dupont 23/09/2015 GROUPAGE 583,0200  C'est 18 cartons (1palette)</t>
  </si>
  <si>
    <t>TRANSCONTINENTAL INTERWB (MONIQUE DUBÉ) 13932</t>
  </si>
  <si>
    <t>ST-JOSEPH PRINT GROUP (MONIQUE) BON13959</t>
  </si>
  <si>
    <t>ST-JOSEPH PRINT GROUP (MONIQUE) BON13962</t>
  </si>
  <si>
    <t>ST-JOSEPH PRINT GROUP (MONIQUE) BON 13963</t>
  </si>
  <si>
    <t>ST-JOSEPH PRINT (MONIQUE) BON13961</t>
  </si>
  <si>
    <t>IMPRIMERIE HLN INC. BON 1183</t>
  </si>
  <si>
    <t>MARQUIS IMPRIMEUR BON 6421</t>
  </si>
  <si>
    <t>NORECOB BON 6422</t>
  </si>
  <si>
    <t>MARQUIS IMPRIMEUR BON 1177</t>
  </si>
  <si>
    <t>FRIESENS BON 1186 (MONIQUE)</t>
  </si>
  <si>
    <t xml:space="preserve">MARQUIS IMPRIMEUR BON 1179 </t>
  </si>
  <si>
    <t>NORECOB BON 6425 MONIQUE</t>
  </si>
  <si>
    <t>FRIESENS BON 1180 MONIQUE</t>
  </si>
  <si>
    <t>MARQUIS IMPRIMEUR INC. BON 6421</t>
  </si>
  <si>
    <t>B.C.M.R. MULTI SERVICES BON 6431</t>
  </si>
  <si>
    <t>IMPRIMERIE HLN INC, BON 6424</t>
  </si>
  <si>
    <t>IMPRIMERIE HLN BON 1196</t>
  </si>
  <si>
    <t>IMPRIMERIE HLN INC. BON 1181</t>
  </si>
  <si>
    <t>Pour servir Bo + France</t>
  </si>
  <si>
    <t>Nathalie Dupont 29-09-2015 (Groupage 5830205) 10 cartons</t>
  </si>
  <si>
    <t>Nathalie Dupont 29-09-2015 (Groupage 5830205) 1 palette + 9 cartons</t>
  </si>
  <si>
    <t>Nathalie Dupont 29/09/2015 (Groupage 5830206) 6 cartons</t>
  </si>
  <si>
    <t>Nathalie Dupont 30-09-2015(Groupage 5830209)</t>
  </si>
  <si>
    <t>Imprimerie Groupe Litho Bon 13967</t>
  </si>
  <si>
    <t>Imprimerie LithoChic Bon 6430</t>
  </si>
  <si>
    <t>Imprimerie Groupe Litho Chic Bon 6428</t>
  </si>
  <si>
    <t>Imprimerie Groupe Litho Bon 6427</t>
  </si>
  <si>
    <t>Imprimerie Groupe Litho Bon 6429</t>
  </si>
  <si>
    <t>Imprimerie Norecob Bon 1188</t>
  </si>
  <si>
    <t>Imprimeri LithoChic  Bon 1166</t>
  </si>
  <si>
    <t>Norecob Bon 1194</t>
  </si>
  <si>
    <t>Transcontinental bon 13958-13965</t>
  </si>
  <si>
    <t>Trnascontinental Bon 13960</t>
  </si>
  <si>
    <t>Imprimerie Lithochic Bon13969</t>
  </si>
  <si>
    <t>Imprimerie Lithochic Bon 13980</t>
  </si>
  <si>
    <t>Pour servir Bo</t>
  </si>
  <si>
    <t>Nathallie Dupont 7/10/2015 (Groupage 5830211)</t>
  </si>
  <si>
    <t>Nathalie Dupont 7/10/2015 (Groupage 5830212)</t>
  </si>
  <si>
    <t>Nathalie Dupont 21/10/2015 (Groupage 5830212)</t>
  </si>
  <si>
    <t>Nathalie Dupont 20/10/20159 (GROUPAGE 583,0230) Livres + Magazines Bernard</t>
  </si>
  <si>
    <t>Nathalie Dupont 20/10/2015 (Groupage 583,0230) 6 cartons</t>
  </si>
  <si>
    <t>Nathalie Dupont 20/10/2015 (Groupage 583,0231)</t>
  </si>
  <si>
    <t>Palette de owl kids + héritage</t>
  </si>
  <si>
    <t>Nathalie Dupont 15-10-2015 (Groupage 583.0232)</t>
  </si>
  <si>
    <t>Nathalie Dupont 26-10-2015 (Groupage 583,0235) Bernard</t>
  </si>
  <si>
    <t>Nathalie Dupont 23-10-2015 (Groupage 583,0233) 1 carton</t>
  </si>
  <si>
    <t>Nathalie Dupont 26-10-2015 (Groupage 583,0235)</t>
  </si>
  <si>
    <t>Nathalie Dupont 2/11/2015 (Groupage 583.0242) 42 cartons + 1 palette</t>
  </si>
  <si>
    <t>Nathalie Dupont 3/11/2015 (Groupage 583.0243) 5 palettes +15 cartons</t>
  </si>
  <si>
    <t>Nathalie Dupont 28/10/2015 (Groupage 583.0238)</t>
  </si>
  <si>
    <t>Nathalie Dupont 19/10/2015 (Groupage 583,0229)</t>
  </si>
  <si>
    <t>MARQUIS IMPRIMEUR BON 1201-1202-1203</t>
  </si>
  <si>
    <t>Nathalie Dupont 4/11/2015 (Groupage 5830244)  1 palette + 3 cartons</t>
  </si>
  <si>
    <t>Nathalie Dupont (groupage 583.0245)</t>
  </si>
  <si>
    <t>Nathalie Dupont (Groupage 5830249)</t>
  </si>
  <si>
    <t>Nathalie Dupont (Groupage 583.0253)</t>
  </si>
  <si>
    <t>Nathalie Dupont 25/11/2015 (Groupage 583.0252)</t>
  </si>
  <si>
    <t>Nathalie Dupont 23/11/2015 (Groupage 583.0255) 1 carton et non une palette</t>
  </si>
  <si>
    <t>Nathalie Dupont 23/11/2015 (Groupage 583.0255) 2 cartons</t>
  </si>
  <si>
    <t>Nathalie Dupont 25/11/2015 (Groupage 583.0257)</t>
  </si>
  <si>
    <t>Nathalie Dupont 24/11/2015 (Groupage 583.0256)</t>
  </si>
  <si>
    <t>Nathalie Dupont 24/11/2015 (Groupage 583.0256) 5 cartons</t>
  </si>
  <si>
    <t>Nathalie Dupont 27/11/2015 (Groupage 583.0259)</t>
  </si>
  <si>
    <t>Nathalie Dupont 1/12/15 (Groupage 583.0260) 1 palette + 3 cartons</t>
  </si>
  <si>
    <t>Monique Dubé Bon 1212</t>
  </si>
  <si>
    <t>Monque Dubé Bon 6435</t>
  </si>
  <si>
    <t>Monique Dubé Bon 1213</t>
  </si>
  <si>
    <t>Nathalie Dupont 16/12/15 (Groupage 5830265)</t>
  </si>
  <si>
    <t>Nathalie Dupont 14/12/15 (Groupage 5830264)</t>
  </si>
  <si>
    <t>Nathalie Dupont 6/1/16 Groupage 683.0001</t>
  </si>
  <si>
    <t>Nathalie Dupont 6/1/16 Groupage 683.0002</t>
  </si>
  <si>
    <t>Nathalie Dupont 6/1/16 Groupage 683.0002-1</t>
  </si>
  <si>
    <t>Nathalie Dupont 6/1/16 Groupage 683.0002-3</t>
  </si>
  <si>
    <t>Nathalie Dupont 7/1/16 Groupage 683.0003</t>
  </si>
  <si>
    <t>Norecob bon 1195</t>
  </si>
  <si>
    <t>Mardigrafe  Bon 1199</t>
  </si>
  <si>
    <t>Litho-Chic  Bon 6439</t>
  </si>
  <si>
    <t>HLN Bon 1215</t>
  </si>
  <si>
    <t>Friesens Bon 6440</t>
  </si>
  <si>
    <t>HLN Bon 1225</t>
  </si>
  <si>
    <t>HLN Bon 1210</t>
  </si>
  <si>
    <t>Norecob Bon 1216</t>
  </si>
  <si>
    <t>Litho Chic Bon 1207</t>
  </si>
  <si>
    <t>HLN  Bon 1211</t>
  </si>
  <si>
    <t>HlN bon 1187</t>
  </si>
  <si>
    <t>HLN Bon 1208</t>
  </si>
  <si>
    <t>Marquis Bon 1222-1224</t>
  </si>
  <si>
    <t>Marquis Bon 1217</t>
  </si>
  <si>
    <t>Marquis Bon 1223</t>
  </si>
  <si>
    <t>Nathalie Dupont 12/01/2016 Groupage 6830016</t>
  </si>
  <si>
    <t>Nathalie Dupont Groupage 6830018</t>
  </si>
  <si>
    <t>Nathalie Dupont Groupage 683017  ( 1 carton)</t>
  </si>
  <si>
    <t>Nathalie Dupont Groupage 6830020 Stock à Bernard + 2 cartons</t>
  </si>
  <si>
    <t>Nathalie Dupont Groupage 6830021</t>
  </si>
  <si>
    <t>pour pilonner et servir client</t>
  </si>
  <si>
    <t>Pour servir un client</t>
  </si>
  <si>
    <t>Nathalie Dupont Groupage 6830022 (Produit à Bernard)</t>
  </si>
  <si>
    <t>Nathalie Dupont Groupage 6830023 il y a aussi des produits pour Bernard</t>
  </si>
  <si>
    <t>Nathalie Dupont Groupage 6830024</t>
  </si>
  <si>
    <t>Nathalie Dupont Groupage 6830025</t>
  </si>
  <si>
    <t>Nathalie Dupont Groupage 6830026</t>
  </si>
  <si>
    <t>Imprimerie LithoChic Bon 1207</t>
  </si>
  <si>
    <t>Imprimerie HLN INC. Bon 1206</t>
  </si>
  <si>
    <t>Marquis Imprimeur Inc. Bon 1189</t>
  </si>
  <si>
    <t>Imprimerie HLN Inc. Bon 1221-1220</t>
  </si>
  <si>
    <t>Friesens Bon 1218</t>
  </si>
  <si>
    <t>Pour servir les bo</t>
  </si>
  <si>
    <t xml:space="preserve">Transcontinental Bon 14034 périodique </t>
  </si>
  <si>
    <t>Imprimerie HLN Bon 14027 vie liturgique #419</t>
  </si>
  <si>
    <t>Imprimetie Lithochic Bon 14030  Popi avril et mai</t>
  </si>
  <si>
    <t>Nathalie Dupont Goupage 6830026 il y a 1 palette pour Bernard</t>
  </si>
  <si>
    <t>Nathalie Dupont Groupage 6830031 2 palettes pour Bernard</t>
  </si>
  <si>
    <t>Nathalie Dupont Groupage  6830031 23/02/2016</t>
  </si>
  <si>
    <t>Nathalite Dupont Groupage 6830032</t>
  </si>
  <si>
    <t>Imprimerie HLN inc. Bon 6442</t>
  </si>
  <si>
    <t xml:space="preserve">Imprimerie HLN inc. Bon 6444					</t>
  </si>
  <si>
    <t>Friesens Bon 1227</t>
  </si>
  <si>
    <t>Groupage 6830046</t>
  </si>
  <si>
    <t>Pour servir les BO</t>
  </si>
  <si>
    <t>Groupage 6830045 2 palettes + 6 cartons</t>
  </si>
  <si>
    <t>Groupage 6830045 1 carton</t>
  </si>
  <si>
    <t>Groupage 6830047 1 palette + 1 carton</t>
  </si>
  <si>
    <t>Groupage 6830047 3 palettes</t>
  </si>
  <si>
    <t>Groupage 6830033</t>
  </si>
  <si>
    <t>Groupage 6830035</t>
  </si>
  <si>
    <t>Groupage 6830036 1 titre bayard le reste c'est du milan</t>
  </si>
  <si>
    <t>Groupage 6830038 c'est 2 boîtes et non 2 palettes</t>
  </si>
  <si>
    <t xml:space="preserve"> Groupage 6830043 2 palettes + 8 cartons</t>
  </si>
  <si>
    <t xml:space="preserve">Groupage 6830044 tout  Pour Bernard </t>
  </si>
  <si>
    <t>Groupage 6830048 4  cartons</t>
  </si>
  <si>
    <t>Groupage 6830050</t>
  </si>
  <si>
    <t>Groupage 6830049</t>
  </si>
  <si>
    <t>Groupage 6830052</t>
  </si>
  <si>
    <t>Groupage 6830053</t>
  </si>
  <si>
    <t>Groupage 6830056</t>
  </si>
  <si>
    <t>Groupage 6830056  2 boîtes et non une palette</t>
  </si>
  <si>
    <t>Groupage 6830058 1 carton</t>
  </si>
  <si>
    <t>Groupage 6830058</t>
  </si>
  <si>
    <t>Groupage 683059 3 palettes + 15 cartons</t>
  </si>
  <si>
    <t>Groupage 6830060 + Bernard</t>
  </si>
  <si>
    <t>Groupage 6830063  3 cartons</t>
  </si>
  <si>
    <t>Groupage 6830068</t>
  </si>
  <si>
    <t xml:space="preserve">Groupage 6830068 c'est 4 cartons </t>
  </si>
  <si>
    <t>Groupage 6830069 18 titres pour Clhoé et le rest pour Bernard revue</t>
  </si>
  <si>
    <t>Groupage 6830070 c'est  3 cartons et non des palettes</t>
  </si>
  <si>
    <t>Groupage 6830072 produit à Bernard</t>
  </si>
  <si>
    <t>Groupage 6830073</t>
  </si>
  <si>
    <t>Groupage 6830074</t>
  </si>
  <si>
    <t>Groupage 6830075</t>
  </si>
  <si>
    <t>Groupage 6830075-1</t>
  </si>
  <si>
    <t>Groupage 6830080</t>
  </si>
  <si>
    <t>Groupage 6830081</t>
  </si>
  <si>
    <t>Groupage 6830082 cerf 2 carton</t>
  </si>
  <si>
    <t>Groupage 6830077 6 palettes + 11 cartons</t>
  </si>
  <si>
    <t>Groupage 6830078 5 cartons</t>
  </si>
  <si>
    <t>Groupage 683 0083 1 palette + 4 cartons (Bernard)</t>
  </si>
  <si>
    <t>Groupage 683 0083 c'est 3 cartons et non 3 palettes</t>
  </si>
  <si>
    <t>Groupage 6830086</t>
  </si>
  <si>
    <t>Groupage 6830088</t>
  </si>
  <si>
    <t>Groupage 6830089</t>
  </si>
  <si>
    <t>Groupage 6830092</t>
  </si>
  <si>
    <t>Pour répondre au bo</t>
  </si>
  <si>
    <t>216-05-18</t>
  </si>
  <si>
    <t>Groupage 6830094</t>
  </si>
  <si>
    <t>Groupage 6830095  (Bernard)</t>
  </si>
  <si>
    <t>Groupage 6830097</t>
  </si>
  <si>
    <t>Groupage 6830102</t>
  </si>
  <si>
    <t>Groupage 6830098</t>
  </si>
  <si>
    <t>Groupage 6830105</t>
  </si>
  <si>
    <t>Groupage 6830110</t>
  </si>
  <si>
    <t>Groupage 6830111</t>
  </si>
  <si>
    <t>Groupage 683011</t>
  </si>
  <si>
    <t>Groupage 6830119</t>
  </si>
  <si>
    <t>Groupage 6830121 (Bernard)</t>
  </si>
  <si>
    <t>Groupage 6830122</t>
  </si>
  <si>
    <t>Groupage 6830127 1 palette pour Bernard et  1 palette pour Chloé</t>
  </si>
  <si>
    <t>Groupage 6830132 ce n'est pas une palette c'est 3 cartons</t>
  </si>
  <si>
    <t>Groupage 6830134 ce n,est pas une palette c'est un carton</t>
  </si>
  <si>
    <t>Groupage 6830135 7 cartons</t>
  </si>
  <si>
    <t>216-07-05</t>
  </si>
  <si>
    <t>Groupage 6830140  Produits à Bernard</t>
  </si>
  <si>
    <t>Groupage 6830140 produits à Bernard</t>
  </si>
  <si>
    <t>Groupage 6830154</t>
  </si>
  <si>
    <t>Groupage 6830153 produit à Bernard</t>
  </si>
  <si>
    <t>Boite 19 x 13 x 8</t>
  </si>
  <si>
    <t>Groupage 6830160 Produits pour Bernard + Cerf</t>
  </si>
  <si>
    <t>Groupage 6830162 Produits pour Bernard</t>
  </si>
  <si>
    <t>Transfert de palettes à notre entrepôt</t>
  </si>
  <si>
    <t>Transfert de palettes à notre entrepôts</t>
  </si>
  <si>
    <t>Groupage 6830164 Bernard + Signe</t>
  </si>
  <si>
    <t xml:space="preserve">Groupage 683.0167-1 </t>
  </si>
  <si>
    <t>groupage 683.0168</t>
  </si>
  <si>
    <t>Groupage 683.0167</t>
  </si>
  <si>
    <t>Groupage 683.0168-1</t>
  </si>
  <si>
    <t>Groupage 683.0170</t>
  </si>
  <si>
    <t>Groupage 683.0171</t>
  </si>
  <si>
    <t>Groupage 683.0172</t>
  </si>
  <si>
    <t xml:space="preserve">Groupage </t>
  </si>
  <si>
    <t>Groupage 6830174</t>
  </si>
  <si>
    <t xml:space="preserve">Groupage 6830173 Bernard +1 titres </t>
  </si>
  <si>
    <t>Groupage 6830179 MDS</t>
  </si>
  <si>
    <t>Groupage 6830180  Bernard</t>
  </si>
  <si>
    <t>Groupage 6830182 éditions du signe</t>
  </si>
  <si>
    <t>Groupage 6830184 Adf-Bayard</t>
  </si>
  <si>
    <t>Groupage 6830185 M.D.S.</t>
  </si>
  <si>
    <t>Groupage 6830186</t>
  </si>
  <si>
    <t>Sunday missal 2016-2017</t>
  </si>
  <si>
    <t>Groupage 683.0191 1 boîte pour Bernard / 1 boîte pour Cloé</t>
  </si>
  <si>
    <t>Twenty-Third Publications (Paul M.)</t>
  </si>
  <si>
    <t>Toppan Leefung Printing LTD. (Paul M.)</t>
  </si>
  <si>
    <t>Boîtes en croix</t>
  </si>
  <si>
    <t>Transfert de caratrans</t>
  </si>
  <si>
    <t>Groupage 6830183 Mds 3 boîtes</t>
  </si>
  <si>
    <t>Groupage 6830193 4 boîtes Adf music + Sofedis</t>
  </si>
  <si>
    <t>Groupage 6830197 C'est pour Bernard</t>
  </si>
  <si>
    <t>Groupage 683.0196 /MDS 7 cartons</t>
  </si>
  <si>
    <t>Groupage 6830203  1 carton St-léger</t>
  </si>
  <si>
    <t>Groupage 6830205-6830205.1 MDS-Signe-Revue Bernard</t>
  </si>
  <si>
    <t>Groupage 6830207 revues pour Bernard</t>
  </si>
  <si>
    <t>Groupage 6830214 revue popur Bernard</t>
  </si>
  <si>
    <t>Groupage 6830209 ADF-musique</t>
  </si>
  <si>
    <t>Groupage 6830216 CERF</t>
  </si>
  <si>
    <t>Groupage 6830220</t>
  </si>
  <si>
    <t>Groupage 6830224 pour Bernard</t>
  </si>
  <si>
    <t>Groupage 6830225-6830225-1  Bernard</t>
  </si>
  <si>
    <t>Groupage 6830227 7 cartons MDS</t>
  </si>
  <si>
    <t>Groupage 6830228 Pour Cloé ADF-Sofédis</t>
  </si>
  <si>
    <t>Groupage 6830236  Cloé  Bayard adulte</t>
  </si>
  <si>
    <t>Groupage 6830236-1 MDS CLOÉ</t>
  </si>
  <si>
    <t>Dossier OI1671902 - Conteneurs OOLU8295395</t>
  </si>
  <si>
    <t>GROUPAGE 6830238</t>
  </si>
  <si>
    <t>GROUPAGE 6830242  2 CARTONS</t>
  </si>
  <si>
    <t>GROUPAGE 6830248</t>
  </si>
  <si>
    <t>OI1672195 Bayard musique</t>
  </si>
  <si>
    <t>Despradelles</t>
  </si>
  <si>
    <t>Eurofret</t>
  </si>
  <si>
    <t>Euro Fret</t>
  </si>
  <si>
    <t>21/11/2016</t>
  </si>
  <si>
    <t>29/07/2015</t>
  </si>
  <si>
    <t>17/09/2015</t>
  </si>
  <si>
    <t>22/09/2015</t>
  </si>
  <si>
    <t>Beauce</t>
  </si>
  <si>
    <t>Onglets</t>
  </si>
  <si>
    <t xml:space="preserve">Semaine du </t>
  </si>
  <si>
    <t>Onglet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</si>
</sst>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164" formatCode="mmmm"/>
    <numFmt numFmtId="165" formatCode="yy/mm/dd;@"/>
    <numFmt numFmtId="166" formatCode="dd"/>
  </numFmts>
  <fonts count="1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name val="Garamond"/>
      <family val="1"/>
    </font>
    <font>
      <sz val="12"/>
      <name val="Garamond"/>
      <family val="1"/>
    </font>
    <font>
      <sz val="10"/>
      <name val="Garamond"/>
      <family val="1"/>
    </font>
    <font>
      <sz val="8"/>
      <name val="Garamond"/>
      <family val="1"/>
    </font>
    <font>
      <sz val="16"/>
      <name val="Garamond"/>
      <family val="1"/>
    </font>
    <font>
      <sz val="14"/>
      <name val="Garamond"/>
      <family val="1"/>
    </font>
    <font>
      <sz val="11"/>
      <name val="Garamond"/>
      <family val="1"/>
    </font>
    <font>
      <b/>
      <sz val="14"/>
      <color theme="4" tint="-0.249977111117893"/>
      <name val="Garamond"/>
      <family val="1"/>
    </font>
    <font>
      <b/>
      <sz val="11"/>
      <color theme="4" tint="-0.249977111117893"/>
      <name val="Garamond"/>
      <family val="1"/>
    </font>
    <font>
      <b/>
      <sz val="10"/>
      <color theme="1" tint="4.9989318521683403E-2"/>
      <name val="Garamond"/>
      <family val="1"/>
    </font>
    <font>
      <sz val="10"/>
      <color rgb="FF002060"/>
      <name val="Garamond"/>
      <family val="1"/>
    </font>
    <font>
      <sz val="11"/>
      <color rgb="FFFF0000"/>
      <name val="Garamond"/>
      <family val="1"/>
    </font>
    <font>
      <sz val="10"/>
      <color rgb="FF3333FF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2E0F2"/>
        <bgColor indexed="64"/>
      </patternFill>
    </fill>
  </fills>
  <borders count="19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55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55"/>
      </right>
      <top style="thin">
        <color indexed="64"/>
      </top>
      <bottom style="thin">
        <color indexed="64"/>
      </bottom>
      <diagonal/>
    </border>
    <border>
      <left style="double">
        <color theme="3"/>
      </left>
      <right style="double">
        <color theme="3"/>
      </right>
      <top style="double">
        <color indexed="64"/>
      </top>
      <bottom style="double">
        <color theme="3"/>
      </bottom>
      <diagonal/>
    </border>
    <border>
      <left style="double">
        <color theme="3"/>
      </left>
      <right style="double">
        <color theme="3"/>
      </right>
      <top style="double">
        <color theme="3"/>
      </top>
      <bottom style="double">
        <color theme="3"/>
      </bottom>
      <diagonal/>
    </border>
    <border>
      <left style="double">
        <color theme="3"/>
      </left>
      <right style="double">
        <color indexed="64"/>
      </right>
      <top style="double">
        <color theme="3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theme="3"/>
      </top>
      <bottom style="double">
        <color indexed="64"/>
      </bottom>
      <diagonal/>
    </border>
    <border>
      <left style="double">
        <color indexed="64"/>
      </left>
      <right style="double">
        <color theme="3"/>
      </right>
      <top style="double">
        <color theme="3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2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right"/>
    </xf>
    <xf numFmtId="14" fontId="0" fillId="0" borderId="0" xfId="0" applyNumberFormat="1"/>
    <xf numFmtId="1" fontId="0" fillId="0" borderId="0" xfId="0" applyNumberFormat="1"/>
    <xf numFmtId="0" fontId="4" fillId="0" borderId="0" xfId="0" applyFont="1"/>
    <xf numFmtId="0" fontId="0" fillId="0" borderId="0" xfId="0" applyBorder="1"/>
    <xf numFmtId="1" fontId="0" fillId="0" borderId="6" xfId="0" applyNumberFormat="1" applyBorder="1"/>
    <xf numFmtId="0" fontId="0" fillId="0" borderId="6" xfId="0" applyBorder="1"/>
    <xf numFmtId="0" fontId="4" fillId="0" borderId="6" xfId="0" applyFont="1" applyBorder="1"/>
    <xf numFmtId="49" fontId="4" fillId="0" borderId="0" xfId="0" applyNumberFormat="1" applyFont="1"/>
    <xf numFmtId="166" fontId="5" fillId="0" borderId="6" xfId="0" applyNumberFormat="1" applyFont="1" applyBorder="1"/>
    <xf numFmtId="1" fontId="4" fillId="0" borderId="6" xfId="0" applyNumberFormat="1" applyFont="1" applyBorder="1"/>
    <xf numFmtId="0" fontId="1" fillId="0" borderId="0" xfId="0" applyFont="1"/>
    <xf numFmtId="0" fontId="1" fillId="5" borderId="0" xfId="0" applyFont="1" applyFill="1"/>
    <xf numFmtId="0" fontId="0" fillId="5" borderId="0" xfId="0" applyFill="1"/>
    <xf numFmtId="14" fontId="4" fillId="0" borderId="0" xfId="0" applyNumberFormat="1" applyFont="1"/>
    <xf numFmtId="14" fontId="1" fillId="0" borderId="0" xfId="0" applyNumberFormat="1" applyFont="1"/>
    <xf numFmtId="0" fontId="7" fillId="0" borderId="0" xfId="0" applyFont="1"/>
    <xf numFmtId="0" fontId="7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0" fontId="8" fillId="2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left" vertical="top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12" fillId="2" borderId="4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left" vertical="top"/>
    </xf>
    <xf numFmtId="0" fontId="12" fillId="0" borderId="0" xfId="0" applyFont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/>
    </xf>
    <xf numFmtId="1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14" fontId="12" fillId="0" borderId="2" xfId="0" applyNumberFormat="1" applyFont="1" applyBorder="1" applyAlignment="1">
      <alignment horizontal="center" vertical="center" wrapText="1" shrinkToFit="1"/>
    </xf>
    <xf numFmtId="14" fontId="8" fillId="2" borderId="4" xfId="0" applyNumberFormat="1" applyFont="1" applyFill="1" applyBorder="1" applyAlignment="1">
      <alignment horizontal="center" vertical="center"/>
    </xf>
    <xf numFmtId="14" fontId="12" fillId="2" borderId="4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8" fillId="0" borderId="2" xfId="0" applyNumberFormat="1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12" fillId="2" borderId="4" xfId="0" applyFont="1" applyFill="1" applyBorder="1" applyAlignment="1">
      <alignment horizontal="center"/>
    </xf>
    <xf numFmtId="14" fontId="12" fillId="2" borderId="4" xfId="0" applyNumberFormat="1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4" fontId="12" fillId="0" borderId="4" xfId="0" applyNumberFormat="1" applyFont="1" applyBorder="1" applyAlignment="1">
      <alignment horizontal="center" vertical="center"/>
    </xf>
    <xf numFmtId="1" fontId="12" fillId="0" borderId="4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6" fillId="0" borderId="3" xfId="0" applyFont="1" applyFill="1" applyBorder="1" applyAlignment="1">
      <alignment horizontal="center"/>
    </xf>
    <xf numFmtId="14" fontId="8" fillId="0" borderId="4" xfId="0" applyNumberFormat="1" applyFont="1" applyFill="1" applyBorder="1" applyAlignment="1">
      <alignment horizontal="center" vertical="center"/>
    </xf>
    <xf numFmtId="14" fontId="12" fillId="0" borderId="4" xfId="0" applyNumberFormat="1" applyFont="1" applyFill="1" applyBorder="1" applyAlignment="1">
      <alignment horizontal="center" vertical="center"/>
    </xf>
    <xf numFmtId="1" fontId="12" fillId="0" borderId="4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1" fontId="12" fillId="0" borderId="5" xfId="0" applyNumberFormat="1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0" borderId="0" xfId="0" applyFont="1" applyFill="1"/>
    <xf numFmtId="165" fontId="14" fillId="4" borderId="15" xfId="0" applyNumberFormat="1" applyFont="1" applyFill="1" applyBorder="1" applyAlignment="1">
      <alignment horizontal="center" vertical="center"/>
    </xf>
    <xf numFmtId="165" fontId="14" fillId="4" borderId="16" xfId="0" applyNumberFormat="1" applyFont="1" applyFill="1" applyBorder="1" applyAlignment="1">
      <alignment horizontal="center" vertical="center"/>
    </xf>
    <xf numFmtId="166" fontId="15" fillId="0" borderId="13" xfId="0" applyNumberFormat="1" applyFont="1" applyFill="1" applyBorder="1" applyAlignment="1">
      <alignment horizontal="center" vertical="center"/>
    </xf>
    <xf numFmtId="166" fontId="8" fillId="0" borderId="13" xfId="0" applyNumberFormat="1" applyFont="1" applyFill="1" applyBorder="1" applyAlignment="1">
      <alignment horizontal="center" vertical="center"/>
    </xf>
    <xf numFmtId="166" fontId="16" fillId="0" borderId="14" xfId="0" applyNumberFormat="1" applyFont="1" applyFill="1" applyBorder="1" applyAlignment="1">
      <alignment horizontal="center" vertical="center"/>
    </xf>
    <xf numFmtId="0" fontId="6" fillId="0" borderId="0" xfId="0" applyFont="1"/>
    <xf numFmtId="165" fontId="14" fillId="4" borderId="17" xfId="0" applyNumberFormat="1" applyFont="1" applyFill="1" applyBorder="1" applyAlignment="1">
      <alignment horizontal="center" vertical="center"/>
    </xf>
    <xf numFmtId="0" fontId="12" fillId="0" borderId="0" xfId="0" applyFont="1" applyFill="1"/>
    <xf numFmtId="0" fontId="8" fillId="2" borderId="5" xfId="0" applyFont="1" applyFill="1" applyBorder="1" applyAlignment="1">
      <alignment horizontal="center" vertical="center"/>
    </xf>
    <xf numFmtId="3" fontId="8" fillId="2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14" fontId="17" fillId="0" borderId="4" xfId="0" applyNumberFormat="1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14" fontId="17" fillId="0" borderId="2" xfId="0" applyNumberFormat="1" applyFont="1" applyBorder="1" applyAlignment="1">
      <alignment horizontal="center" vertical="center"/>
    </xf>
    <xf numFmtId="1" fontId="17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4" fillId="0" borderId="6" xfId="0" applyNumberFormat="1" applyFont="1" applyBorder="1" applyAlignment="1">
      <alignment horizontal="right"/>
    </xf>
    <xf numFmtId="0" fontId="8" fillId="2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14" fontId="8" fillId="4" borderId="4" xfId="0" applyNumberFormat="1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8" xfId="0" applyFont="1" applyFill="1" applyBorder="1" applyAlignment="1">
      <alignment horizontal="left"/>
    </xf>
    <xf numFmtId="0" fontId="8" fillId="4" borderId="3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left"/>
    </xf>
    <xf numFmtId="0" fontId="8" fillId="2" borderId="5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 wrapText="1"/>
    </xf>
    <xf numFmtId="14" fontId="8" fillId="6" borderId="4" xfId="0" applyNumberFormat="1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3" fontId="8" fillId="6" borderId="5" xfId="0" applyNumberFormat="1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 wrapText="1"/>
    </xf>
    <xf numFmtId="3" fontId="8" fillId="4" borderId="4" xfId="0" applyNumberFormat="1" applyFont="1" applyFill="1" applyBorder="1" applyAlignment="1">
      <alignment horizontal="center"/>
    </xf>
    <xf numFmtId="0" fontId="12" fillId="0" borderId="4" xfId="0" applyFont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0" borderId="4" xfId="0" applyFont="1" applyFill="1" applyBorder="1"/>
    <xf numFmtId="14" fontId="12" fillId="0" borderId="4" xfId="0" applyNumberFormat="1" applyFont="1" applyFill="1" applyBorder="1" applyAlignment="1">
      <alignment horizontal="center"/>
    </xf>
    <xf numFmtId="3" fontId="12" fillId="0" borderId="4" xfId="0" applyNumberFormat="1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/>
    </xf>
    <xf numFmtId="0" fontId="12" fillId="0" borderId="4" xfId="0" applyFont="1" applyFill="1" applyBorder="1" applyAlignment="1">
      <alignment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left" vertical="top" wrapText="1"/>
    </xf>
    <xf numFmtId="0" fontId="12" fillId="0" borderId="12" xfId="0" applyFont="1" applyBorder="1" applyAlignment="1">
      <alignment horizontal="left" vertical="top" wrapText="1"/>
    </xf>
    <xf numFmtId="0" fontId="6" fillId="3" borderId="5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6" borderId="3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left" vertical="center"/>
    </xf>
    <xf numFmtId="0" fontId="8" fillId="6" borderId="3" xfId="0" applyFont="1" applyFill="1" applyBorder="1" applyAlignment="1">
      <alignment horizontal="left" vertical="center"/>
    </xf>
    <xf numFmtId="0" fontId="8" fillId="2" borderId="5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left" vertical="center"/>
    </xf>
    <xf numFmtId="49" fontId="8" fillId="0" borderId="11" xfId="0" applyNumberFormat="1" applyFont="1" applyBorder="1" applyAlignment="1">
      <alignment horizontal="center" vertical="center" wrapText="1"/>
    </xf>
    <xf numFmtId="49" fontId="8" fillId="0" borderId="12" xfId="0" applyNumberFormat="1" applyFont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49" fontId="17" fillId="0" borderId="11" xfId="0" applyNumberFormat="1" applyFont="1" applyBorder="1" applyAlignment="1">
      <alignment horizontal="center" vertical="center" wrapText="1"/>
    </xf>
    <xf numFmtId="49" fontId="17" fillId="0" borderId="12" xfId="0" applyNumberFormat="1" applyFont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164" fontId="13" fillId="0" borderId="8" xfId="0" applyNumberFormat="1" applyFont="1" applyFill="1" applyBorder="1" applyAlignment="1">
      <alignment horizontal="center" vertical="center"/>
    </xf>
    <xf numFmtId="164" fontId="13" fillId="0" borderId="9" xfId="0" applyNumberFormat="1" applyFont="1" applyFill="1" applyBorder="1" applyAlignment="1">
      <alignment horizontal="center" vertical="center"/>
    </xf>
    <xf numFmtId="164" fontId="13" fillId="0" borderId="10" xfId="0" applyNumberFormat="1" applyFont="1" applyFill="1" applyBorder="1" applyAlignment="1">
      <alignment horizontal="center" vertical="center"/>
    </xf>
    <xf numFmtId="0" fontId="0" fillId="7" borderId="0" xfId="0" applyFill="1"/>
    <xf numFmtId="0" fontId="0" fillId="7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0" fontId="18" fillId="8" borderId="0" xfId="0" applyFont="1" applyFill="1" applyAlignment="1">
      <alignment horizontal="center"/>
    </xf>
    <xf numFmtId="0" fontId="0" fillId="0" borderId="0" xfId="0" applyAlignment="1">
      <alignment horizontal="left"/>
    </xf>
    <xf numFmtId="14" fontId="18" fillId="8" borderId="0" xfId="0" applyNumberFormat="1" applyFont="1" applyFill="1" applyAlignment="1">
      <alignment horizontal="center"/>
    </xf>
    <xf numFmtId="0" fontId="0" fillId="7" borderId="0" xfId="0" applyFill="1" applyAlignment="1">
      <alignment horizontal="center" vertical="center"/>
    </xf>
    <xf numFmtId="14" fontId="0" fillId="7" borderId="0" xfId="0" applyNumberFormat="1" applyFill="1" applyAlignment="1">
      <alignment horizontal="center" vertical="center"/>
    </xf>
  </cellXfs>
  <cellStyles count="2">
    <cellStyle name="Euro" xfId="1"/>
    <cellStyle name="Normal" xfId="0" builtinId="0"/>
  </cellStyles>
  <dxfs count="7">
    <dxf>
      <font>
        <color theme="0"/>
      </font>
    </dxf>
    <dxf>
      <font>
        <b/>
        <i val="0"/>
        <color theme="4" tint="-0.499984740745262"/>
        <name val="Cambria"/>
        <scheme val="none"/>
      </font>
      <fill>
        <patternFill>
          <bgColor theme="4" tint="0.39994506668294322"/>
        </patternFill>
      </fill>
    </dxf>
    <dxf>
      <fill>
        <patternFill>
          <bgColor rgb="FF00CC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 tint="-0.24994659260841701"/>
      </font>
    </dxf>
    <dxf>
      <font>
        <strike val="0"/>
        <color theme="0" tint="-0.24994659260841701"/>
      </font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D2E0F2"/>
      <color rgb="FF3333FF"/>
      <color rgb="FFB1CB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381000</xdr:colOff>
      <xdr:row>17</xdr:row>
      <xdr:rowOff>95250</xdr:rowOff>
    </xdr:from>
    <xdr:to>
      <xdr:col>6</xdr:col>
      <xdr:colOff>752475</xdr:colOff>
      <xdr:row>22</xdr:row>
      <xdr:rowOff>95250</xdr:rowOff>
    </xdr:to>
    <xdr:sp macro="" textlink="">
      <xdr:nvSpPr>
        <xdr:cNvPr id="2" name="ZoneTexte 1"/>
        <xdr:cNvSpPr txBox="1"/>
      </xdr:nvSpPr>
      <xdr:spPr>
        <a:xfrm>
          <a:off x="3429000" y="2962275"/>
          <a:ext cx="1895475" cy="8096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 tableau synthétise les données</a:t>
          </a:r>
          <a:r>
            <a:rPr lang="fr-FR" sz="1100" baseline="0"/>
            <a:t> prévues pour la semaine du 21 novembre  de la feuille "calendrier"</a:t>
          </a:r>
          <a:endParaRPr lang="fr-FR" sz="1100"/>
        </a:p>
      </xdr:txBody>
    </xdr:sp>
    <xdr:clientData/>
  </xdr:twoCellAnchor>
  <xdr:twoCellAnchor>
    <xdr:from>
      <xdr:col>6</xdr:col>
      <xdr:colOff>495300</xdr:colOff>
      <xdr:row>4</xdr:row>
      <xdr:rowOff>66675</xdr:rowOff>
    </xdr:from>
    <xdr:to>
      <xdr:col>6</xdr:col>
      <xdr:colOff>566738</xdr:colOff>
      <xdr:row>11</xdr:row>
      <xdr:rowOff>95250</xdr:rowOff>
    </xdr:to>
    <xdr:cxnSp macro="">
      <xdr:nvCxnSpPr>
        <xdr:cNvPr id="4" name="Connecteur droit avec flèche 3"/>
        <xdr:cNvCxnSpPr>
          <a:stCxn id="2" idx="0"/>
        </xdr:cNvCxnSpPr>
      </xdr:nvCxnSpPr>
      <xdr:spPr>
        <a:xfrm rot="16200000" flipV="1">
          <a:off x="3759994" y="2345531"/>
          <a:ext cx="1162050" cy="7143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10</xdr:col>
      <xdr:colOff>742950</xdr:colOff>
      <xdr:row>1</xdr:row>
      <xdr:rowOff>57150</xdr:rowOff>
    </xdr:from>
    <xdr:to>
      <xdr:col>12</xdr:col>
      <xdr:colOff>257175</xdr:colOff>
      <xdr:row>2</xdr:row>
      <xdr:rowOff>142874</xdr:rowOff>
    </xdr:to>
    <xdr:sp macro="[0]!Liste" textlink="">
      <xdr:nvSpPr>
        <xdr:cNvPr id="5" name="ZoneTexte 4"/>
        <xdr:cNvSpPr txBox="1"/>
      </xdr:nvSpPr>
      <xdr:spPr>
        <a:xfrm>
          <a:off x="10696575" y="219075"/>
          <a:ext cx="1038225" cy="2476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Onglets</a:t>
          </a:r>
        </a:p>
      </xdr:txBody>
    </xdr:sp>
    <xdr:clientData fPrintsWithSheet="0"/>
  </xdr:twoCellAnchor>
  <xdr:twoCellAnchor editAs="absolute">
    <xdr:from>
      <xdr:col>1</xdr:col>
      <xdr:colOff>209550</xdr:colOff>
      <xdr:row>4</xdr:row>
      <xdr:rowOff>57150</xdr:rowOff>
    </xdr:from>
    <xdr:to>
      <xdr:col>2</xdr:col>
      <xdr:colOff>485775</xdr:colOff>
      <xdr:row>5</xdr:row>
      <xdr:rowOff>142874</xdr:rowOff>
    </xdr:to>
    <xdr:sp macro="[0]!Compil" textlink="">
      <xdr:nvSpPr>
        <xdr:cNvPr id="6" name="ZoneTexte 5"/>
        <xdr:cNvSpPr txBox="1"/>
      </xdr:nvSpPr>
      <xdr:spPr>
        <a:xfrm>
          <a:off x="971550" y="704850"/>
          <a:ext cx="1038225" cy="2476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Compil</a:t>
          </a:r>
        </a:p>
      </xdr:txBody>
    </xdr:sp>
    <xdr:clientData fPrintsWithSheet="0"/>
  </xdr:twoCellAnchor>
  <xdr:twoCellAnchor>
    <xdr:from>
      <xdr:col>5</xdr:col>
      <xdr:colOff>495300</xdr:colOff>
      <xdr:row>8</xdr:row>
      <xdr:rowOff>66675</xdr:rowOff>
    </xdr:from>
    <xdr:to>
      <xdr:col>5</xdr:col>
      <xdr:colOff>566738</xdr:colOff>
      <xdr:row>15</xdr:row>
      <xdr:rowOff>95250</xdr:rowOff>
    </xdr:to>
    <xdr:cxnSp macro="">
      <xdr:nvCxnSpPr>
        <xdr:cNvPr id="7" name="Connecteur droit avec flèche 6"/>
        <xdr:cNvCxnSpPr/>
      </xdr:nvCxnSpPr>
      <xdr:spPr>
        <a:xfrm rot="16200000" flipV="1">
          <a:off x="3745706" y="2359819"/>
          <a:ext cx="1190625" cy="7143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495300</xdr:colOff>
      <xdr:row>3</xdr:row>
      <xdr:rowOff>66675</xdr:rowOff>
    </xdr:from>
    <xdr:to>
      <xdr:col>6</xdr:col>
      <xdr:colOff>566738</xdr:colOff>
      <xdr:row>10</xdr:row>
      <xdr:rowOff>95250</xdr:rowOff>
    </xdr:to>
    <xdr:cxnSp macro="">
      <xdr:nvCxnSpPr>
        <xdr:cNvPr id="8" name="Connecteur droit avec flèche 7"/>
        <xdr:cNvCxnSpPr/>
      </xdr:nvCxnSpPr>
      <xdr:spPr>
        <a:xfrm rot="16200000" flipV="1">
          <a:off x="3745706" y="2359819"/>
          <a:ext cx="1190625" cy="7143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619125</xdr:colOff>
      <xdr:row>0</xdr:row>
      <xdr:rowOff>133349</xdr:rowOff>
    </xdr:from>
    <xdr:to>
      <xdr:col>5</xdr:col>
      <xdr:colOff>409575</xdr:colOff>
      <xdr:row>5</xdr:row>
      <xdr:rowOff>95250</xdr:rowOff>
    </xdr:to>
    <xdr:sp macro="" textlink="">
      <xdr:nvSpPr>
        <xdr:cNvPr id="3" name="ZoneTexte 2"/>
        <xdr:cNvSpPr txBox="1"/>
      </xdr:nvSpPr>
      <xdr:spPr>
        <a:xfrm>
          <a:off x="3219450" y="133349"/>
          <a:ext cx="1762125" cy="771526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Saisir la date d'un jour de la semaine désirée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puis cliquer sur " Compil "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twoCellAnchor>
    <xdr:from>
      <xdr:col>2</xdr:col>
      <xdr:colOff>828676</xdr:colOff>
      <xdr:row>3</xdr:row>
      <xdr:rowOff>33337</xdr:rowOff>
    </xdr:from>
    <xdr:to>
      <xdr:col>3</xdr:col>
      <xdr:colOff>619125</xdr:colOff>
      <xdr:row>5</xdr:row>
      <xdr:rowOff>142875</xdr:rowOff>
    </xdr:to>
    <xdr:cxnSp macro="">
      <xdr:nvCxnSpPr>
        <xdr:cNvPr id="10" name="Connecteur droit avec flèche 9"/>
        <xdr:cNvCxnSpPr>
          <a:stCxn id="3" idx="2"/>
        </xdr:cNvCxnSpPr>
      </xdr:nvCxnSpPr>
      <xdr:spPr>
        <a:xfrm flipH="1">
          <a:off x="2352676" y="519112"/>
          <a:ext cx="866774" cy="433388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8</xdr:col>
      <xdr:colOff>0</xdr:colOff>
      <xdr:row>1</xdr:row>
      <xdr:rowOff>85724</xdr:rowOff>
    </xdr:from>
    <xdr:to>
      <xdr:col>10</xdr:col>
      <xdr:colOff>447675</xdr:colOff>
      <xdr:row>6</xdr:row>
      <xdr:rowOff>47625</xdr:rowOff>
    </xdr:to>
    <xdr:sp macro="" textlink="">
      <xdr:nvSpPr>
        <xdr:cNvPr id="14" name="ZoneTexte 13"/>
        <xdr:cNvSpPr txBox="1"/>
      </xdr:nvSpPr>
      <xdr:spPr>
        <a:xfrm>
          <a:off x="8429625" y="247649"/>
          <a:ext cx="1971675" cy="771526"/>
        </a:xfrm>
        <a:prstGeom prst="snip2Diag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Cette liste permet à la macro de savoir dans quels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onglets chercher les données.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  <xdr:oneCellAnchor>
    <xdr:from>
      <xdr:col>9</xdr:col>
      <xdr:colOff>666750</xdr:colOff>
      <xdr:row>11</xdr:row>
      <xdr:rowOff>104775</xdr:rowOff>
    </xdr:from>
    <xdr:ext cx="184731" cy="264560"/>
    <xdr:sp macro="" textlink="">
      <xdr:nvSpPr>
        <xdr:cNvPr id="15" name="ZoneTexte 14"/>
        <xdr:cNvSpPr txBox="1"/>
      </xdr:nvSpPr>
      <xdr:spPr>
        <a:xfrm>
          <a:off x="9858375" y="20478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9</xdr:col>
      <xdr:colOff>223838</xdr:colOff>
      <xdr:row>6</xdr:row>
      <xdr:rowOff>47625</xdr:rowOff>
    </xdr:from>
    <xdr:to>
      <xdr:col>10</xdr:col>
      <xdr:colOff>723900</xdr:colOff>
      <xdr:row>7</xdr:row>
      <xdr:rowOff>142875</xdr:rowOff>
    </xdr:to>
    <xdr:cxnSp macro="">
      <xdr:nvCxnSpPr>
        <xdr:cNvPr id="16" name="Connecteur droit avec flèche 15"/>
        <xdr:cNvCxnSpPr>
          <a:stCxn id="14" idx="1"/>
        </xdr:cNvCxnSpPr>
      </xdr:nvCxnSpPr>
      <xdr:spPr>
        <a:xfrm>
          <a:off x="9415463" y="1019175"/>
          <a:ext cx="1262062" cy="2571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H8"/>
  <sheetViews>
    <sheetView showGridLines="0" showRowColHeaders="0" workbookViewId="0">
      <selection activeCell="G22" sqref="G22"/>
    </sheetView>
  </sheetViews>
  <sheetFormatPr baseColWidth="10" defaultColWidth="11.42578125" defaultRowHeight="12.75" x14ac:dyDescent="0.2"/>
  <sheetData>
    <row r="4" spans="3:8" x14ac:dyDescent="0.2">
      <c r="H4" s="1"/>
    </row>
    <row r="5" spans="3:8" x14ac:dyDescent="0.2">
      <c r="H5" s="1"/>
    </row>
    <row r="6" spans="3:8" x14ac:dyDescent="0.2">
      <c r="H6" s="1"/>
    </row>
    <row r="8" spans="3:8" x14ac:dyDescent="0.2">
      <c r="C8" s="4"/>
    </row>
  </sheetData>
  <phoneticPr fontId="2" type="noConversion"/>
  <pageMargins left="0.75" right="0.75" top="1" bottom="1" header="0.4921259845" footer="0.4921259845"/>
  <pageSetup paperSize="9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V85"/>
  <sheetViews>
    <sheetView showGridLines="0" showRowColHeaders="0" workbookViewId="0">
      <selection activeCell="C15" sqref="C15"/>
    </sheetView>
  </sheetViews>
  <sheetFormatPr baseColWidth="10" defaultColWidth="11.42578125" defaultRowHeight="12.75" x14ac:dyDescent="0.2"/>
  <cols>
    <col min="1" max="1" width="14.7109375" bestFit="1" customWidth="1"/>
    <col min="2" max="2" width="10.42578125" customWidth="1"/>
    <col min="3" max="3" width="13.140625" bestFit="1" customWidth="1"/>
    <col min="4" max="4" width="16.28515625" bestFit="1" customWidth="1"/>
    <col min="5" max="5" width="20.42578125" bestFit="1" customWidth="1"/>
    <col min="6" max="6" width="18.85546875" bestFit="1" customWidth="1"/>
    <col min="7" max="27" width="5.7109375" customWidth="1"/>
  </cols>
  <sheetData>
    <row r="1" spans="1:256" s="27" customFormat="1" ht="18.75" x14ac:dyDescent="0.3">
      <c r="A1" s="179" t="s">
        <v>25</v>
      </c>
      <c r="B1" s="180"/>
      <c r="C1" s="180"/>
      <c r="D1" s="180"/>
      <c r="E1" s="180"/>
      <c r="F1" s="18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28" customFormat="1" ht="15" x14ac:dyDescent="0.25">
      <c r="A2" s="34"/>
      <c r="B2" s="34"/>
      <c r="C2" s="34"/>
      <c r="D2" s="34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28" customFormat="1" ht="15" x14ac:dyDescent="0.25">
      <c r="A3" s="34"/>
      <c r="B3" s="34"/>
      <c r="C3" s="34"/>
      <c r="D3" s="34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28" customFormat="1" ht="20.100000000000001" customHeight="1" x14ac:dyDescent="0.25">
      <c r="A4" s="34"/>
      <c r="B4" s="34"/>
      <c r="C4" s="34"/>
      <c r="D4" s="3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32" customFormat="1" ht="20.100000000000001" customHeight="1" x14ac:dyDescent="0.25">
      <c r="A5" s="29" t="s">
        <v>5</v>
      </c>
      <c r="B5" s="29" t="s">
        <v>1</v>
      </c>
      <c r="C5" s="35" t="s">
        <v>2</v>
      </c>
      <c r="D5" s="35" t="s">
        <v>3</v>
      </c>
      <c r="E5" s="30" t="s">
        <v>4</v>
      </c>
      <c r="F5" s="31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33" customFormat="1" ht="20.100000000000001" customHeight="1" x14ac:dyDescent="0.2">
      <c r="A6" s="36">
        <v>42005</v>
      </c>
      <c r="B6" s="37">
        <v>1</v>
      </c>
      <c r="C6" s="38">
        <v>14551</v>
      </c>
      <c r="D6" s="39">
        <v>50</v>
      </c>
      <c r="E6" s="177"/>
      <c r="F6" s="178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33" customFormat="1" ht="20.100000000000001" customHeight="1" x14ac:dyDescent="0.2">
      <c r="A7" s="36">
        <v>42019</v>
      </c>
      <c r="B7" s="37">
        <v>2</v>
      </c>
      <c r="C7" s="38">
        <v>14552</v>
      </c>
      <c r="D7" s="39">
        <v>51</v>
      </c>
      <c r="E7" s="177"/>
      <c r="F7" s="178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32" customFormat="1" ht="20.100000000000001" customHeight="1" x14ac:dyDescent="0.25">
      <c r="A8" s="36">
        <v>42127</v>
      </c>
      <c r="B8" s="37">
        <v>3</v>
      </c>
      <c r="C8" s="38">
        <v>14553</v>
      </c>
      <c r="D8" s="39">
        <v>52</v>
      </c>
      <c r="E8" s="177"/>
      <c r="F8" s="17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2" customFormat="1" ht="20.100000000000001" customHeight="1" x14ac:dyDescent="0.25">
      <c r="A9" s="36">
        <v>42186</v>
      </c>
      <c r="B9" s="37">
        <v>4</v>
      </c>
      <c r="C9" s="38">
        <v>14554</v>
      </c>
      <c r="D9" s="39">
        <v>53</v>
      </c>
      <c r="E9" s="177"/>
      <c r="F9" s="178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2" customFormat="1" ht="20.100000000000001" customHeight="1" x14ac:dyDescent="0.25">
      <c r="A10" s="36">
        <v>42187</v>
      </c>
      <c r="B10" s="37">
        <v>5</v>
      </c>
      <c r="C10" s="38">
        <v>14555</v>
      </c>
      <c r="D10" s="39">
        <v>54</v>
      </c>
      <c r="E10" s="177"/>
      <c r="F10" s="178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2" customFormat="1" ht="20.100000000000001" customHeight="1" x14ac:dyDescent="0.25">
      <c r="A11" s="36">
        <v>42257</v>
      </c>
      <c r="B11" s="37">
        <v>6</v>
      </c>
      <c r="C11" s="38">
        <v>14556</v>
      </c>
      <c r="D11" s="39">
        <v>55</v>
      </c>
      <c r="E11" s="177"/>
      <c r="F11" s="178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2" customFormat="1" ht="20.100000000000001" customHeight="1" x14ac:dyDescent="0.25">
      <c r="A12" s="36">
        <v>42302</v>
      </c>
      <c r="B12" s="37">
        <v>7</v>
      </c>
      <c r="C12" s="38">
        <v>14557</v>
      </c>
      <c r="D12" s="39">
        <v>56</v>
      </c>
      <c r="E12" s="177"/>
      <c r="F12" s="178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2" customFormat="1" ht="20.100000000000001" customHeight="1" x14ac:dyDescent="0.25">
      <c r="A13" s="40">
        <v>42186</v>
      </c>
      <c r="B13" s="37">
        <v>8</v>
      </c>
      <c r="C13" s="38">
        <v>14558</v>
      </c>
      <c r="D13" s="39">
        <v>57</v>
      </c>
      <c r="E13" s="177"/>
      <c r="F13" s="178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2" customFormat="1" ht="20.100000000000001" customHeight="1" x14ac:dyDescent="0.25">
      <c r="A14" s="40">
        <v>40518</v>
      </c>
      <c r="B14" s="37">
        <v>9</v>
      </c>
      <c r="C14" s="38">
        <v>14559</v>
      </c>
      <c r="D14" s="39">
        <v>58</v>
      </c>
      <c r="E14" s="177"/>
      <c r="F14" s="178"/>
      <c r="K14" s="32" t="s">
        <v>40</v>
      </c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2" customFormat="1" ht="20.100000000000001" customHeight="1" x14ac:dyDescent="0.25">
      <c r="A15" s="40">
        <v>41677</v>
      </c>
      <c r="B15" s="37">
        <v>10</v>
      </c>
      <c r="C15" s="38">
        <v>14560</v>
      </c>
      <c r="D15" s="39">
        <v>59</v>
      </c>
      <c r="E15" s="177"/>
      <c r="F15" s="178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2" customFormat="1" ht="20.100000000000001" customHeight="1" x14ac:dyDescent="0.25">
      <c r="A16" s="40" t="s">
        <v>8</v>
      </c>
      <c r="B16" s="37">
        <v>11</v>
      </c>
      <c r="C16" s="38">
        <v>14550</v>
      </c>
      <c r="D16" s="39">
        <v>60</v>
      </c>
      <c r="E16" s="177"/>
      <c r="F16" s="178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2" customFormat="1" ht="20.100000000000001" customHeight="1" x14ac:dyDescent="0.25">
      <c r="A17" s="40" t="s">
        <v>20</v>
      </c>
      <c r="B17" s="37">
        <v>10</v>
      </c>
      <c r="C17" s="38">
        <v>457</v>
      </c>
      <c r="D17" s="39">
        <v>61</v>
      </c>
      <c r="E17" s="177"/>
      <c r="F17" s="178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2" customFormat="1" ht="20.100000000000001" customHeight="1" x14ac:dyDescent="0.25">
      <c r="A18" s="40">
        <v>42330</v>
      </c>
      <c r="B18" s="37">
        <v>5</v>
      </c>
      <c r="C18" s="38">
        <v>5000</v>
      </c>
      <c r="D18" s="39">
        <v>1</v>
      </c>
      <c r="E18" s="177"/>
      <c r="F18" s="17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ht="20.100000000000001" customHeight="1" x14ac:dyDescent="0.2"/>
    <row r="20" spans="1:256" ht="20.100000000000001" customHeight="1" x14ac:dyDescent="0.2"/>
    <row r="21" spans="1:256" ht="20.100000000000001" customHeight="1" x14ac:dyDescent="0.2"/>
    <row r="22" spans="1:256" ht="20.100000000000001" customHeight="1" x14ac:dyDescent="0.2"/>
    <row r="23" spans="1:256" ht="20.100000000000001" customHeight="1" x14ac:dyDescent="0.2"/>
    <row r="24" spans="1:256" ht="20.100000000000001" customHeight="1" x14ac:dyDescent="0.2"/>
    <row r="25" spans="1:256" ht="20.100000000000001" customHeight="1" x14ac:dyDescent="0.2"/>
    <row r="26" spans="1:256" ht="20.100000000000001" customHeight="1" x14ac:dyDescent="0.2"/>
    <row r="27" spans="1:256" ht="20.100000000000001" customHeight="1" x14ac:dyDescent="0.2"/>
    <row r="28" spans="1:256" ht="20.100000000000001" customHeight="1" x14ac:dyDescent="0.2"/>
    <row r="29" spans="1:256" ht="12" customHeight="1" x14ac:dyDescent="0.2"/>
    <row r="30" spans="1:256" ht="12" customHeight="1" x14ac:dyDescent="0.2"/>
    <row r="31" spans="1:256" ht="12" customHeight="1" x14ac:dyDescent="0.2"/>
    <row r="32" spans="1:256" ht="12" customHeight="1" x14ac:dyDescent="0.2"/>
    <row r="33" ht="12" customHeight="1" x14ac:dyDescent="0.2"/>
    <row r="34" ht="12" customHeight="1" x14ac:dyDescent="0.2"/>
    <row r="35" ht="12" customHeight="1" x14ac:dyDescent="0.2"/>
    <row r="36" ht="12" customHeight="1" x14ac:dyDescent="0.2"/>
    <row r="37" ht="12" customHeight="1" x14ac:dyDescent="0.2"/>
    <row r="38" ht="12" customHeight="1" x14ac:dyDescent="0.2"/>
    <row r="39" ht="12" customHeight="1" x14ac:dyDescent="0.2"/>
    <row r="40" ht="12" customHeight="1" x14ac:dyDescent="0.2"/>
    <row r="41" ht="12" customHeight="1" x14ac:dyDescent="0.2"/>
    <row r="42" ht="12" customHeight="1" x14ac:dyDescent="0.2"/>
    <row r="43" ht="12" customHeight="1" x14ac:dyDescent="0.2"/>
    <row r="44" ht="12" customHeight="1" x14ac:dyDescent="0.2"/>
    <row r="45" ht="12" customHeight="1" x14ac:dyDescent="0.2"/>
    <row r="46" ht="12" customHeight="1" x14ac:dyDescent="0.2"/>
    <row r="47" ht="12" customHeight="1" x14ac:dyDescent="0.2"/>
    <row r="48" ht="12" customHeight="1" x14ac:dyDescent="0.2"/>
    <row r="49" ht="12" customHeight="1" x14ac:dyDescent="0.2"/>
    <row r="50" ht="12" customHeight="1" x14ac:dyDescent="0.2"/>
    <row r="51" ht="12" customHeight="1" x14ac:dyDescent="0.2"/>
    <row r="52" ht="12" customHeight="1" x14ac:dyDescent="0.2"/>
    <row r="53" ht="12" customHeight="1" x14ac:dyDescent="0.2"/>
    <row r="54" ht="12" customHeight="1" x14ac:dyDescent="0.2"/>
    <row r="55" ht="12" customHeight="1" x14ac:dyDescent="0.2"/>
    <row r="56" ht="12" customHeight="1" x14ac:dyDescent="0.2"/>
    <row r="57" ht="12" customHeight="1" x14ac:dyDescent="0.2"/>
    <row r="58" ht="12" customHeight="1" x14ac:dyDescent="0.2"/>
    <row r="59" ht="12" customHeight="1" x14ac:dyDescent="0.2"/>
    <row r="60" ht="12" customHeight="1" x14ac:dyDescent="0.2"/>
    <row r="61" ht="12" customHeight="1" x14ac:dyDescent="0.2"/>
    <row r="62" ht="12" customHeight="1" x14ac:dyDescent="0.2"/>
    <row r="63" ht="12" customHeight="1" x14ac:dyDescent="0.2"/>
    <row r="64" ht="12" customHeight="1" x14ac:dyDescent="0.2"/>
    <row r="65" ht="12" customHeight="1" x14ac:dyDescent="0.2"/>
    <row r="66" ht="12" customHeight="1" x14ac:dyDescent="0.2"/>
    <row r="67" ht="12" customHeight="1" x14ac:dyDescent="0.2"/>
    <row r="68" ht="12" customHeight="1" x14ac:dyDescent="0.2"/>
    <row r="69" ht="12" customHeight="1" x14ac:dyDescent="0.2"/>
    <row r="70" ht="12" customHeight="1" x14ac:dyDescent="0.2"/>
    <row r="71" ht="12" customHeight="1" x14ac:dyDescent="0.2"/>
    <row r="72" ht="12" customHeight="1" x14ac:dyDescent="0.2"/>
    <row r="73" ht="12" customHeight="1" x14ac:dyDescent="0.2"/>
    <row r="74" ht="12" customHeight="1" x14ac:dyDescent="0.2"/>
    <row r="75" ht="12" customHeight="1" x14ac:dyDescent="0.2"/>
    <row r="76" ht="12" customHeight="1" x14ac:dyDescent="0.2"/>
    <row r="77" ht="12" customHeight="1" x14ac:dyDescent="0.2"/>
    <row r="78" ht="12" customHeight="1" x14ac:dyDescent="0.2"/>
    <row r="79" ht="12" customHeight="1" x14ac:dyDescent="0.2"/>
    <row r="80" ht="12" customHeight="1" x14ac:dyDescent="0.2"/>
    <row r="81" ht="12" customHeight="1" x14ac:dyDescent="0.2"/>
    <row r="82" ht="12" customHeight="1" x14ac:dyDescent="0.2"/>
    <row r="83" ht="12" customHeight="1" x14ac:dyDescent="0.2"/>
    <row r="84" ht="12" customHeight="1" x14ac:dyDescent="0.2"/>
    <row r="85" ht="12" customHeight="1" x14ac:dyDescent="0.2"/>
  </sheetData>
  <mergeCells count="14">
    <mergeCell ref="A1:F1"/>
    <mergeCell ref="E6:F6"/>
    <mergeCell ref="E7:F7"/>
    <mergeCell ref="E8:F8"/>
    <mergeCell ref="E9:F9"/>
    <mergeCell ref="E18:F18"/>
    <mergeCell ref="E10:F10"/>
    <mergeCell ref="E17:F17"/>
    <mergeCell ref="E11:F11"/>
    <mergeCell ref="E12:F12"/>
    <mergeCell ref="E13:F13"/>
    <mergeCell ref="E14:F14"/>
    <mergeCell ref="E15:F15"/>
    <mergeCell ref="E16:F16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IV999"/>
  <sheetViews>
    <sheetView showGridLines="0" workbookViewId="0">
      <selection activeCell="E27" sqref="E27:F27"/>
    </sheetView>
  </sheetViews>
  <sheetFormatPr baseColWidth="10" defaultColWidth="11.42578125" defaultRowHeight="12.75" x14ac:dyDescent="0.2"/>
  <cols>
    <col min="1" max="2" width="14.7109375" bestFit="1" customWidth="1"/>
    <col min="3" max="3" width="13.140625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256" s="19" customFormat="1" ht="18.75" x14ac:dyDescent="0.3">
      <c r="A1" s="179" t="s">
        <v>24</v>
      </c>
      <c r="B1" s="180"/>
      <c r="C1" s="180"/>
      <c r="D1" s="180"/>
      <c r="E1" s="180"/>
      <c r="F1" s="18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19" customFormat="1" ht="15.75" x14ac:dyDescent="0.25">
      <c r="B2" s="20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21" customFormat="1" ht="12.75" customHeight="1" x14ac:dyDescent="0.2">
      <c r="B3" s="22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34" customFormat="1" ht="20.100000000000001" customHeight="1" x14ac:dyDescent="0.2"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34" customFormat="1" ht="20.100000000000001" customHeight="1" x14ac:dyDescent="0.2">
      <c r="A5" s="29" t="s">
        <v>5</v>
      </c>
      <c r="B5" s="29" t="s">
        <v>7</v>
      </c>
      <c r="C5" s="35" t="s">
        <v>6</v>
      </c>
      <c r="D5" s="35" t="s">
        <v>3</v>
      </c>
      <c r="E5" s="182" t="s">
        <v>4</v>
      </c>
      <c r="F5" s="183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34" customFormat="1" ht="20.100000000000001" customHeight="1" x14ac:dyDescent="0.2">
      <c r="A6" s="54">
        <v>42344</v>
      </c>
      <c r="B6" s="55">
        <v>1</v>
      </c>
      <c r="C6" s="56">
        <v>10</v>
      </c>
      <c r="D6" s="56">
        <v>150000</v>
      </c>
      <c r="E6" s="184"/>
      <c r="F6" s="184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34" customFormat="1" ht="20.100000000000001" customHeight="1" x14ac:dyDescent="0.2">
      <c r="A7" s="54">
        <v>42173</v>
      </c>
      <c r="B7" s="55">
        <v>100</v>
      </c>
      <c r="C7" s="56">
        <v>15</v>
      </c>
      <c r="D7" s="56">
        <v>24000</v>
      </c>
      <c r="E7" s="184"/>
      <c r="F7" s="184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34" customFormat="1" ht="20.100000000000001" customHeight="1" x14ac:dyDescent="0.2">
      <c r="A8" s="54">
        <v>42186</v>
      </c>
      <c r="B8" s="55">
        <v>100</v>
      </c>
      <c r="C8" s="56">
        <v>20</v>
      </c>
      <c r="D8" s="56">
        <v>37000</v>
      </c>
      <c r="E8" s="185"/>
      <c r="F8" s="185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4" customFormat="1" ht="20.100000000000001" customHeight="1" x14ac:dyDescent="0.2">
      <c r="A9" s="54">
        <v>42264</v>
      </c>
      <c r="B9" s="55">
        <v>3</v>
      </c>
      <c r="C9" s="56">
        <v>3</v>
      </c>
      <c r="D9" s="56">
        <v>4040</v>
      </c>
      <c r="E9" s="185" t="s">
        <v>38</v>
      </c>
      <c r="F9" s="185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4" customFormat="1" ht="20.100000000000001" customHeight="1" x14ac:dyDescent="0.2">
      <c r="A10" s="54">
        <v>42269</v>
      </c>
      <c r="B10" s="55">
        <v>4</v>
      </c>
      <c r="C10" s="79">
        <v>9520</v>
      </c>
      <c r="D10" s="79">
        <v>4</v>
      </c>
      <c r="E10" s="185" t="s">
        <v>46</v>
      </c>
      <c r="F10" s="185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4" customFormat="1" ht="20.100000000000001" customHeight="1" x14ac:dyDescent="0.2">
      <c r="A11" s="54">
        <v>42278</v>
      </c>
      <c r="B11" s="55">
        <v>10</v>
      </c>
      <c r="C11" s="89">
        <v>1500</v>
      </c>
      <c r="D11" s="89">
        <v>1</v>
      </c>
      <c r="E11" s="185"/>
      <c r="F11" s="185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4" customFormat="1" ht="20.100000000000001" customHeight="1" x14ac:dyDescent="0.2">
      <c r="A12" s="54">
        <v>42282</v>
      </c>
      <c r="B12" s="55">
        <v>4</v>
      </c>
      <c r="C12" s="96"/>
      <c r="D12" s="96">
        <v>4</v>
      </c>
      <c r="E12" s="185" t="s">
        <v>70</v>
      </c>
      <c r="F12" s="185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4" customFormat="1" ht="20.100000000000001" customHeight="1" x14ac:dyDescent="0.2">
      <c r="A13" s="54">
        <v>42291</v>
      </c>
      <c r="B13" s="55">
        <v>3</v>
      </c>
      <c r="C13" s="100"/>
      <c r="D13" s="100">
        <v>3</v>
      </c>
      <c r="E13" s="185" t="s">
        <v>87</v>
      </c>
      <c r="F13" s="185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4" customFormat="1" ht="20.100000000000001" customHeight="1" x14ac:dyDescent="0.2">
      <c r="A14" s="54">
        <v>42311</v>
      </c>
      <c r="B14" s="55">
        <v>6</v>
      </c>
      <c r="C14" s="56"/>
      <c r="D14" s="56">
        <v>4</v>
      </c>
      <c r="E14" s="185" t="s">
        <v>94</v>
      </c>
      <c r="F14" s="185"/>
      <c r="H14" s="34" t="s">
        <v>40</v>
      </c>
      <c r="I14" s="34" t="s">
        <v>40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4" customFormat="1" ht="20.100000000000001" customHeight="1" x14ac:dyDescent="0.2">
      <c r="A15" s="54">
        <v>42332</v>
      </c>
      <c r="B15" s="55">
        <v>12</v>
      </c>
      <c r="C15" s="110">
        <v>11477</v>
      </c>
      <c r="D15" s="110">
        <v>12</v>
      </c>
      <c r="E15" s="185" t="s">
        <v>147</v>
      </c>
      <c r="F15" s="18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4" customFormat="1" ht="20.100000000000001" customHeight="1" x14ac:dyDescent="0.2">
      <c r="A16" s="54">
        <v>42391</v>
      </c>
      <c r="B16" s="55">
        <v>2</v>
      </c>
      <c r="C16" s="119"/>
      <c r="D16" s="119">
        <v>2</v>
      </c>
      <c r="E16" s="185" t="s">
        <v>146</v>
      </c>
      <c r="F16" s="185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4" customFormat="1" ht="20.100000000000001" customHeight="1" x14ac:dyDescent="0.2">
      <c r="A17" s="54">
        <v>42404</v>
      </c>
      <c r="B17" s="55">
        <v>5</v>
      </c>
      <c r="C17" s="122"/>
      <c r="D17" s="122">
        <v>7</v>
      </c>
      <c r="E17" s="185" t="s">
        <v>158</v>
      </c>
      <c r="F17" s="185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4" customFormat="1" ht="20.100000000000001" customHeight="1" x14ac:dyDescent="0.2">
      <c r="A18" s="54">
        <v>42425</v>
      </c>
      <c r="B18" s="55">
        <v>5</v>
      </c>
      <c r="C18" s="126"/>
      <c r="D18" s="126">
        <v>9</v>
      </c>
      <c r="E18" s="185" t="s">
        <v>170</v>
      </c>
      <c r="F18" s="185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34" customFormat="1" ht="20.100000000000001" customHeight="1" x14ac:dyDescent="0.2">
      <c r="A19" s="54">
        <v>42472</v>
      </c>
      <c r="B19" s="55">
        <v>7</v>
      </c>
      <c r="C19" s="144">
        <v>12</v>
      </c>
      <c r="D19" s="144"/>
      <c r="E19" s="185" t="s">
        <v>146</v>
      </c>
      <c r="F19" s="185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34" customFormat="1" ht="20.100000000000001" customHeight="1" x14ac:dyDescent="0.2">
      <c r="A20" s="54">
        <v>42500</v>
      </c>
      <c r="B20" s="55">
        <v>5</v>
      </c>
      <c r="C20" s="146"/>
      <c r="D20" s="146">
        <v>5</v>
      </c>
      <c r="E20" s="185" t="s">
        <v>213</v>
      </c>
      <c r="F20" s="185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34" customFormat="1" ht="20.100000000000001" customHeight="1" x14ac:dyDescent="0.2">
      <c r="A21" s="54">
        <v>42584</v>
      </c>
      <c r="B21" s="55">
        <v>25</v>
      </c>
      <c r="C21" s="148"/>
      <c r="D21" s="148">
        <v>25</v>
      </c>
      <c r="E21" s="185" t="s">
        <v>240</v>
      </c>
      <c r="F21" s="185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34" customFormat="1" ht="20.100000000000001" customHeight="1" x14ac:dyDescent="0.2">
      <c r="A22" s="54">
        <v>42586</v>
      </c>
      <c r="B22" s="55">
        <v>25</v>
      </c>
      <c r="C22" s="148"/>
      <c r="D22" s="148">
        <v>25</v>
      </c>
      <c r="E22" s="185" t="s">
        <v>239</v>
      </c>
      <c r="F22" s="185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4" customFormat="1" ht="20.100000000000001" customHeight="1" x14ac:dyDescent="0.2">
      <c r="A23" s="54">
        <v>42627</v>
      </c>
      <c r="B23" s="55">
        <v>26</v>
      </c>
      <c r="C23" s="154">
        <v>1000</v>
      </c>
      <c r="D23" s="154">
        <v>1</v>
      </c>
      <c r="E23" s="185"/>
      <c r="F23" s="185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34" customFormat="1" ht="20.100000000000001" customHeight="1" x14ac:dyDescent="0.2">
      <c r="A24" s="54">
        <v>42629</v>
      </c>
      <c r="B24" s="55">
        <v>26</v>
      </c>
      <c r="C24" s="154">
        <v>1000</v>
      </c>
      <c r="D24" s="154">
        <v>1</v>
      </c>
      <c r="E24" s="185"/>
      <c r="F24" s="185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34" customFormat="1" ht="20.100000000000001" customHeight="1" x14ac:dyDescent="0.2">
      <c r="A25" s="54">
        <v>42634</v>
      </c>
      <c r="B25" s="55">
        <v>18</v>
      </c>
      <c r="C25" s="157"/>
      <c r="D25" s="157">
        <v>18</v>
      </c>
      <c r="E25" s="185" t="s">
        <v>263</v>
      </c>
      <c r="F25" s="18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34" customFormat="1" ht="20.100000000000001" customHeight="1" x14ac:dyDescent="0.2">
      <c r="A26" s="54"/>
      <c r="B26" s="55"/>
      <c r="C26" s="56"/>
      <c r="D26" s="56"/>
      <c r="E26" s="185" t="s">
        <v>40</v>
      </c>
      <c r="F26" s="185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34" customFormat="1" ht="20.100000000000001" customHeight="1" x14ac:dyDescent="0.2">
      <c r="A27" s="54"/>
      <c r="B27" s="55"/>
      <c r="C27" s="56"/>
      <c r="D27" s="56"/>
      <c r="E27" s="185" t="s">
        <v>40</v>
      </c>
      <c r="F27" s="185"/>
      <c r="I27" s="34" t="s">
        <v>40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34" customFormat="1" ht="20.100000000000001" customHeight="1" x14ac:dyDescent="0.2">
      <c r="A28" s="54"/>
      <c r="B28" s="55"/>
      <c r="C28" s="56"/>
      <c r="D28" s="56"/>
      <c r="E28" s="185" t="s">
        <v>40</v>
      </c>
      <c r="F28" s="185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34" customFormat="1" ht="20.100000000000001" customHeight="1" x14ac:dyDescent="0.2">
      <c r="A29" s="54"/>
      <c r="B29" s="55"/>
      <c r="C29" s="56"/>
      <c r="D29" s="56"/>
      <c r="E29" s="185"/>
      <c r="F29" s="185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34" customFormat="1" ht="20.100000000000001" customHeight="1" x14ac:dyDescent="0.2">
      <c r="A30" s="54"/>
      <c r="B30" s="55"/>
      <c r="C30" s="56"/>
      <c r="D30" s="56"/>
      <c r="E30" s="185"/>
      <c r="F30" s="185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34" customFormat="1" ht="20.100000000000001" customHeight="1" x14ac:dyDescent="0.2">
      <c r="A31" s="54"/>
      <c r="B31" s="55"/>
      <c r="C31" s="56"/>
      <c r="D31" s="56"/>
      <c r="E31" s="185" t="s">
        <v>40</v>
      </c>
      <c r="F31" s="185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  <row r="824" ht="20.100000000000001" customHeight="1" x14ac:dyDescent="0.2"/>
    <row r="825" ht="20.100000000000001" customHeight="1" x14ac:dyDescent="0.2"/>
    <row r="826" ht="20.100000000000001" customHeight="1" x14ac:dyDescent="0.2"/>
    <row r="827" ht="20.100000000000001" customHeight="1" x14ac:dyDescent="0.2"/>
    <row r="828" ht="20.100000000000001" customHeight="1" x14ac:dyDescent="0.2"/>
    <row r="829" ht="20.100000000000001" customHeight="1" x14ac:dyDescent="0.2"/>
    <row r="830" ht="20.100000000000001" customHeight="1" x14ac:dyDescent="0.2"/>
    <row r="831" ht="20.100000000000001" customHeight="1" x14ac:dyDescent="0.2"/>
    <row r="832" ht="20.100000000000001" customHeight="1" x14ac:dyDescent="0.2"/>
    <row r="833" ht="20.100000000000001" customHeight="1" x14ac:dyDescent="0.2"/>
    <row r="834" ht="20.100000000000001" customHeight="1" x14ac:dyDescent="0.2"/>
    <row r="835" ht="20.100000000000001" customHeight="1" x14ac:dyDescent="0.2"/>
    <row r="836" ht="20.100000000000001" customHeight="1" x14ac:dyDescent="0.2"/>
    <row r="837" ht="20.100000000000001" customHeight="1" x14ac:dyDescent="0.2"/>
    <row r="838" ht="20.100000000000001" customHeight="1" x14ac:dyDescent="0.2"/>
    <row r="839" ht="20.100000000000001" customHeight="1" x14ac:dyDescent="0.2"/>
    <row r="840" ht="20.100000000000001" customHeight="1" x14ac:dyDescent="0.2"/>
    <row r="841" ht="20.100000000000001" customHeight="1" x14ac:dyDescent="0.2"/>
    <row r="842" ht="20.100000000000001" customHeight="1" x14ac:dyDescent="0.2"/>
    <row r="843" ht="20.100000000000001" customHeight="1" x14ac:dyDescent="0.2"/>
    <row r="844" ht="20.100000000000001" customHeight="1" x14ac:dyDescent="0.2"/>
    <row r="845" ht="20.100000000000001" customHeight="1" x14ac:dyDescent="0.2"/>
    <row r="846" ht="20.100000000000001" customHeight="1" x14ac:dyDescent="0.2"/>
    <row r="847" ht="20.100000000000001" customHeight="1" x14ac:dyDescent="0.2"/>
    <row r="848" ht="20.100000000000001" customHeight="1" x14ac:dyDescent="0.2"/>
    <row r="849" ht="20.100000000000001" customHeight="1" x14ac:dyDescent="0.2"/>
    <row r="850" ht="20.100000000000001" customHeight="1" x14ac:dyDescent="0.2"/>
    <row r="851" ht="20.100000000000001" customHeight="1" x14ac:dyDescent="0.2"/>
    <row r="852" ht="20.100000000000001" customHeight="1" x14ac:dyDescent="0.2"/>
    <row r="853" ht="20.100000000000001" customHeight="1" x14ac:dyDescent="0.2"/>
    <row r="854" ht="20.100000000000001" customHeight="1" x14ac:dyDescent="0.2"/>
    <row r="855" ht="20.100000000000001" customHeight="1" x14ac:dyDescent="0.2"/>
    <row r="856" ht="20.100000000000001" customHeight="1" x14ac:dyDescent="0.2"/>
    <row r="857" ht="20.100000000000001" customHeight="1" x14ac:dyDescent="0.2"/>
    <row r="858" ht="20.100000000000001" customHeight="1" x14ac:dyDescent="0.2"/>
    <row r="859" ht="20.100000000000001" customHeight="1" x14ac:dyDescent="0.2"/>
    <row r="860" ht="20.100000000000001" customHeight="1" x14ac:dyDescent="0.2"/>
    <row r="861" ht="20.100000000000001" customHeight="1" x14ac:dyDescent="0.2"/>
    <row r="862" ht="20.100000000000001" customHeight="1" x14ac:dyDescent="0.2"/>
    <row r="863" ht="20.100000000000001" customHeight="1" x14ac:dyDescent="0.2"/>
    <row r="864" ht="20.100000000000001" customHeight="1" x14ac:dyDescent="0.2"/>
    <row r="865" ht="20.100000000000001" customHeight="1" x14ac:dyDescent="0.2"/>
    <row r="866" ht="20.100000000000001" customHeight="1" x14ac:dyDescent="0.2"/>
    <row r="867" ht="20.100000000000001" customHeight="1" x14ac:dyDescent="0.2"/>
    <row r="868" ht="20.100000000000001" customHeight="1" x14ac:dyDescent="0.2"/>
    <row r="869" ht="20.100000000000001" customHeight="1" x14ac:dyDescent="0.2"/>
    <row r="870" ht="20.100000000000001" customHeight="1" x14ac:dyDescent="0.2"/>
    <row r="871" ht="20.100000000000001" customHeight="1" x14ac:dyDescent="0.2"/>
    <row r="872" ht="20.100000000000001" customHeight="1" x14ac:dyDescent="0.2"/>
    <row r="873" ht="20.100000000000001" customHeight="1" x14ac:dyDescent="0.2"/>
    <row r="874" ht="20.100000000000001" customHeight="1" x14ac:dyDescent="0.2"/>
    <row r="875" ht="20.100000000000001" customHeight="1" x14ac:dyDescent="0.2"/>
    <row r="876" ht="20.100000000000001" customHeight="1" x14ac:dyDescent="0.2"/>
    <row r="877" ht="20.100000000000001" customHeight="1" x14ac:dyDescent="0.2"/>
    <row r="878" ht="20.100000000000001" customHeight="1" x14ac:dyDescent="0.2"/>
    <row r="879" ht="20.100000000000001" customHeight="1" x14ac:dyDescent="0.2"/>
    <row r="880" ht="20.100000000000001" customHeight="1" x14ac:dyDescent="0.2"/>
    <row r="881" ht="20.100000000000001" customHeight="1" x14ac:dyDescent="0.2"/>
    <row r="882" ht="20.100000000000001" customHeight="1" x14ac:dyDescent="0.2"/>
    <row r="883" ht="20.100000000000001" customHeight="1" x14ac:dyDescent="0.2"/>
    <row r="884" ht="20.100000000000001" customHeight="1" x14ac:dyDescent="0.2"/>
    <row r="885" ht="20.100000000000001" customHeight="1" x14ac:dyDescent="0.2"/>
    <row r="886" ht="20.100000000000001" customHeight="1" x14ac:dyDescent="0.2"/>
    <row r="887" ht="20.100000000000001" customHeight="1" x14ac:dyDescent="0.2"/>
    <row r="888" ht="20.100000000000001" customHeight="1" x14ac:dyDescent="0.2"/>
    <row r="889" ht="20.100000000000001" customHeight="1" x14ac:dyDescent="0.2"/>
    <row r="890" ht="20.100000000000001" customHeight="1" x14ac:dyDescent="0.2"/>
    <row r="891" ht="20.100000000000001" customHeight="1" x14ac:dyDescent="0.2"/>
    <row r="892" ht="20.100000000000001" customHeight="1" x14ac:dyDescent="0.2"/>
    <row r="893" ht="20.100000000000001" customHeight="1" x14ac:dyDescent="0.2"/>
    <row r="894" ht="20.100000000000001" customHeight="1" x14ac:dyDescent="0.2"/>
    <row r="895" ht="20.100000000000001" customHeight="1" x14ac:dyDescent="0.2"/>
    <row r="896" ht="20.100000000000001" customHeight="1" x14ac:dyDescent="0.2"/>
    <row r="897" ht="20.100000000000001" customHeight="1" x14ac:dyDescent="0.2"/>
    <row r="898" ht="20.100000000000001" customHeight="1" x14ac:dyDescent="0.2"/>
    <row r="899" ht="20.100000000000001" customHeight="1" x14ac:dyDescent="0.2"/>
    <row r="900" ht="20.100000000000001" customHeight="1" x14ac:dyDescent="0.2"/>
    <row r="901" ht="20.100000000000001" customHeight="1" x14ac:dyDescent="0.2"/>
    <row r="902" ht="20.100000000000001" customHeight="1" x14ac:dyDescent="0.2"/>
    <row r="903" ht="20.100000000000001" customHeight="1" x14ac:dyDescent="0.2"/>
    <row r="904" ht="20.100000000000001" customHeight="1" x14ac:dyDescent="0.2"/>
    <row r="905" ht="20.100000000000001" customHeight="1" x14ac:dyDescent="0.2"/>
    <row r="906" ht="20.100000000000001" customHeight="1" x14ac:dyDescent="0.2"/>
    <row r="907" ht="20.100000000000001" customHeight="1" x14ac:dyDescent="0.2"/>
    <row r="908" ht="20.100000000000001" customHeight="1" x14ac:dyDescent="0.2"/>
    <row r="909" ht="20.100000000000001" customHeight="1" x14ac:dyDescent="0.2"/>
    <row r="910" ht="20.100000000000001" customHeight="1" x14ac:dyDescent="0.2"/>
    <row r="911" ht="20.100000000000001" customHeight="1" x14ac:dyDescent="0.2"/>
    <row r="912" ht="20.100000000000001" customHeight="1" x14ac:dyDescent="0.2"/>
    <row r="913" ht="20.100000000000001" customHeight="1" x14ac:dyDescent="0.2"/>
    <row r="914" ht="20.100000000000001" customHeight="1" x14ac:dyDescent="0.2"/>
    <row r="915" ht="20.100000000000001" customHeight="1" x14ac:dyDescent="0.2"/>
    <row r="916" ht="20.100000000000001" customHeight="1" x14ac:dyDescent="0.2"/>
    <row r="917" ht="20.100000000000001" customHeight="1" x14ac:dyDescent="0.2"/>
    <row r="918" ht="20.100000000000001" customHeight="1" x14ac:dyDescent="0.2"/>
    <row r="919" ht="20.100000000000001" customHeight="1" x14ac:dyDescent="0.2"/>
    <row r="920" ht="20.100000000000001" customHeight="1" x14ac:dyDescent="0.2"/>
    <row r="921" ht="20.100000000000001" customHeight="1" x14ac:dyDescent="0.2"/>
    <row r="922" ht="20.100000000000001" customHeight="1" x14ac:dyDescent="0.2"/>
    <row r="923" ht="20.100000000000001" customHeight="1" x14ac:dyDescent="0.2"/>
    <row r="924" ht="20.100000000000001" customHeight="1" x14ac:dyDescent="0.2"/>
    <row r="925" ht="20.100000000000001" customHeight="1" x14ac:dyDescent="0.2"/>
    <row r="926" ht="20.100000000000001" customHeight="1" x14ac:dyDescent="0.2"/>
    <row r="927" ht="20.100000000000001" customHeight="1" x14ac:dyDescent="0.2"/>
    <row r="928" ht="20.100000000000001" customHeight="1" x14ac:dyDescent="0.2"/>
    <row r="929" ht="20.100000000000001" customHeight="1" x14ac:dyDescent="0.2"/>
    <row r="930" ht="20.100000000000001" customHeight="1" x14ac:dyDescent="0.2"/>
    <row r="931" ht="20.100000000000001" customHeight="1" x14ac:dyDescent="0.2"/>
    <row r="932" ht="20.100000000000001" customHeight="1" x14ac:dyDescent="0.2"/>
    <row r="933" ht="20.100000000000001" customHeight="1" x14ac:dyDescent="0.2"/>
    <row r="934" ht="20.100000000000001" customHeight="1" x14ac:dyDescent="0.2"/>
    <row r="935" ht="20.100000000000001" customHeight="1" x14ac:dyDescent="0.2"/>
    <row r="936" ht="20.100000000000001" customHeight="1" x14ac:dyDescent="0.2"/>
    <row r="937" ht="20.100000000000001" customHeight="1" x14ac:dyDescent="0.2"/>
    <row r="938" ht="20.100000000000001" customHeight="1" x14ac:dyDescent="0.2"/>
    <row r="939" ht="20.100000000000001" customHeight="1" x14ac:dyDescent="0.2"/>
    <row r="940" ht="20.100000000000001" customHeight="1" x14ac:dyDescent="0.2"/>
    <row r="941" ht="20.100000000000001" customHeight="1" x14ac:dyDescent="0.2"/>
    <row r="942" ht="20.100000000000001" customHeight="1" x14ac:dyDescent="0.2"/>
    <row r="943" ht="20.100000000000001" customHeight="1" x14ac:dyDescent="0.2"/>
    <row r="944" ht="20.100000000000001" customHeight="1" x14ac:dyDescent="0.2"/>
    <row r="945" ht="20.100000000000001" customHeight="1" x14ac:dyDescent="0.2"/>
    <row r="946" ht="20.100000000000001" customHeight="1" x14ac:dyDescent="0.2"/>
    <row r="947" ht="20.100000000000001" customHeight="1" x14ac:dyDescent="0.2"/>
    <row r="948" ht="20.100000000000001" customHeight="1" x14ac:dyDescent="0.2"/>
    <row r="949" ht="20.100000000000001" customHeight="1" x14ac:dyDescent="0.2"/>
    <row r="950" ht="20.100000000000001" customHeight="1" x14ac:dyDescent="0.2"/>
    <row r="951" ht="20.100000000000001" customHeight="1" x14ac:dyDescent="0.2"/>
    <row r="952" ht="20.100000000000001" customHeight="1" x14ac:dyDescent="0.2"/>
    <row r="953" ht="20.100000000000001" customHeight="1" x14ac:dyDescent="0.2"/>
    <row r="954" ht="20.100000000000001" customHeight="1" x14ac:dyDescent="0.2"/>
    <row r="955" ht="20.100000000000001" customHeight="1" x14ac:dyDescent="0.2"/>
    <row r="956" ht="20.100000000000001" customHeight="1" x14ac:dyDescent="0.2"/>
    <row r="957" ht="20.100000000000001" customHeight="1" x14ac:dyDescent="0.2"/>
    <row r="958" ht="20.100000000000001" customHeight="1" x14ac:dyDescent="0.2"/>
    <row r="959" ht="20.100000000000001" customHeight="1" x14ac:dyDescent="0.2"/>
    <row r="960" ht="20.100000000000001" customHeight="1" x14ac:dyDescent="0.2"/>
    <row r="961" ht="20.100000000000001" customHeight="1" x14ac:dyDescent="0.2"/>
    <row r="962" ht="20.100000000000001" customHeight="1" x14ac:dyDescent="0.2"/>
    <row r="963" ht="20.100000000000001" customHeight="1" x14ac:dyDescent="0.2"/>
    <row r="964" ht="20.100000000000001" customHeight="1" x14ac:dyDescent="0.2"/>
    <row r="965" ht="20.100000000000001" customHeight="1" x14ac:dyDescent="0.2"/>
    <row r="966" ht="20.100000000000001" customHeight="1" x14ac:dyDescent="0.2"/>
    <row r="967" ht="20.100000000000001" customHeight="1" x14ac:dyDescent="0.2"/>
    <row r="968" ht="20.100000000000001" customHeight="1" x14ac:dyDescent="0.2"/>
    <row r="969" ht="20.100000000000001" customHeight="1" x14ac:dyDescent="0.2"/>
    <row r="970" ht="20.100000000000001" customHeight="1" x14ac:dyDescent="0.2"/>
    <row r="971" ht="20.100000000000001" customHeight="1" x14ac:dyDescent="0.2"/>
    <row r="972" ht="20.100000000000001" customHeight="1" x14ac:dyDescent="0.2"/>
    <row r="973" ht="20.100000000000001" customHeight="1" x14ac:dyDescent="0.2"/>
    <row r="974" ht="20.100000000000001" customHeight="1" x14ac:dyDescent="0.2"/>
    <row r="975" ht="20.100000000000001" customHeight="1" x14ac:dyDescent="0.2"/>
    <row r="976" ht="20.100000000000001" customHeight="1" x14ac:dyDescent="0.2"/>
    <row r="977" ht="20.100000000000001" customHeight="1" x14ac:dyDescent="0.2"/>
    <row r="978" ht="20.100000000000001" customHeight="1" x14ac:dyDescent="0.2"/>
    <row r="979" ht="20.100000000000001" customHeight="1" x14ac:dyDescent="0.2"/>
    <row r="980" ht="20.100000000000001" customHeight="1" x14ac:dyDescent="0.2"/>
    <row r="981" ht="20.100000000000001" customHeight="1" x14ac:dyDescent="0.2"/>
    <row r="982" ht="20.100000000000001" customHeight="1" x14ac:dyDescent="0.2"/>
    <row r="983" ht="20.100000000000001" customHeight="1" x14ac:dyDescent="0.2"/>
    <row r="984" ht="20.100000000000001" customHeight="1" x14ac:dyDescent="0.2"/>
    <row r="985" ht="20.100000000000001" customHeight="1" x14ac:dyDescent="0.2"/>
    <row r="986" ht="20.100000000000001" customHeight="1" x14ac:dyDescent="0.2"/>
    <row r="987" ht="20.100000000000001" customHeight="1" x14ac:dyDescent="0.2"/>
    <row r="988" ht="20.100000000000001" customHeight="1" x14ac:dyDescent="0.2"/>
    <row r="989" ht="20.100000000000001" customHeight="1" x14ac:dyDescent="0.2"/>
    <row r="990" ht="20.100000000000001" customHeight="1" x14ac:dyDescent="0.2"/>
    <row r="991" ht="20.100000000000001" customHeight="1" x14ac:dyDescent="0.2"/>
    <row r="992" ht="20.100000000000001" customHeight="1" x14ac:dyDescent="0.2"/>
    <row r="993" ht="20.100000000000001" customHeight="1" x14ac:dyDescent="0.2"/>
    <row r="994" ht="20.100000000000001" customHeight="1" x14ac:dyDescent="0.2"/>
    <row r="995" ht="20.100000000000001" customHeight="1" x14ac:dyDescent="0.2"/>
    <row r="996" ht="20.100000000000001" customHeight="1" x14ac:dyDescent="0.2"/>
    <row r="997" ht="20.100000000000001" customHeight="1" x14ac:dyDescent="0.2"/>
    <row r="998" ht="20.100000000000001" customHeight="1" x14ac:dyDescent="0.2"/>
    <row r="999" ht="20.100000000000001" customHeight="1" x14ac:dyDescent="0.2"/>
  </sheetData>
  <mergeCells count="28">
    <mergeCell ref="E28:F28"/>
    <mergeCell ref="E29:F29"/>
    <mergeCell ref="E30:F30"/>
    <mergeCell ref="E31:F31"/>
    <mergeCell ref="E10:F10"/>
    <mergeCell ref="E11:F11"/>
    <mergeCell ref="E13:F13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9:F9"/>
    <mergeCell ref="E12:F12"/>
    <mergeCell ref="E14:F14"/>
    <mergeCell ref="E26:F26"/>
    <mergeCell ref="E27:F27"/>
    <mergeCell ref="E24:F24"/>
    <mergeCell ref="E25:F25"/>
    <mergeCell ref="A1:F1"/>
    <mergeCell ref="E5:F5"/>
    <mergeCell ref="E6:F6"/>
    <mergeCell ref="E7:F7"/>
    <mergeCell ref="E8:F8"/>
  </mergeCells>
  <pageMargins left="0.75" right="0.75" top="1" bottom="1" header="0.5" footer="0.5"/>
  <pageSetup paperSize="0" orientation="portrait" horizontalDpi="4294967292" verticalDpi="429496729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88"/>
  <sheetViews>
    <sheetView showGridLines="0" showRowColHeaders="0" workbookViewId="0">
      <selection activeCell="B6" sqref="B6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6" s="19" customFormat="1" ht="18.75" x14ac:dyDescent="0.3">
      <c r="A1" s="179" t="s">
        <v>0</v>
      </c>
      <c r="B1" s="180"/>
      <c r="C1" s="180"/>
      <c r="D1" s="180"/>
      <c r="E1" s="180"/>
      <c r="F1" s="57"/>
    </row>
    <row r="2" spans="1:6" s="2" customFormat="1" ht="15" x14ac:dyDescent="0.2">
      <c r="B2" s="3"/>
    </row>
    <row r="3" spans="1:6" s="34" customFormat="1" ht="20.100000000000001" customHeight="1" x14ac:dyDescent="0.2"/>
    <row r="4" spans="1:6" s="34" customFormat="1" ht="20.100000000000001" customHeight="1" x14ac:dyDescent="0.2"/>
    <row r="5" spans="1:6" s="34" customFormat="1" ht="20.100000000000001" customHeight="1" x14ac:dyDescent="0.2">
      <c r="A5" s="29" t="s">
        <v>5</v>
      </c>
      <c r="B5" s="29" t="s">
        <v>1</v>
      </c>
      <c r="C5" s="35" t="s">
        <v>2</v>
      </c>
      <c r="D5" s="35" t="s">
        <v>3</v>
      </c>
      <c r="E5" s="35" t="s">
        <v>4</v>
      </c>
      <c r="F5" s="61"/>
    </row>
    <row r="6" spans="1:6" s="34" customFormat="1" ht="20.100000000000001" customHeight="1" x14ac:dyDescent="0.2">
      <c r="A6" s="59" t="s">
        <v>21</v>
      </c>
      <c r="B6" s="60">
        <v>15</v>
      </c>
      <c r="C6" s="62">
        <v>456</v>
      </c>
      <c r="D6" s="63">
        <v>6</v>
      </c>
      <c r="E6" s="186"/>
      <c r="F6" s="187"/>
    </row>
    <row r="7" spans="1:6" s="34" customFormat="1" ht="20.100000000000001" customHeight="1" x14ac:dyDescent="0.2">
      <c r="A7" s="59" t="s">
        <v>23</v>
      </c>
      <c r="B7" s="60">
        <v>34</v>
      </c>
      <c r="C7" s="62">
        <v>67</v>
      </c>
      <c r="D7" s="63">
        <v>45</v>
      </c>
      <c r="E7" s="186"/>
      <c r="F7" s="187"/>
    </row>
    <row r="8" spans="1:6" s="34" customFormat="1" ht="20.100000000000001" customHeight="1" x14ac:dyDescent="0.2">
      <c r="A8" s="59">
        <v>42187</v>
      </c>
      <c r="B8" s="60">
        <v>45</v>
      </c>
      <c r="C8" s="62">
        <v>21</v>
      </c>
      <c r="D8" s="63">
        <v>150</v>
      </c>
      <c r="E8" s="186"/>
      <c r="F8" s="187"/>
    </row>
    <row r="9" spans="1:6" s="34" customFormat="1" ht="20.100000000000001" customHeight="1" x14ac:dyDescent="0.2">
      <c r="A9" s="59">
        <v>42193</v>
      </c>
      <c r="B9" s="60">
        <v>1</v>
      </c>
      <c r="C9" s="62">
        <v>23</v>
      </c>
      <c r="D9" s="63">
        <v>5</v>
      </c>
      <c r="E9" s="186"/>
      <c r="F9" s="187"/>
    </row>
    <row r="10" spans="1:6" s="34" customFormat="1" ht="20.100000000000001" customHeight="1" x14ac:dyDescent="0.2">
      <c r="A10" s="59">
        <v>42214</v>
      </c>
      <c r="B10" s="60">
        <v>10</v>
      </c>
      <c r="C10" s="62">
        <v>895</v>
      </c>
      <c r="D10" s="63">
        <v>3</v>
      </c>
      <c r="E10" s="186"/>
      <c r="F10" s="187"/>
    </row>
    <row r="11" spans="1:6" s="34" customFormat="1" ht="20.100000000000001" customHeight="1" x14ac:dyDescent="0.2">
      <c r="A11" s="59">
        <v>42296</v>
      </c>
      <c r="B11" s="60">
        <v>3</v>
      </c>
      <c r="C11" s="62">
        <v>1</v>
      </c>
      <c r="D11" s="84">
        <v>5000</v>
      </c>
      <c r="E11" s="186"/>
      <c r="F11" s="187"/>
    </row>
    <row r="12" spans="1:6" s="34" customFormat="1" ht="20.100000000000001" customHeight="1" x14ac:dyDescent="0.2">
      <c r="A12" s="59">
        <v>42563</v>
      </c>
      <c r="B12" s="60">
        <v>2</v>
      </c>
      <c r="C12" s="62">
        <v>800</v>
      </c>
      <c r="D12" s="147">
        <v>1</v>
      </c>
      <c r="E12" s="186" t="s">
        <v>236</v>
      </c>
      <c r="F12" s="187"/>
    </row>
    <row r="13" spans="1:6" s="34" customFormat="1" ht="20.100000000000001" customHeight="1" x14ac:dyDescent="0.2">
      <c r="A13" s="59">
        <v>42643</v>
      </c>
      <c r="B13" s="60">
        <v>3</v>
      </c>
      <c r="C13" s="62">
        <v>2500</v>
      </c>
      <c r="D13" s="155">
        <v>1</v>
      </c>
      <c r="E13" s="186" t="s">
        <v>262</v>
      </c>
      <c r="F13" s="187"/>
    </row>
    <row r="14" spans="1:6" s="34" customFormat="1" ht="20.100000000000001" customHeight="1" x14ac:dyDescent="0.2">
      <c r="A14" s="59"/>
      <c r="B14" s="60"/>
      <c r="C14" s="62"/>
      <c r="D14" s="63"/>
      <c r="E14" s="186"/>
      <c r="F14" s="187"/>
    </row>
    <row r="15" spans="1:6" s="34" customFormat="1" ht="20.100000000000001" customHeight="1" x14ac:dyDescent="0.2">
      <c r="A15" s="59"/>
      <c r="B15" s="60"/>
      <c r="C15" s="62"/>
      <c r="D15" s="63"/>
      <c r="E15" s="186" t="s">
        <v>40</v>
      </c>
      <c r="F15" s="187"/>
    </row>
    <row r="16" spans="1:6" s="34" customFormat="1" ht="20.100000000000001" customHeight="1" x14ac:dyDescent="0.2">
      <c r="A16" s="59"/>
      <c r="B16" s="60"/>
      <c r="C16" s="62"/>
      <c r="D16" s="63"/>
      <c r="E16" s="186" t="s">
        <v>40</v>
      </c>
      <c r="F16" s="187"/>
    </row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</sheetData>
  <mergeCells count="12">
    <mergeCell ref="E10:F10"/>
    <mergeCell ref="E14:F14"/>
    <mergeCell ref="E15:F15"/>
    <mergeCell ref="E16:F16"/>
    <mergeCell ref="E11:F11"/>
    <mergeCell ref="E12:F12"/>
    <mergeCell ref="E13:F13"/>
    <mergeCell ref="A1:E1"/>
    <mergeCell ref="E6:F6"/>
    <mergeCell ref="E7:F7"/>
    <mergeCell ref="E8:F8"/>
    <mergeCell ref="E9:F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670"/>
  <sheetViews>
    <sheetView showGridLines="0" showRowColHeaders="0" workbookViewId="0">
      <selection activeCell="C33" sqref="C33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6" s="19" customFormat="1" ht="18.75" x14ac:dyDescent="0.3">
      <c r="A1" s="179" t="s">
        <v>0</v>
      </c>
      <c r="B1" s="180"/>
      <c r="C1" s="180"/>
      <c r="D1" s="180"/>
      <c r="E1" s="180"/>
      <c r="F1" s="64"/>
    </row>
    <row r="2" spans="1:6" s="19" customFormat="1" ht="20.100000000000001" customHeight="1" x14ac:dyDescent="0.25">
      <c r="B2" s="20"/>
    </row>
    <row r="3" spans="1:6" s="21" customFormat="1" ht="20.100000000000001" customHeight="1" x14ac:dyDescent="0.2">
      <c r="B3" s="22"/>
    </row>
    <row r="4" spans="1:6" s="21" customFormat="1" ht="20.100000000000001" customHeight="1" x14ac:dyDescent="0.2">
      <c r="B4" s="22"/>
    </row>
    <row r="5" spans="1:6" s="24" customFormat="1" ht="20.100000000000001" customHeight="1" x14ac:dyDescent="0.2">
      <c r="A5" s="23" t="s">
        <v>5</v>
      </c>
      <c r="B5" s="23" t="s">
        <v>7</v>
      </c>
      <c r="C5" s="51" t="s">
        <v>6</v>
      </c>
      <c r="D5" s="51" t="s">
        <v>3</v>
      </c>
      <c r="E5" s="51" t="s">
        <v>4</v>
      </c>
      <c r="F5" s="67"/>
    </row>
    <row r="6" spans="1:6" s="24" customFormat="1" ht="20.100000000000001" customHeight="1" x14ac:dyDescent="0.2">
      <c r="A6" s="65" t="s">
        <v>22</v>
      </c>
      <c r="B6" s="65">
        <v>23</v>
      </c>
      <c r="C6" s="66">
        <v>5</v>
      </c>
      <c r="D6" s="66">
        <v>4</v>
      </c>
      <c r="E6" s="188"/>
      <c r="F6" s="189"/>
    </row>
    <row r="7" spans="1:6" s="25" customFormat="1" ht="20.100000000000001" customHeight="1" x14ac:dyDescent="0.2">
      <c r="A7" s="58">
        <v>42202</v>
      </c>
      <c r="B7" s="65">
        <v>49</v>
      </c>
      <c r="C7" s="66">
        <v>12</v>
      </c>
      <c r="D7" s="66">
        <v>3</v>
      </c>
      <c r="E7" s="188"/>
      <c r="F7" s="189"/>
    </row>
    <row r="8" spans="1:6" s="24" customFormat="1" ht="20.100000000000001" customHeight="1" x14ac:dyDescent="0.2">
      <c r="A8" s="58">
        <v>42216</v>
      </c>
      <c r="B8" s="65">
        <v>24</v>
      </c>
      <c r="C8" s="66">
        <v>8</v>
      </c>
      <c r="D8" s="66">
        <v>9</v>
      </c>
      <c r="E8" s="188"/>
      <c r="F8" s="189"/>
    </row>
    <row r="9" spans="1:6" ht="20.100000000000001" customHeight="1" x14ac:dyDescent="0.2"/>
    <row r="10" spans="1:6" ht="20.100000000000001" customHeight="1" x14ac:dyDescent="0.2"/>
    <row r="11" spans="1:6" ht="20.100000000000001" customHeight="1" x14ac:dyDescent="0.2"/>
    <row r="12" spans="1:6" ht="20.100000000000001" customHeight="1" x14ac:dyDescent="0.2"/>
    <row r="13" spans="1:6" ht="20.100000000000001" customHeight="1" x14ac:dyDescent="0.2"/>
    <row r="14" spans="1:6" ht="20.100000000000001" customHeight="1" x14ac:dyDescent="0.2"/>
    <row r="15" spans="1:6" ht="20.100000000000001" customHeight="1" x14ac:dyDescent="0.2"/>
    <row r="16" spans="1:6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</sheetData>
  <mergeCells count="4">
    <mergeCell ref="A1:E1"/>
    <mergeCell ref="E6:F6"/>
    <mergeCell ref="E7:F7"/>
    <mergeCell ref="E8:F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486"/>
  <sheetViews>
    <sheetView showGridLines="0" workbookViewId="0">
      <selection activeCell="A5" sqref="A5:F5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6" s="2" customFormat="1" ht="18.75" x14ac:dyDescent="0.2">
      <c r="A1" s="192" t="s">
        <v>24</v>
      </c>
      <c r="B1" s="193"/>
      <c r="C1" s="193"/>
      <c r="D1" s="193"/>
      <c r="E1" s="193"/>
      <c r="F1" s="194"/>
    </row>
    <row r="2" spans="1:6" s="34" customFormat="1" ht="15" x14ac:dyDescent="0.2"/>
    <row r="3" spans="1:6" s="34" customFormat="1" ht="12.75" customHeight="1" x14ac:dyDescent="0.2"/>
    <row r="4" spans="1:6" s="34" customFormat="1" ht="15" x14ac:dyDescent="0.2"/>
    <row r="5" spans="1:6" s="34" customFormat="1" ht="20.100000000000001" customHeight="1" x14ac:dyDescent="0.2">
      <c r="A5" s="29" t="s">
        <v>5</v>
      </c>
      <c r="B5" s="29" t="s">
        <v>7</v>
      </c>
      <c r="C5" s="35" t="s">
        <v>6</v>
      </c>
      <c r="D5" s="35" t="s">
        <v>3</v>
      </c>
      <c r="E5" s="182" t="s">
        <v>4</v>
      </c>
      <c r="F5" s="183"/>
    </row>
    <row r="6" spans="1:6" s="34" customFormat="1" ht="20.100000000000001" customHeight="1" x14ac:dyDescent="0.2">
      <c r="A6" s="36">
        <v>42214</v>
      </c>
      <c r="B6" s="37">
        <v>12</v>
      </c>
      <c r="C6" s="37">
        <v>5</v>
      </c>
      <c r="D6" s="37">
        <v>9</v>
      </c>
      <c r="E6" s="190"/>
      <c r="F6" s="191"/>
    </row>
    <row r="7" spans="1:6" s="34" customFormat="1" ht="20.100000000000001" customHeight="1" x14ac:dyDescent="0.2">
      <c r="A7" s="36">
        <v>42224</v>
      </c>
      <c r="B7" s="37">
        <v>12</v>
      </c>
      <c r="C7" s="37">
        <v>5</v>
      </c>
      <c r="D7" s="37">
        <v>36</v>
      </c>
      <c r="E7" s="190"/>
      <c r="F7" s="191"/>
    </row>
    <row r="8" spans="1:6" ht="20.100000000000001" customHeight="1" x14ac:dyDescent="0.2"/>
    <row r="9" spans="1:6" ht="20.100000000000001" customHeight="1" x14ac:dyDescent="0.2"/>
    <row r="10" spans="1:6" ht="20.100000000000001" customHeight="1" x14ac:dyDescent="0.2"/>
    <row r="11" spans="1:6" ht="20.100000000000001" customHeight="1" x14ac:dyDescent="0.2"/>
    <row r="12" spans="1:6" ht="20.100000000000001" customHeight="1" x14ac:dyDescent="0.2"/>
    <row r="13" spans="1:6" ht="20.100000000000001" customHeight="1" x14ac:dyDescent="0.2"/>
    <row r="14" spans="1:6" ht="20.100000000000001" customHeight="1" x14ac:dyDescent="0.2"/>
    <row r="15" spans="1:6" ht="20.100000000000001" customHeight="1" x14ac:dyDescent="0.2"/>
    <row r="16" spans="1:6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</sheetData>
  <mergeCells count="4">
    <mergeCell ref="E7:F7"/>
    <mergeCell ref="A1:F1"/>
    <mergeCell ref="E5:F5"/>
    <mergeCell ref="E6:F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378"/>
  <sheetViews>
    <sheetView showGridLines="0" showRowColHeaders="0" workbookViewId="0">
      <selection activeCell="A5" sqref="A5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6" s="19" customFormat="1" ht="18.75" x14ac:dyDescent="0.25">
      <c r="A1" s="192" t="s">
        <v>24</v>
      </c>
      <c r="B1" s="193"/>
      <c r="C1" s="193"/>
      <c r="D1" s="193"/>
      <c r="E1" s="193"/>
      <c r="F1" s="194"/>
    </row>
    <row r="2" spans="1:6" s="19" customFormat="1" ht="15.75" x14ac:dyDescent="0.25">
      <c r="A2" s="45"/>
      <c r="B2" s="45"/>
      <c r="C2" s="45"/>
      <c r="D2" s="45"/>
      <c r="E2" s="45"/>
      <c r="F2" s="45"/>
    </row>
    <row r="3" spans="1:6" s="21" customFormat="1" ht="12.75" customHeight="1" x14ac:dyDescent="0.2">
      <c r="A3" s="46"/>
      <c r="B3" s="46"/>
      <c r="C3" s="46"/>
      <c r="D3" s="46"/>
      <c r="E3" s="46"/>
      <c r="F3" s="46"/>
    </row>
    <row r="4" spans="1:6" s="21" customFormat="1" x14ac:dyDescent="0.2">
      <c r="A4" s="46"/>
      <c r="B4" s="46"/>
      <c r="C4" s="46"/>
      <c r="D4" s="46"/>
      <c r="E4" s="46"/>
      <c r="F4" s="46"/>
    </row>
    <row r="5" spans="1:6" s="32" customFormat="1" ht="20.100000000000001" customHeight="1" x14ac:dyDescent="0.25">
      <c r="A5" s="29" t="s">
        <v>5</v>
      </c>
      <c r="B5" s="29" t="s">
        <v>7</v>
      </c>
      <c r="C5" s="35" t="s">
        <v>6</v>
      </c>
      <c r="D5" s="35" t="s">
        <v>3</v>
      </c>
      <c r="E5" s="182" t="s">
        <v>4</v>
      </c>
      <c r="F5" s="183"/>
    </row>
    <row r="6" spans="1:6" ht="20.100000000000001" customHeight="1" x14ac:dyDescent="0.2"/>
    <row r="7" spans="1:6" ht="20.100000000000001" customHeight="1" x14ac:dyDescent="0.2"/>
    <row r="8" spans="1:6" ht="20.100000000000001" customHeight="1" x14ac:dyDescent="0.2"/>
    <row r="9" spans="1:6" ht="20.100000000000001" customHeight="1" x14ac:dyDescent="0.2"/>
    <row r="10" spans="1:6" ht="20.100000000000001" customHeight="1" x14ac:dyDescent="0.2"/>
    <row r="11" spans="1:6" ht="20.100000000000001" customHeight="1" x14ac:dyDescent="0.2"/>
    <row r="12" spans="1:6" ht="20.100000000000001" customHeight="1" x14ac:dyDescent="0.2"/>
    <row r="13" spans="1:6" ht="20.100000000000001" customHeight="1" x14ac:dyDescent="0.2"/>
    <row r="14" spans="1:6" ht="20.100000000000001" customHeight="1" x14ac:dyDescent="0.2"/>
    <row r="15" spans="1:6" ht="20.100000000000001" customHeight="1" x14ac:dyDescent="0.2"/>
    <row r="16" spans="1:6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</sheetData>
  <mergeCells count="2">
    <mergeCell ref="A1:F1"/>
    <mergeCell ref="E5:F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V823"/>
  <sheetViews>
    <sheetView topLeftCell="A160" workbookViewId="0">
      <selection activeCell="B61" sqref="B61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21.85546875" customWidth="1"/>
    <col min="7" max="27" width="5.7109375" customWidth="1"/>
  </cols>
  <sheetData>
    <row r="1" spans="1:256" s="19" customFormat="1" ht="18.75" x14ac:dyDescent="0.3">
      <c r="A1" s="179" t="s">
        <v>24</v>
      </c>
      <c r="B1" s="180"/>
      <c r="C1" s="180"/>
      <c r="D1" s="180"/>
      <c r="E1" s="180"/>
      <c r="F1" s="18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19" customFormat="1" ht="15.75" x14ac:dyDescent="0.25">
      <c r="B2" s="20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46" customFormat="1" ht="20.100000000000001" customHeight="1" x14ac:dyDescent="0.2"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46" customFormat="1" ht="20.100000000000001" customHeight="1" x14ac:dyDescent="0.2"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53" customFormat="1" ht="20.100000000000001" customHeight="1" x14ac:dyDescent="0.2">
      <c r="A5" s="23" t="s">
        <v>5</v>
      </c>
      <c r="B5" s="23" t="s">
        <v>7</v>
      </c>
      <c r="C5" s="51" t="s">
        <v>6</v>
      </c>
      <c r="D5" s="51" t="s">
        <v>3</v>
      </c>
      <c r="E5" s="195" t="s">
        <v>4</v>
      </c>
      <c r="F5" s="196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53" customFormat="1" ht="20.100000000000001" customHeight="1" x14ac:dyDescent="0.2">
      <c r="A6" s="41">
        <v>42264</v>
      </c>
      <c r="B6" s="23">
        <v>1</v>
      </c>
      <c r="C6" s="51">
        <v>7</v>
      </c>
      <c r="D6" s="51">
        <v>3503</v>
      </c>
      <c r="E6" s="195" t="s">
        <v>31</v>
      </c>
      <c r="F6" s="19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53" customFormat="1" ht="20.100000000000001" customHeight="1" x14ac:dyDescent="0.2">
      <c r="A7" s="41">
        <v>42264</v>
      </c>
      <c r="B7" s="23">
        <v>1</v>
      </c>
      <c r="C7" s="51">
        <v>4</v>
      </c>
      <c r="D7" s="51">
        <v>4000</v>
      </c>
      <c r="E7" s="195" t="s">
        <v>31</v>
      </c>
      <c r="F7" s="196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53" customFormat="1" ht="20.100000000000001" customHeight="1" x14ac:dyDescent="0.2">
      <c r="A8" s="41">
        <v>42264</v>
      </c>
      <c r="B8" s="23">
        <v>1</v>
      </c>
      <c r="C8" s="51">
        <v>1</v>
      </c>
      <c r="D8" s="51">
        <v>500</v>
      </c>
      <c r="E8" s="195" t="s">
        <v>33</v>
      </c>
      <c r="F8" s="196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53" customFormat="1" ht="20.100000000000001" customHeight="1" x14ac:dyDescent="0.2">
      <c r="A9" s="41">
        <v>42264</v>
      </c>
      <c r="B9" s="23">
        <v>3</v>
      </c>
      <c r="C9" s="51">
        <v>28</v>
      </c>
      <c r="D9" s="51">
        <v>2905</v>
      </c>
      <c r="E9" s="195" t="s">
        <v>34</v>
      </c>
      <c r="F9" s="196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53" customFormat="1" ht="20.100000000000001" customHeight="1" x14ac:dyDescent="0.2">
      <c r="A10" s="41">
        <v>42264</v>
      </c>
      <c r="B10" s="23">
        <v>5</v>
      </c>
      <c r="C10" s="51">
        <v>100</v>
      </c>
      <c r="D10" s="51">
        <v>715</v>
      </c>
      <c r="E10" s="195" t="s">
        <v>35</v>
      </c>
      <c r="F10" s="196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53" customFormat="1" ht="20.100000000000001" customHeight="1" x14ac:dyDescent="0.2">
      <c r="A11" s="41">
        <v>42276</v>
      </c>
      <c r="B11" s="23">
        <v>1</v>
      </c>
      <c r="C11" s="52">
        <v>95</v>
      </c>
      <c r="D11" s="52">
        <v>4</v>
      </c>
      <c r="E11" s="195" t="s">
        <v>41</v>
      </c>
      <c r="F11" s="196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53" customFormat="1" ht="20.100000000000001" customHeight="1" x14ac:dyDescent="0.2">
      <c r="A12" s="41">
        <v>42276</v>
      </c>
      <c r="B12" s="23">
        <v>3</v>
      </c>
      <c r="C12" s="78">
        <v>5181</v>
      </c>
      <c r="D12" s="52">
        <v>38</v>
      </c>
      <c r="E12" s="195" t="s">
        <v>42</v>
      </c>
      <c r="F12" s="196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53" customFormat="1" ht="20.100000000000001" customHeight="1" x14ac:dyDescent="0.2">
      <c r="A13" s="41">
        <v>42276</v>
      </c>
      <c r="B13" s="23">
        <v>5</v>
      </c>
      <c r="C13" s="78">
        <v>2958</v>
      </c>
      <c r="D13" s="52">
        <v>59</v>
      </c>
      <c r="E13" s="195" t="s">
        <v>43</v>
      </c>
      <c r="F13" s="196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53" customFormat="1" ht="20.100000000000001" customHeight="1" x14ac:dyDescent="0.2">
      <c r="A14" s="41">
        <v>42276</v>
      </c>
      <c r="B14" s="23">
        <v>1</v>
      </c>
      <c r="C14" s="52">
        <v>95</v>
      </c>
      <c r="D14" s="52">
        <v>8</v>
      </c>
      <c r="E14" s="195" t="s">
        <v>44</v>
      </c>
      <c r="F14" s="196"/>
      <c r="H14" s="53" t="s">
        <v>40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53" customFormat="1" ht="20.100000000000001" customHeight="1" x14ac:dyDescent="0.2">
      <c r="A15" s="41">
        <v>42270</v>
      </c>
      <c r="B15" s="23">
        <v>1</v>
      </c>
      <c r="C15" s="77">
        <v>1</v>
      </c>
      <c r="D15" s="77">
        <v>0</v>
      </c>
      <c r="E15" s="195" t="s">
        <v>45</v>
      </c>
      <c r="F15" s="196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53" customFormat="1" ht="20.100000000000001" customHeight="1" x14ac:dyDescent="0.2">
      <c r="A16" s="41">
        <v>42279</v>
      </c>
      <c r="B16" s="23">
        <v>1</v>
      </c>
      <c r="C16" s="80">
        <v>115</v>
      </c>
      <c r="D16" s="80">
        <v>11</v>
      </c>
      <c r="E16" s="195" t="s">
        <v>47</v>
      </c>
      <c r="F16" s="196"/>
      <c r="I16" s="53" t="s">
        <v>40</v>
      </c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53" customFormat="1" ht="20.100000000000001" customHeight="1" x14ac:dyDescent="0.2">
      <c r="A17" s="41">
        <v>42284</v>
      </c>
      <c r="B17" s="23">
        <v>1</v>
      </c>
      <c r="C17" s="83">
        <v>4785</v>
      </c>
      <c r="D17" s="83">
        <v>6</v>
      </c>
      <c r="E17" s="195" t="s">
        <v>48</v>
      </c>
      <c r="F17" s="196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53" customFormat="1" ht="20.100000000000001" customHeight="1" x14ac:dyDescent="0.2">
      <c r="A18" s="41">
        <v>42284</v>
      </c>
      <c r="B18" s="23">
        <v>1</v>
      </c>
      <c r="C18" s="83">
        <v>235</v>
      </c>
      <c r="D18" s="83">
        <v>6</v>
      </c>
      <c r="E18" s="195" t="s">
        <v>49</v>
      </c>
      <c r="F18" s="196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53" customFormat="1" ht="20.100000000000001" customHeight="1" x14ac:dyDescent="0.2">
      <c r="A19" s="41">
        <v>42284</v>
      </c>
      <c r="B19" s="23">
        <v>2</v>
      </c>
      <c r="C19" s="83">
        <v>920</v>
      </c>
      <c r="D19" s="83">
        <v>20</v>
      </c>
      <c r="E19" s="195" t="s">
        <v>50</v>
      </c>
      <c r="F19" s="196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53" customFormat="1" ht="20.100000000000001" customHeight="1" x14ac:dyDescent="0.2">
      <c r="A20" s="41">
        <v>42287</v>
      </c>
      <c r="B20" s="23">
        <v>1</v>
      </c>
      <c r="C20" s="85">
        <v>939</v>
      </c>
      <c r="D20" s="85">
        <v>56</v>
      </c>
      <c r="E20" s="195" t="s">
        <v>51</v>
      </c>
      <c r="F20" s="196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53" customFormat="1" ht="20.100000000000001" customHeight="1" x14ac:dyDescent="0.2">
      <c r="A21" s="41">
        <v>42309</v>
      </c>
      <c r="B21" s="23">
        <v>2</v>
      </c>
      <c r="C21" s="88">
        <v>1500</v>
      </c>
      <c r="D21" s="88">
        <v>1</v>
      </c>
      <c r="E21" s="195" t="s">
        <v>68</v>
      </c>
      <c r="F21" s="196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53" customFormat="1" ht="20.100000000000001" customHeight="1" x14ac:dyDescent="0.2">
      <c r="A22" s="41">
        <v>42296</v>
      </c>
      <c r="B22" s="23">
        <v>1</v>
      </c>
      <c r="C22" s="98">
        <v>788</v>
      </c>
      <c r="D22" s="98">
        <v>24</v>
      </c>
      <c r="E22" s="195" t="s">
        <v>71</v>
      </c>
      <c r="F22" s="196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53" customFormat="1" ht="20.100000000000001" customHeight="1" x14ac:dyDescent="0.2">
      <c r="A23" s="41">
        <v>42296</v>
      </c>
      <c r="B23" s="23">
        <v>2</v>
      </c>
      <c r="C23" s="98">
        <v>2182</v>
      </c>
      <c r="D23" s="98">
        <v>34</v>
      </c>
      <c r="E23" s="195" t="s">
        <v>72</v>
      </c>
      <c r="F23" s="196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53" customFormat="1" ht="20.100000000000001" customHeight="1" x14ac:dyDescent="0.2">
      <c r="A24" s="41">
        <v>42296</v>
      </c>
      <c r="B24" s="23">
        <v>1</v>
      </c>
      <c r="C24" s="98">
        <v>235</v>
      </c>
      <c r="D24" s="98">
        <v>40</v>
      </c>
      <c r="E24" s="195" t="s">
        <v>73</v>
      </c>
      <c r="F24" s="196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53" customFormat="1" ht="20.100000000000001" customHeight="1" x14ac:dyDescent="0.2">
      <c r="A25" s="41">
        <v>42296</v>
      </c>
      <c r="B25" s="23">
        <v>1</v>
      </c>
      <c r="C25" s="98">
        <v>275</v>
      </c>
      <c r="D25" s="98">
        <v>1</v>
      </c>
      <c r="E25" s="195" t="s">
        <v>74</v>
      </c>
      <c r="F25" s="196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53" customFormat="1" ht="20.100000000000001" customHeight="1" x14ac:dyDescent="0.2">
      <c r="A26" s="41">
        <v>42298</v>
      </c>
      <c r="B26" s="23">
        <v>4</v>
      </c>
      <c r="C26" s="101">
        <v>2137</v>
      </c>
      <c r="D26" s="101">
        <v>4</v>
      </c>
      <c r="E26" s="195" t="s">
        <v>88</v>
      </c>
      <c r="F26" s="19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53" customFormat="1" ht="20.100000000000001" customHeight="1" x14ac:dyDescent="0.2">
      <c r="A27" s="41">
        <v>42298</v>
      </c>
      <c r="B27" s="23">
        <v>2</v>
      </c>
      <c r="C27" s="101">
        <v>1437</v>
      </c>
      <c r="D27" s="101">
        <v>17</v>
      </c>
      <c r="E27" s="195" t="s">
        <v>89</v>
      </c>
      <c r="F27" s="196"/>
      <c r="L27" s="53" t="s">
        <v>40</v>
      </c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53" customFormat="1" ht="20.100000000000001" customHeight="1" x14ac:dyDescent="0.2">
      <c r="A28" s="41">
        <v>42296</v>
      </c>
      <c r="B28" s="23">
        <v>1</v>
      </c>
      <c r="C28" s="101">
        <v>285</v>
      </c>
      <c r="D28" s="101">
        <v>5</v>
      </c>
      <c r="E28" s="195" t="s">
        <v>90</v>
      </c>
      <c r="F28" s="196"/>
      <c r="I28" s="53" t="s">
        <v>40</v>
      </c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53" customFormat="1" ht="20.100000000000001" customHeight="1" x14ac:dyDescent="0.2">
      <c r="A29" s="41">
        <v>42310</v>
      </c>
      <c r="B29" s="23">
        <v>1</v>
      </c>
      <c r="C29" s="102">
        <v>200</v>
      </c>
      <c r="D29" s="102">
        <v>1</v>
      </c>
      <c r="E29" s="195" t="s">
        <v>102</v>
      </c>
      <c r="F29" s="196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53" customFormat="1" ht="20.100000000000001" customHeight="1" x14ac:dyDescent="0.2">
      <c r="A30" s="41">
        <v>42310</v>
      </c>
      <c r="B30" s="23">
        <v>6</v>
      </c>
      <c r="C30" s="78">
        <v>221500</v>
      </c>
      <c r="D30" s="102">
        <v>60</v>
      </c>
      <c r="E30" s="195" t="s">
        <v>91</v>
      </c>
      <c r="F30" s="196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53" customFormat="1" ht="20.100000000000001" customHeight="1" x14ac:dyDescent="0.2">
      <c r="A31" s="41">
        <v>42323</v>
      </c>
      <c r="B31" s="23">
        <v>1</v>
      </c>
      <c r="C31" s="78">
        <v>470</v>
      </c>
      <c r="D31" s="102">
        <v>15</v>
      </c>
      <c r="E31" s="195" t="s">
        <v>92</v>
      </c>
      <c r="F31" s="196"/>
      <c r="K31" s="53" t="s">
        <v>40</v>
      </c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53" customFormat="1" ht="20.100000000000001" customHeight="1" x14ac:dyDescent="0.2">
      <c r="A32" s="41">
        <v>42317</v>
      </c>
      <c r="B32" s="23">
        <v>1</v>
      </c>
      <c r="C32" s="78">
        <v>824</v>
      </c>
      <c r="D32" s="103">
        <v>2</v>
      </c>
      <c r="E32" s="195" t="s">
        <v>93</v>
      </c>
      <c r="F32" s="196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53" customFormat="1" ht="20.100000000000001" customHeight="1" x14ac:dyDescent="0.2">
      <c r="A33" s="41">
        <v>42320</v>
      </c>
      <c r="B33" s="23">
        <v>1</v>
      </c>
      <c r="C33" s="78">
        <v>2595</v>
      </c>
      <c r="D33" s="105">
        <v>14</v>
      </c>
      <c r="E33" s="195" t="s">
        <v>95</v>
      </c>
      <c r="F33" s="196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53" customFormat="1" ht="20.100000000000001" customHeight="1" x14ac:dyDescent="0.2">
      <c r="A34" s="41">
        <v>42324</v>
      </c>
      <c r="B34" s="23">
        <v>1</v>
      </c>
      <c r="C34" s="78">
        <v>15</v>
      </c>
      <c r="D34" s="105">
        <v>5</v>
      </c>
      <c r="E34" s="195" t="s">
        <v>97</v>
      </c>
      <c r="F34" s="196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53" customFormat="1" ht="20.100000000000001" customHeight="1" x14ac:dyDescent="0.2">
      <c r="A35" s="41">
        <v>42324</v>
      </c>
      <c r="B35" s="23">
        <v>1</v>
      </c>
      <c r="C35" s="78">
        <v>690</v>
      </c>
      <c r="D35" s="105">
        <v>2</v>
      </c>
      <c r="E35" s="195" t="s">
        <v>96</v>
      </c>
      <c r="F35" s="196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53" customFormat="1" ht="20.100000000000001" customHeight="1" x14ac:dyDescent="0.2">
      <c r="A36" s="41">
        <v>42324</v>
      </c>
      <c r="B36" s="23">
        <v>5</v>
      </c>
      <c r="C36" s="78">
        <v>4200</v>
      </c>
      <c r="D36" s="105">
        <v>3</v>
      </c>
      <c r="E36" s="195" t="s">
        <v>98</v>
      </c>
      <c r="F36" s="19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53" customFormat="1" ht="20.100000000000001" customHeight="1" x14ac:dyDescent="0.2">
      <c r="A37" s="41">
        <v>42324</v>
      </c>
      <c r="B37" s="23">
        <v>4</v>
      </c>
      <c r="C37" s="78">
        <v>2483</v>
      </c>
      <c r="D37" s="106">
        <v>23</v>
      </c>
      <c r="E37" s="195" t="s">
        <v>101</v>
      </c>
      <c r="F37" s="196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53" customFormat="1" ht="20.100000000000001" customHeight="1" x14ac:dyDescent="0.2">
      <c r="A38" s="41">
        <v>42328</v>
      </c>
      <c r="B38" s="23">
        <v>2</v>
      </c>
      <c r="C38" s="78">
        <v>2260</v>
      </c>
      <c r="D38" s="107">
        <v>14</v>
      </c>
      <c r="E38" s="195" t="s">
        <v>99</v>
      </c>
      <c r="F38" s="196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53" customFormat="1" ht="20.100000000000001" customHeight="1" x14ac:dyDescent="0.2">
      <c r="A39" s="41">
        <v>42329</v>
      </c>
      <c r="B39" s="23">
        <v>6</v>
      </c>
      <c r="C39" s="78">
        <v>4272</v>
      </c>
      <c r="D39" s="108">
        <v>122</v>
      </c>
      <c r="E39" s="195" t="s">
        <v>100</v>
      </c>
      <c r="F39" s="196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53" customFormat="1" ht="20.100000000000001" customHeight="1" x14ac:dyDescent="0.2">
      <c r="A40" s="41">
        <v>42328</v>
      </c>
      <c r="B40" s="23">
        <v>1</v>
      </c>
      <c r="C40" s="78">
        <v>1015</v>
      </c>
      <c r="D40" s="109">
        <v>20</v>
      </c>
      <c r="E40" s="195" t="s">
        <v>104</v>
      </c>
      <c r="F40" s="196"/>
      <c r="K40" s="53" t="s">
        <v>40</v>
      </c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53" customFormat="1" ht="20.100000000000001" customHeight="1" x14ac:dyDescent="0.2">
      <c r="A41" s="41">
        <v>42346</v>
      </c>
      <c r="B41" s="23">
        <v>1</v>
      </c>
      <c r="C41" s="78">
        <v>699</v>
      </c>
      <c r="D41" s="111">
        <v>47</v>
      </c>
      <c r="E41" s="195" t="s">
        <v>105</v>
      </c>
      <c r="F41" s="196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53" customFormat="1" ht="20.100000000000001" customHeight="1" x14ac:dyDescent="0.2">
      <c r="A42" s="41">
        <v>42346</v>
      </c>
      <c r="B42" s="23">
        <v>1</v>
      </c>
      <c r="C42" s="78">
        <v>88</v>
      </c>
      <c r="D42" s="111">
        <v>14</v>
      </c>
      <c r="E42" s="195" t="s">
        <v>106</v>
      </c>
      <c r="F42" s="196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53" customFormat="1" ht="20.100000000000001" customHeight="1" x14ac:dyDescent="0.2">
      <c r="A43" s="41">
        <v>42346</v>
      </c>
      <c r="B43" s="23">
        <v>6</v>
      </c>
      <c r="C43" s="78">
        <v>13339</v>
      </c>
      <c r="D43" s="111">
        <v>47</v>
      </c>
      <c r="E43" s="195" t="s">
        <v>107</v>
      </c>
      <c r="F43" s="196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53" customFormat="1" ht="20.100000000000001" customHeight="1" x14ac:dyDescent="0.2">
      <c r="A44" s="41">
        <v>42346</v>
      </c>
      <c r="B44" s="23">
        <v>5</v>
      </c>
      <c r="C44" s="78">
        <v>2850</v>
      </c>
      <c r="D44" s="112">
        <v>11</v>
      </c>
      <c r="E44" s="195" t="s">
        <v>108</v>
      </c>
      <c r="F44" s="196"/>
      <c r="H44" s="53" t="s">
        <v>40</v>
      </c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53" customFormat="1" ht="20.100000000000001" customHeight="1" x14ac:dyDescent="0.2">
      <c r="A45" s="41">
        <v>42352</v>
      </c>
      <c r="B45" s="23">
        <v>1</v>
      </c>
      <c r="C45" s="78">
        <v>20</v>
      </c>
      <c r="D45" s="113">
        <v>1</v>
      </c>
      <c r="E45" s="195" t="s">
        <v>109</v>
      </c>
      <c r="F45" s="196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53" customFormat="1" ht="20.100000000000001" customHeight="1" x14ac:dyDescent="0.2">
      <c r="A46" s="41">
        <v>42352</v>
      </c>
      <c r="B46" s="23">
        <v>1</v>
      </c>
      <c r="C46" s="78">
        <v>100</v>
      </c>
      <c r="D46" s="113">
        <v>1</v>
      </c>
      <c r="E46" s="195" t="s">
        <v>110</v>
      </c>
      <c r="F46" s="19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53" customFormat="1" ht="20.100000000000001" customHeight="1" x14ac:dyDescent="0.2">
      <c r="A47" s="41">
        <v>42352</v>
      </c>
      <c r="B47" s="23">
        <v>2</v>
      </c>
      <c r="C47" s="78">
        <v>5670</v>
      </c>
      <c r="D47" s="113">
        <v>11</v>
      </c>
      <c r="E47" s="195" t="s">
        <v>111</v>
      </c>
      <c r="F47" s="196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53" customFormat="1" ht="20.100000000000001" customHeight="1" x14ac:dyDescent="0.2">
      <c r="A48" s="41">
        <v>42352</v>
      </c>
      <c r="B48" s="23">
        <v>1</v>
      </c>
      <c r="C48" s="78">
        <v>766</v>
      </c>
      <c r="D48" s="113">
        <v>12</v>
      </c>
      <c r="E48" s="195" t="s">
        <v>112</v>
      </c>
      <c r="F48" s="196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53" customFormat="1" ht="20.100000000000001" customHeight="1" x14ac:dyDescent="0.2">
      <c r="A49" s="41">
        <v>42352</v>
      </c>
      <c r="B49" s="23">
        <v>5</v>
      </c>
      <c r="C49" s="78">
        <v>1014</v>
      </c>
      <c r="D49" s="113">
        <v>7</v>
      </c>
      <c r="E49" s="195" t="s">
        <v>113</v>
      </c>
      <c r="F49" s="196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53" customFormat="1" ht="20.100000000000001" customHeight="1" x14ac:dyDescent="0.2">
      <c r="A50" s="41">
        <v>42352</v>
      </c>
      <c r="B50" s="23">
        <v>1</v>
      </c>
      <c r="C50" s="78">
        <v>202</v>
      </c>
      <c r="D50" s="113">
        <v>7</v>
      </c>
      <c r="E50" s="195" t="s">
        <v>114</v>
      </c>
      <c r="F50" s="196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53" customFormat="1" ht="20.100000000000001" customHeight="1" x14ac:dyDescent="0.2">
      <c r="A51" s="41">
        <v>42355</v>
      </c>
      <c r="B51" s="23">
        <v>1</v>
      </c>
      <c r="C51" s="78">
        <v>409</v>
      </c>
      <c r="D51" s="114">
        <v>14</v>
      </c>
      <c r="E51" s="195" t="s">
        <v>115</v>
      </c>
      <c r="F51" s="196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53" customFormat="1" ht="20.100000000000001" customHeight="1" x14ac:dyDescent="0.2">
      <c r="A52" s="41">
        <v>42375</v>
      </c>
      <c r="B52" s="23">
        <v>6</v>
      </c>
      <c r="C52" s="78">
        <v>2200</v>
      </c>
      <c r="D52" s="115">
        <v>51</v>
      </c>
      <c r="E52" s="195" t="s">
        <v>119</v>
      </c>
      <c r="F52" s="196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53" customFormat="1" ht="20.100000000000001" customHeight="1" x14ac:dyDescent="0.2">
      <c r="A53" s="41">
        <v>42375</v>
      </c>
      <c r="B53" s="23">
        <v>10</v>
      </c>
      <c r="C53" s="78">
        <v>116</v>
      </c>
      <c r="D53" s="115">
        <v>12</v>
      </c>
      <c r="E53" s="195" t="s">
        <v>120</v>
      </c>
      <c r="F53" s="196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53" customFormat="1" ht="20.100000000000001" customHeight="1" x14ac:dyDescent="0.2">
      <c r="A54" s="41">
        <v>42389</v>
      </c>
      <c r="B54" s="23">
        <v>1</v>
      </c>
      <c r="C54" s="78">
        <v>16</v>
      </c>
      <c r="D54" s="116">
        <v>2350</v>
      </c>
      <c r="E54" s="195" t="s">
        <v>121</v>
      </c>
      <c r="F54" s="196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53" customFormat="1" ht="20.100000000000001" customHeight="1" x14ac:dyDescent="0.2">
      <c r="A55" s="41">
        <v>42389</v>
      </c>
      <c r="B55" s="23">
        <v>2</v>
      </c>
      <c r="C55" s="78">
        <v>21</v>
      </c>
      <c r="D55" s="116">
        <v>8762</v>
      </c>
      <c r="E55" s="195" t="s">
        <v>122</v>
      </c>
      <c r="F55" s="196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53" customFormat="1" ht="20.100000000000001" customHeight="1" x14ac:dyDescent="0.2">
      <c r="A56" s="41">
        <v>42389</v>
      </c>
      <c r="B56" s="23">
        <v>1</v>
      </c>
      <c r="C56" s="78">
        <v>1</v>
      </c>
      <c r="D56" s="116">
        <v>95</v>
      </c>
      <c r="E56" s="195" t="s">
        <v>123</v>
      </c>
      <c r="F56" s="19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53" customFormat="1" ht="20.100000000000001" customHeight="1" x14ac:dyDescent="0.2">
      <c r="A57" s="41">
        <v>42389</v>
      </c>
      <c r="B57" s="23">
        <v>1</v>
      </c>
      <c r="C57" s="78">
        <v>1</v>
      </c>
      <c r="D57" s="116">
        <v>400</v>
      </c>
      <c r="E57" s="195" t="s">
        <v>124</v>
      </c>
      <c r="F57" s="196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53" customFormat="1" ht="20.100000000000001" customHeight="1" x14ac:dyDescent="0.2">
      <c r="A58" s="41">
        <v>42389</v>
      </c>
      <c r="B58" s="23">
        <v>3</v>
      </c>
      <c r="C58" s="78">
        <v>65</v>
      </c>
      <c r="D58" s="116">
        <v>3543</v>
      </c>
      <c r="E58" s="195" t="s">
        <v>125</v>
      </c>
      <c r="F58" s="196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s="53" customFormat="1" ht="20.100000000000001" customHeight="1" x14ac:dyDescent="0.2">
      <c r="A59" s="41">
        <v>42395</v>
      </c>
      <c r="B59" s="23">
        <v>1</v>
      </c>
      <c r="C59" s="78">
        <v>1200</v>
      </c>
      <c r="D59" s="117">
        <v>1</v>
      </c>
      <c r="E59" s="195" t="s">
        <v>141</v>
      </c>
      <c r="F59" s="196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53" customFormat="1" ht="20.100000000000001" customHeight="1" x14ac:dyDescent="0.2">
      <c r="A60" s="41">
        <v>42395</v>
      </c>
      <c r="B60" s="23">
        <v>4</v>
      </c>
      <c r="C60" s="78">
        <v>3192</v>
      </c>
      <c r="D60" s="118">
        <v>2</v>
      </c>
      <c r="E60" s="195" t="s">
        <v>142</v>
      </c>
      <c r="F60" s="196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53" customFormat="1" ht="20.100000000000001" customHeight="1" x14ac:dyDescent="0.2">
      <c r="A61" s="41">
        <v>42395</v>
      </c>
      <c r="B61" s="23">
        <v>1</v>
      </c>
      <c r="C61" s="78">
        <v>50</v>
      </c>
      <c r="D61" s="118">
        <v>4</v>
      </c>
      <c r="E61" s="195" t="s">
        <v>143</v>
      </c>
      <c r="F61" s="196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53" customFormat="1" ht="20.100000000000001" customHeight="1" x14ac:dyDescent="0.2">
      <c r="A62" s="41">
        <v>42395</v>
      </c>
      <c r="B62" s="23">
        <v>4</v>
      </c>
      <c r="C62" s="78">
        <v>5470</v>
      </c>
      <c r="D62" s="118">
        <v>40</v>
      </c>
      <c r="E62" s="195" t="s">
        <v>144</v>
      </c>
      <c r="F62" s="196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53" customFormat="1" ht="20.100000000000001" customHeight="1" x14ac:dyDescent="0.2">
      <c r="A63" s="41">
        <v>42401</v>
      </c>
      <c r="B63" s="23">
        <v>2</v>
      </c>
      <c r="C63" s="78">
        <v>1147</v>
      </c>
      <c r="D63" s="120">
        <v>6</v>
      </c>
      <c r="E63" s="195" t="s">
        <v>145</v>
      </c>
      <c r="F63" s="196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53" customFormat="1" ht="20.100000000000001" customHeight="1" x14ac:dyDescent="0.2">
      <c r="A64" s="41">
        <v>42408</v>
      </c>
      <c r="B64" s="23">
        <v>2</v>
      </c>
      <c r="C64" s="78">
        <v>13530</v>
      </c>
      <c r="D64" s="121">
        <v>16</v>
      </c>
      <c r="E64" s="195" t="s">
        <v>148</v>
      </c>
      <c r="F64" s="196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53" customFormat="1" ht="20.100000000000001" customHeight="1" x14ac:dyDescent="0.2">
      <c r="A65" s="41">
        <v>42408</v>
      </c>
      <c r="B65" s="23">
        <v>2</v>
      </c>
      <c r="C65" s="78">
        <v>5637</v>
      </c>
      <c r="D65" s="121">
        <v>96</v>
      </c>
      <c r="E65" s="195" t="s">
        <v>149</v>
      </c>
      <c r="F65" s="196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53" customFormat="1" ht="20.100000000000001" customHeight="1" x14ac:dyDescent="0.2">
      <c r="A66" s="41">
        <v>42408</v>
      </c>
      <c r="B66" s="23">
        <v>1</v>
      </c>
      <c r="C66" s="78">
        <v>200</v>
      </c>
      <c r="D66" s="121">
        <v>1</v>
      </c>
      <c r="E66" s="195" t="s">
        <v>150</v>
      </c>
      <c r="F66" s="19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53" customFormat="1" ht="20.100000000000001" customHeight="1" x14ac:dyDescent="0.2">
      <c r="A67" s="41">
        <v>42411</v>
      </c>
      <c r="B67" s="23">
        <v>1</v>
      </c>
      <c r="C67" s="78">
        <v>400</v>
      </c>
      <c r="D67" s="121">
        <v>1</v>
      </c>
      <c r="E67" s="195" t="s">
        <v>151</v>
      </c>
      <c r="F67" s="196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53" customFormat="1" ht="20.100000000000001" customHeight="1" x14ac:dyDescent="0.2">
      <c r="A68" s="41">
        <v>42411</v>
      </c>
      <c r="B68" s="23">
        <v>2</v>
      </c>
      <c r="C68" s="78">
        <v>5470</v>
      </c>
      <c r="D68" s="121">
        <v>66</v>
      </c>
      <c r="E68" s="195" t="s">
        <v>162</v>
      </c>
      <c r="F68" s="196"/>
      <c r="L68" s="53" t="s">
        <v>40</v>
      </c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53" customFormat="1" ht="20.100000000000001" customHeight="1" x14ac:dyDescent="0.2">
      <c r="A69" s="41">
        <v>42411</v>
      </c>
      <c r="B69" s="23">
        <v>1</v>
      </c>
      <c r="C69" s="78">
        <v>400</v>
      </c>
      <c r="D69" s="121">
        <v>1</v>
      </c>
      <c r="E69" s="195" t="s">
        <v>152</v>
      </c>
      <c r="F69" s="196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 s="53" customFormat="1" ht="20.100000000000001" customHeight="1" x14ac:dyDescent="0.2">
      <c r="A70" s="137">
        <v>42423</v>
      </c>
      <c r="B70" s="138">
        <v>2</v>
      </c>
      <c r="C70" s="139">
        <v>3005</v>
      </c>
      <c r="D70" s="140">
        <v>7</v>
      </c>
      <c r="E70" s="197" t="s">
        <v>163</v>
      </c>
      <c r="F70" s="198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</row>
    <row r="71" spans="1:256" s="53" customFormat="1" ht="20.100000000000001" customHeight="1" x14ac:dyDescent="0.2">
      <c r="A71" s="137">
        <v>42058</v>
      </c>
      <c r="B71" s="138">
        <v>1</v>
      </c>
      <c r="C71" s="139">
        <v>480</v>
      </c>
      <c r="D71" s="140">
        <v>1</v>
      </c>
      <c r="E71" s="197" t="s">
        <v>164</v>
      </c>
      <c r="F71" s="198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</row>
    <row r="72" spans="1:256" s="53" customFormat="1" ht="20.100000000000001" customHeight="1" x14ac:dyDescent="0.2">
      <c r="A72" s="41">
        <v>42424</v>
      </c>
      <c r="B72" s="23">
        <v>2</v>
      </c>
      <c r="C72" s="78">
        <v>468</v>
      </c>
      <c r="D72" s="123">
        <v>43</v>
      </c>
      <c r="E72" s="195" t="s">
        <v>165</v>
      </c>
      <c r="F72" s="196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</row>
    <row r="73" spans="1:256" s="53" customFormat="1" ht="20.100000000000001" customHeight="1" x14ac:dyDescent="0.2">
      <c r="A73" s="137">
        <v>42424</v>
      </c>
      <c r="B73" s="138">
        <v>1</v>
      </c>
      <c r="C73" s="139">
        <v>351</v>
      </c>
      <c r="D73" s="140">
        <v>13</v>
      </c>
      <c r="E73" s="199" t="s">
        <v>175</v>
      </c>
      <c r="F73" s="200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s="53" customFormat="1" ht="20.100000000000001" customHeight="1" x14ac:dyDescent="0.2">
      <c r="A74" s="41">
        <v>42425</v>
      </c>
      <c r="B74" s="23">
        <v>2</v>
      </c>
      <c r="C74" s="78">
        <v>3000</v>
      </c>
      <c r="D74" s="124">
        <v>1</v>
      </c>
      <c r="E74" s="201" t="s">
        <v>176</v>
      </c>
      <c r="F74" s="202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s="53" customFormat="1" ht="20.100000000000001" customHeight="1" x14ac:dyDescent="0.2">
      <c r="A75" s="137">
        <v>42425</v>
      </c>
      <c r="B75" s="138">
        <v>7</v>
      </c>
      <c r="C75" s="139">
        <v>5696</v>
      </c>
      <c r="D75" s="140">
        <v>105</v>
      </c>
      <c r="E75" s="141" t="s">
        <v>177</v>
      </c>
      <c r="F75" s="142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s="53" customFormat="1" ht="20.100000000000001" customHeight="1" x14ac:dyDescent="0.2">
      <c r="A76" s="137">
        <v>42425</v>
      </c>
      <c r="B76" s="138">
        <v>2</v>
      </c>
      <c r="C76" s="139">
        <v>101</v>
      </c>
      <c r="D76" s="140">
        <v>3</v>
      </c>
      <c r="E76" s="141" t="s">
        <v>178</v>
      </c>
      <c r="F76" s="142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s="53" customFormat="1" ht="20.100000000000001" customHeight="1" x14ac:dyDescent="0.2">
      <c r="A77" s="41">
        <v>42430</v>
      </c>
      <c r="B77" s="23">
        <v>2</v>
      </c>
      <c r="C77" s="78">
        <v>865</v>
      </c>
      <c r="D77" s="125">
        <v>68</v>
      </c>
      <c r="E77" s="135" t="s">
        <v>179</v>
      </c>
      <c r="F77" s="136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s="53" customFormat="1" ht="20.100000000000001" customHeight="1" x14ac:dyDescent="0.2">
      <c r="A78" s="41">
        <v>42430</v>
      </c>
      <c r="B78" s="23">
        <v>3</v>
      </c>
      <c r="C78" s="78">
        <v>10283</v>
      </c>
      <c r="D78" s="125">
        <v>20</v>
      </c>
      <c r="E78" s="135" t="s">
        <v>180</v>
      </c>
      <c r="F78" s="136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</row>
    <row r="79" spans="1:256" s="53" customFormat="1" ht="20.100000000000001" customHeight="1" x14ac:dyDescent="0.2">
      <c r="A79" s="41">
        <v>42435</v>
      </c>
      <c r="B79" s="23">
        <v>2</v>
      </c>
      <c r="C79" s="78">
        <v>50</v>
      </c>
      <c r="D79" s="125">
        <v>2</v>
      </c>
      <c r="E79" s="135" t="s">
        <v>169</v>
      </c>
      <c r="F79" s="136"/>
      <c r="J79" s="53" t="s">
        <v>40</v>
      </c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</row>
    <row r="80" spans="1:256" s="128" customFormat="1" ht="20.100000000000001" customHeight="1" x14ac:dyDescent="0.2">
      <c r="A80" s="129">
        <v>42439</v>
      </c>
      <c r="B80" s="130">
        <v>2</v>
      </c>
      <c r="C80" s="130">
        <v>2000</v>
      </c>
      <c r="D80" s="130">
        <v>29</v>
      </c>
      <c r="E80" s="132" t="s">
        <v>171</v>
      </c>
      <c r="F80" s="132"/>
      <c r="J80" s="128" t="s">
        <v>40</v>
      </c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</row>
    <row r="81" spans="1:256" s="128" customFormat="1" ht="20.100000000000001" customHeight="1" x14ac:dyDescent="0.2">
      <c r="A81" s="129">
        <v>42439</v>
      </c>
      <c r="B81" s="130">
        <v>1</v>
      </c>
      <c r="C81" s="130">
        <v>15</v>
      </c>
      <c r="D81" s="131">
        <v>1</v>
      </c>
      <c r="E81" s="131" t="s">
        <v>172</v>
      </c>
      <c r="F81" s="133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</row>
    <row r="82" spans="1:256" s="128" customFormat="1" ht="20.100000000000001" customHeight="1" x14ac:dyDescent="0.2">
      <c r="A82" s="129">
        <v>42435</v>
      </c>
      <c r="B82" s="130">
        <v>1</v>
      </c>
      <c r="C82" s="130">
        <v>1168</v>
      </c>
      <c r="D82" s="131">
        <v>6</v>
      </c>
      <c r="E82" s="134" t="s">
        <v>173</v>
      </c>
      <c r="F82" s="133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</row>
    <row r="83" spans="1:256" s="128" customFormat="1" ht="20.100000000000001" customHeight="1" x14ac:dyDescent="0.2">
      <c r="A83" s="129">
        <v>42435</v>
      </c>
      <c r="B83" s="130">
        <v>3</v>
      </c>
      <c r="C83" s="130">
        <v>1461</v>
      </c>
      <c r="D83" s="131">
        <v>15</v>
      </c>
      <c r="E83" s="134" t="s">
        <v>174</v>
      </c>
      <c r="F83" s="13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</row>
    <row r="84" spans="1:256" s="128" customFormat="1" ht="20.100000000000001" customHeight="1" x14ac:dyDescent="0.2">
      <c r="A84" s="129">
        <v>42435</v>
      </c>
      <c r="B84" s="130">
        <v>4</v>
      </c>
      <c r="C84" s="130">
        <v>326</v>
      </c>
      <c r="D84" s="131">
        <v>30</v>
      </c>
      <c r="E84" s="134" t="s">
        <v>181</v>
      </c>
      <c r="F84" s="133"/>
      <c r="H84" s="128" t="s">
        <v>40</v>
      </c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</row>
    <row r="85" spans="1:256" s="128" customFormat="1" ht="20.100000000000001" customHeight="1" x14ac:dyDescent="0.2">
      <c r="A85" s="129">
        <v>42444</v>
      </c>
      <c r="B85" s="130">
        <v>8</v>
      </c>
      <c r="C85" s="143">
        <v>19936</v>
      </c>
      <c r="D85" s="131">
        <v>40</v>
      </c>
      <c r="E85" s="134" t="s">
        <v>183</v>
      </c>
      <c r="F85" s="133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</row>
    <row r="86" spans="1:256" s="128" customFormat="1" ht="20.100000000000001" customHeight="1" x14ac:dyDescent="0.2">
      <c r="A86" s="129">
        <v>42445</v>
      </c>
      <c r="B86" s="130">
        <v>1</v>
      </c>
      <c r="C86" s="143">
        <v>516</v>
      </c>
      <c r="D86" s="131">
        <v>35</v>
      </c>
      <c r="E86" s="134" t="s">
        <v>182</v>
      </c>
      <c r="F86" s="133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</row>
    <row r="87" spans="1:256" s="128" customFormat="1" ht="20.100000000000001" customHeight="1" x14ac:dyDescent="0.2">
      <c r="A87" s="129">
        <v>42449</v>
      </c>
      <c r="B87" s="130">
        <v>2</v>
      </c>
      <c r="C87" s="143">
        <v>3668</v>
      </c>
      <c r="D87" s="131">
        <v>6</v>
      </c>
      <c r="E87" s="134" t="s">
        <v>184</v>
      </c>
      <c r="F87" s="133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</row>
    <row r="88" spans="1:256" s="128" customFormat="1" ht="20.100000000000001" customHeight="1" x14ac:dyDescent="0.2">
      <c r="A88" s="129">
        <v>42449</v>
      </c>
      <c r="B88" s="130">
        <v>1</v>
      </c>
      <c r="C88" s="143">
        <v>92</v>
      </c>
      <c r="D88" s="131">
        <v>19</v>
      </c>
      <c r="E88" s="134" t="s">
        <v>185</v>
      </c>
      <c r="F88" s="133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</row>
    <row r="89" spans="1:256" s="128" customFormat="1" ht="20.100000000000001" customHeight="1" x14ac:dyDescent="0.2">
      <c r="A89" s="129">
        <v>42450</v>
      </c>
      <c r="B89" s="130">
        <v>2</v>
      </c>
      <c r="C89" s="143">
        <v>1976</v>
      </c>
      <c r="D89" s="131">
        <v>28</v>
      </c>
      <c r="E89" s="134" t="s">
        <v>186</v>
      </c>
      <c r="F89" s="133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</row>
    <row r="90" spans="1:256" s="128" customFormat="1" ht="20.100000000000001" customHeight="1" x14ac:dyDescent="0.2">
      <c r="A90" s="129">
        <v>42450</v>
      </c>
      <c r="B90" s="130">
        <v>1</v>
      </c>
      <c r="C90" s="143">
        <v>25</v>
      </c>
      <c r="D90" s="131">
        <v>2</v>
      </c>
      <c r="E90" s="134" t="s">
        <v>187</v>
      </c>
      <c r="F90" s="133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</row>
    <row r="91" spans="1:256" s="128" customFormat="1" ht="20.100000000000001" customHeight="1" x14ac:dyDescent="0.2">
      <c r="A91" s="129">
        <v>42458</v>
      </c>
      <c r="B91" s="130">
        <v>1</v>
      </c>
      <c r="C91" s="143">
        <v>18</v>
      </c>
      <c r="D91" s="131">
        <v>7</v>
      </c>
      <c r="E91" s="134" t="s">
        <v>188</v>
      </c>
      <c r="F91" s="133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  <c r="IP91"/>
      <c r="IQ91"/>
      <c r="IR91"/>
      <c r="IS91"/>
      <c r="IT91"/>
      <c r="IU91"/>
      <c r="IV91"/>
    </row>
    <row r="92" spans="1:256" s="128" customFormat="1" ht="20.100000000000001" customHeight="1" x14ac:dyDescent="0.2">
      <c r="A92" s="129">
        <v>42458</v>
      </c>
      <c r="B92" s="130">
        <v>1</v>
      </c>
      <c r="C92" s="143">
        <v>620</v>
      </c>
      <c r="D92" s="131">
        <v>8</v>
      </c>
      <c r="E92" s="134" t="s">
        <v>189</v>
      </c>
      <c r="F92" s="133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  <c r="IP92"/>
      <c r="IQ92"/>
      <c r="IR92"/>
      <c r="IS92"/>
      <c r="IT92"/>
      <c r="IU92"/>
      <c r="IV92"/>
    </row>
    <row r="93" spans="1:256" s="128" customFormat="1" ht="20.100000000000001" customHeight="1" x14ac:dyDescent="0.2">
      <c r="A93" s="129">
        <v>42458</v>
      </c>
      <c r="B93" s="130">
        <v>3</v>
      </c>
      <c r="C93" s="143">
        <v>4507</v>
      </c>
      <c r="D93" s="131">
        <v>68</v>
      </c>
      <c r="E93" s="134" t="s">
        <v>190</v>
      </c>
      <c r="F93" s="13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</row>
    <row r="94" spans="1:256" s="128" customFormat="1" ht="20.100000000000001" customHeight="1" x14ac:dyDescent="0.2">
      <c r="A94" s="129">
        <v>42458</v>
      </c>
      <c r="B94" s="130">
        <v>2</v>
      </c>
      <c r="C94" s="143">
        <v>2217</v>
      </c>
      <c r="D94" s="131">
        <v>6</v>
      </c>
      <c r="E94" s="134" t="s">
        <v>191</v>
      </c>
      <c r="F94" s="133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</row>
    <row r="95" spans="1:256" s="128" customFormat="1" ht="20.100000000000001" customHeight="1" x14ac:dyDescent="0.2">
      <c r="A95" s="129">
        <v>42445</v>
      </c>
      <c r="B95" s="130">
        <v>1</v>
      </c>
      <c r="C95" s="143">
        <v>137</v>
      </c>
      <c r="D95" s="131">
        <v>5</v>
      </c>
      <c r="E95" s="134" t="s">
        <v>192</v>
      </c>
      <c r="F95" s="133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</row>
    <row r="96" spans="1:256" s="128" customFormat="1" ht="20.100000000000001" customHeight="1" x14ac:dyDescent="0.2">
      <c r="A96" s="129">
        <v>42464</v>
      </c>
      <c r="B96" s="130">
        <v>8</v>
      </c>
      <c r="C96" s="143">
        <v>7737</v>
      </c>
      <c r="D96" s="131">
        <v>123</v>
      </c>
      <c r="E96" s="134" t="s">
        <v>193</v>
      </c>
      <c r="F96" s="133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</row>
    <row r="97" spans="1:256" s="128" customFormat="1" ht="20.100000000000001" customHeight="1" x14ac:dyDescent="0.2">
      <c r="A97" s="129">
        <v>42464</v>
      </c>
      <c r="B97" s="130">
        <v>4</v>
      </c>
      <c r="C97" s="143">
        <v>420</v>
      </c>
      <c r="D97" s="131">
        <v>10</v>
      </c>
      <c r="E97" s="134" t="s">
        <v>194</v>
      </c>
      <c r="F97" s="133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</row>
    <row r="98" spans="1:256" s="128" customFormat="1" ht="20.100000000000001" customHeight="1" x14ac:dyDescent="0.2">
      <c r="A98" s="129">
        <v>42464</v>
      </c>
      <c r="B98" s="130">
        <v>6</v>
      </c>
      <c r="C98" s="143">
        <v>23315</v>
      </c>
      <c r="D98" s="131">
        <v>45</v>
      </c>
      <c r="E98" s="134" t="s">
        <v>195</v>
      </c>
      <c r="F98" s="133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</row>
    <row r="99" spans="1:256" s="128" customFormat="1" ht="20.100000000000001" customHeight="1" x14ac:dyDescent="0.2">
      <c r="A99" s="129">
        <v>42464</v>
      </c>
      <c r="B99" s="130">
        <v>3</v>
      </c>
      <c r="C99" s="143">
        <v>125</v>
      </c>
      <c r="D99" s="131">
        <v>5</v>
      </c>
      <c r="E99" s="134" t="s">
        <v>196</v>
      </c>
      <c r="F99" s="133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</row>
    <row r="100" spans="1:256" s="128" customFormat="1" ht="20.100000000000001" customHeight="1" x14ac:dyDescent="0.2">
      <c r="A100" s="129">
        <v>42473</v>
      </c>
      <c r="B100" s="130">
        <v>2</v>
      </c>
      <c r="C100" s="143">
        <v>6485</v>
      </c>
      <c r="D100" s="131">
        <v>13</v>
      </c>
      <c r="E100" s="134" t="s">
        <v>197</v>
      </c>
      <c r="F100" s="133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</row>
    <row r="101" spans="1:256" s="128" customFormat="1" ht="20.100000000000001" customHeight="1" x14ac:dyDescent="0.2">
      <c r="A101" s="129">
        <v>42481</v>
      </c>
      <c r="B101" s="130">
        <v>1</v>
      </c>
      <c r="C101" s="143">
        <v>174</v>
      </c>
      <c r="D101" s="131">
        <v>7</v>
      </c>
      <c r="E101" s="134" t="s">
        <v>198</v>
      </c>
      <c r="F101" s="133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  <c r="IP101"/>
      <c r="IQ101"/>
      <c r="IR101"/>
      <c r="IS101"/>
      <c r="IT101"/>
      <c r="IU101"/>
      <c r="IV101"/>
    </row>
    <row r="102" spans="1:256" s="128" customFormat="1" ht="20.100000000000001" customHeight="1" x14ac:dyDescent="0.2">
      <c r="A102" s="129">
        <v>42481</v>
      </c>
      <c r="B102" s="130">
        <v>3</v>
      </c>
      <c r="C102" s="143">
        <v>1200</v>
      </c>
      <c r="D102" s="131">
        <v>2</v>
      </c>
      <c r="E102" s="134" t="s">
        <v>199</v>
      </c>
      <c r="F102" s="133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  <c r="IP102"/>
      <c r="IQ102"/>
      <c r="IR102"/>
      <c r="IS102"/>
      <c r="IT102"/>
      <c r="IU102"/>
      <c r="IV102"/>
    </row>
    <row r="103" spans="1:256" s="128" customFormat="1" ht="20.100000000000001" customHeight="1" x14ac:dyDescent="0.2">
      <c r="A103" s="129">
        <v>42481</v>
      </c>
      <c r="B103" s="130">
        <v>1</v>
      </c>
      <c r="C103" s="143">
        <v>135</v>
      </c>
      <c r="D103" s="131">
        <v>11</v>
      </c>
      <c r="E103" s="134" t="s">
        <v>199</v>
      </c>
      <c r="F103" s="13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</row>
    <row r="104" spans="1:256" s="128" customFormat="1" ht="20.100000000000001" customHeight="1" x14ac:dyDescent="0.2">
      <c r="A104" s="129">
        <v>42481</v>
      </c>
      <c r="B104" s="130">
        <v>2</v>
      </c>
      <c r="C104" s="143">
        <v>1725</v>
      </c>
      <c r="D104" s="131">
        <v>2</v>
      </c>
      <c r="E104" s="134" t="s">
        <v>201</v>
      </c>
      <c r="F104" s="133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</row>
    <row r="105" spans="1:256" s="128" customFormat="1" ht="20.100000000000001" customHeight="1" x14ac:dyDescent="0.2">
      <c r="A105" s="129">
        <v>42481</v>
      </c>
      <c r="B105" s="130">
        <v>1</v>
      </c>
      <c r="C105" s="143">
        <v>250</v>
      </c>
      <c r="D105" s="131">
        <v>3</v>
      </c>
      <c r="E105" s="134" t="s">
        <v>200</v>
      </c>
      <c r="F105" s="133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</row>
    <row r="106" spans="1:256" s="128" customFormat="1" ht="20.100000000000001" customHeight="1" x14ac:dyDescent="0.2">
      <c r="A106" s="129">
        <v>42488</v>
      </c>
      <c r="B106" s="130">
        <v>3</v>
      </c>
      <c r="C106" s="143">
        <v>2004</v>
      </c>
      <c r="D106" s="131">
        <v>2</v>
      </c>
      <c r="E106" s="134" t="s">
        <v>202</v>
      </c>
      <c r="F106" s="133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</row>
    <row r="107" spans="1:256" s="128" customFormat="1" ht="20.100000000000001" customHeight="1" x14ac:dyDescent="0.2">
      <c r="A107" s="129">
        <v>42488</v>
      </c>
      <c r="B107" s="130">
        <v>6</v>
      </c>
      <c r="C107" s="143">
        <v>3311</v>
      </c>
      <c r="D107" s="131">
        <v>15</v>
      </c>
      <c r="E107" s="134" t="s">
        <v>203</v>
      </c>
      <c r="F107" s="133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</row>
    <row r="108" spans="1:256" s="128" customFormat="1" ht="20.100000000000001" customHeight="1" x14ac:dyDescent="0.2">
      <c r="A108" s="129">
        <v>42488</v>
      </c>
      <c r="B108" s="130">
        <v>1</v>
      </c>
      <c r="C108" s="143">
        <v>35</v>
      </c>
      <c r="D108" s="131">
        <v>2</v>
      </c>
      <c r="E108" s="134" t="s">
        <v>204</v>
      </c>
      <c r="F108" s="133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</row>
    <row r="109" spans="1:256" s="128" customFormat="1" ht="20.100000000000001" customHeight="1" x14ac:dyDescent="0.2">
      <c r="A109" s="129">
        <v>42480</v>
      </c>
      <c r="B109" s="130">
        <v>7</v>
      </c>
      <c r="C109" s="143">
        <v>4224</v>
      </c>
      <c r="D109" s="131">
        <v>99</v>
      </c>
      <c r="E109" s="134" t="s">
        <v>205</v>
      </c>
      <c r="F109" s="133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</row>
    <row r="110" spans="1:256" s="128" customFormat="1" ht="20.100000000000001" customHeight="1" x14ac:dyDescent="0.2">
      <c r="A110" s="129">
        <v>42485</v>
      </c>
      <c r="B110" s="130">
        <v>1</v>
      </c>
      <c r="C110" s="143">
        <v>201</v>
      </c>
      <c r="D110" s="131">
        <v>87</v>
      </c>
      <c r="E110" s="134" t="s">
        <v>206</v>
      </c>
      <c r="F110" s="133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</row>
    <row r="111" spans="1:256" s="128" customFormat="1" ht="20.100000000000001" customHeight="1" x14ac:dyDescent="0.2">
      <c r="A111" s="129">
        <v>42493</v>
      </c>
      <c r="B111" s="130">
        <v>2</v>
      </c>
      <c r="C111" s="143">
        <v>1005</v>
      </c>
      <c r="D111" s="131">
        <v>10</v>
      </c>
      <c r="E111" s="134" t="s">
        <v>207</v>
      </c>
      <c r="F111" s="133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</row>
    <row r="112" spans="1:256" s="128" customFormat="1" ht="20.100000000000001" customHeight="1" x14ac:dyDescent="0.2">
      <c r="A112" s="129">
        <v>42493</v>
      </c>
      <c r="B112" s="130">
        <v>3</v>
      </c>
      <c r="C112" s="143">
        <v>70</v>
      </c>
      <c r="D112" s="131">
        <v>10</v>
      </c>
      <c r="E112" s="134" t="s">
        <v>208</v>
      </c>
      <c r="F112" s="133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</row>
    <row r="113" spans="1:256" s="128" customFormat="1" ht="20.100000000000001" customHeight="1" x14ac:dyDescent="0.2">
      <c r="A113" s="129">
        <v>42495</v>
      </c>
      <c r="B113" s="130">
        <v>6</v>
      </c>
      <c r="C113" s="143">
        <v>14281</v>
      </c>
      <c r="D113" s="131">
        <v>9</v>
      </c>
      <c r="E113" s="134" t="s">
        <v>209</v>
      </c>
      <c r="F113" s="133"/>
      <c r="M113" s="128" t="s">
        <v>40</v>
      </c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</row>
    <row r="114" spans="1:256" s="128" customFormat="1" ht="20.100000000000001" customHeight="1" x14ac:dyDescent="0.2">
      <c r="A114" s="129">
        <v>42495</v>
      </c>
      <c r="B114" s="130">
        <v>7</v>
      </c>
      <c r="C114" s="143">
        <v>5481</v>
      </c>
      <c r="D114" s="131">
        <v>146</v>
      </c>
      <c r="E114" s="134" t="s">
        <v>210</v>
      </c>
      <c r="F114" s="133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</row>
    <row r="115" spans="1:256" s="128" customFormat="1" ht="20.100000000000001" customHeight="1" x14ac:dyDescent="0.2">
      <c r="A115" s="129">
        <v>42500</v>
      </c>
      <c r="B115" s="130">
        <v>3</v>
      </c>
      <c r="C115" s="143">
        <v>2000</v>
      </c>
      <c r="D115" s="131">
        <v>1</v>
      </c>
      <c r="E115" s="134" t="s">
        <v>211</v>
      </c>
      <c r="F115" s="133"/>
      <c r="K115" s="128" t="s">
        <v>40</v>
      </c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</row>
    <row r="116" spans="1:256" s="128" customFormat="1" ht="20.100000000000001" customHeight="1" x14ac:dyDescent="0.2">
      <c r="A116" s="129">
        <v>42502</v>
      </c>
      <c r="B116" s="130">
        <v>2</v>
      </c>
      <c r="C116" s="143">
        <v>1600</v>
      </c>
      <c r="D116" s="131">
        <v>14</v>
      </c>
      <c r="E116" s="134" t="s">
        <v>212</v>
      </c>
      <c r="F116" s="133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</row>
    <row r="117" spans="1:256" s="128" customFormat="1" ht="20.100000000000001" customHeight="1" x14ac:dyDescent="0.2">
      <c r="A117" s="129" t="s">
        <v>214</v>
      </c>
      <c r="B117" s="130">
        <v>1</v>
      </c>
      <c r="C117" s="143">
        <v>500</v>
      </c>
      <c r="D117" s="131">
        <v>1</v>
      </c>
      <c r="E117" s="134" t="s">
        <v>215</v>
      </c>
      <c r="F117" s="133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</row>
    <row r="118" spans="1:256" s="128" customFormat="1" ht="20.100000000000001" customHeight="1" x14ac:dyDescent="0.2">
      <c r="A118" s="129">
        <v>42508</v>
      </c>
      <c r="B118" s="130">
        <v>5</v>
      </c>
      <c r="C118" s="143">
        <v>10886</v>
      </c>
      <c r="D118" s="131">
        <v>18</v>
      </c>
      <c r="E118" s="134" t="s">
        <v>216</v>
      </c>
      <c r="F118" s="133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</row>
    <row r="119" spans="1:256" s="128" customFormat="1" ht="20.100000000000001" customHeight="1" x14ac:dyDescent="0.2">
      <c r="A119" s="129">
        <v>42508</v>
      </c>
      <c r="B119" s="130">
        <v>1</v>
      </c>
      <c r="C119" s="143">
        <v>160</v>
      </c>
      <c r="D119" s="131">
        <v>7</v>
      </c>
      <c r="E119" s="134" t="s">
        <v>217</v>
      </c>
      <c r="F119" s="133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</row>
    <row r="120" spans="1:256" s="128" customFormat="1" ht="20.100000000000001" customHeight="1" x14ac:dyDescent="0.2">
      <c r="A120" s="129">
        <v>42513</v>
      </c>
      <c r="B120" s="130">
        <v>1</v>
      </c>
      <c r="C120" s="143">
        <v>203</v>
      </c>
      <c r="D120" s="131">
        <v>19</v>
      </c>
      <c r="E120" s="134" t="s">
        <v>218</v>
      </c>
      <c r="F120" s="133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</row>
    <row r="121" spans="1:256" s="128" customFormat="1" ht="20.100000000000001" customHeight="1" x14ac:dyDescent="0.2">
      <c r="A121" s="129">
        <v>42511</v>
      </c>
      <c r="B121" s="130">
        <v>1</v>
      </c>
      <c r="C121" s="143">
        <v>600</v>
      </c>
      <c r="D121" s="131">
        <v>1</v>
      </c>
      <c r="E121" s="134" t="s">
        <v>219</v>
      </c>
      <c r="F121" s="133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</row>
    <row r="122" spans="1:256" s="128" customFormat="1" ht="20.100000000000001" customHeight="1" x14ac:dyDescent="0.2">
      <c r="A122" s="129">
        <v>42513</v>
      </c>
      <c r="B122" s="130">
        <v>4</v>
      </c>
      <c r="C122" s="143">
        <v>4336</v>
      </c>
      <c r="D122" s="131">
        <v>78</v>
      </c>
      <c r="E122" s="134" t="s">
        <v>220</v>
      </c>
      <c r="F122" s="133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</row>
    <row r="123" spans="1:256" s="128" customFormat="1" ht="20.100000000000001" customHeight="1" x14ac:dyDescent="0.2">
      <c r="A123" s="129">
        <v>42512</v>
      </c>
      <c r="B123" s="130">
        <v>1</v>
      </c>
      <c r="C123" s="143">
        <v>35</v>
      </c>
      <c r="D123" s="131">
        <v>7</v>
      </c>
      <c r="E123" s="134" t="s">
        <v>221</v>
      </c>
      <c r="F123" s="13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</row>
    <row r="124" spans="1:256" s="128" customFormat="1" ht="20.100000000000001" customHeight="1" x14ac:dyDescent="0.2">
      <c r="A124" s="129">
        <v>42516</v>
      </c>
      <c r="B124" s="130">
        <v>2</v>
      </c>
      <c r="C124" s="143">
        <v>6885</v>
      </c>
      <c r="D124" s="131">
        <v>12</v>
      </c>
      <c r="E124" s="134" t="s">
        <v>222</v>
      </c>
      <c r="F124" s="133"/>
      <c r="H124" s="128" t="s">
        <v>40</v>
      </c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</row>
    <row r="125" spans="1:256" s="128" customFormat="1" ht="20.100000000000001" customHeight="1" x14ac:dyDescent="0.2">
      <c r="A125" s="129">
        <v>42524</v>
      </c>
      <c r="B125" s="130">
        <v>6</v>
      </c>
      <c r="C125" s="143">
        <v>6335</v>
      </c>
      <c r="D125" s="131">
        <v>81</v>
      </c>
      <c r="E125" s="134" t="s">
        <v>223</v>
      </c>
      <c r="F125" s="133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</row>
    <row r="126" spans="1:256" s="128" customFormat="1" ht="20.100000000000001" customHeight="1" x14ac:dyDescent="0.2">
      <c r="A126" s="129">
        <v>42524</v>
      </c>
      <c r="B126" s="130">
        <v>2</v>
      </c>
      <c r="C126" s="143">
        <v>1056</v>
      </c>
      <c r="D126" s="131">
        <v>23</v>
      </c>
      <c r="E126" s="134" t="s">
        <v>224</v>
      </c>
      <c r="F126" s="133"/>
      <c r="J126" s="128" t="s">
        <v>40</v>
      </c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  <c r="IP126"/>
      <c r="IQ126"/>
      <c r="IR126"/>
      <c r="IS126"/>
      <c r="IT126"/>
      <c r="IU126"/>
      <c r="IV126"/>
    </row>
    <row r="127" spans="1:256" s="128" customFormat="1" ht="20.100000000000001" customHeight="1" x14ac:dyDescent="0.2">
      <c r="A127" s="129">
        <v>42527</v>
      </c>
      <c r="B127" s="130">
        <v>3</v>
      </c>
      <c r="C127" s="143">
        <v>11173</v>
      </c>
      <c r="D127" s="131">
        <v>15</v>
      </c>
      <c r="E127" s="134" t="s">
        <v>225</v>
      </c>
      <c r="F127" s="133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</row>
    <row r="128" spans="1:256" s="128" customFormat="1" ht="20.100000000000001" customHeight="1" x14ac:dyDescent="0.2">
      <c r="A128" s="129">
        <v>42527</v>
      </c>
      <c r="B128" s="130">
        <v>1</v>
      </c>
      <c r="C128" s="143">
        <v>991</v>
      </c>
      <c r="D128" s="131">
        <v>53</v>
      </c>
      <c r="E128" s="134" t="s">
        <v>226</v>
      </c>
      <c r="F128" s="133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</row>
    <row r="129" spans="1:256" s="128" customFormat="1" ht="20.100000000000001" customHeight="1" x14ac:dyDescent="0.2">
      <c r="A129" s="129">
        <v>42535</v>
      </c>
      <c r="B129" s="130">
        <v>2</v>
      </c>
      <c r="C129" s="143">
        <v>9770</v>
      </c>
      <c r="D129" s="131">
        <v>14</v>
      </c>
      <c r="E129" s="134" t="s">
        <v>227</v>
      </c>
      <c r="F129" s="133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  <c r="IP129"/>
      <c r="IQ129"/>
      <c r="IR129"/>
      <c r="IS129"/>
      <c r="IT129"/>
      <c r="IU129"/>
      <c r="IV129"/>
    </row>
    <row r="130" spans="1:256" s="128" customFormat="1" ht="20.100000000000001" customHeight="1" x14ac:dyDescent="0.2">
      <c r="A130" s="129">
        <v>42535</v>
      </c>
      <c r="B130" s="130">
        <v>1</v>
      </c>
      <c r="C130" s="143">
        <v>226</v>
      </c>
      <c r="D130" s="131">
        <v>12</v>
      </c>
      <c r="E130" s="134" t="s">
        <v>228</v>
      </c>
      <c r="F130" s="133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  <c r="IP130"/>
      <c r="IQ130"/>
      <c r="IR130"/>
      <c r="IS130"/>
      <c r="IT130"/>
      <c r="IU130"/>
      <c r="IV130"/>
    </row>
    <row r="131" spans="1:256" s="128" customFormat="1" ht="20.100000000000001" customHeight="1" x14ac:dyDescent="0.2">
      <c r="A131" s="129">
        <v>42535</v>
      </c>
      <c r="B131" s="130">
        <v>1</v>
      </c>
      <c r="C131" s="143">
        <v>45</v>
      </c>
      <c r="D131" s="131">
        <v>2</v>
      </c>
      <c r="E131" s="134" t="s">
        <v>229</v>
      </c>
      <c r="F131" s="133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  <c r="IP131"/>
      <c r="IQ131"/>
      <c r="IR131"/>
      <c r="IS131"/>
      <c r="IT131"/>
      <c r="IU131"/>
      <c r="IV131"/>
    </row>
    <row r="132" spans="1:256" s="128" customFormat="1" ht="20.100000000000001" customHeight="1" x14ac:dyDescent="0.2">
      <c r="A132" s="129">
        <v>42548</v>
      </c>
      <c r="B132" s="130">
        <v>1</v>
      </c>
      <c r="C132" s="143">
        <v>408</v>
      </c>
      <c r="D132" s="131">
        <v>37</v>
      </c>
      <c r="E132" s="134" t="s">
        <v>230</v>
      </c>
      <c r="F132" s="133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  <c r="IP132"/>
      <c r="IQ132"/>
      <c r="IR132"/>
      <c r="IS132"/>
      <c r="IT132"/>
      <c r="IU132"/>
      <c r="IV132"/>
    </row>
    <row r="133" spans="1:256" s="128" customFormat="1" ht="20.100000000000001" customHeight="1" x14ac:dyDescent="0.2">
      <c r="A133" s="129" t="s">
        <v>231</v>
      </c>
      <c r="B133" s="130">
        <v>1</v>
      </c>
      <c r="C133" s="143">
        <v>920</v>
      </c>
      <c r="D133" s="131">
        <v>4</v>
      </c>
      <c r="E133" s="134" t="s">
        <v>232</v>
      </c>
      <c r="F133" s="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  <c r="IP133"/>
      <c r="IQ133"/>
      <c r="IR133"/>
      <c r="IS133"/>
      <c r="IT133"/>
      <c r="IU133"/>
      <c r="IV133"/>
    </row>
    <row r="134" spans="1:256" s="128" customFormat="1" ht="20.100000000000001" customHeight="1" x14ac:dyDescent="0.2">
      <c r="A134" s="129">
        <v>42556</v>
      </c>
      <c r="B134" s="130">
        <v>1</v>
      </c>
      <c r="C134" s="143">
        <v>1685</v>
      </c>
      <c r="D134" s="131">
        <v>3</v>
      </c>
      <c r="E134" s="134" t="s">
        <v>233</v>
      </c>
      <c r="F134" s="133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  <c r="IP134"/>
      <c r="IQ134"/>
      <c r="IR134"/>
      <c r="IS134"/>
      <c r="IT134"/>
      <c r="IU134"/>
      <c r="IV134"/>
    </row>
    <row r="135" spans="1:256" s="128" customFormat="1" ht="20.100000000000001" customHeight="1" x14ac:dyDescent="0.2">
      <c r="A135" s="129">
        <v>42570</v>
      </c>
      <c r="B135" s="130">
        <v>1</v>
      </c>
      <c r="C135" s="143">
        <v>1550</v>
      </c>
      <c r="D135" s="131">
        <v>9</v>
      </c>
      <c r="E135" s="134" t="s">
        <v>235</v>
      </c>
      <c r="F135" s="133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  <c r="IP135"/>
      <c r="IQ135"/>
      <c r="IR135"/>
      <c r="IS135"/>
      <c r="IT135"/>
      <c r="IU135"/>
      <c r="IV135"/>
    </row>
    <row r="136" spans="1:256" s="128" customFormat="1" ht="20.100000000000001" customHeight="1" x14ac:dyDescent="0.2">
      <c r="A136" s="129">
        <v>42570</v>
      </c>
      <c r="B136" s="130">
        <v>1</v>
      </c>
      <c r="C136" s="143">
        <v>600</v>
      </c>
      <c r="D136" s="131">
        <v>1</v>
      </c>
      <c r="E136" s="134" t="s">
        <v>234</v>
      </c>
      <c r="F136" s="133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  <c r="IP136"/>
      <c r="IQ136"/>
      <c r="IR136"/>
      <c r="IS136"/>
      <c r="IT136"/>
      <c r="IU136"/>
      <c r="IV136"/>
    </row>
    <row r="137" spans="1:256" s="128" customFormat="1" ht="20.100000000000001" customHeight="1" x14ac:dyDescent="0.2">
      <c r="A137" s="129">
        <v>42587</v>
      </c>
      <c r="B137" s="130">
        <v>3</v>
      </c>
      <c r="C137" s="143">
        <v>9636</v>
      </c>
      <c r="D137" s="131">
        <v>128</v>
      </c>
      <c r="E137" s="134" t="s">
        <v>237</v>
      </c>
      <c r="F137" s="133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  <c r="IP137"/>
      <c r="IQ137"/>
      <c r="IR137"/>
      <c r="IS137"/>
      <c r="IT137"/>
      <c r="IU137"/>
      <c r="IV137"/>
    </row>
    <row r="138" spans="1:256" s="128" customFormat="1" ht="20.100000000000001" customHeight="1" x14ac:dyDescent="0.2">
      <c r="A138" s="129">
        <v>42590</v>
      </c>
      <c r="B138" s="130">
        <v>4</v>
      </c>
      <c r="C138" s="143">
        <v>11555</v>
      </c>
      <c r="D138" s="131">
        <v>15</v>
      </c>
      <c r="E138" s="134" t="s">
        <v>238</v>
      </c>
      <c r="F138" s="133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  <c r="IP138"/>
      <c r="IQ138"/>
      <c r="IR138"/>
      <c r="IS138"/>
      <c r="IT138"/>
      <c r="IU138"/>
      <c r="IV138"/>
    </row>
    <row r="139" spans="1:256" s="128" customFormat="1" ht="20.100000000000001" customHeight="1" x14ac:dyDescent="0.2">
      <c r="A139" s="129">
        <v>42597</v>
      </c>
      <c r="B139" s="130">
        <v>2</v>
      </c>
      <c r="C139" s="143">
        <v>545</v>
      </c>
      <c r="D139" s="131">
        <v>23</v>
      </c>
      <c r="E139" s="134" t="s">
        <v>241</v>
      </c>
      <c r="F139" s="133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  <c r="IP139"/>
      <c r="IQ139"/>
      <c r="IR139"/>
      <c r="IS139"/>
      <c r="IT139"/>
      <c r="IU139"/>
      <c r="IV139"/>
    </row>
    <row r="140" spans="1:256" s="53" customFormat="1" ht="20.100000000000001" customHeight="1" x14ac:dyDescent="0.2">
      <c r="A140" s="129">
        <v>42602</v>
      </c>
      <c r="B140" s="23">
        <v>1</v>
      </c>
      <c r="C140" s="78">
        <v>45</v>
      </c>
      <c r="D140" s="127">
        <v>2</v>
      </c>
      <c r="E140" s="134" t="s">
        <v>242</v>
      </c>
      <c r="F140" s="150"/>
      <c r="H140" s="53" t="s">
        <v>40</v>
      </c>
      <c r="I140" s="53" t="s">
        <v>40</v>
      </c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  <c r="IP140"/>
      <c r="IQ140"/>
      <c r="IR140"/>
      <c r="IS140"/>
      <c r="IT140"/>
      <c r="IU140"/>
      <c r="IV140"/>
    </row>
    <row r="141" spans="1:256" s="53" customFormat="1" ht="20.100000000000001" customHeight="1" x14ac:dyDescent="0.2">
      <c r="A141" s="129">
        <v>42602</v>
      </c>
      <c r="B141" s="23">
        <v>1</v>
      </c>
      <c r="C141" s="78">
        <v>3054</v>
      </c>
      <c r="D141" s="149">
        <v>27</v>
      </c>
      <c r="E141" s="134" t="s">
        <v>244</v>
      </c>
      <c r="F141" s="150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  <c r="IP141"/>
      <c r="IQ141"/>
      <c r="IR141"/>
      <c r="IS141"/>
      <c r="IT141"/>
      <c r="IU141"/>
      <c r="IV141"/>
    </row>
    <row r="142" spans="1:256" s="53" customFormat="1" ht="20.100000000000001" customHeight="1" x14ac:dyDescent="0.2">
      <c r="A142" s="129">
        <v>42602</v>
      </c>
      <c r="B142" s="23">
        <v>1</v>
      </c>
      <c r="C142" s="78">
        <v>351</v>
      </c>
      <c r="D142" s="149">
        <v>78</v>
      </c>
      <c r="E142" s="134" t="s">
        <v>243</v>
      </c>
      <c r="F142" s="150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  <c r="IP142"/>
      <c r="IQ142"/>
      <c r="IR142"/>
      <c r="IS142"/>
      <c r="IT142"/>
      <c r="IU142"/>
      <c r="IV142"/>
    </row>
    <row r="143" spans="1:256" s="53" customFormat="1" ht="20.100000000000001" customHeight="1" x14ac:dyDescent="0.2">
      <c r="A143" s="129">
        <v>42602</v>
      </c>
      <c r="B143" s="23">
        <v>1</v>
      </c>
      <c r="C143" s="78">
        <v>57</v>
      </c>
      <c r="D143" s="149">
        <v>7</v>
      </c>
      <c r="E143" s="134" t="s">
        <v>245</v>
      </c>
      <c r="F143" s="150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  <c r="IP143"/>
      <c r="IQ143"/>
      <c r="IR143"/>
      <c r="IS143"/>
      <c r="IT143"/>
      <c r="IU143"/>
      <c r="IV143"/>
    </row>
    <row r="144" spans="1:256" s="53" customFormat="1" ht="20.100000000000001" customHeight="1" x14ac:dyDescent="0.2">
      <c r="A144" s="129">
        <v>42608</v>
      </c>
      <c r="B144" s="23">
        <v>1</v>
      </c>
      <c r="C144" s="78">
        <v>500</v>
      </c>
      <c r="D144" s="149">
        <v>1</v>
      </c>
      <c r="E144" s="134" t="s">
        <v>246</v>
      </c>
      <c r="F144" s="150"/>
      <c r="I144" s="53" t="s">
        <v>40</v>
      </c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  <c r="IP144"/>
      <c r="IQ144"/>
      <c r="IR144"/>
      <c r="IS144"/>
      <c r="IT144"/>
      <c r="IU144"/>
      <c r="IV144"/>
    </row>
    <row r="145" spans="1:256" s="53" customFormat="1" ht="20.100000000000001" customHeight="1" x14ac:dyDescent="0.2">
      <c r="A145" s="129">
        <v>42608</v>
      </c>
      <c r="B145" s="23">
        <v>1</v>
      </c>
      <c r="C145" s="78">
        <v>79</v>
      </c>
      <c r="D145" s="149">
        <v>11</v>
      </c>
      <c r="E145" s="134" t="s">
        <v>247</v>
      </c>
      <c r="F145" s="150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  <c r="IP145"/>
      <c r="IQ145"/>
      <c r="IR145"/>
      <c r="IS145"/>
      <c r="IT145"/>
      <c r="IU145"/>
      <c r="IV145"/>
    </row>
    <row r="146" spans="1:256" s="53" customFormat="1" ht="20.100000000000001" customHeight="1" x14ac:dyDescent="0.2">
      <c r="A146" s="129">
        <v>42608</v>
      </c>
      <c r="B146" s="23">
        <v>1</v>
      </c>
      <c r="C146" s="78">
        <v>8000</v>
      </c>
      <c r="D146" s="149">
        <v>1</v>
      </c>
      <c r="E146" s="134" t="s">
        <v>248</v>
      </c>
      <c r="F146" s="150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  <c r="IP146"/>
      <c r="IQ146"/>
      <c r="IR146"/>
      <c r="IS146"/>
      <c r="IT146"/>
      <c r="IU146"/>
      <c r="IV146"/>
    </row>
    <row r="147" spans="1:256" s="53" customFormat="1" ht="20.100000000000001" customHeight="1" x14ac:dyDescent="0.2">
      <c r="A147" s="129">
        <v>42615</v>
      </c>
      <c r="B147" s="23">
        <v>1</v>
      </c>
      <c r="C147" s="78">
        <v>265</v>
      </c>
      <c r="D147" s="149">
        <v>26</v>
      </c>
      <c r="E147" s="134" t="s">
        <v>249</v>
      </c>
      <c r="F147" s="150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  <c r="IP147"/>
      <c r="IQ147"/>
      <c r="IR147"/>
      <c r="IS147"/>
      <c r="IT147"/>
      <c r="IU147"/>
      <c r="IV147"/>
    </row>
    <row r="148" spans="1:256" s="53" customFormat="1" ht="20.100000000000001" customHeight="1" x14ac:dyDescent="0.2">
      <c r="A148" s="129">
        <v>42618</v>
      </c>
      <c r="B148" s="23">
        <v>1</v>
      </c>
      <c r="C148" s="78">
        <v>265</v>
      </c>
      <c r="D148" s="151">
        <v>11</v>
      </c>
      <c r="E148" s="134" t="s">
        <v>250</v>
      </c>
      <c r="F148" s="150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  <c r="IP148"/>
      <c r="IQ148"/>
      <c r="IR148"/>
      <c r="IS148"/>
      <c r="IT148"/>
      <c r="IU148"/>
      <c r="IV148"/>
    </row>
    <row r="149" spans="1:256" s="53" customFormat="1" ht="20.100000000000001" customHeight="1" x14ac:dyDescent="0.2">
      <c r="A149" s="129">
        <v>42618</v>
      </c>
      <c r="B149" s="23">
        <v>3</v>
      </c>
      <c r="C149" s="78">
        <v>15045</v>
      </c>
      <c r="D149" s="151">
        <v>23</v>
      </c>
      <c r="E149" s="134" t="s">
        <v>251</v>
      </c>
      <c r="F149" s="150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  <c r="IP149"/>
      <c r="IQ149"/>
      <c r="IR149"/>
      <c r="IS149"/>
      <c r="IT149"/>
      <c r="IU149"/>
      <c r="IV149"/>
    </row>
    <row r="150" spans="1:256" s="53" customFormat="1" ht="20.100000000000001" customHeight="1" x14ac:dyDescent="0.2">
      <c r="A150" s="129">
        <v>42627</v>
      </c>
      <c r="B150" s="23">
        <v>1</v>
      </c>
      <c r="C150" s="78">
        <v>85</v>
      </c>
      <c r="D150" s="152">
        <v>5</v>
      </c>
      <c r="E150" s="134" t="s">
        <v>252</v>
      </c>
      <c r="F150" s="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  <c r="IP150"/>
      <c r="IQ150"/>
      <c r="IR150"/>
      <c r="IS150"/>
      <c r="IT150"/>
      <c r="IU150"/>
      <c r="IV150"/>
    </row>
    <row r="151" spans="1:256" s="53" customFormat="1" ht="20.100000000000001" customHeight="1" x14ac:dyDescent="0.2">
      <c r="A151" s="129">
        <v>42627</v>
      </c>
      <c r="B151" s="23">
        <v>3</v>
      </c>
      <c r="C151" s="78">
        <v>14460</v>
      </c>
      <c r="D151" s="152">
        <v>20</v>
      </c>
      <c r="E151" s="134" t="s">
        <v>253</v>
      </c>
      <c r="F151" s="150"/>
      <c r="I151" s="53" t="s">
        <v>40</v>
      </c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  <c r="IP151"/>
      <c r="IQ151"/>
      <c r="IR151"/>
      <c r="IS151"/>
      <c r="IT151"/>
      <c r="IU151"/>
      <c r="IV151"/>
    </row>
    <row r="152" spans="1:256" s="53" customFormat="1" ht="20.100000000000001" customHeight="1" x14ac:dyDescent="0.2">
      <c r="A152" s="129">
        <v>42629</v>
      </c>
      <c r="B152" s="23">
        <v>1</v>
      </c>
      <c r="C152" s="78">
        <v>1550</v>
      </c>
      <c r="D152" s="152">
        <v>2</v>
      </c>
      <c r="E152" s="134" t="s">
        <v>254</v>
      </c>
      <c r="F152" s="150"/>
      <c r="H152" s="53" t="s">
        <v>40</v>
      </c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  <c r="IP152"/>
      <c r="IQ152"/>
      <c r="IR152"/>
      <c r="IS152"/>
      <c r="IT152"/>
      <c r="IU152"/>
      <c r="IV152"/>
    </row>
    <row r="153" spans="1:256" s="53" customFormat="1" ht="20.100000000000001" customHeight="1" x14ac:dyDescent="0.2">
      <c r="A153" s="129">
        <v>42632</v>
      </c>
      <c r="B153" s="23">
        <v>1</v>
      </c>
      <c r="C153" s="78">
        <v>180</v>
      </c>
      <c r="D153" s="152">
        <v>24</v>
      </c>
      <c r="E153" s="134" t="s">
        <v>255</v>
      </c>
      <c r="F153" s="150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  <c r="IP153"/>
      <c r="IQ153"/>
      <c r="IR153"/>
      <c r="IS153"/>
      <c r="IT153"/>
      <c r="IU153"/>
      <c r="IV153"/>
    </row>
    <row r="154" spans="1:256" s="53" customFormat="1" ht="20.100000000000001" customHeight="1" x14ac:dyDescent="0.2">
      <c r="A154" s="129">
        <v>42632</v>
      </c>
      <c r="B154" s="23">
        <v>1</v>
      </c>
      <c r="C154" s="78">
        <v>222</v>
      </c>
      <c r="D154" s="152">
        <v>66</v>
      </c>
      <c r="E154" s="134" t="s">
        <v>256</v>
      </c>
      <c r="F154" s="150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  <c r="IP154"/>
      <c r="IQ154"/>
      <c r="IR154"/>
      <c r="IS154"/>
      <c r="IT154"/>
      <c r="IU154"/>
      <c r="IV154"/>
    </row>
    <row r="155" spans="1:256" s="53" customFormat="1" ht="20.100000000000001" customHeight="1" x14ac:dyDescent="0.2">
      <c r="A155" s="129">
        <v>42639</v>
      </c>
      <c r="B155" s="23">
        <v>1</v>
      </c>
      <c r="C155" s="78">
        <v>410</v>
      </c>
      <c r="D155" s="153">
        <v>2</v>
      </c>
      <c r="E155" s="134" t="s">
        <v>257</v>
      </c>
      <c r="F155" s="150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  <c r="IP155"/>
      <c r="IQ155"/>
      <c r="IR155"/>
      <c r="IS155"/>
      <c r="IT155"/>
      <c r="IU155"/>
      <c r="IV155"/>
    </row>
    <row r="156" spans="1:256" s="53" customFormat="1" ht="20.100000000000001" customHeight="1" x14ac:dyDescent="0.2">
      <c r="A156" s="129">
        <v>42639</v>
      </c>
      <c r="B156" s="23">
        <v>1</v>
      </c>
      <c r="C156" s="78">
        <v>200</v>
      </c>
      <c r="D156" s="156">
        <v>2</v>
      </c>
      <c r="E156" s="134" t="s">
        <v>259</v>
      </c>
      <c r="F156" s="150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  <c r="IP156"/>
      <c r="IQ156"/>
      <c r="IR156"/>
      <c r="IS156"/>
      <c r="IT156"/>
      <c r="IU156"/>
      <c r="IV156"/>
    </row>
    <row r="157" spans="1:256" s="53" customFormat="1" ht="20.100000000000001" customHeight="1" x14ac:dyDescent="0.2">
      <c r="A157" s="129">
        <v>42395</v>
      </c>
      <c r="B157" s="23">
        <v>1</v>
      </c>
      <c r="C157" s="78">
        <v>80</v>
      </c>
      <c r="D157" s="158">
        <v>4</v>
      </c>
      <c r="E157" s="134" t="s">
        <v>264</v>
      </c>
      <c r="F157" s="150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  <c r="IP157"/>
      <c r="IQ157"/>
      <c r="IR157"/>
      <c r="IS157"/>
      <c r="IT157"/>
      <c r="IU157"/>
      <c r="IV157"/>
    </row>
    <row r="158" spans="1:256" s="53" customFormat="1" ht="20.100000000000001" customHeight="1" x14ac:dyDescent="0.2">
      <c r="A158" s="129">
        <v>42646</v>
      </c>
      <c r="B158" s="23">
        <v>1</v>
      </c>
      <c r="C158" s="78">
        <v>271</v>
      </c>
      <c r="D158" s="158">
        <v>15</v>
      </c>
      <c r="E158" s="134" t="s">
        <v>265</v>
      </c>
      <c r="F158" s="150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  <c r="IP158"/>
      <c r="IQ158"/>
      <c r="IR158"/>
      <c r="IS158"/>
      <c r="IT158"/>
      <c r="IU158"/>
      <c r="IV158"/>
    </row>
    <row r="159" spans="1:256" s="53" customFormat="1" ht="20.100000000000001" customHeight="1" x14ac:dyDescent="0.2">
      <c r="A159" s="129">
        <v>42646</v>
      </c>
      <c r="B159" s="23">
        <v>4</v>
      </c>
      <c r="C159" s="78">
        <v>18273</v>
      </c>
      <c r="D159" s="159">
        <v>18</v>
      </c>
      <c r="E159" s="134" t="s">
        <v>266</v>
      </c>
      <c r="F159" s="150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  <c r="IP159"/>
      <c r="IQ159"/>
      <c r="IR159"/>
      <c r="IS159"/>
      <c r="IT159"/>
      <c r="IU159"/>
      <c r="IV159"/>
    </row>
    <row r="160" spans="1:256" s="53" customFormat="1" ht="20.100000000000001" customHeight="1" x14ac:dyDescent="0.2">
      <c r="A160" s="129">
        <v>42646</v>
      </c>
      <c r="B160" s="23">
        <v>1</v>
      </c>
      <c r="C160" s="78">
        <v>357</v>
      </c>
      <c r="D160" s="159">
        <v>10</v>
      </c>
      <c r="E160" s="134" t="s">
        <v>267</v>
      </c>
      <c r="F160" s="15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  <c r="IP160"/>
      <c r="IQ160"/>
      <c r="IR160"/>
      <c r="IS160"/>
      <c r="IT160"/>
      <c r="IU160"/>
      <c r="IV160"/>
    </row>
    <row r="161" spans="1:256" s="53" customFormat="1" ht="20.100000000000001" customHeight="1" x14ac:dyDescent="0.2">
      <c r="A161" s="129">
        <v>42660</v>
      </c>
      <c r="B161" s="23">
        <v>1</v>
      </c>
      <c r="C161" s="78">
        <v>65</v>
      </c>
      <c r="D161" s="160">
        <v>6</v>
      </c>
      <c r="E161" s="134" t="s">
        <v>268</v>
      </c>
      <c r="F161" s="150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  <c r="IP161"/>
      <c r="IQ161"/>
      <c r="IR161"/>
      <c r="IS161"/>
      <c r="IT161"/>
      <c r="IU161"/>
      <c r="IV161"/>
    </row>
    <row r="162" spans="1:256" s="53" customFormat="1" ht="20.100000000000001" customHeight="1" x14ac:dyDescent="0.2">
      <c r="A162" s="129">
        <v>42660</v>
      </c>
      <c r="B162" s="23">
        <v>3</v>
      </c>
      <c r="C162" s="78">
        <v>7547</v>
      </c>
      <c r="D162" s="161">
        <v>23</v>
      </c>
      <c r="E162" s="134" t="s">
        <v>269</v>
      </c>
      <c r="F162" s="150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  <c r="IP162"/>
      <c r="IQ162"/>
      <c r="IR162"/>
      <c r="IS162"/>
      <c r="IT162"/>
      <c r="IU162"/>
      <c r="IV162"/>
    </row>
    <row r="163" spans="1:256" s="53" customFormat="1" ht="20.100000000000001" customHeight="1" x14ac:dyDescent="0.2">
      <c r="A163" s="129">
        <v>42660</v>
      </c>
      <c r="B163" s="23">
        <v>2</v>
      </c>
      <c r="C163" s="78">
        <v>10275</v>
      </c>
      <c r="D163" s="162">
        <v>12</v>
      </c>
      <c r="E163" s="134" t="s">
        <v>270</v>
      </c>
      <c r="F163" s="150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  <c r="IP163"/>
      <c r="IQ163"/>
      <c r="IR163"/>
      <c r="IS163"/>
      <c r="IT163"/>
      <c r="IU163"/>
      <c r="IV163"/>
    </row>
    <row r="164" spans="1:256" s="53" customFormat="1" ht="20.100000000000001" customHeight="1" x14ac:dyDescent="0.2">
      <c r="A164" s="129">
        <v>42660</v>
      </c>
      <c r="B164" s="23">
        <v>1</v>
      </c>
      <c r="C164" s="78">
        <v>2810</v>
      </c>
      <c r="D164" s="162">
        <v>6</v>
      </c>
      <c r="E164" s="134" t="s">
        <v>271</v>
      </c>
      <c r="F164" s="150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  <c r="IP164"/>
      <c r="IQ164"/>
      <c r="IR164"/>
      <c r="IS164"/>
      <c r="IT164"/>
      <c r="IU164"/>
      <c r="IV164"/>
    </row>
    <row r="165" spans="1:256" s="53" customFormat="1" ht="20.100000000000001" customHeight="1" x14ac:dyDescent="0.2">
      <c r="A165" s="129">
        <v>42660</v>
      </c>
      <c r="B165" s="23">
        <v>1</v>
      </c>
      <c r="C165" s="78">
        <v>89</v>
      </c>
      <c r="D165" s="162">
        <v>16</v>
      </c>
      <c r="E165" s="134" t="s">
        <v>272</v>
      </c>
      <c r="F165" s="150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  <c r="IP165"/>
      <c r="IQ165"/>
      <c r="IR165"/>
      <c r="IS165"/>
      <c r="IT165"/>
      <c r="IU165"/>
      <c r="IV165"/>
    </row>
    <row r="166" spans="1:256" s="53" customFormat="1" ht="20.100000000000001" customHeight="1" x14ac:dyDescent="0.2">
      <c r="A166" s="129">
        <v>42664</v>
      </c>
      <c r="B166" s="23">
        <v>1</v>
      </c>
      <c r="C166" s="78">
        <v>384</v>
      </c>
      <c r="D166" s="163">
        <v>53</v>
      </c>
      <c r="E166" s="134" t="s">
        <v>273</v>
      </c>
      <c r="F166" s="150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  <c r="IP166"/>
      <c r="IQ166"/>
      <c r="IR166"/>
      <c r="IS166"/>
      <c r="IT166"/>
      <c r="IU166"/>
      <c r="IV166"/>
    </row>
    <row r="167" spans="1:256" s="53" customFormat="1" ht="20.100000000000001" customHeight="1" x14ac:dyDescent="0.2">
      <c r="A167" s="129">
        <v>42664</v>
      </c>
      <c r="B167" s="23">
        <v>1</v>
      </c>
      <c r="C167" s="78">
        <v>125</v>
      </c>
      <c r="D167" s="163">
        <v>6</v>
      </c>
      <c r="E167" s="134" t="s">
        <v>274</v>
      </c>
      <c r="F167" s="150"/>
      <c r="H167" s="53" t="s">
        <v>40</v>
      </c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  <c r="IP167"/>
      <c r="IQ167"/>
      <c r="IR167"/>
      <c r="IS167"/>
      <c r="IT167"/>
      <c r="IU167"/>
      <c r="IV167"/>
    </row>
    <row r="168" spans="1:256" s="53" customFormat="1" ht="20.100000000000001" customHeight="1" x14ac:dyDescent="0.2">
      <c r="A168" s="129">
        <v>42671</v>
      </c>
      <c r="B168" s="23">
        <v>2</v>
      </c>
      <c r="C168" s="78">
        <v>525</v>
      </c>
      <c r="D168" s="164">
        <v>7</v>
      </c>
      <c r="E168" s="134" t="s">
        <v>275</v>
      </c>
      <c r="F168" s="150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  <c r="IP168"/>
      <c r="IQ168"/>
      <c r="IR168"/>
      <c r="IS168"/>
      <c r="IT168"/>
      <c r="IU168"/>
      <c r="IV168"/>
    </row>
    <row r="169" spans="1:256" s="53" customFormat="1" ht="20.100000000000001" customHeight="1" x14ac:dyDescent="0.2">
      <c r="A169" s="129">
        <v>42671</v>
      </c>
      <c r="B169" s="23">
        <v>4</v>
      </c>
      <c r="C169" s="78">
        <v>21918</v>
      </c>
      <c r="D169" s="164">
        <v>23</v>
      </c>
      <c r="E169" s="134" t="s">
        <v>276</v>
      </c>
      <c r="F169" s="150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  <c r="IP169"/>
      <c r="IQ169"/>
      <c r="IR169"/>
      <c r="IS169"/>
      <c r="IT169"/>
      <c r="IU169"/>
      <c r="IV169"/>
    </row>
    <row r="170" spans="1:256" s="53" customFormat="1" ht="20.100000000000001" customHeight="1" x14ac:dyDescent="0.2">
      <c r="A170" s="129">
        <v>42674</v>
      </c>
      <c r="B170" s="23">
        <v>1</v>
      </c>
      <c r="C170" s="78">
        <v>200</v>
      </c>
      <c r="D170" s="164">
        <v>6</v>
      </c>
      <c r="E170" s="134" t="s">
        <v>277</v>
      </c>
      <c r="F170" s="150"/>
      <c r="J170" s="53" t="s">
        <v>40</v>
      </c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  <c r="IP170"/>
      <c r="IQ170"/>
      <c r="IR170"/>
      <c r="IS170"/>
      <c r="IT170"/>
      <c r="IU170"/>
      <c r="IV170"/>
    </row>
    <row r="171" spans="1:256" s="53" customFormat="1" ht="20.100000000000001" customHeight="1" x14ac:dyDescent="0.2">
      <c r="A171" s="129">
        <v>42674</v>
      </c>
      <c r="B171" s="23">
        <v>1</v>
      </c>
      <c r="C171" s="78">
        <v>198</v>
      </c>
      <c r="D171" s="164">
        <v>41</v>
      </c>
      <c r="E171" s="134" t="s">
        <v>278</v>
      </c>
      <c r="F171" s="150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  <c r="IP171"/>
      <c r="IQ171"/>
      <c r="IR171"/>
      <c r="IS171"/>
      <c r="IT171"/>
      <c r="IU171"/>
      <c r="IV171"/>
    </row>
    <row r="172" spans="1:256" s="53" customFormat="1" ht="20.100000000000001" customHeight="1" x14ac:dyDescent="0.2">
      <c r="A172" s="129">
        <v>42682</v>
      </c>
      <c r="B172" s="23">
        <v>1</v>
      </c>
      <c r="C172" s="78">
        <v>384</v>
      </c>
      <c r="D172" s="165">
        <v>1</v>
      </c>
      <c r="E172" s="134" t="s">
        <v>279</v>
      </c>
      <c r="F172" s="150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  <c r="IP172"/>
      <c r="IQ172"/>
      <c r="IR172"/>
      <c r="IS172"/>
      <c r="IT172"/>
      <c r="IU172"/>
      <c r="IV172"/>
    </row>
    <row r="173" spans="1:256" s="53" customFormat="1" ht="20.100000000000001" customHeight="1" x14ac:dyDescent="0.2">
      <c r="A173" s="129">
        <v>42682</v>
      </c>
      <c r="B173" s="23">
        <v>1</v>
      </c>
      <c r="C173" s="78">
        <v>105</v>
      </c>
      <c r="D173" s="165">
        <v>7</v>
      </c>
      <c r="E173" s="134" t="s">
        <v>280</v>
      </c>
      <c r="F173" s="150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  <c r="IP173"/>
      <c r="IQ173"/>
      <c r="IR173"/>
      <c r="IS173"/>
      <c r="IT173"/>
      <c r="IU173"/>
      <c r="IV173"/>
    </row>
    <row r="174" spans="1:256" s="53" customFormat="1" ht="20.100000000000001" customHeight="1" x14ac:dyDescent="0.2">
      <c r="A174" s="129">
        <v>42688</v>
      </c>
      <c r="B174" s="23">
        <v>2</v>
      </c>
      <c r="C174" s="78">
        <v>3410</v>
      </c>
      <c r="D174" s="166">
        <v>7</v>
      </c>
      <c r="E174" s="134" t="s">
        <v>281</v>
      </c>
      <c r="F174" s="150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  <c r="IP174"/>
      <c r="IQ174"/>
      <c r="IR174"/>
      <c r="IS174"/>
      <c r="IT174"/>
      <c r="IU174"/>
      <c r="IV174"/>
    </row>
    <row r="175" spans="1:256" s="53" customFormat="1" ht="20.100000000000001" customHeight="1" x14ac:dyDescent="0.2">
      <c r="A175" s="129">
        <v>42685</v>
      </c>
      <c r="B175" s="23">
        <v>3</v>
      </c>
      <c r="C175" s="78">
        <v>175</v>
      </c>
      <c r="D175" s="168">
        <v>9</v>
      </c>
      <c r="E175" s="134" t="s">
        <v>282</v>
      </c>
      <c r="F175" s="150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  <c r="IP175"/>
      <c r="IQ175"/>
      <c r="IR175"/>
      <c r="IS175"/>
      <c r="IT175"/>
      <c r="IU175"/>
      <c r="IV175"/>
    </row>
    <row r="176" spans="1:256" s="53" customFormat="1" ht="20.100000000000001" customHeight="1" x14ac:dyDescent="0.2">
      <c r="A176" s="129">
        <v>42688</v>
      </c>
      <c r="B176" s="23">
        <v>2</v>
      </c>
      <c r="C176" s="78">
        <v>90</v>
      </c>
      <c r="D176" s="168">
        <v>6</v>
      </c>
      <c r="E176" s="134" t="s">
        <v>283</v>
      </c>
      <c r="F176" s="150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  <c r="IP176"/>
      <c r="IQ176"/>
      <c r="IR176"/>
      <c r="IS176"/>
      <c r="IT176"/>
      <c r="IU176"/>
      <c r="IV176"/>
    </row>
    <row r="177" spans="1:256" s="53" customFormat="1" ht="20.100000000000001" customHeight="1" x14ac:dyDescent="0.2">
      <c r="A177" s="129">
        <v>42696</v>
      </c>
      <c r="B177" s="23">
        <v>1</v>
      </c>
      <c r="C177" s="78">
        <v>800</v>
      </c>
      <c r="D177" s="168">
        <v>1</v>
      </c>
      <c r="E177" s="134" t="s">
        <v>284</v>
      </c>
      <c r="F177" s="150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  <c r="IP177"/>
      <c r="IQ177"/>
      <c r="IR177"/>
      <c r="IS177"/>
      <c r="IT177"/>
      <c r="IU177"/>
      <c r="IV177"/>
    </row>
    <row r="178" spans="1:256" s="53" customFormat="1" ht="20.100000000000001" customHeight="1" x14ac:dyDescent="0.2">
      <c r="A178" s="41"/>
      <c r="B178" s="23" t="s">
        <v>40</v>
      </c>
      <c r="C178" s="127" t="s">
        <v>40</v>
      </c>
      <c r="D178" s="127"/>
      <c r="E178" s="195"/>
      <c r="F178" s="196"/>
      <c r="H178" s="53" t="s">
        <v>40</v>
      </c>
      <c r="I178" s="53" t="s">
        <v>40</v>
      </c>
      <c r="L178" s="53" t="s">
        <v>40</v>
      </c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  <c r="IP178"/>
      <c r="IQ178"/>
      <c r="IR178"/>
      <c r="IS178"/>
      <c r="IT178"/>
      <c r="IU178"/>
      <c r="IV178"/>
    </row>
    <row r="179" spans="1:256" s="53" customFormat="1" ht="20.100000000000001" customHeight="1" x14ac:dyDescent="0.2">
      <c r="A179" s="47"/>
      <c r="B179" s="48"/>
      <c r="C179" s="48"/>
      <c r="D179" s="48" t="s">
        <v>40</v>
      </c>
      <c r="E179" s="203" t="s">
        <v>40</v>
      </c>
      <c r="F179" s="204"/>
      <c r="H179" s="53" t="s">
        <v>40</v>
      </c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  <c r="IP179"/>
      <c r="IQ179"/>
      <c r="IR179"/>
      <c r="IS179"/>
      <c r="IT179"/>
      <c r="IU179"/>
      <c r="IV179"/>
    </row>
    <row r="180" spans="1:256" s="53" customFormat="1" ht="20.100000000000001" customHeight="1" x14ac:dyDescent="0.2">
      <c r="A180" s="47"/>
      <c r="B180" s="48"/>
      <c r="C180" s="48" t="s">
        <v>40</v>
      </c>
      <c r="D180" s="48" t="s">
        <v>40</v>
      </c>
      <c r="E180" s="203"/>
      <c r="F180" s="204"/>
      <c r="G180" s="53" t="s">
        <v>40</v>
      </c>
      <c r="H180" s="53" t="s">
        <v>40</v>
      </c>
      <c r="K180" s="53" t="s">
        <v>40</v>
      </c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  <c r="IP180"/>
      <c r="IQ180"/>
      <c r="IR180"/>
      <c r="IS180"/>
      <c r="IT180"/>
      <c r="IU180"/>
      <c r="IV180"/>
    </row>
    <row r="181" spans="1:256" s="53" customFormat="1" ht="20.100000000000001" customHeight="1" x14ac:dyDescent="0.2">
      <c r="A181" s="47"/>
      <c r="B181" s="48" t="s">
        <v>40</v>
      </c>
      <c r="C181" s="48"/>
      <c r="D181" s="48" t="s">
        <v>40</v>
      </c>
      <c r="E181" s="203" t="s">
        <v>40</v>
      </c>
      <c r="F181" s="204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  <c r="IP181"/>
      <c r="IQ181"/>
      <c r="IR181"/>
      <c r="IS181"/>
      <c r="IT181"/>
      <c r="IU181"/>
      <c r="IV181"/>
    </row>
    <row r="182" spans="1:256" ht="20.100000000000001" customHeight="1" x14ac:dyDescent="0.2"/>
    <row r="183" spans="1:256" ht="20.100000000000001" customHeight="1" x14ac:dyDescent="0.2"/>
    <row r="184" spans="1:256" ht="20.100000000000001" customHeight="1" x14ac:dyDescent="0.2"/>
    <row r="185" spans="1:256" ht="20.100000000000001" customHeight="1" x14ac:dyDescent="0.2"/>
    <row r="186" spans="1:256" ht="20.100000000000001" customHeight="1" x14ac:dyDescent="0.2"/>
    <row r="187" spans="1:256" ht="20.100000000000001" customHeight="1" x14ac:dyDescent="0.2"/>
    <row r="188" spans="1:256" ht="20.100000000000001" customHeight="1" x14ac:dyDescent="0.2"/>
    <row r="189" spans="1:256" ht="20.100000000000001" customHeight="1" x14ac:dyDescent="0.2"/>
    <row r="190" spans="1:256" ht="20.100000000000001" customHeight="1" x14ac:dyDescent="0.2"/>
    <row r="191" spans="1:256" ht="20.100000000000001" customHeight="1" x14ac:dyDescent="0.2"/>
    <row r="192" spans="1:256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  <row r="713" ht="20.100000000000001" customHeight="1" x14ac:dyDescent="0.2"/>
    <row r="714" ht="20.100000000000001" customHeight="1" x14ac:dyDescent="0.2"/>
    <row r="715" ht="20.100000000000001" customHeight="1" x14ac:dyDescent="0.2"/>
    <row r="716" ht="20.100000000000001" customHeight="1" x14ac:dyDescent="0.2"/>
    <row r="717" ht="20.100000000000001" customHeight="1" x14ac:dyDescent="0.2"/>
    <row r="718" ht="20.100000000000001" customHeight="1" x14ac:dyDescent="0.2"/>
    <row r="719" ht="20.100000000000001" customHeight="1" x14ac:dyDescent="0.2"/>
    <row r="720" ht="20.100000000000001" customHeight="1" x14ac:dyDescent="0.2"/>
    <row r="721" ht="20.100000000000001" customHeight="1" x14ac:dyDescent="0.2"/>
    <row r="722" ht="20.100000000000001" customHeight="1" x14ac:dyDescent="0.2"/>
    <row r="723" ht="20.100000000000001" customHeight="1" x14ac:dyDescent="0.2"/>
    <row r="724" ht="20.100000000000001" customHeight="1" x14ac:dyDescent="0.2"/>
    <row r="725" ht="20.100000000000001" customHeight="1" x14ac:dyDescent="0.2"/>
    <row r="726" ht="20.100000000000001" customHeight="1" x14ac:dyDescent="0.2"/>
    <row r="727" ht="20.100000000000001" customHeight="1" x14ac:dyDescent="0.2"/>
    <row r="728" ht="20.100000000000001" customHeight="1" x14ac:dyDescent="0.2"/>
    <row r="729" ht="20.100000000000001" customHeight="1" x14ac:dyDescent="0.2"/>
    <row r="730" ht="20.100000000000001" customHeight="1" x14ac:dyDescent="0.2"/>
    <row r="731" ht="20.100000000000001" customHeight="1" x14ac:dyDescent="0.2"/>
    <row r="732" ht="20.100000000000001" customHeight="1" x14ac:dyDescent="0.2"/>
    <row r="733" ht="20.100000000000001" customHeight="1" x14ac:dyDescent="0.2"/>
    <row r="734" ht="20.100000000000001" customHeight="1" x14ac:dyDescent="0.2"/>
    <row r="735" ht="20.100000000000001" customHeight="1" x14ac:dyDescent="0.2"/>
    <row r="736" ht="20.100000000000001" customHeight="1" x14ac:dyDescent="0.2"/>
    <row r="737" ht="20.100000000000001" customHeight="1" x14ac:dyDescent="0.2"/>
    <row r="738" ht="20.100000000000001" customHeight="1" x14ac:dyDescent="0.2"/>
    <row r="739" ht="20.100000000000001" customHeight="1" x14ac:dyDescent="0.2"/>
    <row r="740" ht="20.100000000000001" customHeight="1" x14ac:dyDescent="0.2"/>
    <row r="741" ht="20.100000000000001" customHeight="1" x14ac:dyDescent="0.2"/>
    <row r="742" ht="20.100000000000001" customHeight="1" x14ac:dyDescent="0.2"/>
    <row r="743" ht="20.100000000000001" customHeight="1" x14ac:dyDescent="0.2"/>
    <row r="744" ht="20.100000000000001" customHeight="1" x14ac:dyDescent="0.2"/>
    <row r="745" ht="20.100000000000001" customHeight="1" x14ac:dyDescent="0.2"/>
    <row r="746" ht="20.100000000000001" customHeight="1" x14ac:dyDescent="0.2"/>
    <row r="747" ht="20.100000000000001" customHeight="1" x14ac:dyDescent="0.2"/>
    <row r="748" ht="20.100000000000001" customHeight="1" x14ac:dyDescent="0.2"/>
    <row r="749" ht="20.100000000000001" customHeight="1" x14ac:dyDescent="0.2"/>
    <row r="750" ht="20.100000000000001" customHeight="1" x14ac:dyDescent="0.2"/>
    <row r="751" ht="20.100000000000001" customHeight="1" x14ac:dyDescent="0.2"/>
    <row r="752" ht="20.100000000000001" customHeight="1" x14ac:dyDescent="0.2"/>
    <row r="753" ht="20.100000000000001" customHeight="1" x14ac:dyDescent="0.2"/>
    <row r="754" ht="20.100000000000001" customHeight="1" x14ac:dyDescent="0.2"/>
    <row r="755" ht="20.100000000000001" customHeight="1" x14ac:dyDescent="0.2"/>
    <row r="756" ht="20.100000000000001" customHeight="1" x14ac:dyDescent="0.2"/>
    <row r="757" ht="20.100000000000001" customHeight="1" x14ac:dyDescent="0.2"/>
    <row r="758" ht="20.100000000000001" customHeight="1" x14ac:dyDescent="0.2"/>
    <row r="759" ht="20.100000000000001" customHeight="1" x14ac:dyDescent="0.2"/>
    <row r="760" ht="20.100000000000001" customHeight="1" x14ac:dyDescent="0.2"/>
    <row r="761" ht="20.100000000000001" customHeight="1" x14ac:dyDescent="0.2"/>
    <row r="762" ht="20.100000000000001" customHeight="1" x14ac:dyDescent="0.2"/>
    <row r="763" ht="20.100000000000001" customHeight="1" x14ac:dyDescent="0.2"/>
    <row r="764" ht="20.100000000000001" customHeight="1" x14ac:dyDescent="0.2"/>
    <row r="765" ht="20.100000000000001" customHeight="1" x14ac:dyDescent="0.2"/>
    <row r="766" ht="20.100000000000001" customHeight="1" x14ac:dyDescent="0.2"/>
    <row r="767" ht="20.100000000000001" customHeight="1" x14ac:dyDescent="0.2"/>
    <row r="768" ht="20.100000000000001" customHeight="1" x14ac:dyDescent="0.2"/>
    <row r="769" ht="20.100000000000001" customHeight="1" x14ac:dyDescent="0.2"/>
    <row r="770" ht="20.100000000000001" customHeight="1" x14ac:dyDescent="0.2"/>
    <row r="771" ht="20.100000000000001" customHeight="1" x14ac:dyDescent="0.2"/>
    <row r="772" ht="20.100000000000001" customHeight="1" x14ac:dyDescent="0.2"/>
    <row r="773" ht="20.100000000000001" customHeight="1" x14ac:dyDescent="0.2"/>
    <row r="774" ht="20.100000000000001" customHeight="1" x14ac:dyDescent="0.2"/>
    <row r="775" ht="20.100000000000001" customHeight="1" x14ac:dyDescent="0.2"/>
    <row r="776" ht="20.100000000000001" customHeight="1" x14ac:dyDescent="0.2"/>
    <row r="777" ht="20.100000000000001" customHeight="1" x14ac:dyDescent="0.2"/>
    <row r="778" ht="20.100000000000001" customHeight="1" x14ac:dyDescent="0.2"/>
    <row r="779" ht="20.100000000000001" customHeight="1" x14ac:dyDescent="0.2"/>
    <row r="780" ht="20.100000000000001" customHeight="1" x14ac:dyDescent="0.2"/>
    <row r="781" ht="20.100000000000001" customHeight="1" x14ac:dyDescent="0.2"/>
    <row r="782" ht="20.100000000000001" customHeight="1" x14ac:dyDescent="0.2"/>
    <row r="783" ht="20.100000000000001" customHeight="1" x14ac:dyDescent="0.2"/>
    <row r="784" ht="20.100000000000001" customHeight="1" x14ac:dyDescent="0.2"/>
    <row r="785" ht="20.100000000000001" customHeight="1" x14ac:dyDescent="0.2"/>
    <row r="786" ht="20.100000000000001" customHeight="1" x14ac:dyDescent="0.2"/>
    <row r="787" ht="20.100000000000001" customHeight="1" x14ac:dyDescent="0.2"/>
    <row r="788" ht="20.100000000000001" customHeight="1" x14ac:dyDescent="0.2"/>
    <row r="789" ht="20.100000000000001" customHeight="1" x14ac:dyDescent="0.2"/>
    <row r="790" ht="20.100000000000001" customHeight="1" x14ac:dyDescent="0.2"/>
    <row r="791" ht="20.100000000000001" customHeight="1" x14ac:dyDescent="0.2"/>
    <row r="792" ht="20.100000000000001" customHeight="1" x14ac:dyDescent="0.2"/>
    <row r="793" ht="20.100000000000001" customHeight="1" x14ac:dyDescent="0.2"/>
    <row r="794" ht="20.100000000000001" customHeight="1" x14ac:dyDescent="0.2"/>
    <row r="795" ht="20.100000000000001" customHeight="1" x14ac:dyDescent="0.2"/>
    <row r="796" ht="20.100000000000001" customHeight="1" x14ac:dyDescent="0.2"/>
    <row r="797" ht="20.100000000000001" customHeight="1" x14ac:dyDescent="0.2"/>
    <row r="798" ht="20.100000000000001" customHeight="1" x14ac:dyDescent="0.2"/>
    <row r="799" ht="20.100000000000001" customHeight="1" x14ac:dyDescent="0.2"/>
    <row r="800" ht="20.100000000000001" customHeight="1" x14ac:dyDescent="0.2"/>
    <row r="801" ht="20.100000000000001" customHeight="1" x14ac:dyDescent="0.2"/>
    <row r="802" ht="20.100000000000001" customHeight="1" x14ac:dyDescent="0.2"/>
    <row r="803" ht="20.100000000000001" customHeight="1" x14ac:dyDescent="0.2"/>
    <row r="804" ht="20.100000000000001" customHeight="1" x14ac:dyDescent="0.2"/>
    <row r="805" ht="20.100000000000001" customHeight="1" x14ac:dyDescent="0.2"/>
    <row r="806" ht="20.100000000000001" customHeight="1" x14ac:dyDescent="0.2"/>
    <row r="807" ht="20.100000000000001" customHeight="1" x14ac:dyDescent="0.2"/>
    <row r="808" ht="20.100000000000001" customHeight="1" x14ac:dyDescent="0.2"/>
    <row r="809" ht="20.100000000000001" customHeight="1" x14ac:dyDescent="0.2"/>
    <row r="810" ht="20.100000000000001" customHeight="1" x14ac:dyDescent="0.2"/>
    <row r="811" ht="20.100000000000001" customHeight="1" x14ac:dyDescent="0.2"/>
    <row r="812" ht="20.100000000000001" customHeight="1" x14ac:dyDescent="0.2"/>
    <row r="813" ht="20.100000000000001" customHeight="1" x14ac:dyDescent="0.2"/>
    <row r="814" ht="20.100000000000001" customHeight="1" x14ac:dyDescent="0.2"/>
    <row r="815" ht="20.100000000000001" customHeight="1" x14ac:dyDescent="0.2"/>
    <row r="816" ht="20.100000000000001" customHeight="1" x14ac:dyDescent="0.2"/>
    <row r="817" ht="20.100000000000001" customHeight="1" x14ac:dyDescent="0.2"/>
    <row r="818" ht="20.100000000000001" customHeight="1" x14ac:dyDescent="0.2"/>
    <row r="819" ht="20.100000000000001" customHeight="1" x14ac:dyDescent="0.2"/>
    <row r="820" ht="20.100000000000001" customHeight="1" x14ac:dyDescent="0.2"/>
    <row r="821" ht="20.100000000000001" customHeight="1" x14ac:dyDescent="0.2"/>
    <row r="822" ht="20.100000000000001" customHeight="1" x14ac:dyDescent="0.2"/>
    <row r="823" ht="20.100000000000001" customHeight="1" x14ac:dyDescent="0.2"/>
  </sheetData>
  <mergeCells count="75">
    <mergeCell ref="E6:F6"/>
    <mergeCell ref="E7:F7"/>
    <mergeCell ref="E8:F8"/>
    <mergeCell ref="E9:F9"/>
    <mergeCell ref="E10:F10"/>
    <mergeCell ref="E19:F19"/>
    <mergeCell ref="E63:F63"/>
    <mergeCell ref="E20:F20"/>
    <mergeCell ref="E45:F45"/>
    <mergeCell ref="E46:F46"/>
    <mergeCell ref="E47:F47"/>
    <mergeCell ref="E48:F48"/>
    <mergeCell ref="E49:F49"/>
    <mergeCell ref="E50:F50"/>
    <mergeCell ref="E41:F41"/>
    <mergeCell ref="E42:F42"/>
    <mergeCell ref="E43:F43"/>
    <mergeCell ref="E40:F40"/>
    <mergeCell ref="E38:F38"/>
    <mergeCell ref="E59:F59"/>
    <mergeCell ref="E37:F37"/>
    <mergeCell ref="E15:F15"/>
    <mergeCell ref="E13:F13"/>
    <mergeCell ref="E16:F16"/>
    <mergeCell ref="E17:F17"/>
    <mergeCell ref="E18:F18"/>
    <mergeCell ref="E24:F24"/>
    <mergeCell ref="E25:F25"/>
    <mergeCell ref="E33:F33"/>
    <mergeCell ref="E34:F34"/>
    <mergeCell ref="E35:F35"/>
    <mergeCell ref="E29:F29"/>
    <mergeCell ref="E181:F181"/>
    <mergeCell ref="E178:F178"/>
    <mergeCell ref="E32:F32"/>
    <mergeCell ref="E64:F64"/>
    <mergeCell ref="E65:F65"/>
    <mergeCell ref="E66:F66"/>
    <mergeCell ref="E67:F67"/>
    <mergeCell ref="E68:F68"/>
    <mergeCell ref="E69:F69"/>
    <mergeCell ref="E36:F36"/>
    <mergeCell ref="E52:F52"/>
    <mergeCell ref="E53:F53"/>
    <mergeCell ref="E54:F54"/>
    <mergeCell ref="E55:F55"/>
    <mergeCell ref="E56:F56"/>
    <mergeCell ref="E57:F57"/>
    <mergeCell ref="E74:F74"/>
    <mergeCell ref="A1:F1"/>
    <mergeCell ref="E5:F5"/>
    <mergeCell ref="E179:F179"/>
    <mergeCell ref="E180:F180"/>
    <mergeCell ref="E14:F14"/>
    <mergeCell ref="E11:F11"/>
    <mergeCell ref="E12:F12"/>
    <mergeCell ref="E21:F21"/>
    <mergeCell ref="E30:F30"/>
    <mergeCell ref="E31:F31"/>
    <mergeCell ref="E26:F26"/>
    <mergeCell ref="E27:F27"/>
    <mergeCell ref="E28:F28"/>
    <mergeCell ref="E22:F22"/>
    <mergeCell ref="E23:F23"/>
    <mergeCell ref="E39:F39"/>
    <mergeCell ref="E70:F70"/>
    <mergeCell ref="E71:F71"/>
    <mergeCell ref="E72:F72"/>
    <mergeCell ref="E73:F73"/>
    <mergeCell ref="E58:F58"/>
    <mergeCell ref="E51:F51"/>
    <mergeCell ref="E60:F60"/>
    <mergeCell ref="E61:F61"/>
    <mergeCell ref="E62:F62"/>
    <mergeCell ref="E44:F44"/>
  </mergeCells>
  <pageMargins left="0.70866141732283472" right="0.70866141732283472" top="0.74803149606299213" bottom="0.74803149606299213" header="0.31496062992125984" footer="0.31496062992125984"/>
  <pageSetup scale="8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V712"/>
  <sheetViews>
    <sheetView showGridLines="0" showRowColHeaders="0" workbookViewId="0">
      <selection activeCell="A5" sqref="A5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256" s="19" customFormat="1" ht="18.75" x14ac:dyDescent="0.3">
      <c r="A1" s="179" t="s">
        <v>24</v>
      </c>
      <c r="B1" s="180"/>
      <c r="C1" s="180"/>
      <c r="D1" s="180"/>
      <c r="E1" s="180"/>
      <c r="F1" s="18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1:256" s="19" customFormat="1" ht="15.75" x14ac:dyDescent="0.25">
      <c r="B2" s="20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1:256" s="21" customFormat="1" ht="12.75" customHeight="1" x14ac:dyDescent="0.2">
      <c r="B3" s="22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1:256" s="34" customFormat="1" ht="20.100000000000001" customHeight="1" x14ac:dyDescent="0.2"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1:256" s="34" customFormat="1" ht="20.100000000000001" customHeight="1" x14ac:dyDescent="0.2">
      <c r="A5" s="29" t="s">
        <v>5</v>
      </c>
      <c r="B5" s="29" t="s">
        <v>7</v>
      </c>
      <c r="C5" s="35" t="s">
        <v>6</v>
      </c>
      <c r="D5" s="35" t="s">
        <v>3</v>
      </c>
      <c r="E5" s="182" t="s">
        <v>4</v>
      </c>
      <c r="F5" s="183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1:256" s="34" customFormat="1" ht="20.100000000000001" customHeight="1" x14ac:dyDescent="0.2">
      <c r="A6" s="42">
        <v>42257</v>
      </c>
      <c r="B6" s="29">
        <v>1</v>
      </c>
      <c r="C6" s="35">
        <v>4</v>
      </c>
      <c r="D6" s="35"/>
      <c r="E6" s="182" t="s">
        <v>32</v>
      </c>
      <c r="F6" s="183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1:256" s="34" customFormat="1" ht="20.100000000000001" customHeight="1" x14ac:dyDescent="0.2">
      <c r="A7" s="42">
        <v>42286</v>
      </c>
      <c r="B7" s="29">
        <v>1</v>
      </c>
      <c r="C7" s="86">
        <v>3000</v>
      </c>
      <c r="D7" s="86">
        <v>2</v>
      </c>
      <c r="E7" s="182" t="s">
        <v>52</v>
      </c>
      <c r="F7" s="183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1:256" s="34" customFormat="1" ht="20.100000000000001" customHeight="1" x14ac:dyDescent="0.2">
      <c r="A8" s="42">
        <v>42290</v>
      </c>
      <c r="B8" s="29">
        <v>5</v>
      </c>
      <c r="C8" s="86">
        <v>86500</v>
      </c>
      <c r="D8" s="86">
        <v>2</v>
      </c>
      <c r="E8" s="182" t="s">
        <v>53</v>
      </c>
      <c r="F8" s="183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1:256" s="34" customFormat="1" ht="20.100000000000001" customHeight="1" x14ac:dyDescent="0.2">
      <c r="A9" s="42">
        <v>42290</v>
      </c>
      <c r="B9" s="29">
        <v>1</v>
      </c>
      <c r="C9" s="86">
        <v>1500</v>
      </c>
      <c r="D9" s="86">
        <v>1</v>
      </c>
      <c r="E9" s="182" t="s">
        <v>54</v>
      </c>
      <c r="F9" s="183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1:256" s="34" customFormat="1" ht="20.100000000000001" customHeight="1" x14ac:dyDescent="0.2">
      <c r="A10" s="42">
        <v>42290</v>
      </c>
      <c r="B10" s="29">
        <v>2</v>
      </c>
      <c r="C10" s="86">
        <v>2500</v>
      </c>
      <c r="D10" s="86">
        <v>1</v>
      </c>
      <c r="E10" s="182" t="s">
        <v>55</v>
      </c>
      <c r="F10" s="183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1:256" s="34" customFormat="1" ht="20.100000000000001" customHeight="1" x14ac:dyDescent="0.2">
      <c r="A11" s="59">
        <v>42290</v>
      </c>
      <c r="B11" s="91">
        <v>3</v>
      </c>
      <c r="C11" s="87">
        <v>27500</v>
      </c>
      <c r="D11" s="87">
        <v>1</v>
      </c>
      <c r="E11" s="186" t="s">
        <v>56</v>
      </c>
      <c r="F11" s="187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1:256" s="34" customFormat="1" ht="20.100000000000001" customHeight="1" x14ac:dyDescent="0.2">
      <c r="A12" s="92">
        <v>42280</v>
      </c>
      <c r="B12" s="93">
        <v>1</v>
      </c>
      <c r="C12" s="99">
        <v>2000</v>
      </c>
      <c r="D12" s="99">
        <v>1</v>
      </c>
      <c r="E12" s="205" t="s">
        <v>57</v>
      </c>
      <c r="F12" s="206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1:256" s="34" customFormat="1" ht="20.100000000000001" customHeight="1" x14ac:dyDescent="0.2">
      <c r="A13" s="92">
        <v>42280</v>
      </c>
      <c r="B13" s="93">
        <v>1</v>
      </c>
      <c r="C13" s="99">
        <v>750</v>
      </c>
      <c r="D13" s="99">
        <v>1</v>
      </c>
      <c r="E13" s="205" t="s">
        <v>58</v>
      </c>
      <c r="F13" s="206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1:256" s="34" customFormat="1" ht="20.100000000000001" customHeight="1" x14ac:dyDescent="0.2">
      <c r="A14" s="94">
        <v>42287</v>
      </c>
      <c r="B14" s="95">
        <v>1</v>
      </c>
      <c r="C14" s="95">
        <v>750</v>
      </c>
      <c r="D14" s="95">
        <v>1</v>
      </c>
      <c r="E14" s="207" t="s">
        <v>59</v>
      </c>
      <c r="F14" s="208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1:256" s="34" customFormat="1" ht="20.100000000000001" customHeight="1" x14ac:dyDescent="0.2">
      <c r="A15" s="94">
        <v>42282</v>
      </c>
      <c r="B15" s="95">
        <v>2</v>
      </c>
      <c r="C15" s="95">
        <v>1500</v>
      </c>
      <c r="D15" s="95">
        <v>1</v>
      </c>
      <c r="E15" s="207" t="s">
        <v>60</v>
      </c>
      <c r="F15" s="208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</row>
    <row r="16" spans="1:256" s="34" customFormat="1" ht="20.100000000000001" customHeight="1" x14ac:dyDescent="0.2">
      <c r="A16" s="36">
        <v>42286</v>
      </c>
      <c r="B16" s="37">
        <v>2</v>
      </c>
      <c r="C16" s="37">
        <v>1500</v>
      </c>
      <c r="D16" s="37">
        <v>1</v>
      </c>
      <c r="E16" s="190" t="s">
        <v>61</v>
      </c>
      <c r="F16" s="191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</row>
    <row r="17" spans="1:256" s="34" customFormat="1" ht="20.100000000000001" customHeight="1" x14ac:dyDescent="0.2">
      <c r="A17" s="36">
        <v>42303</v>
      </c>
      <c r="B17" s="37">
        <v>1</v>
      </c>
      <c r="C17" s="37">
        <v>850</v>
      </c>
      <c r="D17" s="37">
        <v>1</v>
      </c>
      <c r="E17" s="190" t="s">
        <v>65</v>
      </c>
      <c r="F17" s="191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</row>
    <row r="18" spans="1:256" s="34" customFormat="1" ht="20.100000000000001" customHeight="1" x14ac:dyDescent="0.2">
      <c r="A18" s="36">
        <v>42290</v>
      </c>
      <c r="B18" s="37">
        <v>5</v>
      </c>
      <c r="C18" s="37">
        <v>8500</v>
      </c>
      <c r="D18" s="37">
        <v>3</v>
      </c>
      <c r="E18" s="190" t="s">
        <v>62</v>
      </c>
      <c r="F18" s="191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</row>
    <row r="19" spans="1:256" s="34" customFormat="1" ht="20.100000000000001" customHeight="1" x14ac:dyDescent="0.2">
      <c r="A19" s="36">
        <v>42292</v>
      </c>
      <c r="B19" s="37">
        <v>2</v>
      </c>
      <c r="C19" s="37">
        <v>1500</v>
      </c>
      <c r="D19" s="37">
        <v>1</v>
      </c>
      <c r="E19" s="190" t="s">
        <v>60</v>
      </c>
      <c r="F19" s="191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</row>
    <row r="20" spans="1:256" s="34" customFormat="1" ht="20.100000000000001" customHeight="1" x14ac:dyDescent="0.2">
      <c r="A20" s="36">
        <v>42293</v>
      </c>
      <c r="B20" s="37">
        <v>2</v>
      </c>
      <c r="C20" s="37">
        <v>1500</v>
      </c>
      <c r="D20" s="37">
        <v>1</v>
      </c>
      <c r="E20" s="190" t="s">
        <v>63</v>
      </c>
      <c r="F20" s="191"/>
      <c r="I20" s="34" t="s">
        <v>40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</row>
    <row r="21" spans="1:256" s="34" customFormat="1" ht="20.100000000000001" customHeight="1" x14ac:dyDescent="0.2">
      <c r="A21" s="36">
        <v>42300</v>
      </c>
      <c r="B21" s="37">
        <v>2</v>
      </c>
      <c r="C21" s="37">
        <v>2000</v>
      </c>
      <c r="D21" s="37">
        <v>1</v>
      </c>
      <c r="E21" s="190" t="s">
        <v>64</v>
      </c>
      <c r="F21" s="19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</row>
    <row r="22" spans="1:256" s="34" customFormat="1" ht="20.100000000000001" customHeight="1" x14ac:dyDescent="0.2">
      <c r="A22" s="36">
        <v>42303</v>
      </c>
      <c r="B22" s="37">
        <v>2</v>
      </c>
      <c r="C22" s="37">
        <v>3000</v>
      </c>
      <c r="D22" s="37">
        <v>1</v>
      </c>
      <c r="E22" s="190" t="s">
        <v>67</v>
      </c>
      <c r="F22" s="191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</row>
    <row r="23" spans="1:256" s="34" customFormat="1" ht="20.100000000000001" customHeight="1" x14ac:dyDescent="0.2">
      <c r="A23" s="36">
        <v>42306</v>
      </c>
      <c r="B23" s="37">
        <v>2</v>
      </c>
      <c r="C23" s="37">
        <v>10000</v>
      </c>
      <c r="D23" s="37">
        <v>1</v>
      </c>
      <c r="E23" s="190" t="s">
        <v>66</v>
      </c>
      <c r="F23" s="191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</row>
    <row r="24" spans="1:256" s="34" customFormat="1" ht="20.100000000000001" customHeight="1" x14ac:dyDescent="0.2">
      <c r="A24" s="36">
        <v>42309</v>
      </c>
      <c r="B24" s="37">
        <v>2</v>
      </c>
      <c r="C24" s="37">
        <v>1181</v>
      </c>
      <c r="D24" s="37">
        <v>1</v>
      </c>
      <c r="E24" s="190" t="s">
        <v>69</v>
      </c>
      <c r="F24" s="191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</row>
    <row r="25" spans="1:256" s="34" customFormat="1" ht="20.100000000000001" customHeight="1" x14ac:dyDescent="0.2">
      <c r="A25" s="36">
        <v>42296</v>
      </c>
      <c r="B25" s="37">
        <v>1</v>
      </c>
      <c r="C25" s="37">
        <v>2900</v>
      </c>
      <c r="D25" s="37">
        <v>1</v>
      </c>
      <c r="E25" s="190" t="s">
        <v>75</v>
      </c>
      <c r="F25" s="191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</row>
    <row r="26" spans="1:256" s="34" customFormat="1" ht="20.100000000000001" customHeight="1" x14ac:dyDescent="0.2">
      <c r="A26" s="36">
        <v>42296</v>
      </c>
      <c r="B26" s="37">
        <v>2</v>
      </c>
      <c r="C26" s="37">
        <v>27100</v>
      </c>
      <c r="D26" s="37">
        <v>1</v>
      </c>
      <c r="E26" s="190" t="s">
        <v>76</v>
      </c>
      <c r="F26" s="191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</row>
    <row r="27" spans="1:256" s="34" customFormat="1" ht="20.100000000000001" customHeight="1" x14ac:dyDescent="0.2">
      <c r="A27" s="36">
        <v>42296</v>
      </c>
      <c r="B27" s="37">
        <v>2</v>
      </c>
      <c r="C27" s="37">
        <v>67100</v>
      </c>
      <c r="D27" s="37">
        <v>1</v>
      </c>
      <c r="E27" s="190" t="s">
        <v>77</v>
      </c>
      <c r="F27" s="191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</row>
    <row r="28" spans="1:256" s="34" customFormat="1" ht="20.100000000000001" customHeight="1" x14ac:dyDescent="0.2">
      <c r="A28" s="36">
        <v>42296</v>
      </c>
      <c r="B28" s="37">
        <v>1</v>
      </c>
      <c r="C28" s="37">
        <v>370</v>
      </c>
      <c r="D28" s="37">
        <v>1</v>
      </c>
      <c r="E28" s="190" t="s">
        <v>78</v>
      </c>
      <c r="F28" s="191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</row>
    <row r="29" spans="1:256" s="34" customFormat="1" ht="20.100000000000001" customHeight="1" x14ac:dyDescent="0.2">
      <c r="A29" s="36">
        <v>42296</v>
      </c>
      <c r="B29" s="37">
        <v>1</v>
      </c>
      <c r="C29" s="37">
        <v>2300</v>
      </c>
      <c r="D29" s="37">
        <v>1</v>
      </c>
      <c r="E29" s="190" t="s">
        <v>79</v>
      </c>
      <c r="F29" s="191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</row>
    <row r="30" spans="1:256" s="34" customFormat="1" ht="20.100000000000001" customHeight="1" x14ac:dyDescent="0.2">
      <c r="A30" s="36">
        <v>42306</v>
      </c>
      <c r="B30" s="37">
        <v>1</v>
      </c>
      <c r="C30" s="37">
        <v>1500</v>
      </c>
      <c r="D30" s="37">
        <v>1</v>
      </c>
      <c r="E30" s="190" t="s">
        <v>80</v>
      </c>
      <c r="F30" s="191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</row>
    <row r="31" spans="1:256" s="34" customFormat="1" ht="20.100000000000001" customHeight="1" x14ac:dyDescent="0.2">
      <c r="A31" s="36">
        <v>42307</v>
      </c>
      <c r="B31" s="37">
        <v>1</v>
      </c>
      <c r="C31" s="37">
        <v>2000</v>
      </c>
      <c r="D31" s="37">
        <v>1</v>
      </c>
      <c r="E31" s="190" t="s">
        <v>81</v>
      </c>
      <c r="F31" s="19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</row>
    <row r="32" spans="1:256" s="34" customFormat="1" ht="20.100000000000001" customHeight="1" x14ac:dyDescent="0.2">
      <c r="A32" s="36">
        <v>42318</v>
      </c>
      <c r="B32" s="37">
        <v>1</v>
      </c>
      <c r="C32" s="37">
        <v>1500</v>
      </c>
      <c r="D32" s="37">
        <v>1</v>
      </c>
      <c r="E32" s="190" t="s">
        <v>82</v>
      </c>
      <c r="F32" s="191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</row>
    <row r="33" spans="1:256" s="34" customFormat="1" ht="20.100000000000001" customHeight="1" x14ac:dyDescent="0.2">
      <c r="A33" s="36">
        <v>42292</v>
      </c>
      <c r="B33" s="37">
        <v>2</v>
      </c>
      <c r="C33" s="37">
        <v>6000</v>
      </c>
      <c r="D33" s="37">
        <v>4</v>
      </c>
      <c r="E33" s="190" t="s">
        <v>83</v>
      </c>
      <c r="F33" s="191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</row>
    <row r="34" spans="1:256" s="34" customFormat="1" ht="20.100000000000001" customHeight="1" x14ac:dyDescent="0.2">
      <c r="A34" s="36">
        <v>42300</v>
      </c>
      <c r="B34" s="37">
        <v>1</v>
      </c>
      <c r="C34" s="37">
        <v>2000</v>
      </c>
      <c r="D34" s="37">
        <v>1</v>
      </c>
      <c r="E34" s="190" t="s">
        <v>84</v>
      </c>
      <c r="F34" s="191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</row>
    <row r="35" spans="1:256" s="34" customFormat="1" ht="20.100000000000001" customHeight="1" x14ac:dyDescent="0.2">
      <c r="A35" s="36">
        <v>42320</v>
      </c>
      <c r="B35" s="37">
        <v>2</v>
      </c>
      <c r="C35" s="37">
        <v>5000</v>
      </c>
      <c r="D35" s="37">
        <v>2</v>
      </c>
      <c r="E35" s="190" t="s">
        <v>85</v>
      </c>
      <c r="F35" s="191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</row>
    <row r="36" spans="1:256" s="34" customFormat="1" ht="20.100000000000001" customHeight="1" x14ac:dyDescent="0.2">
      <c r="A36" s="36">
        <v>42312</v>
      </c>
      <c r="B36" s="37">
        <v>5</v>
      </c>
      <c r="C36" s="37">
        <v>5000</v>
      </c>
      <c r="D36" s="37">
        <v>3</v>
      </c>
      <c r="E36" s="190" t="s">
        <v>86</v>
      </c>
      <c r="F36" s="191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</row>
    <row r="37" spans="1:256" s="34" customFormat="1" ht="20.100000000000001" customHeight="1" x14ac:dyDescent="0.2">
      <c r="A37" s="36">
        <v>42324</v>
      </c>
      <c r="B37" s="37">
        <v>3</v>
      </c>
      <c r="C37" s="37">
        <v>2500</v>
      </c>
      <c r="D37" s="37">
        <v>3</v>
      </c>
      <c r="E37" s="190" t="s">
        <v>103</v>
      </c>
      <c r="F37" s="191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</row>
    <row r="38" spans="1:256" s="34" customFormat="1" ht="20.100000000000001" customHeight="1" x14ac:dyDescent="0.2">
      <c r="A38" s="36">
        <v>42354</v>
      </c>
      <c r="B38" s="37">
        <v>1</v>
      </c>
      <c r="C38" s="37">
        <v>1000</v>
      </c>
      <c r="D38" s="37">
        <v>1</v>
      </c>
      <c r="E38" s="190" t="s">
        <v>116</v>
      </c>
      <c r="F38" s="191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</row>
    <row r="39" spans="1:256" s="34" customFormat="1" ht="20.100000000000001" customHeight="1" x14ac:dyDescent="0.2">
      <c r="A39" s="36">
        <v>42348</v>
      </c>
      <c r="B39" s="37">
        <v>1</v>
      </c>
      <c r="C39" s="37">
        <v>1000</v>
      </c>
      <c r="D39" s="37">
        <v>1</v>
      </c>
      <c r="E39" s="190" t="s">
        <v>117</v>
      </c>
      <c r="F39" s="191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</row>
    <row r="40" spans="1:256" s="34" customFormat="1" ht="20.100000000000001" customHeight="1" x14ac:dyDescent="0.2">
      <c r="A40" s="36">
        <v>42355</v>
      </c>
      <c r="B40" s="37">
        <v>1</v>
      </c>
      <c r="C40" s="37">
        <v>2000</v>
      </c>
      <c r="D40" s="37">
        <v>1</v>
      </c>
      <c r="E40" s="190" t="s">
        <v>118</v>
      </c>
      <c r="F40" s="191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</row>
    <row r="41" spans="1:256" s="34" customFormat="1" ht="20.100000000000001" customHeight="1" x14ac:dyDescent="0.2">
      <c r="A41" s="36">
        <v>42398</v>
      </c>
      <c r="B41" s="37">
        <v>2</v>
      </c>
      <c r="C41" s="37">
        <v>2000</v>
      </c>
      <c r="D41" s="37">
        <v>1</v>
      </c>
      <c r="E41" s="190" t="s">
        <v>126</v>
      </c>
      <c r="F41" s="19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</row>
    <row r="42" spans="1:256" s="34" customFormat="1" ht="20.100000000000001" customHeight="1" x14ac:dyDescent="0.2">
      <c r="A42" s="36">
        <v>42391</v>
      </c>
      <c r="B42" s="37">
        <v>1</v>
      </c>
      <c r="C42" s="37">
        <v>1000</v>
      </c>
      <c r="D42" s="37">
        <v>1</v>
      </c>
      <c r="E42" s="190" t="s">
        <v>127</v>
      </c>
      <c r="F42" s="191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</row>
    <row r="43" spans="1:256" s="34" customFormat="1" ht="20.100000000000001" customHeight="1" x14ac:dyDescent="0.2">
      <c r="A43" s="36">
        <v>42392</v>
      </c>
      <c r="B43" s="37">
        <v>2</v>
      </c>
      <c r="C43" s="37">
        <v>2000</v>
      </c>
      <c r="D43" s="37">
        <v>1</v>
      </c>
      <c r="E43" s="190" t="s">
        <v>128</v>
      </c>
      <c r="F43" s="191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</row>
    <row r="44" spans="1:256" s="34" customFormat="1" ht="20.100000000000001" customHeight="1" x14ac:dyDescent="0.2">
      <c r="A44" s="36">
        <v>42408</v>
      </c>
      <c r="B44" s="37">
        <v>1</v>
      </c>
      <c r="C44" s="37">
        <v>1000</v>
      </c>
      <c r="D44" s="37">
        <v>1</v>
      </c>
      <c r="E44" s="190" t="s">
        <v>129</v>
      </c>
      <c r="F44" s="191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</row>
    <row r="45" spans="1:256" s="34" customFormat="1" ht="20.100000000000001" customHeight="1" x14ac:dyDescent="0.2">
      <c r="A45" s="36">
        <v>42409</v>
      </c>
      <c r="B45" s="37">
        <v>2</v>
      </c>
      <c r="C45" s="37">
        <v>1350</v>
      </c>
      <c r="D45" s="37">
        <v>1</v>
      </c>
      <c r="E45" s="190" t="s">
        <v>130</v>
      </c>
      <c r="F45" s="191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</row>
    <row r="46" spans="1:256" s="34" customFormat="1" ht="20.100000000000001" customHeight="1" x14ac:dyDescent="0.2">
      <c r="A46" s="36">
        <v>42410</v>
      </c>
      <c r="B46" s="37">
        <v>1</v>
      </c>
      <c r="C46" s="37">
        <v>1000</v>
      </c>
      <c r="D46" s="37">
        <v>1</v>
      </c>
      <c r="E46" s="190" t="s">
        <v>82</v>
      </c>
      <c r="F46" s="191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</row>
    <row r="47" spans="1:256" s="34" customFormat="1" ht="20.100000000000001" customHeight="1" x14ac:dyDescent="0.2">
      <c r="A47" s="36">
        <v>42404</v>
      </c>
      <c r="B47" s="37">
        <v>2</v>
      </c>
      <c r="C47" s="37">
        <v>2400</v>
      </c>
      <c r="D47" s="37">
        <v>2</v>
      </c>
      <c r="E47" s="190" t="s">
        <v>131</v>
      </c>
      <c r="F47" s="191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</row>
    <row r="48" spans="1:256" s="34" customFormat="1" ht="20.100000000000001" customHeight="1" x14ac:dyDescent="0.2">
      <c r="A48" s="36">
        <v>42404</v>
      </c>
      <c r="B48" s="37">
        <v>3</v>
      </c>
      <c r="C48" s="37">
        <v>4000</v>
      </c>
      <c r="D48" s="37">
        <v>2</v>
      </c>
      <c r="E48" s="190" t="s">
        <v>132</v>
      </c>
      <c r="F48" s="191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</row>
    <row r="49" spans="1:256" s="34" customFormat="1" ht="20.100000000000001" customHeight="1" x14ac:dyDescent="0.2">
      <c r="A49" s="36">
        <v>42415</v>
      </c>
      <c r="B49" s="37">
        <v>1</v>
      </c>
      <c r="C49" s="37">
        <v>1500</v>
      </c>
      <c r="D49" s="37">
        <v>1</v>
      </c>
      <c r="E49" s="190" t="s">
        <v>133</v>
      </c>
      <c r="F49" s="191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</row>
    <row r="50" spans="1:256" s="34" customFormat="1" ht="20.100000000000001" customHeight="1" x14ac:dyDescent="0.2">
      <c r="A50" s="36">
        <v>42415</v>
      </c>
      <c r="B50" s="37">
        <v>2</v>
      </c>
      <c r="C50" s="37">
        <v>4000</v>
      </c>
      <c r="D50" s="37">
        <v>2</v>
      </c>
      <c r="E50" s="190" t="s">
        <v>134</v>
      </c>
      <c r="F50" s="191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</row>
    <row r="51" spans="1:256" s="34" customFormat="1" ht="20.100000000000001" customHeight="1" x14ac:dyDescent="0.2">
      <c r="A51" s="36">
        <v>42415</v>
      </c>
      <c r="B51" s="37">
        <v>1</v>
      </c>
      <c r="C51" s="37">
        <v>1000</v>
      </c>
      <c r="D51" s="37">
        <v>1</v>
      </c>
      <c r="E51" s="190" t="s">
        <v>135</v>
      </c>
      <c r="F51" s="19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</row>
    <row r="52" spans="1:256" s="34" customFormat="1" ht="20.100000000000001" customHeight="1" x14ac:dyDescent="0.2">
      <c r="A52" s="36">
        <v>42422</v>
      </c>
      <c r="B52" s="37">
        <v>2</v>
      </c>
      <c r="C52" s="37">
        <v>1500</v>
      </c>
      <c r="D52" s="37">
        <v>1</v>
      </c>
      <c r="E52" s="190" t="s">
        <v>136</v>
      </c>
      <c r="F52" s="191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</row>
    <row r="53" spans="1:256" s="34" customFormat="1" ht="20.100000000000001" customHeight="1" x14ac:dyDescent="0.2">
      <c r="A53" s="36">
        <v>42424</v>
      </c>
      <c r="B53" s="37">
        <v>1</v>
      </c>
      <c r="C53" s="37">
        <v>1200</v>
      </c>
      <c r="D53" s="37">
        <v>1</v>
      </c>
      <c r="E53" s="190" t="s">
        <v>137</v>
      </c>
      <c r="F53" s="191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</row>
    <row r="54" spans="1:256" s="34" customFormat="1" ht="20.100000000000001" customHeight="1" x14ac:dyDescent="0.2">
      <c r="A54" s="36">
        <v>42394</v>
      </c>
      <c r="B54" s="37">
        <v>2</v>
      </c>
      <c r="C54" s="37">
        <v>2000</v>
      </c>
      <c r="D54" s="37">
        <v>2</v>
      </c>
      <c r="E54" s="190" t="s">
        <v>138</v>
      </c>
      <c r="F54" s="191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</row>
    <row r="55" spans="1:256" s="34" customFormat="1" ht="20.100000000000001" customHeight="1" x14ac:dyDescent="0.2">
      <c r="A55" s="36">
        <v>42396</v>
      </c>
      <c r="B55" s="37">
        <v>1</v>
      </c>
      <c r="C55" s="37">
        <v>1000</v>
      </c>
      <c r="D55" s="37">
        <v>1</v>
      </c>
      <c r="E55" s="190" t="s">
        <v>139</v>
      </c>
      <c r="F55" s="191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</row>
    <row r="56" spans="1:256" s="34" customFormat="1" ht="20.100000000000001" customHeight="1" x14ac:dyDescent="0.2">
      <c r="A56" s="36">
        <v>42399</v>
      </c>
      <c r="B56" s="37">
        <v>1</v>
      </c>
      <c r="C56" s="37">
        <v>1000</v>
      </c>
      <c r="D56" s="37">
        <v>1</v>
      </c>
      <c r="E56" s="190" t="s">
        <v>140</v>
      </c>
      <c r="F56" s="191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</row>
    <row r="57" spans="1:256" s="34" customFormat="1" ht="20.100000000000001" customHeight="1" x14ac:dyDescent="0.2">
      <c r="A57" s="36">
        <v>42415</v>
      </c>
      <c r="B57" s="37">
        <v>2</v>
      </c>
      <c r="C57" s="37">
        <v>4000</v>
      </c>
      <c r="D57" s="37">
        <v>2</v>
      </c>
      <c r="E57" s="190" t="s">
        <v>153</v>
      </c>
      <c r="F57" s="191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</row>
    <row r="58" spans="1:256" s="34" customFormat="1" ht="20.100000000000001" customHeight="1" x14ac:dyDescent="0.2">
      <c r="A58" s="36">
        <v>42430</v>
      </c>
      <c r="B58" s="37">
        <v>3</v>
      </c>
      <c r="C58" s="37">
        <v>4000</v>
      </c>
      <c r="D58" s="37">
        <v>3</v>
      </c>
      <c r="E58" s="190" t="s">
        <v>154</v>
      </c>
      <c r="F58" s="191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</row>
    <row r="59" spans="1:256" s="34" customFormat="1" ht="20.100000000000001" customHeight="1" x14ac:dyDescent="0.2">
      <c r="A59" s="36">
        <v>42415</v>
      </c>
      <c r="B59" s="37">
        <v>2</v>
      </c>
      <c r="C59" s="37">
        <v>5000</v>
      </c>
      <c r="D59" s="37">
        <v>1</v>
      </c>
      <c r="E59" s="190" t="s">
        <v>155</v>
      </c>
      <c r="F59" s="191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</row>
    <row r="60" spans="1:256" s="34" customFormat="1" ht="20.100000000000001" customHeight="1" x14ac:dyDescent="0.2">
      <c r="A60" s="36">
        <v>42404</v>
      </c>
      <c r="B60" s="37">
        <v>2</v>
      </c>
      <c r="C60" s="37">
        <v>7400</v>
      </c>
      <c r="D60" s="37">
        <v>6</v>
      </c>
      <c r="E60" s="190" t="s">
        <v>156</v>
      </c>
      <c r="F60" s="191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</row>
    <row r="61" spans="1:256" s="34" customFormat="1" ht="20.100000000000001" customHeight="1" x14ac:dyDescent="0.2">
      <c r="A61" s="36">
        <v>42376</v>
      </c>
      <c r="B61" s="37">
        <v>1</v>
      </c>
      <c r="C61" s="37">
        <v>1000</v>
      </c>
      <c r="D61" s="37">
        <v>1</v>
      </c>
      <c r="E61" s="190" t="s">
        <v>157</v>
      </c>
      <c r="F61" s="19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</row>
    <row r="62" spans="1:256" s="34" customFormat="1" ht="20.100000000000001" customHeight="1" x14ac:dyDescent="0.2">
      <c r="A62" s="36">
        <v>42472</v>
      </c>
      <c r="B62" s="37">
        <v>2</v>
      </c>
      <c r="C62" s="37">
        <v>1500</v>
      </c>
      <c r="D62" s="37">
        <v>2</v>
      </c>
      <c r="E62" s="190" t="s">
        <v>159</v>
      </c>
      <c r="F62" s="191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</row>
    <row r="63" spans="1:256" s="34" customFormat="1" ht="20.100000000000001" customHeight="1" x14ac:dyDescent="0.2">
      <c r="A63" s="36">
        <v>42417</v>
      </c>
      <c r="B63" s="37">
        <v>1</v>
      </c>
      <c r="C63" s="37">
        <v>2700</v>
      </c>
      <c r="D63" s="37">
        <v>1</v>
      </c>
      <c r="E63" s="190" t="s">
        <v>160</v>
      </c>
      <c r="F63" s="191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</row>
    <row r="64" spans="1:256" s="34" customFormat="1" ht="20.100000000000001" customHeight="1" x14ac:dyDescent="0.2">
      <c r="A64" s="36">
        <v>42444</v>
      </c>
      <c r="B64" s="37">
        <v>2</v>
      </c>
      <c r="C64" s="37">
        <v>10000</v>
      </c>
      <c r="D64" s="37">
        <v>2</v>
      </c>
      <c r="E64" s="190" t="s">
        <v>161</v>
      </c>
      <c r="F64" s="191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</row>
    <row r="65" spans="1:256" s="34" customFormat="1" ht="20.100000000000001" customHeight="1" x14ac:dyDescent="0.2">
      <c r="A65" s="36">
        <v>42429</v>
      </c>
      <c r="B65" s="37">
        <v>1</v>
      </c>
      <c r="C65" s="37">
        <v>800</v>
      </c>
      <c r="D65" s="37">
        <v>1</v>
      </c>
      <c r="E65" s="190" t="s">
        <v>166</v>
      </c>
      <c r="F65" s="191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</row>
    <row r="66" spans="1:256" s="34" customFormat="1" ht="20.100000000000001" customHeight="1" x14ac:dyDescent="0.2">
      <c r="A66" s="36">
        <v>42429</v>
      </c>
      <c r="B66" s="37">
        <v>1</v>
      </c>
      <c r="C66" s="37">
        <v>1</v>
      </c>
      <c r="D66" s="37">
        <v>1</v>
      </c>
      <c r="E66" s="190" t="s">
        <v>167</v>
      </c>
      <c r="F66" s="191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</row>
    <row r="67" spans="1:256" s="34" customFormat="1" ht="20.100000000000001" customHeight="1" x14ac:dyDescent="0.2">
      <c r="A67" s="36">
        <v>42447</v>
      </c>
      <c r="B67" s="37">
        <v>1</v>
      </c>
      <c r="C67" s="37">
        <v>1500</v>
      </c>
      <c r="D67" s="37">
        <v>1</v>
      </c>
      <c r="E67" s="190" t="s">
        <v>168</v>
      </c>
      <c r="F67" s="191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</row>
    <row r="68" spans="1:256" s="34" customFormat="1" ht="20.100000000000001" customHeight="1" x14ac:dyDescent="0.2">
      <c r="A68" s="36">
        <v>42635</v>
      </c>
      <c r="B68" s="37">
        <v>25</v>
      </c>
      <c r="C68" s="37">
        <v>5000</v>
      </c>
      <c r="D68" s="37">
        <v>1</v>
      </c>
      <c r="E68" s="190" t="s">
        <v>258</v>
      </c>
      <c r="F68" s="191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</row>
    <row r="69" spans="1:256" s="34" customFormat="1" ht="20.100000000000001" customHeight="1" x14ac:dyDescent="0.2">
      <c r="A69" s="36">
        <v>42633</v>
      </c>
      <c r="B69" s="37">
        <v>4</v>
      </c>
      <c r="C69" s="37">
        <v>2688</v>
      </c>
      <c r="D69" s="37">
        <v>1</v>
      </c>
      <c r="E69" s="190" t="s">
        <v>261</v>
      </c>
      <c r="F69" s="191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</row>
    <row r="70" spans="1:256" s="34" customFormat="1" ht="20.100000000000001" customHeight="1" x14ac:dyDescent="0.2">
      <c r="A70" s="36">
        <v>42629</v>
      </c>
      <c r="B70" s="37">
        <v>2</v>
      </c>
      <c r="C70" s="37">
        <v>1540</v>
      </c>
      <c r="D70" s="37">
        <v>1</v>
      </c>
      <c r="E70" s="190" t="s">
        <v>260</v>
      </c>
      <c r="F70" s="191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</row>
    <row r="71" spans="1:256" s="34" customFormat="1" ht="20.100000000000001" customHeight="1" x14ac:dyDescent="0.2">
      <c r="A71" s="36"/>
      <c r="B71" s="37"/>
      <c r="C71" s="37"/>
      <c r="D71" s="37"/>
      <c r="E71" s="190"/>
      <c r="F71" s="19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</row>
    <row r="72" spans="1:256" s="34" customFormat="1" ht="20.100000000000001" customHeight="1" x14ac:dyDescent="0.2">
      <c r="A72" s="36"/>
      <c r="B72" s="37"/>
      <c r="C72" s="37"/>
      <c r="D72" s="37"/>
      <c r="E72" s="190" t="s">
        <v>40</v>
      </c>
      <c r="F72" s="191"/>
      <c r="I72" s="34" t="s">
        <v>40</v>
      </c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</row>
    <row r="73" spans="1:256" s="34" customFormat="1" ht="20.100000000000001" customHeight="1" x14ac:dyDescent="0.2">
      <c r="A73" s="36"/>
      <c r="B73" s="37"/>
      <c r="C73" s="37" t="s">
        <v>40</v>
      </c>
      <c r="D73" s="37"/>
      <c r="E73" s="190"/>
      <c r="F73" s="191"/>
      <c r="G73" s="34" t="s">
        <v>40</v>
      </c>
      <c r="H73" s="34" t="s">
        <v>40</v>
      </c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</row>
    <row r="74" spans="1:256" s="34" customFormat="1" ht="20.100000000000001" customHeight="1" x14ac:dyDescent="0.2">
      <c r="A74" s="36"/>
      <c r="B74" s="37"/>
      <c r="C74" s="37"/>
      <c r="D74" s="37"/>
      <c r="E74" s="190"/>
      <c r="F74" s="191"/>
      <c r="K74" s="34" t="s">
        <v>40</v>
      </c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</row>
    <row r="75" spans="1:256" s="34" customFormat="1" ht="20.100000000000001" customHeight="1" x14ac:dyDescent="0.2">
      <c r="A75" s="36"/>
      <c r="B75" s="37"/>
      <c r="C75" s="37" t="s">
        <v>40</v>
      </c>
      <c r="D75" s="37"/>
      <c r="E75" s="190"/>
      <c r="F75" s="191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</row>
    <row r="76" spans="1:256" s="34" customFormat="1" ht="20.100000000000001" customHeight="1" x14ac:dyDescent="0.2">
      <c r="A76" s="36"/>
      <c r="B76" s="37"/>
      <c r="C76" s="37"/>
      <c r="D76" s="37"/>
      <c r="E76" s="190"/>
      <c r="F76" s="191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</row>
    <row r="77" spans="1:256" s="34" customFormat="1" ht="20.100000000000001" customHeight="1" x14ac:dyDescent="0.2">
      <c r="A77" s="36"/>
      <c r="B77" s="37"/>
      <c r="C77" s="37"/>
      <c r="D77" s="37"/>
      <c r="E77" s="190"/>
      <c r="F77" s="191"/>
      <c r="G77" s="34" t="s">
        <v>40</v>
      </c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</row>
    <row r="78" spans="1:256" ht="20.100000000000001" customHeight="1" x14ac:dyDescent="0.2"/>
    <row r="79" spans="1:256" ht="20.100000000000001" customHeight="1" x14ac:dyDescent="0.2"/>
    <row r="80" spans="1:256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  <row r="532" ht="20.100000000000001" customHeight="1" x14ac:dyDescent="0.2"/>
    <row r="533" ht="20.100000000000001" customHeight="1" x14ac:dyDescent="0.2"/>
    <row r="534" ht="20.100000000000001" customHeight="1" x14ac:dyDescent="0.2"/>
    <row r="535" ht="20.100000000000001" customHeight="1" x14ac:dyDescent="0.2"/>
    <row r="536" ht="20.100000000000001" customHeight="1" x14ac:dyDescent="0.2"/>
    <row r="537" ht="20.100000000000001" customHeight="1" x14ac:dyDescent="0.2"/>
    <row r="538" ht="20.100000000000001" customHeight="1" x14ac:dyDescent="0.2"/>
    <row r="539" ht="20.100000000000001" customHeight="1" x14ac:dyDescent="0.2"/>
    <row r="540" ht="20.100000000000001" customHeight="1" x14ac:dyDescent="0.2"/>
    <row r="541" ht="20.100000000000001" customHeight="1" x14ac:dyDescent="0.2"/>
    <row r="542" ht="20.100000000000001" customHeight="1" x14ac:dyDescent="0.2"/>
    <row r="543" ht="20.100000000000001" customHeight="1" x14ac:dyDescent="0.2"/>
    <row r="544" ht="20.100000000000001" customHeight="1" x14ac:dyDescent="0.2"/>
    <row r="545" ht="20.100000000000001" customHeight="1" x14ac:dyDescent="0.2"/>
    <row r="546" ht="20.100000000000001" customHeight="1" x14ac:dyDescent="0.2"/>
    <row r="547" ht="20.100000000000001" customHeight="1" x14ac:dyDescent="0.2"/>
    <row r="548" ht="20.100000000000001" customHeight="1" x14ac:dyDescent="0.2"/>
    <row r="549" ht="20.100000000000001" customHeight="1" x14ac:dyDescent="0.2"/>
    <row r="550" ht="20.100000000000001" customHeight="1" x14ac:dyDescent="0.2"/>
    <row r="551" ht="20.100000000000001" customHeight="1" x14ac:dyDescent="0.2"/>
    <row r="552" ht="20.100000000000001" customHeight="1" x14ac:dyDescent="0.2"/>
    <row r="553" ht="20.100000000000001" customHeight="1" x14ac:dyDescent="0.2"/>
    <row r="554" ht="20.100000000000001" customHeight="1" x14ac:dyDescent="0.2"/>
    <row r="555" ht="20.100000000000001" customHeight="1" x14ac:dyDescent="0.2"/>
    <row r="556" ht="20.100000000000001" customHeight="1" x14ac:dyDescent="0.2"/>
    <row r="557" ht="20.100000000000001" customHeight="1" x14ac:dyDescent="0.2"/>
    <row r="558" ht="20.100000000000001" customHeight="1" x14ac:dyDescent="0.2"/>
    <row r="559" ht="20.100000000000001" customHeight="1" x14ac:dyDescent="0.2"/>
    <row r="560" ht="20.100000000000001" customHeight="1" x14ac:dyDescent="0.2"/>
    <row r="561" ht="20.100000000000001" customHeight="1" x14ac:dyDescent="0.2"/>
    <row r="562" ht="20.100000000000001" customHeight="1" x14ac:dyDescent="0.2"/>
    <row r="563" ht="20.100000000000001" customHeight="1" x14ac:dyDescent="0.2"/>
    <row r="564" ht="20.100000000000001" customHeight="1" x14ac:dyDescent="0.2"/>
    <row r="565" ht="20.100000000000001" customHeight="1" x14ac:dyDescent="0.2"/>
    <row r="566" ht="20.100000000000001" customHeight="1" x14ac:dyDescent="0.2"/>
    <row r="567" ht="20.100000000000001" customHeight="1" x14ac:dyDescent="0.2"/>
    <row r="568" ht="20.100000000000001" customHeight="1" x14ac:dyDescent="0.2"/>
    <row r="569" ht="20.100000000000001" customHeight="1" x14ac:dyDescent="0.2"/>
    <row r="570" ht="20.100000000000001" customHeight="1" x14ac:dyDescent="0.2"/>
    <row r="571" ht="20.100000000000001" customHeight="1" x14ac:dyDescent="0.2"/>
    <row r="572" ht="20.100000000000001" customHeight="1" x14ac:dyDescent="0.2"/>
    <row r="573" ht="20.100000000000001" customHeight="1" x14ac:dyDescent="0.2"/>
    <row r="574" ht="20.100000000000001" customHeight="1" x14ac:dyDescent="0.2"/>
    <row r="575" ht="20.100000000000001" customHeight="1" x14ac:dyDescent="0.2"/>
    <row r="576" ht="20.100000000000001" customHeight="1" x14ac:dyDescent="0.2"/>
    <row r="577" ht="20.100000000000001" customHeight="1" x14ac:dyDescent="0.2"/>
    <row r="578" ht="20.100000000000001" customHeight="1" x14ac:dyDescent="0.2"/>
    <row r="579" ht="20.100000000000001" customHeight="1" x14ac:dyDescent="0.2"/>
    <row r="580" ht="20.100000000000001" customHeight="1" x14ac:dyDescent="0.2"/>
    <row r="581" ht="20.100000000000001" customHeight="1" x14ac:dyDescent="0.2"/>
    <row r="582" ht="20.100000000000001" customHeight="1" x14ac:dyDescent="0.2"/>
    <row r="583" ht="20.100000000000001" customHeight="1" x14ac:dyDescent="0.2"/>
    <row r="584" ht="20.100000000000001" customHeight="1" x14ac:dyDescent="0.2"/>
    <row r="585" ht="20.100000000000001" customHeight="1" x14ac:dyDescent="0.2"/>
    <row r="586" ht="20.100000000000001" customHeight="1" x14ac:dyDescent="0.2"/>
    <row r="587" ht="20.100000000000001" customHeight="1" x14ac:dyDescent="0.2"/>
    <row r="588" ht="20.100000000000001" customHeight="1" x14ac:dyDescent="0.2"/>
    <row r="589" ht="20.100000000000001" customHeight="1" x14ac:dyDescent="0.2"/>
    <row r="590" ht="20.100000000000001" customHeight="1" x14ac:dyDescent="0.2"/>
    <row r="591" ht="20.100000000000001" customHeight="1" x14ac:dyDescent="0.2"/>
    <row r="592" ht="20.100000000000001" customHeight="1" x14ac:dyDescent="0.2"/>
    <row r="593" ht="20.100000000000001" customHeight="1" x14ac:dyDescent="0.2"/>
    <row r="594" ht="20.100000000000001" customHeight="1" x14ac:dyDescent="0.2"/>
    <row r="595" ht="20.100000000000001" customHeight="1" x14ac:dyDescent="0.2"/>
    <row r="596" ht="20.100000000000001" customHeight="1" x14ac:dyDescent="0.2"/>
    <row r="597" ht="20.100000000000001" customHeight="1" x14ac:dyDescent="0.2"/>
    <row r="598" ht="20.100000000000001" customHeight="1" x14ac:dyDescent="0.2"/>
    <row r="599" ht="20.100000000000001" customHeight="1" x14ac:dyDescent="0.2"/>
    <row r="600" ht="20.100000000000001" customHeight="1" x14ac:dyDescent="0.2"/>
    <row r="601" ht="20.100000000000001" customHeight="1" x14ac:dyDescent="0.2"/>
    <row r="602" ht="20.100000000000001" customHeight="1" x14ac:dyDescent="0.2"/>
    <row r="603" ht="20.100000000000001" customHeight="1" x14ac:dyDescent="0.2"/>
    <row r="604" ht="20.100000000000001" customHeight="1" x14ac:dyDescent="0.2"/>
    <row r="605" ht="20.100000000000001" customHeight="1" x14ac:dyDescent="0.2"/>
    <row r="606" ht="20.100000000000001" customHeight="1" x14ac:dyDescent="0.2"/>
    <row r="607" ht="20.100000000000001" customHeight="1" x14ac:dyDescent="0.2"/>
    <row r="608" ht="20.100000000000001" customHeight="1" x14ac:dyDescent="0.2"/>
    <row r="609" ht="20.100000000000001" customHeight="1" x14ac:dyDescent="0.2"/>
    <row r="610" ht="20.100000000000001" customHeight="1" x14ac:dyDescent="0.2"/>
    <row r="611" ht="20.100000000000001" customHeight="1" x14ac:dyDescent="0.2"/>
    <row r="612" ht="20.100000000000001" customHeight="1" x14ac:dyDescent="0.2"/>
    <row r="613" ht="20.100000000000001" customHeight="1" x14ac:dyDescent="0.2"/>
    <row r="614" ht="20.100000000000001" customHeight="1" x14ac:dyDescent="0.2"/>
    <row r="615" ht="20.100000000000001" customHeight="1" x14ac:dyDescent="0.2"/>
    <row r="616" ht="20.100000000000001" customHeight="1" x14ac:dyDescent="0.2"/>
    <row r="617" ht="20.100000000000001" customHeight="1" x14ac:dyDescent="0.2"/>
    <row r="618" ht="20.100000000000001" customHeight="1" x14ac:dyDescent="0.2"/>
    <row r="619" ht="20.100000000000001" customHeight="1" x14ac:dyDescent="0.2"/>
    <row r="620" ht="20.100000000000001" customHeight="1" x14ac:dyDescent="0.2"/>
    <row r="621" ht="20.100000000000001" customHeight="1" x14ac:dyDescent="0.2"/>
    <row r="622" ht="20.100000000000001" customHeight="1" x14ac:dyDescent="0.2"/>
    <row r="623" ht="20.100000000000001" customHeight="1" x14ac:dyDescent="0.2"/>
    <row r="624" ht="20.100000000000001" customHeight="1" x14ac:dyDescent="0.2"/>
    <row r="625" ht="20.100000000000001" customHeight="1" x14ac:dyDescent="0.2"/>
    <row r="626" ht="20.100000000000001" customHeight="1" x14ac:dyDescent="0.2"/>
    <row r="627" ht="20.100000000000001" customHeight="1" x14ac:dyDescent="0.2"/>
    <row r="628" ht="20.100000000000001" customHeight="1" x14ac:dyDescent="0.2"/>
    <row r="629" ht="20.100000000000001" customHeight="1" x14ac:dyDescent="0.2"/>
    <row r="630" ht="20.100000000000001" customHeight="1" x14ac:dyDescent="0.2"/>
    <row r="631" ht="20.100000000000001" customHeight="1" x14ac:dyDescent="0.2"/>
    <row r="632" ht="20.100000000000001" customHeight="1" x14ac:dyDescent="0.2"/>
    <row r="633" ht="20.100000000000001" customHeight="1" x14ac:dyDescent="0.2"/>
    <row r="634" ht="20.100000000000001" customHeight="1" x14ac:dyDescent="0.2"/>
    <row r="635" ht="20.100000000000001" customHeight="1" x14ac:dyDescent="0.2"/>
    <row r="636" ht="20.100000000000001" customHeight="1" x14ac:dyDescent="0.2"/>
    <row r="637" ht="20.100000000000001" customHeight="1" x14ac:dyDescent="0.2"/>
    <row r="638" ht="20.100000000000001" customHeight="1" x14ac:dyDescent="0.2"/>
    <row r="639" ht="20.100000000000001" customHeight="1" x14ac:dyDescent="0.2"/>
    <row r="640" ht="20.100000000000001" customHeight="1" x14ac:dyDescent="0.2"/>
    <row r="641" ht="20.100000000000001" customHeight="1" x14ac:dyDescent="0.2"/>
    <row r="642" ht="20.100000000000001" customHeight="1" x14ac:dyDescent="0.2"/>
    <row r="643" ht="20.100000000000001" customHeight="1" x14ac:dyDescent="0.2"/>
    <row r="644" ht="20.100000000000001" customHeight="1" x14ac:dyDescent="0.2"/>
    <row r="645" ht="20.100000000000001" customHeight="1" x14ac:dyDescent="0.2"/>
    <row r="646" ht="20.100000000000001" customHeight="1" x14ac:dyDescent="0.2"/>
    <row r="647" ht="20.100000000000001" customHeight="1" x14ac:dyDescent="0.2"/>
    <row r="648" ht="20.100000000000001" customHeight="1" x14ac:dyDescent="0.2"/>
    <row r="649" ht="20.100000000000001" customHeight="1" x14ac:dyDescent="0.2"/>
    <row r="650" ht="20.100000000000001" customHeight="1" x14ac:dyDescent="0.2"/>
    <row r="651" ht="20.100000000000001" customHeight="1" x14ac:dyDescent="0.2"/>
    <row r="652" ht="20.100000000000001" customHeight="1" x14ac:dyDescent="0.2"/>
    <row r="653" ht="20.100000000000001" customHeight="1" x14ac:dyDescent="0.2"/>
    <row r="654" ht="20.100000000000001" customHeight="1" x14ac:dyDescent="0.2"/>
    <row r="655" ht="20.100000000000001" customHeight="1" x14ac:dyDescent="0.2"/>
    <row r="656" ht="20.100000000000001" customHeight="1" x14ac:dyDescent="0.2"/>
    <row r="657" ht="20.100000000000001" customHeight="1" x14ac:dyDescent="0.2"/>
    <row r="658" ht="20.100000000000001" customHeight="1" x14ac:dyDescent="0.2"/>
    <row r="659" ht="20.100000000000001" customHeight="1" x14ac:dyDescent="0.2"/>
    <row r="660" ht="20.100000000000001" customHeight="1" x14ac:dyDescent="0.2"/>
    <row r="661" ht="20.100000000000001" customHeight="1" x14ac:dyDescent="0.2"/>
    <row r="662" ht="20.100000000000001" customHeight="1" x14ac:dyDescent="0.2"/>
    <row r="663" ht="20.100000000000001" customHeight="1" x14ac:dyDescent="0.2"/>
    <row r="664" ht="20.100000000000001" customHeight="1" x14ac:dyDescent="0.2"/>
    <row r="665" ht="20.100000000000001" customHeight="1" x14ac:dyDescent="0.2"/>
    <row r="666" ht="20.100000000000001" customHeight="1" x14ac:dyDescent="0.2"/>
    <row r="667" ht="20.100000000000001" customHeight="1" x14ac:dyDescent="0.2"/>
    <row r="668" ht="20.100000000000001" customHeight="1" x14ac:dyDescent="0.2"/>
    <row r="669" ht="20.100000000000001" customHeight="1" x14ac:dyDescent="0.2"/>
    <row r="670" ht="20.100000000000001" customHeight="1" x14ac:dyDescent="0.2"/>
    <row r="671" ht="20.100000000000001" customHeight="1" x14ac:dyDescent="0.2"/>
    <row r="672" ht="20.100000000000001" customHeight="1" x14ac:dyDescent="0.2"/>
    <row r="673" ht="20.100000000000001" customHeight="1" x14ac:dyDescent="0.2"/>
    <row r="674" ht="20.100000000000001" customHeight="1" x14ac:dyDescent="0.2"/>
    <row r="675" ht="20.100000000000001" customHeight="1" x14ac:dyDescent="0.2"/>
    <row r="676" ht="20.100000000000001" customHeight="1" x14ac:dyDescent="0.2"/>
    <row r="677" ht="20.100000000000001" customHeight="1" x14ac:dyDescent="0.2"/>
    <row r="678" ht="20.100000000000001" customHeight="1" x14ac:dyDescent="0.2"/>
    <row r="679" ht="20.100000000000001" customHeight="1" x14ac:dyDescent="0.2"/>
    <row r="680" ht="20.100000000000001" customHeight="1" x14ac:dyDescent="0.2"/>
    <row r="681" ht="20.100000000000001" customHeight="1" x14ac:dyDescent="0.2"/>
    <row r="682" ht="20.100000000000001" customHeight="1" x14ac:dyDescent="0.2"/>
    <row r="683" ht="20.100000000000001" customHeight="1" x14ac:dyDescent="0.2"/>
    <row r="684" ht="20.100000000000001" customHeight="1" x14ac:dyDescent="0.2"/>
    <row r="685" ht="20.100000000000001" customHeight="1" x14ac:dyDescent="0.2"/>
    <row r="686" ht="20.100000000000001" customHeight="1" x14ac:dyDescent="0.2"/>
    <row r="687" ht="20.100000000000001" customHeight="1" x14ac:dyDescent="0.2"/>
    <row r="688" ht="20.100000000000001" customHeight="1" x14ac:dyDescent="0.2"/>
    <row r="689" ht="20.100000000000001" customHeight="1" x14ac:dyDescent="0.2"/>
    <row r="690" ht="20.100000000000001" customHeight="1" x14ac:dyDescent="0.2"/>
    <row r="691" ht="20.100000000000001" customHeight="1" x14ac:dyDescent="0.2"/>
    <row r="692" ht="20.100000000000001" customHeight="1" x14ac:dyDescent="0.2"/>
    <row r="693" ht="20.100000000000001" customHeight="1" x14ac:dyDescent="0.2"/>
    <row r="694" ht="20.100000000000001" customHeight="1" x14ac:dyDescent="0.2"/>
    <row r="695" ht="20.100000000000001" customHeight="1" x14ac:dyDescent="0.2"/>
    <row r="696" ht="20.100000000000001" customHeight="1" x14ac:dyDescent="0.2"/>
    <row r="697" ht="20.100000000000001" customHeight="1" x14ac:dyDescent="0.2"/>
    <row r="698" ht="20.100000000000001" customHeight="1" x14ac:dyDescent="0.2"/>
    <row r="699" ht="20.100000000000001" customHeight="1" x14ac:dyDescent="0.2"/>
    <row r="700" ht="20.100000000000001" customHeight="1" x14ac:dyDescent="0.2"/>
    <row r="701" ht="20.100000000000001" customHeight="1" x14ac:dyDescent="0.2"/>
    <row r="702" ht="20.100000000000001" customHeight="1" x14ac:dyDescent="0.2"/>
    <row r="703" ht="20.100000000000001" customHeight="1" x14ac:dyDescent="0.2"/>
    <row r="704" ht="20.100000000000001" customHeight="1" x14ac:dyDescent="0.2"/>
    <row r="705" ht="20.100000000000001" customHeight="1" x14ac:dyDescent="0.2"/>
    <row r="706" ht="20.100000000000001" customHeight="1" x14ac:dyDescent="0.2"/>
    <row r="707" ht="20.100000000000001" customHeight="1" x14ac:dyDescent="0.2"/>
    <row r="708" ht="20.100000000000001" customHeight="1" x14ac:dyDescent="0.2"/>
    <row r="709" ht="20.100000000000001" customHeight="1" x14ac:dyDescent="0.2"/>
    <row r="710" ht="20.100000000000001" customHeight="1" x14ac:dyDescent="0.2"/>
    <row r="711" ht="20.100000000000001" customHeight="1" x14ac:dyDescent="0.2"/>
    <row r="712" ht="20.100000000000001" customHeight="1" x14ac:dyDescent="0.2"/>
  </sheetData>
  <mergeCells count="74">
    <mergeCell ref="E72:F72"/>
    <mergeCell ref="E73:F73"/>
    <mergeCell ref="E74:F74"/>
    <mergeCell ref="E6:F6"/>
    <mergeCell ref="E43:F43"/>
    <mergeCell ref="E71:F71"/>
    <mergeCell ref="E68:F68"/>
    <mergeCell ref="E69:F69"/>
    <mergeCell ref="E70:F70"/>
    <mergeCell ref="A1:F1"/>
    <mergeCell ref="E5:F5"/>
    <mergeCell ref="E14:F14"/>
    <mergeCell ref="E24:F24"/>
    <mergeCell ref="E7:F7"/>
    <mergeCell ref="E8:F8"/>
    <mergeCell ref="E9:F9"/>
    <mergeCell ref="E10:F10"/>
    <mergeCell ref="E16:F16"/>
    <mergeCell ref="E17:F17"/>
    <mergeCell ref="E64:F64"/>
    <mergeCell ref="E65:F65"/>
    <mergeCell ref="E66:F66"/>
    <mergeCell ref="E67:F67"/>
    <mergeCell ref="E11:F11"/>
    <mergeCell ref="E12:F12"/>
    <mergeCell ref="E13:F13"/>
    <mergeCell ref="E15:F15"/>
    <mergeCell ref="E41:F41"/>
    <mergeCell ref="E42:F42"/>
    <mergeCell ref="E18:F18"/>
    <mergeCell ref="E19:F19"/>
    <mergeCell ref="E20:F20"/>
    <mergeCell ref="E21:F21"/>
    <mergeCell ref="E22:F22"/>
    <mergeCell ref="E23:F23"/>
    <mergeCell ref="E59:F59"/>
    <mergeCell ref="E60:F60"/>
    <mergeCell ref="E61:F61"/>
    <mergeCell ref="E62:F62"/>
    <mergeCell ref="E63:F63"/>
    <mergeCell ref="E56:F56"/>
    <mergeCell ref="E38:F38"/>
    <mergeCell ref="E39:F39"/>
    <mergeCell ref="E57:F57"/>
    <mergeCell ref="E58:F58"/>
    <mergeCell ref="E53:F53"/>
    <mergeCell ref="E54:F54"/>
    <mergeCell ref="E55:F55"/>
    <mergeCell ref="E48:F48"/>
    <mergeCell ref="E49:F49"/>
    <mergeCell ref="E50:F50"/>
    <mergeCell ref="E51:F51"/>
    <mergeCell ref="E52:F52"/>
    <mergeCell ref="E40:F40"/>
    <mergeCell ref="E44:F44"/>
    <mergeCell ref="E45:F45"/>
    <mergeCell ref="E46:F46"/>
    <mergeCell ref="E47:F47"/>
    <mergeCell ref="E75:F75"/>
    <mergeCell ref="E76:F76"/>
    <mergeCell ref="E77:F77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</mergeCells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531"/>
  <sheetViews>
    <sheetView showGridLines="0" workbookViewId="0">
      <selection activeCell="A13" sqref="A13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6" s="26" customFormat="1" ht="21" x14ac:dyDescent="0.35">
      <c r="A1" s="179" t="s">
        <v>24</v>
      </c>
      <c r="B1" s="180"/>
      <c r="C1" s="180"/>
      <c r="D1" s="180"/>
      <c r="E1" s="180"/>
      <c r="F1" s="181"/>
    </row>
    <row r="2" spans="1:6" s="19" customFormat="1" ht="15.75" x14ac:dyDescent="0.25">
      <c r="A2" s="43"/>
      <c r="B2" s="43"/>
      <c r="C2" s="43"/>
      <c r="D2" s="43"/>
      <c r="E2" s="43"/>
      <c r="F2" s="43"/>
    </row>
    <row r="3" spans="1:6" s="21" customFormat="1" ht="12.75" customHeight="1" x14ac:dyDescent="0.2">
      <c r="A3" s="44"/>
      <c r="B3" s="44"/>
      <c r="C3" s="44"/>
      <c r="D3" s="44"/>
      <c r="E3" s="44"/>
      <c r="F3" s="44"/>
    </row>
    <row r="4" spans="1:6" s="21" customFormat="1" ht="20.100000000000001" customHeight="1" x14ac:dyDescent="0.2">
      <c r="A4" s="44"/>
      <c r="B4" s="44"/>
      <c r="C4" s="44"/>
      <c r="D4" s="44"/>
      <c r="E4" s="44"/>
      <c r="F4" s="44"/>
    </row>
    <row r="5" spans="1:6" s="32" customFormat="1" ht="20.100000000000001" customHeight="1" x14ac:dyDescent="0.25">
      <c r="A5" s="49" t="s">
        <v>5</v>
      </c>
      <c r="B5" s="49" t="s">
        <v>7</v>
      </c>
      <c r="C5" s="30" t="s">
        <v>6</v>
      </c>
      <c r="D5" s="30" t="s">
        <v>3</v>
      </c>
      <c r="E5" s="209" t="s">
        <v>4</v>
      </c>
      <c r="F5" s="210"/>
    </row>
    <row r="6" spans="1:6" s="32" customFormat="1" ht="20.100000000000001" customHeight="1" x14ac:dyDescent="0.25">
      <c r="A6" s="50">
        <v>42269</v>
      </c>
      <c r="B6" s="49">
        <v>20</v>
      </c>
      <c r="C6" s="30">
        <v>1</v>
      </c>
      <c r="D6" s="30">
        <v>5000</v>
      </c>
      <c r="E6" s="209"/>
      <c r="F6" s="210"/>
    </row>
    <row r="7" spans="1:6" s="32" customFormat="1" ht="20.100000000000001" customHeight="1" x14ac:dyDescent="0.25">
      <c r="A7" s="50">
        <v>42272</v>
      </c>
      <c r="B7" s="49">
        <v>20</v>
      </c>
      <c r="C7" s="30">
        <v>1</v>
      </c>
      <c r="D7" s="30">
        <v>5000</v>
      </c>
      <c r="E7" s="209"/>
      <c r="F7" s="210"/>
    </row>
    <row r="8" spans="1:6" s="32" customFormat="1" ht="20.100000000000001" customHeight="1" x14ac:dyDescent="0.25">
      <c r="A8" s="50">
        <v>42277</v>
      </c>
      <c r="B8" s="49">
        <v>22</v>
      </c>
      <c r="C8" s="81">
        <v>1</v>
      </c>
      <c r="D8" s="81">
        <v>5000</v>
      </c>
      <c r="E8" s="209"/>
      <c r="F8" s="210"/>
    </row>
    <row r="9" spans="1:6" s="32" customFormat="1" ht="20.100000000000001" customHeight="1" x14ac:dyDescent="0.25">
      <c r="A9" s="50">
        <v>42275</v>
      </c>
      <c r="B9" s="49">
        <v>22</v>
      </c>
      <c r="C9" s="82">
        <v>1</v>
      </c>
      <c r="D9" s="82">
        <v>5000</v>
      </c>
      <c r="E9" s="209"/>
      <c r="F9" s="210"/>
    </row>
    <row r="10" spans="1:6" ht="20.100000000000001" customHeight="1" x14ac:dyDescent="0.2"/>
    <row r="11" spans="1:6" ht="20.100000000000001" customHeight="1" x14ac:dyDescent="0.2"/>
    <row r="12" spans="1:6" ht="20.100000000000001" customHeight="1" x14ac:dyDescent="0.2"/>
    <row r="13" spans="1:6" ht="20.100000000000001" customHeight="1" x14ac:dyDescent="0.2"/>
    <row r="14" spans="1:6" ht="20.100000000000001" customHeight="1" x14ac:dyDescent="0.2"/>
    <row r="15" spans="1:6" ht="20.100000000000001" customHeight="1" x14ac:dyDescent="0.2"/>
    <row r="16" spans="1:6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  <row r="353" ht="20.100000000000001" customHeight="1" x14ac:dyDescent="0.2"/>
    <row r="354" ht="20.100000000000001" customHeight="1" x14ac:dyDescent="0.2"/>
    <row r="355" ht="20.100000000000001" customHeight="1" x14ac:dyDescent="0.2"/>
    <row r="356" ht="20.100000000000001" customHeight="1" x14ac:dyDescent="0.2"/>
    <row r="357" ht="20.100000000000001" customHeight="1" x14ac:dyDescent="0.2"/>
    <row r="358" ht="20.100000000000001" customHeight="1" x14ac:dyDescent="0.2"/>
    <row r="359" ht="20.100000000000001" customHeight="1" x14ac:dyDescent="0.2"/>
    <row r="360" ht="20.100000000000001" customHeight="1" x14ac:dyDescent="0.2"/>
    <row r="361" ht="20.100000000000001" customHeight="1" x14ac:dyDescent="0.2"/>
    <row r="362" ht="20.100000000000001" customHeight="1" x14ac:dyDescent="0.2"/>
    <row r="363" ht="20.100000000000001" customHeight="1" x14ac:dyDescent="0.2"/>
    <row r="364" ht="20.100000000000001" customHeight="1" x14ac:dyDescent="0.2"/>
    <row r="365" ht="20.100000000000001" customHeight="1" x14ac:dyDescent="0.2"/>
    <row r="366" ht="20.100000000000001" customHeight="1" x14ac:dyDescent="0.2"/>
    <row r="367" ht="20.100000000000001" customHeight="1" x14ac:dyDescent="0.2"/>
    <row r="368" ht="20.100000000000001" customHeight="1" x14ac:dyDescent="0.2"/>
    <row r="369" ht="20.100000000000001" customHeight="1" x14ac:dyDescent="0.2"/>
    <row r="370" ht="20.100000000000001" customHeight="1" x14ac:dyDescent="0.2"/>
    <row r="371" ht="20.100000000000001" customHeight="1" x14ac:dyDescent="0.2"/>
    <row r="372" ht="20.100000000000001" customHeight="1" x14ac:dyDescent="0.2"/>
    <row r="373" ht="20.100000000000001" customHeight="1" x14ac:dyDescent="0.2"/>
    <row r="374" ht="20.100000000000001" customHeight="1" x14ac:dyDescent="0.2"/>
    <row r="375" ht="20.100000000000001" customHeight="1" x14ac:dyDescent="0.2"/>
    <row r="376" ht="20.100000000000001" customHeight="1" x14ac:dyDescent="0.2"/>
    <row r="377" ht="20.100000000000001" customHeight="1" x14ac:dyDescent="0.2"/>
    <row r="378" ht="20.100000000000001" customHeight="1" x14ac:dyDescent="0.2"/>
    <row r="379" ht="20.100000000000001" customHeight="1" x14ac:dyDescent="0.2"/>
    <row r="380" ht="20.100000000000001" customHeight="1" x14ac:dyDescent="0.2"/>
    <row r="381" ht="20.100000000000001" customHeight="1" x14ac:dyDescent="0.2"/>
    <row r="382" ht="20.100000000000001" customHeight="1" x14ac:dyDescent="0.2"/>
    <row r="383" ht="20.100000000000001" customHeight="1" x14ac:dyDescent="0.2"/>
    <row r="384" ht="20.100000000000001" customHeight="1" x14ac:dyDescent="0.2"/>
    <row r="385" ht="20.100000000000001" customHeight="1" x14ac:dyDescent="0.2"/>
    <row r="386" ht="20.100000000000001" customHeight="1" x14ac:dyDescent="0.2"/>
    <row r="387" ht="20.100000000000001" customHeight="1" x14ac:dyDescent="0.2"/>
    <row r="388" ht="20.100000000000001" customHeight="1" x14ac:dyDescent="0.2"/>
    <row r="389" ht="20.100000000000001" customHeight="1" x14ac:dyDescent="0.2"/>
    <row r="390" ht="20.100000000000001" customHeight="1" x14ac:dyDescent="0.2"/>
    <row r="391" ht="20.100000000000001" customHeight="1" x14ac:dyDescent="0.2"/>
    <row r="392" ht="20.100000000000001" customHeight="1" x14ac:dyDescent="0.2"/>
    <row r="393" ht="20.100000000000001" customHeight="1" x14ac:dyDescent="0.2"/>
    <row r="394" ht="20.100000000000001" customHeight="1" x14ac:dyDescent="0.2"/>
    <row r="395" ht="20.100000000000001" customHeight="1" x14ac:dyDescent="0.2"/>
    <row r="396" ht="20.100000000000001" customHeight="1" x14ac:dyDescent="0.2"/>
    <row r="397" ht="20.100000000000001" customHeight="1" x14ac:dyDescent="0.2"/>
    <row r="398" ht="20.100000000000001" customHeight="1" x14ac:dyDescent="0.2"/>
    <row r="399" ht="20.100000000000001" customHeight="1" x14ac:dyDescent="0.2"/>
    <row r="400" ht="20.100000000000001" customHeight="1" x14ac:dyDescent="0.2"/>
    <row r="401" ht="20.100000000000001" customHeight="1" x14ac:dyDescent="0.2"/>
    <row r="402" ht="20.100000000000001" customHeight="1" x14ac:dyDescent="0.2"/>
    <row r="403" ht="20.100000000000001" customHeight="1" x14ac:dyDescent="0.2"/>
    <row r="404" ht="20.100000000000001" customHeight="1" x14ac:dyDescent="0.2"/>
    <row r="405" ht="20.100000000000001" customHeight="1" x14ac:dyDescent="0.2"/>
    <row r="406" ht="20.100000000000001" customHeight="1" x14ac:dyDescent="0.2"/>
    <row r="407" ht="20.100000000000001" customHeight="1" x14ac:dyDescent="0.2"/>
    <row r="408" ht="20.100000000000001" customHeight="1" x14ac:dyDescent="0.2"/>
    <row r="409" ht="20.100000000000001" customHeight="1" x14ac:dyDescent="0.2"/>
    <row r="410" ht="20.100000000000001" customHeight="1" x14ac:dyDescent="0.2"/>
    <row r="411" ht="20.100000000000001" customHeight="1" x14ac:dyDescent="0.2"/>
    <row r="412" ht="20.100000000000001" customHeight="1" x14ac:dyDescent="0.2"/>
    <row r="413" ht="20.100000000000001" customHeight="1" x14ac:dyDescent="0.2"/>
    <row r="414" ht="20.100000000000001" customHeight="1" x14ac:dyDescent="0.2"/>
    <row r="415" ht="20.100000000000001" customHeight="1" x14ac:dyDescent="0.2"/>
    <row r="416" ht="20.100000000000001" customHeight="1" x14ac:dyDescent="0.2"/>
    <row r="417" ht="20.100000000000001" customHeight="1" x14ac:dyDescent="0.2"/>
    <row r="418" ht="20.100000000000001" customHeight="1" x14ac:dyDescent="0.2"/>
    <row r="419" ht="20.100000000000001" customHeight="1" x14ac:dyDescent="0.2"/>
    <row r="420" ht="20.100000000000001" customHeight="1" x14ac:dyDescent="0.2"/>
    <row r="421" ht="20.100000000000001" customHeight="1" x14ac:dyDescent="0.2"/>
    <row r="422" ht="20.100000000000001" customHeight="1" x14ac:dyDescent="0.2"/>
    <row r="423" ht="20.100000000000001" customHeight="1" x14ac:dyDescent="0.2"/>
    <row r="424" ht="20.100000000000001" customHeight="1" x14ac:dyDescent="0.2"/>
    <row r="425" ht="20.100000000000001" customHeight="1" x14ac:dyDescent="0.2"/>
    <row r="426" ht="20.100000000000001" customHeight="1" x14ac:dyDescent="0.2"/>
    <row r="427" ht="20.100000000000001" customHeight="1" x14ac:dyDescent="0.2"/>
    <row r="428" ht="20.100000000000001" customHeight="1" x14ac:dyDescent="0.2"/>
    <row r="429" ht="20.100000000000001" customHeight="1" x14ac:dyDescent="0.2"/>
    <row r="430" ht="20.100000000000001" customHeight="1" x14ac:dyDescent="0.2"/>
    <row r="431" ht="20.100000000000001" customHeight="1" x14ac:dyDescent="0.2"/>
    <row r="432" ht="20.100000000000001" customHeight="1" x14ac:dyDescent="0.2"/>
    <row r="433" ht="20.100000000000001" customHeight="1" x14ac:dyDescent="0.2"/>
    <row r="434" ht="20.100000000000001" customHeight="1" x14ac:dyDescent="0.2"/>
    <row r="435" ht="20.100000000000001" customHeight="1" x14ac:dyDescent="0.2"/>
    <row r="436" ht="20.100000000000001" customHeight="1" x14ac:dyDescent="0.2"/>
    <row r="437" ht="20.100000000000001" customHeight="1" x14ac:dyDescent="0.2"/>
    <row r="438" ht="20.100000000000001" customHeight="1" x14ac:dyDescent="0.2"/>
    <row r="439" ht="20.100000000000001" customHeight="1" x14ac:dyDescent="0.2"/>
    <row r="440" ht="20.100000000000001" customHeight="1" x14ac:dyDescent="0.2"/>
    <row r="441" ht="20.100000000000001" customHeight="1" x14ac:dyDescent="0.2"/>
    <row r="442" ht="20.100000000000001" customHeight="1" x14ac:dyDescent="0.2"/>
    <row r="443" ht="20.100000000000001" customHeight="1" x14ac:dyDescent="0.2"/>
    <row r="444" ht="20.100000000000001" customHeight="1" x14ac:dyDescent="0.2"/>
    <row r="445" ht="20.100000000000001" customHeight="1" x14ac:dyDescent="0.2"/>
    <row r="446" ht="20.100000000000001" customHeight="1" x14ac:dyDescent="0.2"/>
    <row r="447" ht="20.100000000000001" customHeight="1" x14ac:dyDescent="0.2"/>
    <row r="448" ht="20.100000000000001" customHeight="1" x14ac:dyDescent="0.2"/>
    <row r="449" ht="20.100000000000001" customHeight="1" x14ac:dyDescent="0.2"/>
    <row r="450" ht="20.100000000000001" customHeight="1" x14ac:dyDescent="0.2"/>
    <row r="451" ht="20.100000000000001" customHeight="1" x14ac:dyDescent="0.2"/>
    <row r="452" ht="20.100000000000001" customHeight="1" x14ac:dyDescent="0.2"/>
    <row r="453" ht="20.100000000000001" customHeight="1" x14ac:dyDescent="0.2"/>
    <row r="454" ht="20.100000000000001" customHeight="1" x14ac:dyDescent="0.2"/>
    <row r="455" ht="20.100000000000001" customHeight="1" x14ac:dyDescent="0.2"/>
    <row r="456" ht="20.100000000000001" customHeight="1" x14ac:dyDescent="0.2"/>
    <row r="457" ht="20.100000000000001" customHeight="1" x14ac:dyDescent="0.2"/>
    <row r="458" ht="20.100000000000001" customHeight="1" x14ac:dyDescent="0.2"/>
    <row r="459" ht="20.100000000000001" customHeight="1" x14ac:dyDescent="0.2"/>
    <row r="460" ht="20.100000000000001" customHeight="1" x14ac:dyDescent="0.2"/>
    <row r="461" ht="20.100000000000001" customHeight="1" x14ac:dyDescent="0.2"/>
    <row r="462" ht="20.100000000000001" customHeight="1" x14ac:dyDescent="0.2"/>
    <row r="463" ht="20.100000000000001" customHeight="1" x14ac:dyDescent="0.2"/>
    <row r="464" ht="20.100000000000001" customHeight="1" x14ac:dyDescent="0.2"/>
    <row r="465" ht="20.100000000000001" customHeight="1" x14ac:dyDescent="0.2"/>
    <row r="466" ht="20.100000000000001" customHeight="1" x14ac:dyDescent="0.2"/>
    <row r="467" ht="20.100000000000001" customHeight="1" x14ac:dyDescent="0.2"/>
    <row r="468" ht="20.100000000000001" customHeight="1" x14ac:dyDescent="0.2"/>
    <row r="469" ht="20.100000000000001" customHeight="1" x14ac:dyDescent="0.2"/>
    <row r="470" ht="20.100000000000001" customHeight="1" x14ac:dyDescent="0.2"/>
    <row r="471" ht="20.100000000000001" customHeight="1" x14ac:dyDescent="0.2"/>
    <row r="472" ht="20.100000000000001" customHeight="1" x14ac:dyDescent="0.2"/>
    <row r="473" ht="20.100000000000001" customHeight="1" x14ac:dyDescent="0.2"/>
    <row r="474" ht="20.100000000000001" customHeight="1" x14ac:dyDescent="0.2"/>
    <row r="475" ht="20.100000000000001" customHeight="1" x14ac:dyDescent="0.2"/>
    <row r="476" ht="20.100000000000001" customHeight="1" x14ac:dyDescent="0.2"/>
    <row r="477" ht="20.100000000000001" customHeight="1" x14ac:dyDescent="0.2"/>
    <row r="478" ht="20.100000000000001" customHeight="1" x14ac:dyDescent="0.2"/>
    <row r="479" ht="20.100000000000001" customHeight="1" x14ac:dyDescent="0.2"/>
    <row r="480" ht="20.100000000000001" customHeight="1" x14ac:dyDescent="0.2"/>
    <row r="481" ht="20.100000000000001" customHeight="1" x14ac:dyDescent="0.2"/>
    <row r="482" ht="20.100000000000001" customHeight="1" x14ac:dyDescent="0.2"/>
    <row r="483" ht="20.100000000000001" customHeight="1" x14ac:dyDescent="0.2"/>
    <row r="484" ht="20.100000000000001" customHeight="1" x14ac:dyDescent="0.2"/>
    <row r="485" ht="20.100000000000001" customHeight="1" x14ac:dyDescent="0.2"/>
    <row r="486" ht="20.100000000000001" customHeight="1" x14ac:dyDescent="0.2"/>
    <row r="487" ht="20.100000000000001" customHeight="1" x14ac:dyDescent="0.2"/>
    <row r="488" ht="20.100000000000001" customHeight="1" x14ac:dyDescent="0.2"/>
    <row r="489" ht="20.100000000000001" customHeight="1" x14ac:dyDescent="0.2"/>
    <row r="490" ht="20.100000000000001" customHeight="1" x14ac:dyDescent="0.2"/>
    <row r="491" ht="20.100000000000001" customHeight="1" x14ac:dyDescent="0.2"/>
    <row r="492" ht="20.100000000000001" customHeight="1" x14ac:dyDescent="0.2"/>
    <row r="493" ht="20.100000000000001" customHeight="1" x14ac:dyDescent="0.2"/>
    <row r="494" ht="20.100000000000001" customHeight="1" x14ac:dyDescent="0.2"/>
    <row r="495" ht="20.100000000000001" customHeight="1" x14ac:dyDescent="0.2"/>
    <row r="496" ht="20.100000000000001" customHeight="1" x14ac:dyDescent="0.2"/>
    <row r="497" ht="20.100000000000001" customHeight="1" x14ac:dyDescent="0.2"/>
    <row r="498" ht="20.100000000000001" customHeight="1" x14ac:dyDescent="0.2"/>
    <row r="499" ht="20.100000000000001" customHeight="1" x14ac:dyDescent="0.2"/>
    <row r="500" ht="20.100000000000001" customHeight="1" x14ac:dyDescent="0.2"/>
    <row r="501" ht="20.100000000000001" customHeight="1" x14ac:dyDescent="0.2"/>
    <row r="502" ht="20.100000000000001" customHeight="1" x14ac:dyDescent="0.2"/>
    <row r="503" ht="20.100000000000001" customHeight="1" x14ac:dyDescent="0.2"/>
    <row r="504" ht="20.100000000000001" customHeight="1" x14ac:dyDescent="0.2"/>
    <row r="505" ht="20.100000000000001" customHeight="1" x14ac:dyDescent="0.2"/>
    <row r="506" ht="20.100000000000001" customHeight="1" x14ac:dyDescent="0.2"/>
    <row r="507" ht="20.100000000000001" customHeight="1" x14ac:dyDescent="0.2"/>
    <row r="508" ht="20.100000000000001" customHeight="1" x14ac:dyDescent="0.2"/>
    <row r="509" ht="20.100000000000001" customHeight="1" x14ac:dyDescent="0.2"/>
    <row r="510" ht="20.100000000000001" customHeight="1" x14ac:dyDescent="0.2"/>
    <row r="511" ht="20.100000000000001" customHeight="1" x14ac:dyDescent="0.2"/>
    <row r="512" ht="20.100000000000001" customHeight="1" x14ac:dyDescent="0.2"/>
    <row r="513" ht="20.100000000000001" customHeight="1" x14ac:dyDescent="0.2"/>
    <row r="514" ht="20.100000000000001" customHeight="1" x14ac:dyDescent="0.2"/>
    <row r="515" ht="20.100000000000001" customHeight="1" x14ac:dyDescent="0.2"/>
    <row r="516" ht="20.100000000000001" customHeight="1" x14ac:dyDescent="0.2"/>
    <row r="517" ht="20.100000000000001" customHeight="1" x14ac:dyDescent="0.2"/>
    <row r="518" ht="20.100000000000001" customHeight="1" x14ac:dyDescent="0.2"/>
    <row r="519" ht="20.100000000000001" customHeight="1" x14ac:dyDescent="0.2"/>
    <row r="520" ht="20.100000000000001" customHeight="1" x14ac:dyDescent="0.2"/>
    <row r="521" ht="20.100000000000001" customHeight="1" x14ac:dyDescent="0.2"/>
    <row r="522" ht="20.100000000000001" customHeight="1" x14ac:dyDescent="0.2"/>
    <row r="523" ht="20.100000000000001" customHeight="1" x14ac:dyDescent="0.2"/>
    <row r="524" ht="20.100000000000001" customHeight="1" x14ac:dyDescent="0.2"/>
    <row r="525" ht="20.100000000000001" customHeight="1" x14ac:dyDescent="0.2"/>
    <row r="526" ht="20.100000000000001" customHeight="1" x14ac:dyDescent="0.2"/>
    <row r="527" ht="20.100000000000001" customHeight="1" x14ac:dyDescent="0.2"/>
    <row r="528" ht="20.100000000000001" customHeight="1" x14ac:dyDescent="0.2"/>
    <row r="529" ht="20.100000000000001" customHeight="1" x14ac:dyDescent="0.2"/>
    <row r="530" ht="20.100000000000001" customHeight="1" x14ac:dyDescent="0.2"/>
    <row r="531" ht="20.100000000000001" customHeight="1" x14ac:dyDescent="0.2"/>
  </sheetData>
  <mergeCells count="6">
    <mergeCell ref="A1:F1"/>
    <mergeCell ref="E5:F5"/>
    <mergeCell ref="E8:F8"/>
    <mergeCell ref="E9:F9"/>
    <mergeCell ref="E6:F6"/>
    <mergeCell ref="E7:F7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1"/>
  <sheetViews>
    <sheetView showGridLines="0" showRowColHeaders="0" workbookViewId="0">
      <selection activeCell="C22" sqref="C22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6" s="19" customFormat="1" ht="18.75" x14ac:dyDescent="0.3">
      <c r="A1" s="179" t="s">
        <v>24</v>
      </c>
      <c r="B1" s="180"/>
      <c r="C1" s="180"/>
      <c r="D1" s="180"/>
      <c r="E1" s="180"/>
      <c r="F1" s="181"/>
    </row>
    <row r="2" spans="1:6" s="19" customFormat="1" ht="15.75" x14ac:dyDescent="0.25">
      <c r="B2" s="20"/>
    </row>
    <row r="3" spans="1:6" s="21" customFormat="1" x14ac:dyDescent="0.2">
      <c r="B3" s="22"/>
    </row>
    <row r="4" spans="1:6" s="34" customFormat="1" ht="15" x14ac:dyDescent="0.2"/>
    <row r="5" spans="1:6" s="34" customFormat="1" ht="15" x14ac:dyDescent="0.2">
      <c r="A5" s="29" t="s">
        <v>5</v>
      </c>
      <c r="B5" s="29" t="s">
        <v>7</v>
      </c>
      <c r="C5" s="90" t="s">
        <v>6</v>
      </c>
      <c r="D5" s="90" t="s">
        <v>3</v>
      </c>
      <c r="E5" s="182" t="s">
        <v>4</v>
      </c>
      <c r="F5" s="183"/>
    </row>
    <row r="6" spans="1:6" s="34" customFormat="1" ht="15" x14ac:dyDescent="0.2">
      <c r="A6" s="42">
        <v>42279</v>
      </c>
      <c r="B6" s="29">
        <v>2</v>
      </c>
      <c r="C6" s="90">
        <v>1</v>
      </c>
      <c r="D6" s="90">
        <v>1</v>
      </c>
      <c r="E6" s="182"/>
      <c r="F6" s="183"/>
    </row>
    <row r="7" spans="1:6" s="34" customFormat="1" ht="15" x14ac:dyDescent="0.2">
      <c r="A7" s="42">
        <v>42310</v>
      </c>
      <c r="B7" s="29">
        <v>4</v>
      </c>
      <c r="C7" s="104"/>
      <c r="D7" s="104">
        <v>0</v>
      </c>
      <c r="E7" s="182"/>
      <c r="F7" s="183"/>
    </row>
    <row r="8" spans="1:6" s="34" customFormat="1" ht="15" x14ac:dyDescent="0.2">
      <c r="A8" s="42">
        <v>42313</v>
      </c>
      <c r="B8" s="29">
        <v>2</v>
      </c>
      <c r="C8" s="104">
        <v>0</v>
      </c>
      <c r="D8" s="104">
        <v>1</v>
      </c>
      <c r="E8" s="182"/>
      <c r="F8" s="183"/>
    </row>
    <row r="9" spans="1:6" s="34" customFormat="1" ht="15" x14ac:dyDescent="0.2">
      <c r="A9" s="42">
        <v>42473</v>
      </c>
      <c r="B9" s="29">
        <v>2</v>
      </c>
      <c r="C9" s="145">
        <v>1</v>
      </c>
      <c r="D9" s="145">
        <v>1200</v>
      </c>
      <c r="E9" s="182"/>
      <c r="F9" s="183"/>
    </row>
    <row r="10" spans="1:6" s="34" customFormat="1" ht="15" x14ac:dyDescent="0.2">
      <c r="A10" s="36"/>
      <c r="B10" s="37"/>
      <c r="C10" s="37"/>
      <c r="D10" s="37"/>
      <c r="E10" s="190"/>
      <c r="F10" s="191"/>
    </row>
    <row r="11" spans="1:6" s="34" customFormat="1" ht="15" x14ac:dyDescent="0.2">
      <c r="A11" s="36"/>
      <c r="B11" s="37" t="s">
        <v>40</v>
      </c>
      <c r="C11" s="37"/>
      <c r="D11" s="37"/>
      <c r="E11" s="190"/>
      <c r="F11" s="191"/>
    </row>
  </sheetData>
  <mergeCells count="8">
    <mergeCell ref="E6:F6"/>
    <mergeCell ref="A1:F1"/>
    <mergeCell ref="E5:F5"/>
    <mergeCell ref="E10:F10"/>
    <mergeCell ref="E11:F11"/>
    <mergeCell ref="E7:F7"/>
    <mergeCell ref="E8:F8"/>
    <mergeCell ref="E9:F9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6"/>
  <sheetViews>
    <sheetView workbookViewId="0">
      <selection activeCell="E6" sqref="A6:F6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6" s="19" customFormat="1" ht="18.75" x14ac:dyDescent="0.3">
      <c r="A1" s="179" t="s">
        <v>24</v>
      </c>
      <c r="B1" s="180"/>
      <c r="C1" s="180"/>
      <c r="D1" s="180"/>
      <c r="E1" s="180"/>
      <c r="F1" s="181"/>
    </row>
    <row r="2" spans="1:6" s="19" customFormat="1" ht="15.75" x14ac:dyDescent="0.25">
      <c r="B2" s="20"/>
    </row>
    <row r="3" spans="1:6" s="21" customFormat="1" x14ac:dyDescent="0.2">
      <c r="B3" s="22"/>
    </row>
    <row r="4" spans="1:6" s="34" customFormat="1" ht="15" x14ac:dyDescent="0.2"/>
    <row r="5" spans="1:6" s="34" customFormat="1" ht="15" x14ac:dyDescent="0.2">
      <c r="A5" s="29" t="s">
        <v>5</v>
      </c>
      <c r="B5" s="29" t="s">
        <v>7</v>
      </c>
      <c r="C5" s="167" t="s">
        <v>6</v>
      </c>
      <c r="D5" s="167" t="s">
        <v>3</v>
      </c>
      <c r="E5" s="182" t="s">
        <v>4</v>
      </c>
      <c r="F5" s="183"/>
    </row>
    <row r="6" spans="1:6" s="34" customFormat="1" ht="15" x14ac:dyDescent="0.2">
      <c r="A6" s="42">
        <v>42695</v>
      </c>
      <c r="B6" s="29">
        <v>1</v>
      </c>
      <c r="C6" s="169">
        <v>287</v>
      </c>
      <c r="D6" s="169">
        <v>15</v>
      </c>
      <c r="E6" s="182" t="s">
        <v>285</v>
      </c>
      <c r="F6" s="183"/>
    </row>
  </sheetData>
  <mergeCells count="3">
    <mergeCell ref="A1:F1"/>
    <mergeCell ref="E5:F5"/>
    <mergeCell ref="E6:F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52"/>
  <sheetViews>
    <sheetView workbookViewId="0">
      <selection activeCell="E11" sqref="E11:F11"/>
    </sheetView>
  </sheetViews>
  <sheetFormatPr baseColWidth="10" defaultColWidth="11.42578125" defaultRowHeight="12.75" x14ac:dyDescent="0.2"/>
  <cols>
    <col min="1" max="1" width="14.7109375" bestFit="1" customWidth="1"/>
    <col min="2" max="2" width="14.5703125" customWidth="1"/>
    <col min="3" max="3" width="14.7109375" bestFit="1" customWidth="1"/>
    <col min="4" max="4" width="16.28515625" customWidth="1"/>
    <col min="5" max="5" width="20.42578125" customWidth="1"/>
    <col min="6" max="6" width="18.85546875" customWidth="1"/>
    <col min="7" max="27" width="5.7109375" customWidth="1"/>
  </cols>
  <sheetData>
    <row r="1" spans="1:6" s="19" customFormat="1" ht="18.75" x14ac:dyDescent="0.3">
      <c r="A1" s="179" t="s">
        <v>24</v>
      </c>
      <c r="B1" s="180"/>
      <c r="C1" s="180"/>
      <c r="D1" s="180"/>
      <c r="E1" s="180"/>
      <c r="F1" s="181"/>
    </row>
    <row r="2" spans="1:6" s="19" customFormat="1" ht="15.75" x14ac:dyDescent="0.25">
      <c r="B2" s="20"/>
    </row>
    <row r="3" spans="1:6" s="21" customFormat="1" ht="12.75" customHeight="1" x14ac:dyDescent="0.2">
      <c r="B3" s="22"/>
    </row>
    <row r="4" spans="1:6" s="34" customFormat="1" ht="20.100000000000001" customHeight="1" x14ac:dyDescent="0.2"/>
    <row r="5" spans="1:6" s="34" customFormat="1" ht="20.100000000000001" customHeight="1" x14ac:dyDescent="0.2">
      <c r="A5" s="29" t="s">
        <v>5</v>
      </c>
      <c r="B5" s="29" t="s">
        <v>7</v>
      </c>
      <c r="C5" s="35" t="s">
        <v>6</v>
      </c>
      <c r="D5" s="35" t="s">
        <v>3</v>
      </c>
      <c r="E5" s="182" t="s">
        <v>4</v>
      </c>
      <c r="F5" s="183"/>
    </row>
    <row r="6" spans="1:6" ht="20.100000000000001" customHeight="1" x14ac:dyDescent="0.2"/>
    <row r="7" spans="1:6" ht="20.100000000000001" customHeight="1" x14ac:dyDescent="0.2"/>
    <row r="8" spans="1:6" ht="20.100000000000001" customHeight="1" x14ac:dyDescent="0.2"/>
    <row r="9" spans="1:6" ht="20.100000000000001" customHeight="1" x14ac:dyDescent="0.2"/>
    <row r="10" spans="1:6" ht="20.100000000000001" customHeight="1" x14ac:dyDescent="0.2"/>
    <row r="11" spans="1:6" ht="20.100000000000001" customHeight="1" x14ac:dyDescent="0.2"/>
    <row r="12" spans="1:6" ht="20.100000000000001" customHeight="1" x14ac:dyDescent="0.2"/>
    <row r="13" spans="1:6" ht="20.100000000000001" customHeight="1" x14ac:dyDescent="0.2"/>
    <row r="14" spans="1:6" ht="20.100000000000001" customHeight="1" x14ac:dyDescent="0.2"/>
    <row r="15" spans="1:6" ht="20.100000000000001" customHeight="1" x14ac:dyDescent="0.2"/>
    <row r="16" spans="1:6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  <row r="44" ht="20.100000000000001" customHeight="1" x14ac:dyDescent="0.2"/>
    <row r="45" ht="20.100000000000001" customHeight="1" x14ac:dyDescent="0.2"/>
    <row r="46" ht="20.100000000000001" customHeight="1" x14ac:dyDescent="0.2"/>
    <row r="47" ht="20.100000000000001" customHeight="1" x14ac:dyDescent="0.2"/>
    <row r="48" ht="20.100000000000001" customHeight="1" x14ac:dyDescent="0.2"/>
    <row r="49" ht="20.100000000000001" customHeight="1" x14ac:dyDescent="0.2"/>
    <row r="50" ht="20.100000000000001" customHeight="1" x14ac:dyDescent="0.2"/>
    <row r="51" ht="20.100000000000001" customHeight="1" x14ac:dyDescent="0.2"/>
    <row r="52" ht="20.100000000000001" customHeight="1" x14ac:dyDescent="0.2"/>
    <row r="53" ht="20.100000000000001" customHeight="1" x14ac:dyDescent="0.2"/>
    <row r="54" ht="20.100000000000001" customHeight="1" x14ac:dyDescent="0.2"/>
    <row r="55" ht="20.100000000000001" customHeight="1" x14ac:dyDescent="0.2"/>
    <row r="56" ht="20.100000000000001" customHeight="1" x14ac:dyDescent="0.2"/>
    <row r="57" ht="20.100000000000001" customHeight="1" x14ac:dyDescent="0.2"/>
    <row r="58" ht="20.100000000000001" customHeight="1" x14ac:dyDescent="0.2"/>
    <row r="59" ht="20.100000000000001" customHeight="1" x14ac:dyDescent="0.2"/>
    <row r="60" ht="20.100000000000001" customHeight="1" x14ac:dyDescent="0.2"/>
    <row r="61" ht="20.100000000000001" customHeight="1" x14ac:dyDescent="0.2"/>
    <row r="62" ht="20.100000000000001" customHeight="1" x14ac:dyDescent="0.2"/>
    <row r="63" ht="20.100000000000001" customHeight="1" x14ac:dyDescent="0.2"/>
    <row r="64" ht="20.100000000000001" customHeight="1" x14ac:dyDescent="0.2"/>
    <row r="65" ht="20.100000000000001" customHeight="1" x14ac:dyDescent="0.2"/>
    <row r="66" ht="20.100000000000001" customHeight="1" x14ac:dyDescent="0.2"/>
    <row r="67" ht="20.100000000000001" customHeight="1" x14ac:dyDescent="0.2"/>
    <row r="68" ht="20.100000000000001" customHeight="1" x14ac:dyDescent="0.2"/>
    <row r="69" ht="20.100000000000001" customHeight="1" x14ac:dyDescent="0.2"/>
    <row r="70" ht="20.100000000000001" customHeight="1" x14ac:dyDescent="0.2"/>
    <row r="71" ht="20.100000000000001" customHeight="1" x14ac:dyDescent="0.2"/>
    <row r="72" ht="20.100000000000001" customHeight="1" x14ac:dyDescent="0.2"/>
    <row r="73" ht="20.100000000000001" customHeight="1" x14ac:dyDescent="0.2"/>
    <row r="74" ht="20.100000000000001" customHeight="1" x14ac:dyDescent="0.2"/>
    <row r="75" ht="20.100000000000001" customHeight="1" x14ac:dyDescent="0.2"/>
    <row r="76" ht="20.100000000000001" customHeight="1" x14ac:dyDescent="0.2"/>
    <row r="77" ht="20.100000000000001" customHeight="1" x14ac:dyDescent="0.2"/>
    <row r="78" ht="20.100000000000001" customHeight="1" x14ac:dyDescent="0.2"/>
    <row r="79" ht="20.100000000000001" customHeight="1" x14ac:dyDescent="0.2"/>
    <row r="80" ht="20.100000000000001" customHeight="1" x14ac:dyDescent="0.2"/>
    <row r="81" ht="20.100000000000001" customHeight="1" x14ac:dyDescent="0.2"/>
    <row r="82" ht="20.100000000000001" customHeight="1" x14ac:dyDescent="0.2"/>
    <row r="83" ht="20.100000000000001" customHeight="1" x14ac:dyDescent="0.2"/>
    <row r="84" ht="20.100000000000001" customHeight="1" x14ac:dyDescent="0.2"/>
    <row r="85" ht="20.100000000000001" customHeight="1" x14ac:dyDescent="0.2"/>
    <row r="86" ht="20.100000000000001" customHeight="1" x14ac:dyDescent="0.2"/>
    <row r="87" ht="20.100000000000001" customHeight="1" x14ac:dyDescent="0.2"/>
    <row r="88" ht="20.100000000000001" customHeight="1" x14ac:dyDescent="0.2"/>
    <row r="89" ht="20.100000000000001" customHeight="1" x14ac:dyDescent="0.2"/>
    <row r="90" ht="20.100000000000001" customHeight="1" x14ac:dyDescent="0.2"/>
    <row r="91" ht="20.100000000000001" customHeight="1" x14ac:dyDescent="0.2"/>
    <row r="92" ht="20.100000000000001" customHeight="1" x14ac:dyDescent="0.2"/>
    <row r="93" ht="20.100000000000001" customHeight="1" x14ac:dyDescent="0.2"/>
    <row r="94" ht="20.100000000000001" customHeight="1" x14ac:dyDescent="0.2"/>
    <row r="95" ht="20.100000000000001" customHeight="1" x14ac:dyDescent="0.2"/>
    <row r="96" ht="20.100000000000001" customHeight="1" x14ac:dyDescent="0.2"/>
    <row r="97" ht="20.100000000000001" customHeight="1" x14ac:dyDescent="0.2"/>
    <row r="98" ht="20.100000000000001" customHeight="1" x14ac:dyDescent="0.2"/>
    <row r="99" ht="20.100000000000001" customHeight="1" x14ac:dyDescent="0.2"/>
    <row r="100" ht="20.100000000000001" customHeight="1" x14ac:dyDescent="0.2"/>
    <row r="101" ht="20.100000000000001" customHeight="1" x14ac:dyDescent="0.2"/>
    <row r="102" ht="20.100000000000001" customHeight="1" x14ac:dyDescent="0.2"/>
    <row r="103" ht="20.100000000000001" customHeight="1" x14ac:dyDescent="0.2"/>
    <row r="104" ht="20.100000000000001" customHeight="1" x14ac:dyDescent="0.2"/>
    <row r="105" ht="20.100000000000001" customHeight="1" x14ac:dyDescent="0.2"/>
    <row r="106" ht="20.100000000000001" customHeight="1" x14ac:dyDescent="0.2"/>
    <row r="107" ht="20.100000000000001" customHeight="1" x14ac:dyDescent="0.2"/>
    <row r="108" ht="20.100000000000001" customHeight="1" x14ac:dyDescent="0.2"/>
    <row r="109" ht="20.100000000000001" customHeight="1" x14ac:dyDescent="0.2"/>
    <row r="110" ht="20.100000000000001" customHeight="1" x14ac:dyDescent="0.2"/>
    <row r="111" ht="20.100000000000001" customHeight="1" x14ac:dyDescent="0.2"/>
    <row r="112" ht="20.100000000000001" customHeight="1" x14ac:dyDescent="0.2"/>
    <row r="113" ht="20.100000000000001" customHeight="1" x14ac:dyDescent="0.2"/>
    <row r="114" ht="20.100000000000001" customHeight="1" x14ac:dyDescent="0.2"/>
    <row r="115" ht="20.100000000000001" customHeight="1" x14ac:dyDescent="0.2"/>
    <row r="116" ht="20.100000000000001" customHeight="1" x14ac:dyDescent="0.2"/>
    <row r="117" ht="20.100000000000001" customHeight="1" x14ac:dyDescent="0.2"/>
    <row r="118" ht="20.100000000000001" customHeight="1" x14ac:dyDescent="0.2"/>
    <row r="119" ht="20.100000000000001" customHeight="1" x14ac:dyDescent="0.2"/>
    <row r="120" ht="20.100000000000001" customHeight="1" x14ac:dyDescent="0.2"/>
    <row r="121" ht="20.100000000000001" customHeight="1" x14ac:dyDescent="0.2"/>
    <row r="122" ht="20.100000000000001" customHeight="1" x14ac:dyDescent="0.2"/>
    <row r="123" ht="20.100000000000001" customHeight="1" x14ac:dyDescent="0.2"/>
    <row r="124" ht="20.100000000000001" customHeight="1" x14ac:dyDescent="0.2"/>
    <row r="125" ht="20.100000000000001" customHeight="1" x14ac:dyDescent="0.2"/>
    <row r="126" ht="20.100000000000001" customHeight="1" x14ac:dyDescent="0.2"/>
    <row r="127" ht="20.100000000000001" customHeight="1" x14ac:dyDescent="0.2"/>
    <row r="128" ht="20.100000000000001" customHeight="1" x14ac:dyDescent="0.2"/>
    <row r="129" ht="20.100000000000001" customHeight="1" x14ac:dyDescent="0.2"/>
    <row r="130" ht="20.100000000000001" customHeight="1" x14ac:dyDescent="0.2"/>
    <row r="131" ht="20.100000000000001" customHeight="1" x14ac:dyDescent="0.2"/>
    <row r="132" ht="20.100000000000001" customHeight="1" x14ac:dyDescent="0.2"/>
    <row r="133" ht="20.100000000000001" customHeight="1" x14ac:dyDescent="0.2"/>
    <row r="134" ht="20.100000000000001" customHeight="1" x14ac:dyDescent="0.2"/>
    <row r="135" ht="20.100000000000001" customHeight="1" x14ac:dyDescent="0.2"/>
    <row r="136" ht="20.100000000000001" customHeight="1" x14ac:dyDescent="0.2"/>
    <row r="137" ht="20.100000000000001" customHeight="1" x14ac:dyDescent="0.2"/>
    <row r="138" ht="20.100000000000001" customHeight="1" x14ac:dyDescent="0.2"/>
    <row r="139" ht="20.100000000000001" customHeight="1" x14ac:dyDescent="0.2"/>
    <row r="140" ht="20.100000000000001" customHeight="1" x14ac:dyDescent="0.2"/>
    <row r="141" ht="20.100000000000001" customHeight="1" x14ac:dyDescent="0.2"/>
    <row r="142" ht="20.100000000000001" customHeight="1" x14ac:dyDescent="0.2"/>
    <row r="143" ht="20.100000000000001" customHeight="1" x14ac:dyDescent="0.2"/>
    <row r="144" ht="20.100000000000001" customHeight="1" x14ac:dyDescent="0.2"/>
    <row r="145" ht="20.100000000000001" customHeight="1" x14ac:dyDescent="0.2"/>
    <row r="146" ht="20.100000000000001" customHeight="1" x14ac:dyDescent="0.2"/>
    <row r="147" ht="20.100000000000001" customHeight="1" x14ac:dyDescent="0.2"/>
    <row r="148" ht="20.100000000000001" customHeight="1" x14ac:dyDescent="0.2"/>
    <row r="149" ht="20.100000000000001" customHeight="1" x14ac:dyDescent="0.2"/>
    <row r="150" ht="20.100000000000001" customHeight="1" x14ac:dyDescent="0.2"/>
    <row r="151" ht="20.100000000000001" customHeight="1" x14ac:dyDescent="0.2"/>
    <row r="152" ht="20.100000000000001" customHeight="1" x14ac:dyDescent="0.2"/>
    <row r="153" ht="20.100000000000001" customHeight="1" x14ac:dyDescent="0.2"/>
    <row r="154" ht="20.100000000000001" customHeight="1" x14ac:dyDescent="0.2"/>
    <row r="155" ht="20.100000000000001" customHeight="1" x14ac:dyDescent="0.2"/>
    <row r="156" ht="20.100000000000001" customHeight="1" x14ac:dyDescent="0.2"/>
    <row r="157" ht="20.100000000000001" customHeight="1" x14ac:dyDescent="0.2"/>
    <row r="158" ht="20.100000000000001" customHeight="1" x14ac:dyDescent="0.2"/>
    <row r="159" ht="20.100000000000001" customHeight="1" x14ac:dyDescent="0.2"/>
    <row r="160" ht="20.100000000000001" customHeight="1" x14ac:dyDescent="0.2"/>
    <row r="161" ht="20.100000000000001" customHeight="1" x14ac:dyDescent="0.2"/>
    <row r="162" ht="20.100000000000001" customHeight="1" x14ac:dyDescent="0.2"/>
    <row r="163" ht="20.100000000000001" customHeight="1" x14ac:dyDescent="0.2"/>
    <row r="164" ht="20.100000000000001" customHeight="1" x14ac:dyDescent="0.2"/>
    <row r="165" ht="20.100000000000001" customHeight="1" x14ac:dyDescent="0.2"/>
    <row r="166" ht="20.100000000000001" customHeight="1" x14ac:dyDescent="0.2"/>
    <row r="167" ht="20.100000000000001" customHeight="1" x14ac:dyDescent="0.2"/>
    <row r="168" ht="20.100000000000001" customHeight="1" x14ac:dyDescent="0.2"/>
    <row r="169" ht="20.100000000000001" customHeight="1" x14ac:dyDescent="0.2"/>
    <row r="170" ht="20.100000000000001" customHeight="1" x14ac:dyDescent="0.2"/>
    <row r="171" ht="20.100000000000001" customHeight="1" x14ac:dyDescent="0.2"/>
    <row r="172" ht="20.100000000000001" customHeight="1" x14ac:dyDescent="0.2"/>
    <row r="173" ht="20.100000000000001" customHeight="1" x14ac:dyDescent="0.2"/>
    <row r="174" ht="20.100000000000001" customHeight="1" x14ac:dyDescent="0.2"/>
    <row r="175" ht="20.100000000000001" customHeight="1" x14ac:dyDescent="0.2"/>
    <row r="176" ht="20.100000000000001" customHeight="1" x14ac:dyDescent="0.2"/>
    <row r="177" ht="20.100000000000001" customHeight="1" x14ac:dyDescent="0.2"/>
    <row r="178" ht="20.100000000000001" customHeight="1" x14ac:dyDescent="0.2"/>
    <row r="179" ht="20.100000000000001" customHeight="1" x14ac:dyDescent="0.2"/>
    <row r="180" ht="20.100000000000001" customHeight="1" x14ac:dyDescent="0.2"/>
    <row r="181" ht="20.100000000000001" customHeight="1" x14ac:dyDescent="0.2"/>
    <row r="182" ht="20.100000000000001" customHeight="1" x14ac:dyDescent="0.2"/>
    <row r="183" ht="20.100000000000001" customHeight="1" x14ac:dyDescent="0.2"/>
    <row r="184" ht="20.100000000000001" customHeight="1" x14ac:dyDescent="0.2"/>
    <row r="185" ht="20.100000000000001" customHeight="1" x14ac:dyDescent="0.2"/>
    <row r="186" ht="20.100000000000001" customHeight="1" x14ac:dyDescent="0.2"/>
    <row r="187" ht="20.100000000000001" customHeight="1" x14ac:dyDescent="0.2"/>
    <row r="188" ht="20.100000000000001" customHeight="1" x14ac:dyDescent="0.2"/>
    <row r="189" ht="20.100000000000001" customHeight="1" x14ac:dyDescent="0.2"/>
    <row r="190" ht="20.100000000000001" customHeight="1" x14ac:dyDescent="0.2"/>
    <row r="191" ht="20.100000000000001" customHeight="1" x14ac:dyDescent="0.2"/>
    <row r="192" ht="20.100000000000001" customHeight="1" x14ac:dyDescent="0.2"/>
    <row r="193" ht="20.100000000000001" customHeight="1" x14ac:dyDescent="0.2"/>
    <row r="194" ht="20.100000000000001" customHeight="1" x14ac:dyDescent="0.2"/>
    <row r="195" ht="20.100000000000001" customHeight="1" x14ac:dyDescent="0.2"/>
    <row r="196" ht="20.100000000000001" customHeight="1" x14ac:dyDescent="0.2"/>
    <row r="197" ht="20.100000000000001" customHeight="1" x14ac:dyDescent="0.2"/>
    <row r="198" ht="20.100000000000001" customHeight="1" x14ac:dyDescent="0.2"/>
    <row r="199" ht="20.100000000000001" customHeight="1" x14ac:dyDescent="0.2"/>
    <row r="200" ht="20.100000000000001" customHeight="1" x14ac:dyDescent="0.2"/>
    <row r="201" ht="20.100000000000001" customHeight="1" x14ac:dyDescent="0.2"/>
    <row r="202" ht="20.100000000000001" customHeight="1" x14ac:dyDescent="0.2"/>
    <row r="203" ht="20.100000000000001" customHeight="1" x14ac:dyDescent="0.2"/>
    <row r="204" ht="20.100000000000001" customHeight="1" x14ac:dyDescent="0.2"/>
    <row r="205" ht="20.100000000000001" customHeight="1" x14ac:dyDescent="0.2"/>
    <row r="206" ht="20.100000000000001" customHeight="1" x14ac:dyDescent="0.2"/>
    <row r="207" ht="20.100000000000001" customHeight="1" x14ac:dyDescent="0.2"/>
    <row r="208" ht="20.100000000000001" customHeight="1" x14ac:dyDescent="0.2"/>
    <row r="209" ht="20.100000000000001" customHeight="1" x14ac:dyDescent="0.2"/>
    <row r="210" ht="20.100000000000001" customHeight="1" x14ac:dyDescent="0.2"/>
    <row r="211" ht="20.100000000000001" customHeight="1" x14ac:dyDescent="0.2"/>
    <row r="212" ht="20.100000000000001" customHeight="1" x14ac:dyDescent="0.2"/>
    <row r="213" ht="20.100000000000001" customHeight="1" x14ac:dyDescent="0.2"/>
    <row r="214" ht="20.100000000000001" customHeight="1" x14ac:dyDescent="0.2"/>
    <row r="215" ht="20.100000000000001" customHeight="1" x14ac:dyDescent="0.2"/>
    <row r="216" ht="20.100000000000001" customHeight="1" x14ac:dyDescent="0.2"/>
    <row r="217" ht="20.100000000000001" customHeight="1" x14ac:dyDescent="0.2"/>
    <row r="218" ht="20.100000000000001" customHeight="1" x14ac:dyDescent="0.2"/>
    <row r="219" ht="20.100000000000001" customHeight="1" x14ac:dyDescent="0.2"/>
    <row r="220" ht="20.100000000000001" customHeight="1" x14ac:dyDescent="0.2"/>
    <row r="221" ht="20.100000000000001" customHeight="1" x14ac:dyDescent="0.2"/>
    <row r="222" ht="20.100000000000001" customHeight="1" x14ac:dyDescent="0.2"/>
    <row r="223" ht="20.100000000000001" customHeight="1" x14ac:dyDescent="0.2"/>
    <row r="224" ht="20.100000000000001" customHeight="1" x14ac:dyDescent="0.2"/>
    <row r="225" ht="20.100000000000001" customHeight="1" x14ac:dyDescent="0.2"/>
    <row r="226" ht="20.100000000000001" customHeight="1" x14ac:dyDescent="0.2"/>
    <row r="227" ht="20.100000000000001" customHeight="1" x14ac:dyDescent="0.2"/>
    <row r="228" ht="20.100000000000001" customHeight="1" x14ac:dyDescent="0.2"/>
    <row r="229" ht="20.100000000000001" customHeight="1" x14ac:dyDescent="0.2"/>
    <row r="230" ht="20.100000000000001" customHeight="1" x14ac:dyDescent="0.2"/>
    <row r="231" ht="20.100000000000001" customHeight="1" x14ac:dyDescent="0.2"/>
    <row r="232" ht="20.100000000000001" customHeight="1" x14ac:dyDescent="0.2"/>
    <row r="233" ht="20.100000000000001" customHeight="1" x14ac:dyDescent="0.2"/>
    <row r="234" ht="20.100000000000001" customHeight="1" x14ac:dyDescent="0.2"/>
    <row r="235" ht="20.100000000000001" customHeight="1" x14ac:dyDescent="0.2"/>
    <row r="236" ht="20.100000000000001" customHeight="1" x14ac:dyDescent="0.2"/>
    <row r="237" ht="20.100000000000001" customHeight="1" x14ac:dyDescent="0.2"/>
    <row r="238" ht="20.100000000000001" customHeight="1" x14ac:dyDescent="0.2"/>
    <row r="239" ht="20.100000000000001" customHeight="1" x14ac:dyDescent="0.2"/>
    <row r="240" ht="20.100000000000001" customHeight="1" x14ac:dyDescent="0.2"/>
    <row r="241" ht="20.100000000000001" customHeight="1" x14ac:dyDescent="0.2"/>
    <row r="242" ht="20.100000000000001" customHeight="1" x14ac:dyDescent="0.2"/>
    <row r="243" ht="20.100000000000001" customHeight="1" x14ac:dyDescent="0.2"/>
    <row r="244" ht="20.100000000000001" customHeight="1" x14ac:dyDescent="0.2"/>
    <row r="245" ht="20.100000000000001" customHeight="1" x14ac:dyDescent="0.2"/>
    <row r="246" ht="20.100000000000001" customHeight="1" x14ac:dyDescent="0.2"/>
    <row r="247" ht="20.100000000000001" customHeight="1" x14ac:dyDescent="0.2"/>
    <row r="248" ht="20.100000000000001" customHeight="1" x14ac:dyDescent="0.2"/>
    <row r="249" ht="20.100000000000001" customHeight="1" x14ac:dyDescent="0.2"/>
    <row r="250" ht="20.100000000000001" customHeight="1" x14ac:dyDescent="0.2"/>
    <row r="251" ht="20.100000000000001" customHeight="1" x14ac:dyDescent="0.2"/>
    <row r="252" ht="20.100000000000001" customHeight="1" x14ac:dyDescent="0.2"/>
    <row r="253" ht="20.100000000000001" customHeight="1" x14ac:dyDescent="0.2"/>
    <row r="254" ht="20.100000000000001" customHeight="1" x14ac:dyDescent="0.2"/>
    <row r="255" ht="20.100000000000001" customHeight="1" x14ac:dyDescent="0.2"/>
    <row r="256" ht="20.100000000000001" customHeight="1" x14ac:dyDescent="0.2"/>
    <row r="257" ht="20.100000000000001" customHeight="1" x14ac:dyDescent="0.2"/>
    <row r="258" ht="20.100000000000001" customHeight="1" x14ac:dyDescent="0.2"/>
    <row r="259" ht="20.100000000000001" customHeight="1" x14ac:dyDescent="0.2"/>
    <row r="260" ht="20.100000000000001" customHeight="1" x14ac:dyDescent="0.2"/>
    <row r="261" ht="20.100000000000001" customHeight="1" x14ac:dyDescent="0.2"/>
    <row r="262" ht="20.100000000000001" customHeight="1" x14ac:dyDescent="0.2"/>
    <row r="263" ht="20.100000000000001" customHeight="1" x14ac:dyDescent="0.2"/>
    <row r="264" ht="20.100000000000001" customHeight="1" x14ac:dyDescent="0.2"/>
    <row r="265" ht="20.100000000000001" customHeight="1" x14ac:dyDescent="0.2"/>
    <row r="266" ht="20.100000000000001" customHeight="1" x14ac:dyDescent="0.2"/>
    <row r="267" ht="20.100000000000001" customHeight="1" x14ac:dyDescent="0.2"/>
    <row r="268" ht="20.100000000000001" customHeight="1" x14ac:dyDescent="0.2"/>
    <row r="269" ht="20.100000000000001" customHeight="1" x14ac:dyDescent="0.2"/>
    <row r="270" ht="20.100000000000001" customHeight="1" x14ac:dyDescent="0.2"/>
    <row r="271" ht="20.100000000000001" customHeight="1" x14ac:dyDescent="0.2"/>
    <row r="272" ht="20.100000000000001" customHeight="1" x14ac:dyDescent="0.2"/>
    <row r="273" ht="20.100000000000001" customHeight="1" x14ac:dyDescent="0.2"/>
    <row r="274" ht="20.100000000000001" customHeight="1" x14ac:dyDescent="0.2"/>
    <row r="275" ht="20.100000000000001" customHeight="1" x14ac:dyDescent="0.2"/>
    <row r="276" ht="20.100000000000001" customHeight="1" x14ac:dyDescent="0.2"/>
    <row r="277" ht="20.100000000000001" customHeight="1" x14ac:dyDescent="0.2"/>
    <row r="278" ht="20.100000000000001" customHeight="1" x14ac:dyDescent="0.2"/>
    <row r="279" ht="20.100000000000001" customHeight="1" x14ac:dyDescent="0.2"/>
    <row r="280" ht="20.100000000000001" customHeight="1" x14ac:dyDescent="0.2"/>
    <row r="281" ht="20.100000000000001" customHeight="1" x14ac:dyDescent="0.2"/>
    <row r="282" ht="20.100000000000001" customHeight="1" x14ac:dyDescent="0.2"/>
    <row r="283" ht="20.100000000000001" customHeight="1" x14ac:dyDescent="0.2"/>
    <row r="284" ht="20.100000000000001" customHeight="1" x14ac:dyDescent="0.2"/>
    <row r="285" ht="20.100000000000001" customHeight="1" x14ac:dyDescent="0.2"/>
    <row r="286" ht="20.100000000000001" customHeight="1" x14ac:dyDescent="0.2"/>
    <row r="287" ht="20.100000000000001" customHeight="1" x14ac:dyDescent="0.2"/>
    <row r="288" ht="20.100000000000001" customHeight="1" x14ac:dyDescent="0.2"/>
    <row r="289" ht="20.100000000000001" customHeight="1" x14ac:dyDescent="0.2"/>
    <row r="290" ht="20.100000000000001" customHeight="1" x14ac:dyDescent="0.2"/>
    <row r="291" ht="20.100000000000001" customHeight="1" x14ac:dyDescent="0.2"/>
    <row r="292" ht="20.100000000000001" customHeight="1" x14ac:dyDescent="0.2"/>
    <row r="293" ht="20.100000000000001" customHeight="1" x14ac:dyDescent="0.2"/>
    <row r="294" ht="20.100000000000001" customHeight="1" x14ac:dyDescent="0.2"/>
    <row r="295" ht="20.100000000000001" customHeight="1" x14ac:dyDescent="0.2"/>
    <row r="296" ht="20.100000000000001" customHeight="1" x14ac:dyDescent="0.2"/>
    <row r="297" ht="20.100000000000001" customHeight="1" x14ac:dyDescent="0.2"/>
    <row r="298" ht="20.100000000000001" customHeight="1" x14ac:dyDescent="0.2"/>
    <row r="299" ht="20.100000000000001" customHeight="1" x14ac:dyDescent="0.2"/>
    <row r="300" ht="20.100000000000001" customHeight="1" x14ac:dyDescent="0.2"/>
    <row r="301" ht="20.100000000000001" customHeight="1" x14ac:dyDescent="0.2"/>
    <row r="302" ht="20.100000000000001" customHeight="1" x14ac:dyDescent="0.2"/>
    <row r="303" ht="20.100000000000001" customHeight="1" x14ac:dyDescent="0.2"/>
    <row r="304" ht="20.100000000000001" customHeight="1" x14ac:dyDescent="0.2"/>
    <row r="305" ht="20.100000000000001" customHeight="1" x14ac:dyDescent="0.2"/>
    <row r="306" ht="20.100000000000001" customHeight="1" x14ac:dyDescent="0.2"/>
    <row r="307" ht="20.100000000000001" customHeight="1" x14ac:dyDescent="0.2"/>
    <row r="308" ht="20.100000000000001" customHeight="1" x14ac:dyDescent="0.2"/>
    <row r="309" ht="20.100000000000001" customHeight="1" x14ac:dyDescent="0.2"/>
    <row r="310" ht="20.100000000000001" customHeight="1" x14ac:dyDescent="0.2"/>
    <row r="311" ht="20.100000000000001" customHeight="1" x14ac:dyDescent="0.2"/>
    <row r="312" ht="20.100000000000001" customHeight="1" x14ac:dyDescent="0.2"/>
    <row r="313" ht="20.100000000000001" customHeight="1" x14ac:dyDescent="0.2"/>
    <row r="314" ht="20.100000000000001" customHeight="1" x14ac:dyDescent="0.2"/>
    <row r="315" ht="20.100000000000001" customHeight="1" x14ac:dyDescent="0.2"/>
    <row r="316" ht="20.100000000000001" customHeight="1" x14ac:dyDescent="0.2"/>
    <row r="317" ht="20.100000000000001" customHeight="1" x14ac:dyDescent="0.2"/>
    <row r="318" ht="20.100000000000001" customHeight="1" x14ac:dyDescent="0.2"/>
    <row r="319" ht="20.100000000000001" customHeight="1" x14ac:dyDescent="0.2"/>
    <row r="320" ht="20.100000000000001" customHeight="1" x14ac:dyDescent="0.2"/>
    <row r="321" ht="20.100000000000001" customHeight="1" x14ac:dyDescent="0.2"/>
    <row r="322" ht="20.100000000000001" customHeight="1" x14ac:dyDescent="0.2"/>
    <row r="323" ht="20.100000000000001" customHeight="1" x14ac:dyDescent="0.2"/>
    <row r="324" ht="20.100000000000001" customHeight="1" x14ac:dyDescent="0.2"/>
    <row r="325" ht="20.100000000000001" customHeight="1" x14ac:dyDescent="0.2"/>
    <row r="326" ht="20.100000000000001" customHeight="1" x14ac:dyDescent="0.2"/>
    <row r="327" ht="20.100000000000001" customHeight="1" x14ac:dyDescent="0.2"/>
    <row r="328" ht="20.100000000000001" customHeight="1" x14ac:dyDescent="0.2"/>
    <row r="329" ht="20.100000000000001" customHeight="1" x14ac:dyDescent="0.2"/>
    <row r="330" ht="20.100000000000001" customHeight="1" x14ac:dyDescent="0.2"/>
    <row r="331" ht="20.100000000000001" customHeight="1" x14ac:dyDescent="0.2"/>
    <row r="332" ht="20.100000000000001" customHeight="1" x14ac:dyDescent="0.2"/>
    <row r="333" ht="20.100000000000001" customHeight="1" x14ac:dyDescent="0.2"/>
    <row r="334" ht="20.100000000000001" customHeight="1" x14ac:dyDescent="0.2"/>
    <row r="335" ht="20.100000000000001" customHeight="1" x14ac:dyDescent="0.2"/>
    <row r="336" ht="20.100000000000001" customHeight="1" x14ac:dyDescent="0.2"/>
    <row r="337" ht="20.100000000000001" customHeight="1" x14ac:dyDescent="0.2"/>
    <row r="338" ht="20.100000000000001" customHeight="1" x14ac:dyDescent="0.2"/>
    <row r="339" ht="20.100000000000001" customHeight="1" x14ac:dyDescent="0.2"/>
    <row r="340" ht="20.100000000000001" customHeight="1" x14ac:dyDescent="0.2"/>
    <row r="341" ht="20.100000000000001" customHeight="1" x14ac:dyDescent="0.2"/>
    <row r="342" ht="20.100000000000001" customHeight="1" x14ac:dyDescent="0.2"/>
    <row r="343" ht="20.100000000000001" customHeight="1" x14ac:dyDescent="0.2"/>
    <row r="344" ht="20.100000000000001" customHeight="1" x14ac:dyDescent="0.2"/>
    <row r="345" ht="20.100000000000001" customHeight="1" x14ac:dyDescent="0.2"/>
    <row r="346" ht="20.100000000000001" customHeight="1" x14ac:dyDescent="0.2"/>
    <row r="347" ht="20.100000000000001" customHeight="1" x14ac:dyDescent="0.2"/>
    <row r="348" ht="20.100000000000001" customHeight="1" x14ac:dyDescent="0.2"/>
    <row r="349" ht="20.100000000000001" customHeight="1" x14ac:dyDescent="0.2"/>
    <row r="350" ht="20.100000000000001" customHeight="1" x14ac:dyDescent="0.2"/>
    <row r="351" ht="20.100000000000001" customHeight="1" x14ac:dyDescent="0.2"/>
    <row r="352" ht="20.100000000000001" customHeight="1" x14ac:dyDescent="0.2"/>
  </sheetData>
  <mergeCells count="2">
    <mergeCell ref="E5:F5"/>
    <mergeCell ref="A1:F1"/>
  </mergeCells>
  <pageMargins left="0.75" right="0.75" top="1" bottom="1" header="0.5" footer="0.5"/>
  <pageSetup paperSize="9" orientation="portrait" horizontalDpi="4294967292" verticalDpi="4294967292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IV43"/>
  <sheetViews>
    <sheetView showGridLines="0" showRowColHeaders="0" zoomScale="130" zoomScaleNormal="130" workbookViewId="0">
      <selection activeCell="C13" sqref="C13"/>
    </sheetView>
  </sheetViews>
  <sheetFormatPr baseColWidth="10" defaultColWidth="9.140625" defaultRowHeight="12.75" x14ac:dyDescent="0.2"/>
  <cols>
    <col min="1" max="2" width="5.7109375" customWidth="1"/>
    <col min="3" max="12" width="9.7109375" customWidth="1"/>
  </cols>
  <sheetData>
    <row r="1" spans="3:256" s="21" customFormat="1" x14ac:dyDescent="0.2"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</row>
    <row r="2" spans="3:256" s="21" customFormat="1" x14ac:dyDescent="0.2"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</row>
    <row r="3" spans="3:256" s="21" customFormat="1" x14ac:dyDescent="0.2"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</row>
    <row r="4" spans="3:256" s="21" customFormat="1" ht="13.5" thickBot="1" x14ac:dyDescent="0.25"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</row>
    <row r="5" spans="3:256" s="74" customFormat="1" ht="20.25" thickTop="1" thickBot="1" x14ac:dyDescent="0.35">
      <c r="C5" s="211">
        <f>DATE(Saisie_cal!F4,Saisie_cal!F2,1)</f>
        <v>42675</v>
      </c>
      <c r="D5" s="212"/>
      <c r="E5" s="212"/>
      <c r="F5" s="212"/>
      <c r="G5" s="212"/>
      <c r="H5" s="212"/>
      <c r="I5" s="213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</row>
    <row r="6" spans="3:256" s="21" customFormat="1" ht="13.5" thickTop="1" x14ac:dyDescent="0.2"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</row>
    <row r="7" spans="3:256" s="68" customFormat="1" ht="20.100000000000001" customHeight="1" x14ac:dyDescent="0.2"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</row>
    <row r="8" spans="3:256" s="68" customFormat="1" ht="20.100000000000001" customHeight="1" thickBot="1" x14ac:dyDescent="0.25"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</row>
    <row r="9" spans="3:256" s="76" customFormat="1" ht="20.100000000000001" customHeight="1" thickTop="1" thickBot="1" x14ac:dyDescent="0.3">
      <c r="C9" s="69" t="s">
        <v>9</v>
      </c>
      <c r="D9" s="70" t="s">
        <v>10</v>
      </c>
      <c r="E9" s="70" t="s">
        <v>11</v>
      </c>
      <c r="F9" s="70" t="s">
        <v>12</v>
      </c>
      <c r="G9" s="70" t="s">
        <v>13</v>
      </c>
      <c r="H9" s="70" t="s">
        <v>14</v>
      </c>
      <c r="I9" s="75" t="s">
        <v>15</v>
      </c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</row>
    <row r="10" spans="3:256" s="68" customFormat="1" ht="20.100000000000001" customHeight="1" thickTop="1" thickBot="1" x14ac:dyDescent="0.25">
      <c r="C10" s="71">
        <f>DATE(Saisie_cal!$F$4,Saisie_cal!$F$2,1)-WEEKDAY(DATE(Saisie_cal!$F$4,Saisie_cal!$F$2,1),2)+1</f>
        <v>42674</v>
      </c>
      <c r="D10" s="72">
        <f>C10+1</f>
        <v>42675</v>
      </c>
      <c r="E10" s="72">
        <f t="shared" ref="E10:I11" si="0">D10+1</f>
        <v>42676</v>
      </c>
      <c r="F10" s="72">
        <f>E10+1</f>
        <v>42677</v>
      </c>
      <c r="G10" s="72">
        <f t="shared" si="0"/>
        <v>42678</v>
      </c>
      <c r="H10" s="72">
        <f t="shared" si="0"/>
        <v>42679</v>
      </c>
      <c r="I10" s="72">
        <f t="shared" si="0"/>
        <v>42680</v>
      </c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</row>
    <row r="11" spans="3:256" s="68" customFormat="1" ht="20.100000000000001" customHeight="1" thickTop="1" thickBot="1" x14ac:dyDescent="0.25">
      <c r="C11" s="73">
        <f>I10+1</f>
        <v>42681</v>
      </c>
      <c r="D11" s="73">
        <f>C11+1</f>
        <v>42682</v>
      </c>
      <c r="E11" s="73">
        <f>D11+1</f>
        <v>42683</v>
      </c>
      <c r="F11" s="73">
        <f>E11+1</f>
        <v>42684</v>
      </c>
      <c r="G11" s="73">
        <f t="shared" si="0"/>
        <v>42685</v>
      </c>
      <c r="H11" s="73">
        <f t="shared" si="0"/>
        <v>42686</v>
      </c>
      <c r="I11" s="73">
        <f t="shared" si="0"/>
        <v>42687</v>
      </c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</row>
    <row r="12" spans="3:256" s="68" customFormat="1" ht="20.100000000000001" customHeight="1" thickTop="1" thickBot="1" x14ac:dyDescent="0.25">
      <c r="C12" s="73">
        <f>I11+1</f>
        <v>42688</v>
      </c>
      <c r="D12" s="73">
        <f t="shared" ref="D12:I14" si="1">C12+1</f>
        <v>42689</v>
      </c>
      <c r="E12" s="73">
        <f t="shared" si="1"/>
        <v>42690</v>
      </c>
      <c r="F12" s="73">
        <f t="shared" si="1"/>
        <v>42691</v>
      </c>
      <c r="G12" s="73">
        <f t="shared" si="1"/>
        <v>42692</v>
      </c>
      <c r="H12" s="73">
        <f t="shared" si="1"/>
        <v>42693</v>
      </c>
      <c r="I12" s="73">
        <f t="shared" si="1"/>
        <v>42694</v>
      </c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</row>
    <row r="13" spans="3:256" s="68" customFormat="1" ht="20.100000000000001" customHeight="1" thickTop="1" thickBot="1" x14ac:dyDescent="0.25">
      <c r="C13" s="73">
        <f>I12+1</f>
        <v>42695</v>
      </c>
      <c r="D13" s="73">
        <f t="shared" si="1"/>
        <v>42696</v>
      </c>
      <c r="E13" s="73">
        <f t="shared" si="1"/>
        <v>42697</v>
      </c>
      <c r="F13" s="73">
        <f t="shared" si="1"/>
        <v>42698</v>
      </c>
      <c r="G13" s="73">
        <f t="shared" si="1"/>
        <v>42699</v>
      </c>
      <c r="H13" s="73">
        <f t="shared" si="1"/>
        <v>42700</v>
      </c>
      <c r="I13" s="73">
        <f t="shared" si="1"/>
        <v>42701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</row>
    <row r="14" spans="3:256" s="68" customFormat="1" ht="20.100000000000001" customHeight="1" thickTop="1" thickBot="1" x14ac:dyDescent="0.25">
      <c r="C14" s="73">
        <f>I13+1</f>
        <v>42702</v>
      </c>
      <c r="D14" s="73">
        <f t="shared" si="1"/>
        <v>42703</v>
      </c>
      <c r="E14" s="73">
        <f t="shared" si="1"/>
        <v>42704</v>
      </c>
      <c r="F14" s="73">
        <f t="shared" si="1"/>
        <v>42705</v>
      </c>
      <c r="G14" s="73">
        <f t="shared" si="1"/>
        <v>42706</v>
      </c>
      <c r="H14" s="73">
        <f t="shared" si="1"/>
        <v>42707</v>
      </c>
      <c r="I14" s="73">
        <f t="shared" si="1"/>
        <v>42708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</row>
    <row r="15" spans="3:256" ht="20.100000000000001" customHeight="1" thickTop="1" x14ac:dyDescent="0.2"/>
    <row r="16" spans="3:256" ht="20.100000000000001" customHeight="1" x14ac:dyDescent="0.2"/>
    <row r="17" ht="20.100000000000001" customHeight="1" x14ac:dyDescent="0.2"/>
    <row r="18" ht="20.100000000000001" customHeight="1" x14ac:dyDescent="0.2"/>
    <row r="19" ht="20.100000000000001" customHeight="1" x14ac:dyDescent="0.2"/>
    <row r="20" ht="20.100000000000001" customHeight="1" x14ac:dyDescent="0.2"/>
    <row r="21" ht="20.100000000000001" customHeight="1" x14ac:dyDescent="0.2"/>
    <row r="22" ht="20.100000000000001" customHeight="1" x14ac:dyDescent="0.2"/>
    <row r="23" ht="20.100000000000001" customHeight="1" x14ac:dyDescent="0.2"/>
    <row r="24" ht="20.100000000000001" customHeight="1" x14ac:dyDescent="0.2"/>
    <row r="25" ht="20.100000000000001" customHeight="1" x14ac:dyDescent="0.2"/>
    <row r="26" ht="20.100000000000001" customHeight="1" x14ac:dyDescent="0.2"/>
    <row r="27" ht="20.100000000000001" customHeight="1" x14ac:dyDescent="0.2"/>
    <row r="28" ht="20.100000000000001" customHeight="1" x14ac:dyDescent="0.2"/>
    <row r="29" ht="20.100000000000001" customHeight="1" x14ac:dyDescent="0.2"/>
    <row r="30" ht="20.100000000000001" customHeight="1" x14ac:dyDescent="0.2"/>
    <row r="31" ht="20.100000000000001" customHeight="1" x14ac:dyDescent="0.2"/>
    <row r="32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  <row r="41" ht="20.100000000000001" customHeight="1" x14ac:dyDescent="0.2"/>
    <row r="42" ht="20.100000000000001" customHeight="1" x14ac:dyDescent="0.2"/>
    <row r="43" ht="20.100000000000001" customHeight="1" x14ac:dyDescent="0.2"/>
  </sheetData>
  <mergeCells count="1">
    <mergeCell ref="C5:I5"/>
  </mergeCells>
  <conditionalFormatting sqref="C10:I10">
    <cfRule type="cellIs" dxfId="6" priority="8" operator="lessThanOrEqual">
      <formula>"=DATE(Paramètres!$C$3;$A$1;1)"</formula>
    </cfRule>
  </conditionalFormatting>
  <conditionalFormatting sqref="C14:I14">
    <cfRule type="cellIs" dxfId="5" priority="7" operator="greaterThanOrEqual">
      <formula>"DATE(Paramètres!$C$3;$A$1;1)"</formula>
    </cfRule>
  </conditionalFormatting>
  <conditionalFormatting sqref="C10:I14">
    <cfRule type="expression" dxfId="4" priority="1" stopIfTrue="1">
      <formula xml:space="preserve"> VLOOKUP(C10,Bilan, 2,FALSE) &gt; 10</formula>
    </cfRule>
    <cfRule type="expression" dxfId="3" priority="2" stopIfTrue="1">
      <formula xml:space="preserve"> AND(VLOOKUP(C10,Bilan, 2,FALSE) &gt;=5, VLOOKUP(C10,Bilan, 2,FALSE) &lt;= 10)</formula>
    </cfRule>
    <cfRule type="expression" dxfId="2" priority="3" stopIfTrue="1">
      <formula xml:space="preserve"> VLOOKUP(C10,Bilan, 2,FALSE) &lt; 5</formula>
    </cfRule>
    <cfRule type="timePeriod" dxfId="1" priority="4" timePeriod="today">
      <formula>FLOOR(C10,1)=TODAY()</formula>
    </cfRule>
    <cfRule type="expression" dxfId="0" priority="5">
      <formula>MONTH($B$9)&gt;$A$1</formula>
    </cfRule>
  </conditionalFormatting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41"/>
  <sheetViews>
    <sheetView topLeftCell="B1" workbookViewId="0">
      <selection activeCell="M38" sqref="M38"/>
    </sheetView>
  </sheetViews>
  <sheetFormatPr baseColWidth="10" defaultColWidth="9.140625" defaultRowHeight="12.75" x14ac:dyDescent="0.2"/>
  <cols>
    <col min="3" max="3" width="11.5703125" bestFit="1" customWidth="1"/>
    <col min="4" max="4" width="12" bestFit="1" customWidth="1"/>
  </cols>
  <sheetData>
    <row r="1" spans="1:13" x14ac:dyDescent="0.2">
      <c r="I1" s="4"/>
    </row>
    <row r="2" spans="1:13" x14ac:dyDescent="0.2">
      <c r="I2" s="4"/>
    </row>
    <row r="3" spans="1:13" x14ac:dyDescent="0.2">
      <c r="A3" s="5"/>
      <c r="I3" s="4"/>
    </row>
    <row r="4" spans="1:13" ht="13.5" thickBot="1" x14ac:dyDescent="0.25">
      <c r="I4" s="18"/>
      <c r="J4" s="14"/>
    </row>
    <row r="5" spans="1:13" ht="14.25" thickTop="1" thickBot="1" x14ac:dyDescent="0.25">
      <c r="C5" s="9" t="s">
        <v>18</v>
      </c>
      <c r="D5" s="10" t="s">
        <v>19</v>
      </c>
      <c r="G5" s="14"/>
      <c r="I5" s="4"/>
      <c r="M5" s="15" t="s">
        <v>26</v>
      </c>
    </row>
    <row r="6" spans="1:13" ht="14.25" thickTop="1" thickBot="1" x14ac:dyDescent="0.25">
      <c r="C6" s="12">
        <f>Calendrier!C10</f>
        <v>42674</v>
      </c>
      <c r="D6" s="8">
        <f t="shared" ref="D6:D40" ca="1" si="0" xml:space="preserve"> SUMPRODUCT( SUMIFS(INDIRECT("'"&amp;ListeFour&amp;"'!$B$6:$B$64993"), INDIRECT("'"&amp;ListeFour&amp;"'!$A$6:$A$64993"), C6))</f>
        <v>2</v>
      </c>
      <c r="I6" s="4"/>
      <c r="M6" s="15" t="s">
        <v>27</v>
      </c>
    </row>
    <row r="7" spans="1:13" ht="14.25" thickTop="1" thickBot="1" x14ac:dyDescent="0.25">
      <c r="C7" s="12">
        <f>Calendrier!D10</f>
        <v>42675</v>
      </c>
      <c r="D7" s="8">
        <f t="shared" ca="1" si="0"/>
        <v>0</v>
      </c>
      <c r="I7" s="4"/>
      <c r="M7" s="15" t="s">
        <v>28</v>
      </c>
    </row>
    <row r="8" spans="1:13" ht="14.25" thickTop="1" thickBot="1" x14ac:dyDescent="0.25">
      <c r="C8" s="12">
        <f>Calendrier!E10</f>
        <v>42676</v>
      </c>
      <c r="D8" s="8">
        <f t="shared" ca="1" si="0"/>
        <v>0</v>
      </c>
      <c r="I8" s="4"/>
      <c r="M8" s="15" t="s">
        <v>29</v>
      </c>
    </row>
    <row r="9" spans="1:13" ht="14.25" thickTop="1" thickBot="1" x14ac:dyDescent="0.25">
      <c r="C9" s="12">
        <f>Calendrier!F10</f>
        <v>42677</v>
      </c>
      <c r="D9" s="8">
        <f t="shared" ca="1" si="0"/>
        <v>0</v>
      </c>
      <c r="I9" s="4"/>
      <c r="M9" s="15" t="s">
        <v>30</v>
      </c>
    </row>
    <row r="10" spans="1:13" ht="14.25" thickTop="1" thickBot="1" x14ac:dyDescent="0.25">
      <c r="C10" s="12">
        <f>Calendrier!G10</f>
        <v>42678</v>
      </c>
      <c r="D10" s="8">
        <f t="shared" ca="1" si="0"/>
        <v>0</v>
      </c>
      <c r="I10" s="4"/>
      <c r="M10" s="16" t="s">
        <v>36</v>
      </c>
    </row>
    <row r="11" spans="1:13" ht="14.25" thickTop="1" thickBot="1" x14ac:dyDescent="0.25">
      <c r="C11" s="12">
        <f>Calendrier!H10</f>
        <v>42679</v>
      </c>
      <c r="D11" s="8">
        <f t="shared" ca="1" si="0"/>
        <v>0</v>
      </c>
      <c r="I11" s="4"/>
      <c r="M11" s="16" t="s">
        <v>37</v>
      </c>
    </row>
    <row r="12" spans="1:13" ht="14.25" thickTop="1" thickBot="1" x14ac:dyDescent="0.25">
      <c r="C12" s="12">
        <f>Calendrier!I10</f>
        <v>42680</v>
      </c>
      <c r="D12" s="8">
        <f t="shared" ca="1" si="0"/>
        <v>0</v>
      </c>
      <c r="I12" s="4"/>
      <c r="M12" s="16" t="s">
        <v>39</v>
      </c>
    </row>
    <row r="13" spans="1:13" ht="14.25" thickTop="1" thickBot="1" x14ac:dyDescent="0.25">
      <c r="C13" s="12">
        <f>Calendrier!C11</f>
        <v>42681</v>
      </c>
      <c r="D13" s="8">
        <f t="shared" ca="1" si="0"/>
        <v>0</v>
      </c>
      <c r="I13" s="4"/>
      <c r="M13" s="16"/>
    </row>
    <row r="14" spans="1:13" ht="14.25" thickTop="1" thickBot="1" x14ac:dyDescent="0.25">
      <c r="C14" s="12">
        <f>Calendrier!D11</f>
        <v>42682</v>
      </c>
      <c r="D14" s="8">
        <f t="shared" ca="1" si="0"/>
        <v>2</v>
      </c>
      <c r="I14" s="4"/>
      <c r="K14" s="11"/>
      <c r="M14" s="16"/>
    </row>
    <row r="15" spans="1:13" ht="14.25" thickTop="1" thickBot="1" x14ac:dyDescent="0.25">
      <c r="C15" s="12">
        <f>Calendrier!E11</f>
        <v>42683</v>
      </c>
      <c r="D15" s="8">
        <f t="shared" ca="1" si="0"/>
        <v>0</v>
      </c>
      <c r="I15" s="4"/>
      <c r="M15" s="16"/>
    </row>
    <row r="16" spans="1:13" ht="14.25" thickTop="1" thickBot="1" x14ac:dyDescent="0.25">
      <c r="C16" s="12">
        <f>Calendrier!F11</f>
        <v>42684</v>
      </c>
      <c r="D16" s="8">
        <f t="shared" ca="1" si="0"/>
        <v>0</v>
      </c>
      <c r="H16" s="5"/>
      <c r="I16" s="4"/>
      <c r="M16" s="16"/>
    </row>
    <row r="17" spans="3:13" ht="14.25" thickTop="1" thickBot="1" x14ac:dyDescent="0.25">
      <c r="C17" s="12">
        <f>Calendrier!G11</f>
        <v>42685</v>
      </c>
      <c r="D17" s="8">
        <f t="shared" ca="1" si="0"/>
        <v>3</v>
      </c>
      <c r="H17" s="5"/>
      <c r="I17" s="17"/>
      <c r="M17" s="16"/>
    </row>
    <row r="18" spans="3:13" ht="14.25" thickTop="1" thickBot="1" x14ac:dyDescent="0.25">
      <c r="C18" s="12">
        <f>Calendrier!H11</f>
        <v>42686</v>
      </c>
      <c r="D18" s="8">
        <f t="shared" ca="1" si="0"/>
        <v>0</v>
      </c>
      <c r="H18" s="5"/>
      <c r="I18" s="4"/>
      <c r="M18" s="16"/>
    </row>
    <row r="19" spans="3:13" ht="14.25" thickTop="1" thickBot="1" x14ac:dyDescent="0.25">
      <c r="C19" s="12">
        <f>Calendrier!I11</f>
        <v>42687</v>
      </c>
      <c r="D19" s="8">
        <f t="shared" ca="1" si="0"/>
        <v>0</v>
      </c>
      <c r="H19" s="5"/>
      <c r="I19" s="4"/>
      <c r="J19" s="5"/>
      <c r="K19" s="5"/>
      <c r="M19" s="16"/>
    </row>
    <row r="20" spans="3:13" ht="14.25" thickTop="1" thickBot="1" x14ac:dyDescent="0.25">
      <c r="C20" s="12">
        <f>Calendrier!C12</f>
        <v>42688</v>
      </c>
      <c r="D20" s="8">
        <f t="shared" ca="1" si="0"/>
        <v>4</v>
      </c>
      <c r="H20" s="5"/>
      <c r="I20" s="4"/>
      <c r="M20" s="16"/>
    </row>
    <row r="21" spans="3:13" ht="14.25" thickTop="1" thickBot="1" x14ac:dyDescent="0.25">
      <c r="C21" s="12">
        <f>Calendrier!D12</f>
        <v>42689</v>
      </c>
      <c r="D21" s="8">
        <f t="shared" ca="1" si="0"/>
        <v>0</v>
      </c>
      <c r="H21" s="5"/>
      <c r="I21" s="4"/>
      <c r="M21" s="16"/>
    </row>
    <row r="22" spans="3:13" ht="14.25" thickTop="1" thickBot="1" x14ac:dyDescent="0.25">
      <c r="C22" s="12">
        <f>Calendrier!E12</f>
        <v>42690</v>
      </c>
      <c r="D22" s="8">
        <f t="shared" ca="1" si="0"/>
        <v>0</v>
      </c>
      <c r="H22" s="5"/>
      <c r="I22" s="4"/>
      <c r="M22" s="16"/>
    </row>
    <row r="23" spans="3:13" ht="14.25" thickTop="1" thickBot="1" x14ac:dyDescent="0.25">
      <c r="C23" s="12">
        <f>Calendrier!F12</f>
        <v>42691</v>
      </c>
      <c r="D23" s="8">
        <v>0</v>
      </c>
      <c r="I23" s="4"/>
    </row>
    <row r="24" spans="3:13" ht="14.25" thickTop="1" thickBot="1" x14ac:dyDescent="0.25">
      <c r="C24" s="12">
        <f>Calendrier!G12</f>
        <v>42692</v>
      </c>
      <c r="D24" s="8">
        <f t="shared" ca="1" si="0"/>
        <v>0</v>
      </c>
      <c r="I24" s="4"/>
    </row>
    <row r="25" spans="3:13" ht="14.25" thickTop="1" thickBot="1" x14ac:dyDescent="0.25">
      <c r="C25" s="12">
        <f>Calendrier!H12</f>
        <v>42693</v>
      </c>
      <c r="D25" s="8">
        <f t="shared" ca="1" si="0"/>
        <v>0</v>
      </c>
      <c r="I25" s="4"/>
    </row>
    <row r="26" spans="3:13" ht="14.25" thickTop="1" thickBot="1" x14ac:dyDescent="0.25">
      <c r="C26" s="12">
        <f>Calendrier!I12</f>
        <v>42694</v>
      </c>
      <c r="D26" s="8">
        <f t="shared" ca="1" si="0"/>
        <v>0</v>
      </c>
      <c r="I26" s="4"/>
    </row>
    <row r="27" spans="3:13" ht="14.25" thickTop="1" thickBot="1" x14ac:dyDescent="0.25">
      <c r="C27" s="12">
        <f>Calendrier!C13</f>
        <v>42695</v>
      </c>
      <c r="D27" s="8">
        <f t="shared" ca="1" si="0"/>
        <v>0</v>
      </c>
      <c r="I27" s="4"/>
    </row>
    <row r="28" spans="3:13" ht="14.25" thickTop="1" thickBot="1" x14ac:dyDescent="0.25">
      <c r="C28" s="12">
        <f>Calendrier!D13</f>
        <v>42696</v>
      </c>
      <c r="D28" s="8">
        <f t="shared" ca="1" si="0"/>
        <v>1</v>
      </c>
      <c r="I28" s="4"/>
    </row>
    <row r="29" spans="3:13" ht="14.25" thickTop="1" thickBot="1" x14ac:dyDescent="0.25">
      <c r="C29" s="12">
        <f>Calendrier!E13</f>
        <v>42697</v>
      </c>
      <c r="D29" s="8">
        <f t="shared" ca="1" si="0"/>
        <v>0</v>
      </c>
      <c r="I29" s="4"/>
    </row>
    <row r="30" spans="3:13" ht="14.25" thickTop="1" thickBot="1" x14ac:dyDescent="0.25">
      <c r="C30" s="12">
        <f>Calendrier!F13</f>
        <v>42698</v>
      </c>
      <c r="D30" s="8">
        <f t="shared" ca="1" si="0"/>
        <v>0</v>
      </c>
      <c r="I30" s="4"/>
    </row>
    <row r="31" spans="3:13" ht="14.25" thickTop="1" thickBot="1" x14ac:dyDescent="0.25">
      <c r="C31" s="12">
        <f>Calendrier!G13</f>
        <v>42699</v>
      </c>
      <c r="D31" s="8">
        <f t="shared" ca="1" si="0"/>
        <v>0</v>
      </c>
      <c r="I31" s="4"/>
    </row>
    <row r="32" spans="3:13" ht="14.25" thickTop="1" thickBot="1" x14ac:dyDescent="0.25">
      <c r="C32" s="12">
        <f>Calendrier!H13</f>
        <v>42700</v>
      </c>
      <c r="D32" s="8">
        <f t="shared" ca="1" si="0"/>
        <v>0</v>
      </c>
      <c r="I32" s="4"/>
    </row>
    <row r="33" spans="3:9" ht="14.25" thickTop="1" thickBot="1" x14ac:dyDescent="0.25">
      <c r="C33" s="12">
        <f>Calendrier!I13</f>
        <v>42701</v>
      </c>
      <c r="D33" s="8">
        <f t="shared" ca="1" si="0"/>
        <v>0</v>
      </c>
      <c r="I33" s="4"/>
    </row>
    <row r="34" spans="3:9" ht="14.25" thickTop="1" thickBot="1" x14ac:dyDescent="0.25">
      <c r="C34" s="12">
        <f>Calendrier!C14</f>
        <v>42702</v>
      </c>
      <c r="D34" s="8">
        <f t="shared" ca="1" si="0"/>
        <v>0</v>
      </c>
      <c r="I34" s="4"/>
    </row>
    <row r="35" spans="3:9" ht="14.25" thickTop="1" thickBot="1" x14ac:dyDescent="0.25">
      <c r="C35" s="12">
        <f>Calendrier!D14</f>
        <v>42703</v>
      </c>
      <c r="D35" s="8">
        <f t="shared" ca="1" si="0"/>
        <v>0</v>
      </c>
      <c r="I35" s="4"/>
    </row>
    <row r="36" spans="3:9" ht="14.25" thickTop="1" thickBot="1" x14ac:dyDescent="0.25">
      <c r="C36" s="12">
        <f>Calendrier!E14</f>
        <v>42704</v>
      </c>
      <c r="D36" s="8">
        <f t="shared" ca="1" si="0"/>
        <v>0</v>
      </c>
      <c r="I36" s="4"/>
    </row>
    <row r="37" spans="3:9" ht="14.25" thickTop="1" thickBot="1" x14ac:dyDescent="0.25">
      <c r="C37" s="12">
        <f>Calendrier!F14</f>
        <v>42705</v>
      </c>
      <c r="D37" s="8">
        <f t="shared" ca="1" si="0"/>
        <v>0</v>
      </c>
      <c r="I37" s="4"/>
    </row>
    <row r="38" spans="3:9" ht="14.25" thickTop="1" thickBot="1" x14ac:dyDescent="0.25">
      <c r="C38" s="12">
        <f>Calendrier!G14</f>
        <v>42706</v>
      </c>
      <c r="D38" s="8">
        <f t="shared" ca="1" si="0"/>
        <v>0</v>
      </c>
      <c r="I38" s="4"/>
    </row>
    <row r="39" spans="3:9" ht="14.25" thickTop="1" thickBot="1" x14ac:dyDescent="0.25">
      <c r="C39" s="12">
        <f>Calendrier!H14</f>
        <v>42707</v>
      </c>
      <c r="D39" s="8">
        <f t="shared" ca="1" si="0"/>
        <v>0</v>
      </c>
      <c r="I39" s="4"/>
    </row>
    <row r="40" spans="3:9" ht="14.25" thickTop="1" thickBot="1" x14ac:dyDescent="0.25">
      <c r="C40" s="12">
        <f>Calendrier!I14</f>
        <v>42708</v>
      </c>
      <c r="D40" s="8">
        <f t="shared" ca="1" si="0"/>
        <v>0</v>
      </c>
      <c r="I40" s="4"/>
    </row>
    <row r="41" spans="3:9" ht="13.5" thickTop="1" x14ac:dyDescent="0.2"/>
  </sheetData>
  <dataConsolidate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F5"/>
  <sheetViews>
    <sheetView showGridLines="0" showRowColHeaders="0" workbookViewId="0">
      <selection activeCell="I20" sqref="I20"/>
    </sheetView>
  </sheetViews>
  <sheetFormatPr baseColWidth="10" defaultColWidth="9.140625" defaultRowHeight="12.75" x14ac:dyDescent="0.2"/>
  <cols>
    <col min="6" max="6" width="8.7109375" customWidth="1"/>
  </cols>
  <sheetData>
    <row r="1" spans="1:6" ht="13.5" thickBot="1" x14ac:dyDescent="0.25">
      <c r="A1" s="6"/>
    </row>
    <row r="2" spans="1:6" ht="14.25" thickTop="1" thickBot="1" x14ac:dyDescent="0.25">
      <c r="A2" s="6" t="s">
        <v>16</v>
      </c>
      <c r="D2" s="7"/>
      <c r="F2" s="13">
        <v>11</v>
      </c>
    </row>
    <row r="3" spans="1:6" ht="14.25" thickTop="1" thickBot="1" x14ac:dyDescent="0.25">
      <c r="F3" s="5"/>
    </row>
    <row r="4" spans="1:6" ht="14.25" thickTop="1" thickBot="1" x14ac:dyDescent="0.25">
      <c r="A4" s="6" t="s">
        <v>17</v>
      </c>
      <c r="F4" s="97">
        <v>2016</v>
      </c>
    </row>
    <row r="5" spans="1:6" ht="13.5" thickTop="1" x14ac:dyDescent="0.2"/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3:S16"/>
  <sheetViews>
    <sheetView tabSelected="1" workbookViewId="0">
      <selection activeCell="E4" sqref="E4"/>
    </sheetView>
  </sheetViews>
  <sheetFormatPr baseColWidth="10" defaultRowHeight="12.75" x14ac:dyDescent="0.2"/>
  <cols>
    <col min="2" max="2" width="11.42578125" style="1"/>
    <col min="3" max="3" width="16.140625" style="216" customWidth="1"/>
    <col min="4" max="4" width="15.42578125" style="1" customWidth="1"/>
    <col min="5" max="5" width="14.140625" style="1" customWidth="1"/>
    <col min="6" max="6" width="11.42578125" style="1"/>
    <col min="7" max="7" width="35" style="218" customWidth="1"/>
    <col min="8" max="10" width="11.42578125" customWidth="1"/>
  </cols>
  <sheetData>
    <row r="3" spans="2:19" x14ac:dyDescent="0.2">
      <c r="L3" s="215" t="s">
        <v>294</v>
      </c>
    </row>
    <row r="4" spans="2:19" x14ac:dyDescent="0.2">
      <c r="L4" s="220" t="s">
        <v>26</v>
      </c>
      <c r="M4" s="221">
        <v>42005</v>
      </c>
    </row>
    <row r="5" spans="2:19" x14ac:dyDescent="0.2">
      <c r="L5" s="220" t="s">
        <v>27</v>
      </c>
      <c r="M5" s="221">
        <v>42167</v>
      </c>
    </row>
    <row r="6" spans="2:19" x14ac:dyDescent="0.2">
      <c r="L6" s="220" t="s">
        <v>28</v>
      </c>
      <c r="M6" s="220" t="s">
        <v>21</v>
      </c>
    </row>
    <row r="7" spans="2:19" x14ac:dyDescent="0.2">
      <c r="B7" s="217" t="s">
        <v>295</v>
      </c>
      <c r="C7" s="219">
        <v>42695</v>
      </c>
      <c r="L7" s="220" t="s">
        <v>29</v>
      </c>
      <c r="M7" s="220" t="s">
        <v>22</v>
      </c>
    </row>
    <row r="8" spans="2:19" ht="25.5" customHeight="1" x14ac:dyDescent="0.2">
      <c r="B8" s="176" t="s">
        <v>296</v>
      </c>
      <c r="C8" s="29" t="s">
        <v>5</v>
      </c>
      <c r="D8" s="29" t="s">
        <v>7</v>
      </c>
      <c r="E8" s="175" t="s">
        <v>6</v>
      </c>
      <c r="F8" s="175" t="s">
        <v>3</v>
      </c>
      <c r="G8" s="175" t="s">
        <v>4</v>
      </c>
      <c r="L8" s="220" t="s">
        <v>30</v>
      </c>
      <c r="M8" s="220" t="s">
        <v>290</v>
      </c>
    </row>
    <row r="9" spans="2:19" x14ac:dyDescent="0.2">
      <c r="L9" s="220" t="s">
        <v>36</v>
      </c>
      <c r="M9" s="220" t="s">
        <v>291</v>
      </c>
    </row>
    <row r="10" spans="2:19" x14ac:dyDescent="0.2">
      <c r="L10" s="220" t="s">
        <v>37</v>
      </c>
      <c r="M10" s="221">
        <v>42286</v>
      </c>
    </row>
    <row r="11" spans="2:19" x14ac:dyDescent="0.2">
      <c r="L11" s="220" t="s">
        <v>39</v>
      </c>
      <c r="M11" s="220" t="s">
        <v>292</v>
      </c>
    </row>
    <row r="12" spans="2:19" x14ac:dyDescent="0.2">
      <c r="L12" s="220" t="s">
        <v>293</v>
      </c>
      <c r="M12" s="221">
        <v>42045</v>
      </c>
    </row>
    <row r="13" spans="2:19" x14ac:dyDescent="0.2">
      <c r="L13" s="214" t="s">
        <v>288</v>
      </c>
      <c r="M13" s="214" t="s">
        <v>289</v>
      </c>
    </row>
    <row r="15" spans="2:19" ht="15" x14ac:dyDescent="0.25">
      <c r="N15" s="170" t="s">
        <v>286</v>
      </c>
      <c r="O15" s="171">
        <v>42696</v>
      </c>
      <c r="P15" s="91">
        <v>1</v>
      </c>
      <c r="Q15" s="172">
        <v>800</v>
      </c>
      <c r="R15" s="91">
        <v>1</v>
      </c>
      <c r="S15" s="173" t="s">
        <v>284</v>
      </c>
    </row>
    <row r="16" spans="2:19" ht="15" x14ac:dyDescent="0.25">
      <c r="N16" s="170" t="s">
        <v>287</v>
      </c>
      <c r="O16" s="59">
        <v>42695</v>
      </c>
      <c r="P16" s="91">
        <v>1</v>
      </c>
      <c r="Q16" s="91">
        <v>287</v>
      </c>
      <c r="R16" s="91">
        <v>15</v>
      </c>
      <c r="S16" s="174" t="s">
        <v>285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2</vt:i4>
      </vt:variant>
    </vt:vector>
  </HeadingPairs>
  <TitlesOfParts>
    <vt:vector size="19" baseType="lpstr">
      <vt:lpstr>Présentation</vt:lpstr>
      <vt:lpstr>Norampac</vt:lpstr>
      <vt:lpstr>Caron</vt:lpstr>
      <vt:lpstr>Rebox</vt:lpstr>
      <vt:lpstr>Test</vt:lpstr>
      <vt:lpstr>JStatham</vt:lpstr>
      <vt:lpstr>Feuil1</vt:lpstr>
      <vt:lpstr>Despradelle</vt:lpstr>
      <vt:lpstr>Imprimeurs</vt:lpstr>
      <vt:lpstr>Sunday Missal</vt:lpstr>
      <vt:lpstr>Beauce</vt:lpstr>
      <vt:lpstr>Euro Fret</vt:lpstr>
      <vt:lpstr>Modele</vt:lpstr>
      <vt:lpstr>Calendrier</vt:lpstr>
      <vt:lpstr>Sheet4</vt:lpstr>
      <vt:lpstr>Saisie_cal</vt:lpstr>
      <vt:lpstr>Recap</vt:lpstr>
      <vt:lpstr>Bilan</vt:lpstr>
      <vt:lpstr>ListeFuck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Adjovi</dc:creator>
  <cp:lastModifiedBy>gmb</cp:lastModifiedBy>
  <cp:lastPrinted>2016-02-12T18:33:32Z</cp:lastPrinted>
  <dcterms:created xsi:type="dcterms:W3CDTF">2010-06-08T07:30:52Z</dcterms:created>
  <dcterms:modified xsi:type="dcterms:W3CDTF">2016-11-13T23:43:41Z</dcterms:modified>
</cp:coreProperties>
</file>