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filterPrivacy="1" showInkAnnotation="0" codeName="ThisWorkbook" autoCompressPictures="0"/>
  <bookViews>
    <workbookView xWindow="0" yWindow="0" windowWidth="12255" windowHeight="7575" tabRatio="500" activeTab="1"/>
  </bookViews>
  <sheets>
    <sheet name="Bon de commande 1" sheetId="1" r:id="rId1"/>
    <sheet name="Bon de commande 2" sheetId="3" r:id="rId2"/>
    <sheet name="Données" sheetId="2" r:id="rId3"/>
  </sheets>
  <definedNames>
    <definedName name="Designation">OFFSET(Données!$A$2,,,COUNTA(Données!$A:$A))</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F5" i="1" l="1"/>
  <c r="F10" i="1"/>
  <c r="G10" i="1"/>
  <c r="F9" i="1"/>
  <c r="G9" i="1"/>
  <c r="F8" i="1"/>
  <c r="G8" i="1"/>
  <c r="D10" i="1"/>
  <c r="D9" i="1"/>
  <c r="D8" i="1"/>
  <c r="D7" i="1"/>
  <c r="D6" i="1"/>
  <c r="D5" i="1"/>
  <c r="F6" i="1"/>
  <c r="G6" i="1"/>
  <c r="F7" i="1"/>
  <c r="G7" i="1"/>
  <c r="G5" i="1"/>
</calcChain>
</file>

<file path=xl/comments1.xml><?xml version="1.0" encoding="utf-8"?>
<comments xmlns="http://schemas.openxmlformats.org/spreadsheetml/2006/main">
  <authors>
    <author>Auteur</author>
  </authors>
  <commentList>
    <comment ref="A5" authorId="0" shapeId="0">
      <text>
        <r>
          <rPr>
            <sz val="14"/>
            <color indexed="81"/>
            <rFont val="Calibri"/>
          </rPr>
          <t>Bonjour, je sollicite votre aide parce que la fonction que je souhaite obtenir est compliqué pour moi et je sais pas comment m'y prendre.
Je souhaiterais, lorsque je tape une la référence d'un article du fournisseur, une liste de propositions soit faite pendant que je tape.(les données sont dans l'autre page). Si ca n'est pas possible je souhaiterais que l'on me dise que la référence que j'ai rentré n'existe pas. 
Normalement c'est un report de données avec une recherche V ou H mais la j'ai plusieurs fournisseurs avec des références différentes et je ne sais pas comment faire figurer cela dans une seule case</t>
        </r>
        <r>
          <rPr>
            <sz val="9"/>
            <color indexed="81"/>
            <rFont val="Calibri"/>
            <family val="2"/>
          </rPr>
          <t xml:space="preserve">
</t>
        </r>
        <r>
          <rPr>
            <sz val="14"/>
            <color indexed="81"/>
            <rFont val="Calibri"/>
          </rPr>
          <t>Merci d'avance pour votre aide puis pour le temps que vous y avez passé.</t>
        </r>
      </text>
    </comment>
    <comment ref="F5" authorId="0" shapeId="0">
      <text>
        <r>
          <rPr>
            <sz val="14"/>
            <color indexed="81"/>
            <rFont val="Calibri"/>
          </rPr>
          <t xml:space="preserve">Dans cette case je souhaiterais que le prix de la référence obtenu dans la colone "désignation" se reporte. Le problème c'est qu'il y'a plusieurs fournisseurs et donc plusieurs prix </t>
        </r>
        <r>
          <rPr>
            <sz val="9"/>
            <color indexed="81"/>
            <rFont val="Calibri"/>
            <family val="2"/>
          </rPr>
          <t xml:space="preserve">
</t>
        </r>
      </text>
    </comment>
  </commentList>
</comments>
</file>

<file path=xl/sharedStrings.xml><?xml version="1.0" encoding="utf-8"?>
<sst xmlns="http://schemas.openxmlformats.org/spreadsheetml/2006/main" count="45" uniqueCount="37">
  <si>
    <t>Désignation</t>
  </si>
  <si>
    <t>Quantité</t>
  </si>
  <si>
    <t>Prix U</t>
  </si>
  <si>
    <t>Montant HT</t>
  </si>
  <si>
    <t>Ma référence</t>
  </si>
  <si>
    <t>A 16 600</t>
  </si>
  <si>
    <t>B 16 600</t>
  </si>
  <si>
    <t>B 16 601</t>
  </si>
  <si>
    <t>B 16 602</t>
  </si>
  <si>
    <t>B 16 603</t>
  </si>
  <si>
    <t>B 16 604</t>
  </si>
  <si>
    <t>B 16 605</t>
  </si>
  <si>
    <t>A 16 601</t>
  </si>
  <si>
    <t>A 16 602</t>
  </si>
  <si>
    <t>A 16 603</t>
  </si>
  <si>
    <t>A 16 604</t>
  </si>
  <si>
    <t>A 16 605</t>
  </si>
  <si>
    <t>C 16 600</t>
  </si>
  <si>
    <t>C 16 601</t>
  </si>
  <si>
    <t>C 16 602</t>
  </si>
  <si>
    <t>C 16 603</t>
  </si>
  <si>
    <t>C 16 604</t>
  </si>
  <si>
    <t>C 16 605</t>
  </si>
  <si>
    <t>Référence Fournisseur A</t>
  </si>
  <si>
    <t>Référence Fournisseur B</t>
  </si>
  <si>
    <t>Référence Fournisseur C</t>
  </si>
  <si>
    <t>Article 1</t>
  </si>
  <si>
    <t>Article 2</t>
  </si>
  <si>
    <t>Article 3</t>
  </si>
  <si>
    <t>Article 4</t>
  </si>
  <si>
    <t>Article 5</t>
  </si>
  <si>
    <t>Article 6</t>
  </si>
  <si>
    <t>Prix du fournisseur C</t>
  </si>
  <si>
    <t>Prix du fournisseur B</t>
  </si>
  <si>
    <t>Prix du fournisseur A</t>
  </si>
  <si>
    <t>Bon de commande</t>
  </si>
  <si>
    <t>http://forum.excel-pratique.com/excel/liste-de-choix-reference-v-h-t63633.html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</si>
</sst>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6" x14ac:knownFonts="1">
    <font>
      <sz val="12"/>
      <color theme="1"/>
      <name val="Calibri"/>
      <family val="2"/>
      <scheme val="minor"/>
    </font>
    <font>
      <sz val="12"/>
      <color theme="1"/>
      <name val="Calibri"/>
      <family val="2"/>
      <scheme val="minor"/>
    </font>
    <font>
      <u/>
      <sz val="12"/>
      <color theme="10"/>
      <name val="Calibri"/>
      <family val="2"/>
      <scheme val="minor"/>
    </font>
    <font>
      <u/>
      <sz val="12"/>
      <color theme="11"/>
      <name val="Calibri"/>
      <family val="2"/>
      <scheme val="minor"/>
    </font>
    <font>
      <sz val="9"/>
      <color indexed="81"/>
      <name val="Calibri"/>
      <family val="2"/>
    </font>
    <font>
      <sz val="14"/>
      <color indexed="81"/>
      <name val="Calibri"/>
    </font>
  </fonts>
  <fills count="6">
    <fill>
      <patternFill patternType="none"/>
    </fill>
    <fill>
      <patternFill patternType="gray125"/>
    </fill>
    <fill>
      <patternFill patternType="solid">
        <fgColor rgb="FFFFFF00"/>
        <bgColor indexed="64"/>
      </patternFill>
    </fill>
    <fill>
      <patternFill patternType="solid">
        <fgColor rgb="FFFF6600"/>
        <bgColor indexed="64"/>
      </patternFill>
    </fill>
    <fill>
      <patternFill patternType="solid">
        <fgColor rgb="FFCCFFCC"/>
        <bgColor indexed="64"/>
      </patternFill>
    </fill>
    <fill>
      <patternFill patternType="solid">
        <fgColor rgb="FF3366FF"/>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7">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cellStyleXfs>
  <cellXfs count="28">
    <xf numFmtId="0" fontId="0" fillId="0" borderId="0" xfId="0"/>
    <xf numFmtId="44" fontId="0" fillId="0" borderId="0" xfId="1" applyFont="1"/>
    <xf numFmtId="0" fontId="0" fillId="2" borderId="0" xfId="0" applyFill="1"/>
    <xf numFmtId="0" fontId="0" fillId="3" borderId="0" xfId="0" applyFill="1"/>
    <xf numFmtId="0" fontId="0" fillId="4" borderId="0" xfId="0" applyFill="1"/>
    <xf numFmtId="0" fontId="0" fillId="5" borderId="0" xfId="0" applyFill="1"/>
    <xf numFmtId="0" fontId="0" fillId="0" borderId="0" xfId="0" applyAlignment="1"/>
    <xf numFmtId="0" fontId="2" fillId="0" borderId="0" xfId="6"/>
    <xf numFmtId="0" fontId="0" fillId="0" borderId="2" xfId="0" applyBorder="1"/>
    <xf numFmtId="0" fontId="0" fillId="0" borderId="3" xfId="0" applyBorder="1"/>
    <xf numFmtId="0" fontId="0" fillId="0" borderId="0" xfId="0" applyBorder="1"/>
    <xf numFmtId="0" fontId="0" fillId="0" borderId="5" xfId="0" applyBorder="1"/>
    <xf numFmtId="0" fontId="0" fillId="0" borderId="7" xfId="0" applyBorder="1"/>
    <xf numFmtId="0" fontId="0" fillId="0" borderId="8" xfId="0" applyBorder="1"/>
    <xf numFmtId="0" fontId="0" fillId="0" borderId="10" xfId="0" applyBorder="1"/>
    <xf numFmtId="0" fontId="0" fillId="0" borderId="11" xfId="0" applyBorder="1"/>
    <xf numFmtId="0" fontId="0" fillId="0" borderId="6" xfId="0" applyBorder="1"/>
    <xf numFmtId="0" fontId="0" fillId="0" borderId="13" xfId="0" applyBorder="1"/>
    <xf numFmtId="0" fontId="0" fillId="0" borderId="14" xfId="0" applyBorder="1"/>
    <xf numFmtId="0" fontId="0" fillId="0" borderId="4" xfId="0" applyBorder="1" applyAlignment="1">
      <alignment horizontal="center"/>
    </xf>
    <xf numFmtId="0" fontId="0" fillId="0" borderId="0"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0" xfId="0" applyAlignment="1">
      <alignment horizontal="center" vertical="center"/>
    </xf>
    <xf numFmtId="0" fontId="0" fillId="0" borderId="12" xfId="0" applyBorder="1" applyAlignment="1">
      <alignment horizontal="center"/>
    </xf>
    <xf numFmtId="0" fontId="0" fillId="0" borderId="13" xfId="0" applyBorder="1" applyAlignment="1">
      <alignment horizontal="center"/>
    </xf>
    <xf numFmtId="0" fontId="0" fillId="0" borderId="9" xfId="0" applyBorder="1" applyAlignment="1">
      <alignment horizontal="center"/>
    </xf>
    <xf numFmtId="0" fontId="0" fillId="0" borderId="10" xfId="0" applyBorder="1" applyAlignment="1">
      <alignment horizontal="center"/>
    </xf>
  </cellXfs>
  <cellStyles count="7">
    <cellStyle name="Lien hypertexte" xfId="2" builtinId="8" hidden="1"/>
    <cellStyle name="Lien hypertexte" xfId="4" builtinId="8" hidden="1"/>
    <cellStyle name="Lien hypertexte" xfId="6" builtinId="8"/>
    <cellStyle name="Lien hypertexte visité" xfId="3" builtinId="9" hidden="1"/>
    <cellStyle name="Lien hypertexte visité" xfId="5" builtinId="9" hidden="1"/>
    <cellStyle name="Monétaire" xfId="1" builtinId="4"/>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466724</xdr:colOff>
      <xdr:row>10</xdr:row>
      <xdr:rowOff>180975</xdr:rowOff>
    </xdr:from>
    <xdr:to>
      <xdr:col>7</xdr:col>
      <xdr:colOff>704850</xdr:colOff>
      <xdr:row>13</xdr:row>
      <xdr:rowOff>76200</xdr:rowOff>
    </xdr:to>
    <xdr:sp macro="" textlink="">
      <xdr:nvSpPr>
        <xdr:cNvPr id="2" name="ZoneTexte 1"/>
        <xdr:cNvSpPr txBox="1"/>
      </xdr:nvSpPr>
      <xdr:spPr>
        <a:xfrm>
          <a:off x="4657724" y="2209800"/>
          <a:ext cx="2000251" cy="495300"/>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t"/>
        <a:lstStyle/>
        <a:p>
          <a:r>
            <a:rPr lang="fr-FR" sz="1100">
              <a:solidFill>
                <a:schemeClr val="accent6">
                  <a:lumMod val="50000"/>
                </a:schemeClr>
              </a:solidFill>
            </a:rPr>
            <a:t>Choisir un article dans la liste</a:t>
          </a:r>
          <a:r>
            <a:rPr lang="fr-FR" sz="1100" baseline="0">
              <a:solidFill>
                <a:schemeClr val="accent6">
                  <a:lumMod val="50000"/>
                </a:schemeClr>
              </a:solidFill>
            </a:rPr>
            <a:t> déroulante.</a:t>
          </a:r>
          <a:endParaRPr lang="fr-FR" sz="1100">
            <a:solidFill>
              <a:schemeClr val="accent6">
                <a:lumMod val="50000"/>
              </a:schemeClr>
            </a:solidFill>
          </a:endParaRPr>
        </a:p>
      </xdr:txBody>
    </xdr:sp>
    <xdr:clientData/>
  </xdr:twoCellAnchor>
  <xdr:twoCellAnchor>
    <xdr:from>
      <xdr:col>1</xdr:col>
      <xdr:colOff>781050</xdr:colOff>
      <xdr:row>4</xdr:row>
      <xdr:rowOff>95250</xdr:rowOff>
    </xdr:from>
    <xdr:to>
      <xdr:col>5</xdr:col>
      <xdr:colOff>466724</xdr:colOff>
      <xdr:row>12</xdr:row>
      <xdr:rowOff>28575</xdr:rowOff>
    </xdr:to>
    <xdr:cxnSp macro="">
      <xdr:nvCxnSpPr>
        <xdr:cNvPr id="4" name="Connecteur droit avec flèche 3"/>
        <xdr:cNvCxnSpPr>
          <a:stCxn id="2" idx="1"/>
        </xdr:cNvCxnSpPr>
      </xdr:nvCxnSpPr>
      <xdr:spPr>
        <a:xfrm flipH="1" flipV="1">
          <a:off x="1619250" y="914400"/>
          <a:ext cx="3038474" cy="1543050"/>
        </a:xfrm>
        <a:prstGeom prst="straightConnector1">
          <a:avLst/>
        </a:prstGeom>
        <a:ln>
          <a:tailEnd type="triangle"/>
        </a:ln>
      </xdr:spPr>
      <xdr:style>
        <a:lnRef idx="1">
          <a:schemeClr val="accent6"/>
        </a:lnRef>
        <a:fillRef idx="0">
          <a:schemeClr val="accent6"/>
        </a:fillRef>
        <a:effectRef idx="0">
          <a:schemeClr val="accent6"/>
        </a:effectRef>
        <a:fontRef idx="minor">
          <a:schemeClr val="tx1"/>
        </a:fontRef>
      </xdr:style>
    </xdr:cxnSp>
    <xdr:clientData/>
  </xdr:twoCellAnchor>
  <xdr:twoCellAnchor>
    <xdr:from>
      <xdr:col>2</xdr:col>
      <xdr:colOff>47625</xdr:colOff>
      <xdr:row>7</xdr:row>
      <xdr:rowOff>161925</xdr:rowOff>
    </xdr:from>
    <xdr:to>
      <xdr:col>5</xdr:col>
      <xdr:colOff>466724</xdr:colOff>
      <xdr:row>12</xdr:row>
      <xdr:rowOff>28575</xdr:rowOff>
    </xdr:to>
    <xdr:cxnSp macro="">
      <xdr:nvCxnSpPr>
        <xdr:cNvPr id="5" name="Connecteur droit avec flèche 4"/>
        <xdr:cNvCxnSpPr>
          <a:stCxn id="2" idx="1"/>
        </xdr:cNvCxnSpPr>
      </xdr:nvCxnSpPr>
      <xdr:spPr>
        <a:xfrm flipH="1" flipV="1">
          <a:off x="1724025" y="1581150"/>
          <a:ext cx="2933699" cy="876300"/>
        </a:xfrm>
        <a:prstGeom prst="straightConnector1">
          <a:avLst/>
        </a:prstGeom>
        <a:ln>
          <a:tailEnd type="triangle"/>
        </a:ln>
      </xdr:spPr>
      <xdr:style>
        <a:lnRef idx="1">
          <a:schemeClr val="accent6"/>
        </a:lnRef>
        <a:fillRef idx="0">
          <a:schemeClr val="accent6"/>
        </a:fillRef>
        <a:effectRef idx="0">
          <a:schemeClr val="accent6"/>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542925</xdr:colOff>
      <xdr:row>0</xdr:row>
      <xdr:rowOff>76200</xdr:rowOff>
    </xdr:from>
    <xdr:to>
      <xdr:col>4</xdr:col>
      <xdr:colOff>285750</xdr:colOff>
      <xdr:row>2</xdr:row>
      <xdr:rowOff>76200</xdr:rowOff>
    </xdr:to>
    <xdr:sp macro="[0]!BonDeCommande" textlink="">
      <xdr:nvSpPr>
        <xdr:cNvPr id="5" name="ZoneTexte 4"/>
        <xdr:cNvSpPr txBox="1"/>
      </xdr:nvSpPr>
      <xdr:spPr>
        <a:xfrm>
          <a:off x="2219325" y="76200"/>
          <a:ext cx="1419225" cy="400050"/>
        </a:xfrm>
        <a:prstGeom prst="bevel">
          <a:avLst/>
        </a:prstGeom>
        <a:ln>
          <a:no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Bon</a:t>
          </a:r>
          <a:r>
            <a:rPr lang="fr-FR" sz="1100" baseline="0">
              <a:solidFill>
                <a:srgbClr val="0000FF"/>
              </a:solidFill>
            </a:rPr>
            <a:t> de commande</a:t>
          </a:r>
          <a:endParaRPr lang="fr-FR" sz="1100">
            <a:solidFill>
              <a:srgbClr val="0000FF"/>
            </a:solidFill>
          </a:endParaRPr>
        </a:p>
      </xdr:txBody>
    </xdr:sp>
    <xdr:clientData fPrintsWithSheet="0"/>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forum.excel-pratique.com/excel/liste-de-choix-reference-v-h-t63633.html"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forum.excel-pratique.com/excel/liste-de-choix-reference-v-h-t63633.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M18"/>
  <sheetViews>
    <sheetView workbookViewId="0">
      <selection activeCell="A5" sqref="A5:C5"/>
    </sheetView>
  </sheetViews>
  <sheetFormatPr baseColWidth="10" defaultRowHeight="15.75" x14ac:dyDescent="0.25"/>
  <cols>
    <col min="6" max="6" width="12.125" customWidth="1"/>
  </cols>
  <sheetData>
    <row r="1" spans="1:13" x14ac:dyDescent="0.25">
      <c r="A1" s="23" t="s">
        <v>35</v>
      </c>
      <c r="B1" s="23"/>
      <c r="C1" s="23"/>
      <c r="D1" s="23"/>
      <c r="E1" s="23"/>
      <c r="F1" s="23"/>
      <c r="G1" s="23"/>
      <c r="I1" s="7" t="s">
        <v>36</v>
      </c>
    </row>
    <row r="2" spans="1:13" x14ac:dyDescent="0.25">
      <c r="A2" s="23"/>
      <c r="B2" s="23"/>
      <c r="C2" s="23"/>
      <c r="D2" s="23"/>
      <c r="E2" s="23"/>
      <c r="F2" s="23"/>
      <c r="G2" s="23"/>
    </row>
    <row r="3" spans="1:13" ht="16.5" thickBot="1" x14ac:dyDescent="0.3">
      <c r="A3" s="23"/>
      <c r="B3" s="23"/>
      <c r="C3" s="23"/>
      <c r="D3" s="23"/>
      <c r="E3" s="23"/>
      <c r="F3" s="23"/>
      <c r="G3" s="23"/>
    </row>
    <row r="4" spans="1:13" ht="16.5" thickBot="1" x14ac:dyDescent="0.3">
      <c r="A4" s="21" t="s">
        <v>0</v>
      </c>
      <c r="B4" s="22"/>
      <c r="C4" s="22"/>
      <c r="D4" s="8"/>
      <c r="E4" s="8" t="s">
        <v>1</v>
      </c>
      <c r="F4" s="8" t="s">
        <v>2</v>
      </c>
      <c r="G4" s="9" t="s">
        <v>3</v>
      </c>
      <c r="H4" s="6"/>
      <c r="I4" s="6"/>
      <c r="J4" s="6"/>
      <c r="K4" s="6"/>
      <c r="L4" s="6"/>
      <c r="M4" s="6"/>
    </row>
    <row r="5" spans="1:13" x14ac:dyDescent="0.25">
      <c r="A5" s="21" t="s">
        <v>28</v>
      </c>
      <c r="B5" s="22"/>
      <c r="C5" s="22"/>
      <c r="D5" s="8" t="str">
        <f>VLOOKUP(A5,Données!A:G,2,0)</f>
        <v>A 16 602</v>
      </c>
      <c r="E5" s="8">
        <v>10</v>
      </c>
      <c r="F5" s="8">
        <f>IFERROR(VLOOKUP(A5,Données!A:G,3,0),"")</f>
        <v>12</v>
      </c>
      <c r="G5" s="9">
        <f>E5*F5</f>
        <v>120</v>
      </c>
      <c r="H5" s="6"/>
      <c r="I5" s="6"/>
      <c r="J5" s="6"/>
      <c r="K5" s="6"/>
      <c r="L5" s="6"/>
      <c r="M5" s="6"/>
    </row>
    <row r="6" spans="1:13" x14ac:dyDescent="0.25">
      <c r="A6" s="19"/>
      <c r="B6" s="20"/>
      <c r="C6" s="20"/>
      <c r="D6" s="10" t="str">
        <f>VLOOKUP(A5,Données!A:G,4,0)</f>
        <v>B 16 602</v>
      </c>
      <c r="E6" s="10"/>
      <c r="F6" s="10">
        <f>IFERROR(VLOOKUP(A5,Données!A:G,5,0),"")</f>
        <v>14</v>
      </c>
      <c r="G6" s="11">
        <f t="shared" ref="G6:G10" si="0">E6*F6</f>
        <v>0</v>
      </c>
      <c r="H6" s="6"/>
      <c r="I6" s="6"/>
      <c r="J6" s="6"/>
      <c r="K6" s="6"/>
      <c r="L6" s="6"/>
      <c r="M6" s="6"/>
    </row>
    <row r="7" spans="1:13" x14ac:dyDescent="0.25">
      <c r="A7" s="24"/>
      <c r="B7" s="25"/>
      <c r="C7" s="25"/>
      <c r="D7" s="17" t="str">
        <f>VLOOKUP(A5,Données!A:G,6,0)</f>
        <v>C 16 602</v>
      </c>
      <c r="E7" s="17"/>
      <c r="F7" s="17">
        <f>IFERROR(VLOOKUP(A5,Données!A:G,7,0),"")</f>
        <v>10</v>
      </c>
      <c r="G7" s="18">
        <f t="shared" si="0"/>
        <v>0</v>
      </c>
      <c r="H7" s="6"/>
      <c r="I7" s="6"/>
      <c r="J7" s="6"/>
      <c r="K7" s="6"/>
      <c r="L7" s="6"/>
      <c r="M7" s="6"/>
    </row>
    <row r="8" spans="1:13" x14ac:dyDescent="0.25">
      <c r="A8" s="19" t="s">
        <v>29</v>
      </c>
      <c r="B8" s="20"/>
      <c r="C8" s="20"/>
      <c r="D8" s="10" t="str">
        <f>VLOOKUP(A8,Données!A:G,2,0)</f>
        <v>A 16 603</v>
      </c>
      <c r="E8" s="10">
        <v>20</v>
      </c>
      <c r="F8" s="10">
        <f>IFERROR(VLOOKUP(A8,Données!A:G,3,0),"")</f>
        <v>13</v>
      </c>
      <c r="G8" s="11">
        <f>E8*F8</f>
        <v>260</v>
      </c>
      <c r="H8" s="6"/>
      <c r="I8" s="6"/>
      <c r="J8" s="6"/>
      <c r="K8" s="6"/>
      <c r="L8" s="6"/>
      <c r="M8" s="6"/>
    </row>
    <row r="9" spans="1:13" x14ac:dyDescent="0.25">
      <c r="A9" s="19"/>
      <c r="B9" s="20"/>
      <c r="C9" s="20"/>
      <c r="D9" s="10" t="str">
        <f>VLOOKUP(A8,Données!A:G,4,0)</f>
        <v>B 16 603</v>
      </c>
      <c r="E9" s="10"/>
      <c r="F9" s="10">
        <f>IFERROR(VLOOKUP(A8,Données!A:G,5,0),"")</f>
        <v>11</v>
      </c>
      <c r="G9" s="11">
        <f t="shared" si="0"/>
        <v>0</v>
      </c>
      <c r="H9" s="6"/>
      <c r="I9" s="6"/>
      <c r="J9" s="6"/>
      <c r="K9" s="6"/>
      <c r="L9" s="6"/>
      <c r="M9" s="6"/>
    </row>
    <row r="10" spans="1:13" ht="16.5" thickBot="1" x14ac:dyDescent="0.3">
      <c r="A10" s="16"/>
      <c r="B10" s="12"/>
      <c r="C10" s="12"/>
      <c r="D10" s="12" t="str">
        <f>VLOOKUP(A8,Données!A:G,6,0)</f>
        <v>C 16 603</v>
      </c>
      <c r="E10" s="12"/>
      <c r="F10" s="12">
        <f>IFERROR(VLOOKUP(A8,Données!A:G,7,0),"")</f>
        <v>14</v>
      </c>
      <c r="G10" s="13">
        <f t="shared" si="0"/>
        <v>0</v>
      </c>
    </row>
    <row r="18" spans="7:7" x14ac:dyDescent="0.25">
      <c r="G18" s="10"/>
    </row>
  </sheetData>
  <mergeCells count="7">
    <mergeCell ref="A9:C9"/>
    <mergeCell ref="A4:C4"/>
    <mergeCell ref="A1:G3"/>
    <mergeCell ref="A5:C5"/>
    <mergeCell ref="A6:C6"/>
    <mergeCell ref="A7:C7"/>
    <mergeCell ref="A8:C8"/>
  </mergeCells>
  <dataValidations count="1">
    <dataValidation type="list" allowBlank="1" showInputMessage="1" showErrorMessage="1" sqref="A5:C5 A8:C8">
      <formula1>Designation</formula1>
    </dataValidation>
  </dataValidations>
  <hyperlinks>
    <hyperlink ref="I1" r:id="rId1"/>
  </hyperlinks>
  <pageMargins left="0.75" right="0.75" top="1" bottom="1" header="0.5" footer="0.5"/>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M12"/>
  <sheetViews>
    <sheetView tabSelected="1" workbookViewId="0">
      <selection activeCell="J5" sqref="J5"/>
    </sheetView>
  </sheetViews>
  <sheetFormatPr baseColWidth="10" defaultRowHeight="15.75" x14ac:dyDescent="0.25"/>
  <cols>
    <col min="6" max="6" width="12.125" customWidth="1"/>
  </cols>
  <sheetData>
    <row r="1" spans="1:13" x14ac:dyDescent="0.25">
      <c r="A1" s="23" t="s">
        <v>35</v>
      </c>
      <c r="B1" s="23"/>
      <c r="C1" s="23"/>
      <c r="D1" s="23"/>
      <c r="E1" s="23"/>
      <c r="F1" s="23"/>
      <c r="G1" s="23"/>
      <c r="I1" s="7" t="s">
        <v>36</v>
      </c>
    </row>
    <row r="2" spans="1:13" x14ac:dyDescent="0.25">
      <c r="A2" s="23"/>
      <c r="B2" s="23"/>
      <c r="C2" s="23"/>
      <c r="D2" s="23"/>
      <c r="E2" s="23"/>
      <c r="F2" s="23"/>
      <c r="G2" s="23"/>
    </row>
    <row r="3" spans="1:13" ht="16.5" thickBot="1" x14ac:dyDescent="0.3">
      <c r="A3" s="23"/>
      <c r="B3" s="23"/>
      <c r="C3" s="23"/>
      <c r="D3" s="23"/>
      <c r="E3" s="23"/>
      <c r="F3" s="23"/>
      <c r="G3" s="23"/>
    </row>
    <row r="4" spans="1:13" ht="16.5" thickBot="1" x14ac:dyDescent="0.3">
      <c r="A4" s="26" t="s">
        <v>0</v>
      </c>
      <c r="B4" s="27"/>
      <c r="C4" s="27"/>
      <c r="D4" s="14"/>
      <c r="E4" s="14" t="s">
        <v>1</v>
      </c>
      <c r="F4" s="14" t="s">
        <v>2</v>
      </c>
      <c r="G4" s="15" t="s">
        <v>3</v>
      </c>
      <c r="H4" s="6"/>
      <c r="I4" s="6"/>
      <c r="J4" s="6"/>
      <c r="K4" s="6"/>
      <c r="L4" s="6"/>
      <c r="M4" s="6"/>
    </row>
    <row r="5" spans="1:13" x14ac:dyDescent="0.25">
      <c r="H5" s="6"/>
      <c r="I5" s="6"/>
      <c r="J5" s="6"/>
      <c r="K5" s="6"/>
      <c r="L5" s="6"/>
      <c r="M5" s="6"/>
    </row>
    <row r="6" spans="1:13" x14ac:dyDescent="0.25">
      <c r="H6" s="6"/>
      <c r="I6" s="6"/>
      <c r="J6" s="6"/>
      <c r="K6" s="6"/>
      <c r="L6" s="6"/>
      <c r="M6" s="6"/>
    </row>
    <row r="7" spans="1:13" x14ac:dyDescent="0.25">
      <c r="H7" s="6"/>
      <c r="I7" s="6"/>
      <c r="J7" s="6"/>
      <c r="K7" s="6"/>
      <c r="L7" s="6"/>
      <c r="M7" s="6"/>
    </row>
    <row r="8" spans="1:13" x14ac:dyDescent="0.25">
      <c r="H8" s="6"/>
      <c r="I8" s="6"/>
      <c r="J8" s="6"/>
      <c r="K8" s="6"/>
      <c r="L8" s="6"/>
      <c r="M8" s="6"/>
    </row>
    <row r="9" spans="1:13" x14ac:dyDescent="0.25">
      <c r="H9" s="6"/>
      <c r="I9" s="6"/>
      <c r="J9" s="6"/>
      <c r="K9" s="6"/>
      <c r="L9" s="6"/>
      <c r="M9" s="6"/>
    </row>
    <row r="12" spans="1:13" x14ac:dyDescent="0.25">
      <c r="G12" s="10"/>
    </row>
  </sheetData>
  <mergeCells count="2">
    <mergeCell ref="A1:G3"/>
    <mergeCell ref="A4:C4"/>
  </mergeCells>
  <hyperlinks>
    <hyperlink ref="I1" r:id="rId1"/>
  </hyperlinks>
  <pageMargins left="0.75" right="0.75" top="1" bottom="1" header="0.5" footer="0.5"/>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7"/>
  <sheetViews>
    <sheetView workbookViewId="0">
      <selection activeCell="B11" sqref="B11"/>
    </sheetView>
  </sheetViews>
  <sheetFormatPr baseColWidth="10" defaultRowHeight="15.75" x14ac:dyDescent="0.25"/>
  <cols>
    <col min="1" max="1" width="21.125" customWidth="1"/>
    <col min="2" max="3" width="23.5" customWidth="1"/>
    <col min="4" max="5" width="21.375" customWidth="1"/>
    <col min="6" max="6" width="21" customWidth="1"/>
    <col min="7" max="7" width="19.875" customWidth="1"/>
  </cols>
  <sheetData>
    <row r="1" spans="1:7" x14ac:dyDescent="0.25">
      <c r="A1" s="5" t="s">
        <v>4</v>
      </c>
      <c r="B1" s="2" t="s">
        <v>23</v>
      </c>
      <c r="C1" s="2" t="s">
        <v>34</v>
      </c>
      <c r="D1" s="3" t="s">
        <v>24</v>
      </c>
      <c r="E1" s="3" t="s">
        <v>33</v>
      </c>
      <c r="F1" s="4" t="s">
        <v>25</v>
      </c>
      <c r="G1" s="4" t="s">
        <v>32</v>
      </c>
    </row>
    <row r="2" spans="1:7" x14ac:dyDescent="0.25">
      <c r="A2" t="s">
        <v>26</v>
      </c>
      <c r="B2" t="s">
        <v>5</v>
      </c>
      <c r="C2" s="1">
        <v>10.25</v>
      </c>
      <c r="D2" t="s">
        <v>6</v>
      </c>
      <c r="E2" s="1">
        <v>12</v>
      </c>
      <c r="F2" t="s">
        <v>17</v>
      </c>
      <c r="G2" s="1">
        <v>9</v>
      </c>
    </row>
    <row r="3" spans="1:7" x14ac:dyDescent="0.25">
      <c r="A3" t="s">
        <v>27</v>
      </c>
      <c r="B3" t="s">
        <v>12</v>
      </c>
      <c r="C3" s="1">
        <v>11</v>
      </c>
      <c r="D3" t="s">
        <v>7</v>
      </c>
      <c r="E3" s="1">
        <v>10</v>
      </c>
      <c r="F3" t="s">
        <v>18</v>
      </c>
      <c r="G3" s="1">
        <v>12</v>
      </c>
    </row>
    <row r="4" spans="1:7" x14ac:dyDescent="0.25">
      <c r="A4" t="s">
        <v>28</v>
      </c>
      <c r="B4" t="s">
        <v>13</v>
      </c>
      <c r="C4" s="1">
        <v>12</v>
      </c>
      <c r="D4" t="s">
        <v>8</v>
      </c>
      <c r="E4" s="1">
        <v>14</v>
      </c>
      <c r="F4" t="s">
        <v>19</v>
      </c>
      <c r="G4" s="1">
        <v>10</v>
      </c>
    </row>
    <row r="5" spans="1:7" x14ac:dyDescent="0.25">
      <c r="A5" t="s">
        <v>29</v>
      </c>
      <c r="B5" t="s">
        <v>14</v>
      </c>
      <c r="C5" s="1">
        <v>13</v>
      </c>
      <c r="D5" t="s">
        <v>9</v>
      </c>
      <c r="E5" s="1">
        <v>11</v>
      </c>
      <c r="F5" t="s">
        <v>20</v>
      </c>
      <c r="G5" s="1">
        <v>14</v>
      </c>
    </row>
    <row r="6" spans="1:7" x14ac:dyDescent="0.25">
      <c r="A6" t="s">
        <v>30</v>
      </c>
      <c r="B6" t="s">
        <v>15</v>
      </c>
      <c r="C6" s="1">
        <v>14</v>
      </c>
      <c r="D6" t="s">
        <v>10</v>
      </c>
      <c r="E6" s="1">
        <v>10</v>
      </c>
      <c r="F6" t="s">
        <v>21</v>
      </c>
      <c r="G6" s="1">
        <v>15</v>
      </c>
    </row>
    <row r="7" spans="1:7" x14ac:dyDescent="0.25">
      <c r="A7" t="s">
        <v>31</v>
      </c>
      <c r="B7" t="s">
        <v>16</v>
      </c>
      <c r="C7" s="1">
        <v>15</v>
      </c>
      <c r="D7" t="s">
        <v>11</v>
      </c>
      <c r="E7" s="1">
        <v>17</v>
      </c>
      <c r="F7" t="s">
        <v>22</v>
      </c>
      <c r="G7" s="1">
        <v>10</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Bon de commande 1</vt:lpstr>
      <vt:lpstr>Bon de commande 2</vt:lpstr>
      <vt:lpstr>Données</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2015-04-24T13:38:52Z</dcterms:created>
  <dcterms:modified xsi:type="dcterms:W3CDTF">2015-04-25T11:52:46Z</dcterms:modified>
  <cp:category/>
</cp:coreProperties>
</file>