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705" windowHeight="8805" activeTab="1"/>
  </bookViews>
  <sheets>
    <sheet name="Source" sheetId="2" r:id="rId1"/>
    <sheet name="Donnees" sheetId="1" r:id="rId2"/>
    <sheet name="Feuil3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1" i="1" l="1"/>
  <c r="D21" i="1" s="1"/>
  <c r="A20" i="1"/>
  <c r="D20" i="1" s="1"/>
  <c r="A19" i="1"/>
  <c r="D19" i="1" s="1"/>
  <c r="A18" i="1"/>
  <c r="D18" i="1" s="1"/>
  <c r="A17" i="1"/>
  <c r="D17" i="1" s="1"/>
  <c r="D12" i="1"/>
  <c r="B12" i="1"/>
  <c r="A12" i="1"/>
  <c r="C12" i="1" s="1"/>
  <c r="D11" i="1"/>
  <c r="B11" i="1"/>
  <c r="A11" i="1"/>
  <c r="C11" i="1" s="1"/>
  <c r="D10" i="1"/>
  <c r="B10" i="1"/>
  <c r="A10" i="1"/>
  <c r="C10" i="1" s="1"/>
  <c r="D9" i="1"/>
  <c r="B9" i="1"/>
  <c r="A9" i="1"/>
  <c r="C9" i="1" s="1"/>
  <c r="D8" i="1"/>
  <c r="B8" i="1"/>
  <c r="A8" i="1"/>
  <c r="C8" i="1" s="1"/>
  <c r="A7" i="1"/>
  <c r="A16" i="1" s="1"/>
  <c r="C16" i="1" l="1"/>
  <c r="D16" i="1"/>
  <c r="B16" i="1"/>
  <c r="C7" i="1"/>
  <c r="C17" i="1"/>
  <c r="C18" i="1"/>
  <c r="C19" i="1"/>
  <c r="C20" i="1"/>
  <c r="C21" i="1"/>
  <c r="B7" i="1"/>
  <c r="E7" i="1" s="1"/>
  <c r="D7" i="1"/>
  <c r="B17" i="1"/>
  <c r="B18" i="1"/>
  <c r="B19" i="1"/>
  <c r="B20" i="1"/>
  <c r="B21" i="1"/>
  <c r="E16" i="1" l="1"/>
  <c r="J1" i="2"/>
</calcChain>
</file>

<file path=xl/sharedStrings.xml><?xml version="1.0" encoding="utf-8"?>
<sst xmlns="http://schemas.openxmlformats.org/spreadsheetml/2006/main" count="103" uniqueCount="94">
  <si>
    <t>Tableau 1</t>
  </si>
  <si>
    <t>N°</t>
  </si>
  <si>
    <t>Total</t>
  </si>
  <si>
    <t>Tableau 2</t>
  </si>
  <si>
    <t xml:space="preserve">Nbre Lignes </t>
  </si>
  <si>
    <t>Pdt 1</t>
  </si>
  <si>
    <t>Pdt 2</t>
  </si>
  <si>
    <t>Pdt 3</t>
  </si>
  <si>
    <t>Pdt 4</t>
  </si>
  <si>
    <t>Pdt 5</t>
  </si>
  <si>
    <t>Pdt 6</t>
  </si>
  <si>
    <t>Prix 1</t>
  </si>
  <si>
    <t>Prix 2</t>
  </si>
  <si>
    <t>Prix 3</t>
  </si>
  <si>
    <t>Prix 4</t>
  </si>
  <si>
    <t>Prix 5</t>
  </si>
  <si>
    <t>Pdt 7</t>
  </si>
  <si>
    <t>Pdt 8</t>
  </si>
  <si>
    <t>Pdt 9</t>
  </si>
  <si>
    <t>Pdt 10</t>
  </si>
  <si>
    <t>Pdt 11</t>
  </si>
  <si>
    <t>Pdt 12</t>
  </si>
  <si>
    <t>Pdt 13</t>
  </si>
  <si>
    <t>Pdt 14</t>
  </si>
  <si>
    <t>Pdt 15</t>
  </si>
  <si>
    <t>Pdt 16</t>
  </si>
  <si>
    <t>Pdt 17</t>
  </si>
  <si>
    <t>Pdt 18</t>
  </si>
  <si>
    <t>Pdt 19</t>
  </si>
  <si>
    <t>Prix 6</t>
  </si>
  <si>
    <t>Comment je peux ajuster automatiquement les tableaux en fonction du nombre de produits (nombre de lignes dans la feuille source) ?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</si>
  <si>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</si>
  <si>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</si>
  <si>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</si>
  <si>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</si>
  <si>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</si>
  <si>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</si>
  <si>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</si>
  <si>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</si>
  <si>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</si>
  <si>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</si>
  <si>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</si>
  <si>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</si>
  <si>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</si>
  <si>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</si>
  <si>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</si>
  <si>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</si>
  <si>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</si>
  <si>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</si>
  <si>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</si>
  <si>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</si>
  <si>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</si>
  <si>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</si>
  <si>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</si>
  <si>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</si>
  <si>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</si>
  <si>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</si>
  <si>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</si>
  <si>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d1</t>
  </si>
  <si>
    <t>d2</t>
  </si>
  <si>
    <t>d3</t>
  </si>
  <si>
    <t>d4</t>
  </si>
  <si>
    <t>d5</t>
  </si>
  <si>
    <t>d6</t>
  </si>
  <si>
    <t>d7</t>
  </si>
  <si>
    <t>d8</t>
  </si>
  <si>
    <t>d9</t>
  </si>
  <si>
    <t>e1</t>
  </si>
  <si>
    <t>e2</t>
  </si>
  <si>
    <t>e3</t>
  </si>
  <si>
    <t>e4</t>
  </si>
  <si>
    <t>e5</t>
  </si>
  <si>
    <t>e6</t>
  </si>
  <si>
    <t>e7</t>
  </si>
  <si>
    <t>e8</t>
  </si>
  <si>
    <t>e9</t>
  </si>
  <si>
    <t>f1</t>
  </si>
  <si>
    <t>f2</t>
  </si>
  <si>
    <t>f3</t>
  </si>
  <si>
    <t>f4</t>
  </si>
  <si>
    <t>f5</t>
  </si>
  <si>
    <t>f6</t>
  </si>
  <si>
    <t>f7</t>
  </si>
  <si>
    <t>f8</t>
  </si>
  <si>
    <t>f9</t>
  </si>
  <si>
    <t>g1</t>
  </si>
  <si>
    <t>g2</t>
  </si>
  <si>
    <t>g3</t>
  </si>
  <si>
    <t>g4</t>
  </si>
  <si>
    <t>g5</t>
  </si>
  <si>
    <t>g6</t>
  </si>
  <si>
    <t>g7</t>
  </si>
  <si>
    <t>g8</t>
  </si>
  <si>
    <t>g9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</si>
</sst>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5" borderId="1" xfId="0" applyFill="1" applyBorder="1"/>
    <xf numFmtId="0" fontId="0" fillId="0" borderId="1" xfId="0" applyBorder="1" applyAlignment="1">
      <alignment horizontal="left"/>
    </xf>
    <xf numFmtId="0" fontId="0" fillId="4" borderId="1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5" borderId="5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5" borderId="6" xfId="0" applyFill="1" applyBorder="1" applyAlignment="1">
      <alignment horizontal="center"/>
    </xf>
    <xf numFmtId="0" fontId="0" fillId="5" borderId="7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0</xdr:colOff>
      <xdr:row>2</xdr:row>
      <xdr:rowOff>0</xdr:rowOff>
    </xdr:from>
    <xdr:to>
      <xdr:col>6</xdr:col>
      <xdr:colOff>752475</xdr:colOff>
      <xdr:row>3</xdr:row>
      <xdr:rowOff>180974</xdr:rowOff>
    </xdr:to>
    <xdr:sp macro="[0]!Ajuster" textlink="">
      <xdr:nvSpPr>
        <xdr:cNvPr id="2" name="ZoneTexte 1"/>
        <xdr:cNvSpPr txBox="1"/>
      </xdr:nvSpPr>
      <xdr:spPr>
        <a:xfrm>
          <a:off x="4143375" y="381000"/>
          <a:ext cx="75247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Ajuster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20"/>
  <sheetViews>
    <sheetView workbookViewId="0">
      <selection activeCell="O16" sqref="O16"/>
    </sheetView>
  </sheetViews>
  <sheetFormatPr baseColWidth="10" defaultRowHeight="15" x14ac:dyDescent="0.25"/>
  <cols>
    <col min="1" max="1" width="6.140625" bestFit="1" customWidth="1"/>
    <col min="2" max="7" width="8.28515625" style="10" customWidth="1"/>
  </cols>
  <sheetData>
    <row r="1" spans="1:10" x14ac:dyDescent="0.25">
      <c r="A1" s="5" t="s">
        <v>1</v>
      </c>
      <c r="B1" s="5" t="s">
        <v>11</v>
      </c>
      <c r="C1" s="5" t="s">
        <v>6</v>
      </c>
      <c r="D1" s="5" t="s">
        <v>7</v>
      </c>
      <c r="E1" s="5" t="s">
        <v>8</v>
      </c>
      <c r="F1" s="5" t="s">
        <v>9</v>
      </c>
      <c r="G1" s="5" t="s">
        <v>10</v>
      </c>
      <c r="I1" s="7" t="s">
        <v>4</v>
      </c>
      <c r="J1" s="6">
        <f>COUNTA(A2:A200)</f>
        <v>19</v>
      </c>
    </row>
    <row r="2" spans="1:10" x14ac:dyDescent="0.25">
      <c r="A2" s="1" t="s">
        <v>5</v>
      </c>
      <c r="B2" s="3">
        <v>100</v>
      </c>
      <c r="C2" s="3">
        <v>200</v>
      </c>
      <c r="D2" s="3">
        <v>300</v>
      </c>
      <c r="E2" s="3">
        <v>400</v>
      </c>
      <c r="F2" s="3">
        <v>500</v>
      </c>
      <c r="G2" s="3">
        <v>600</v>
      </c>
    </row>
    <row r="3" spans="1:10" x14ac:dyDescent="0.25">
      <c r="A3" s="1" t="s">
        <v>6</v>
      </c>
      <c r="B3" s="3">
        <v>101</v>
      </c>
      <c r="C3" s="3">
        <v>201</v>
      </c>
      <c r="D3" s="3">
        <v>301</v>
      </c>
      <c r="E3" s="3">
        <v>401</v>
      </c>
      <c r="F3" s="3">
        <v>501</v>
      </c>
      <c r="G3" s="3">
        <v>601</v>
      </c>
    </row>
    <row r="4" spans="1:10" x14ac:dyDescent="0.25">
      <c r="A4" s="1" t="s">
        <v>7</v>
      </c>
      <c r="B4" s="3">
        <v>102</v>
      </c>
      <c r="C4" s="3">
        <v>202</v>
      </c>
      <c r="D4" s="3">
        <v>302</v>
      </c>
      <c r="E4" s="3">
        <v>402</v>
      </c>
      <c r="F4" s="3">
        <v>502</v>
      </c>
      <c r="G4" s="3">
        <v>602</v>
      </c>
    </row>
    <row r="5" spans="1:10" x14ac:dyDescent="0.25">
      <c r="A5" s="1" t="s">
        <v>8</v>
      </c>
      <c r="B5" s="3">
        <v>103</v>
      </c>
      <c r="C5" s="3">
        <v>203</v>
      </c>
      <c r="D5" s="3">
        <v>303</v>
      </c>
      <c r="E5" s="3">
        <v>403</v>
      </c>
      <c r="F5" s="3">
        <v>503</v>
      </c>
      <c r="G5" s="3">
        <v>603</v>
      </c>
    </row>
    <row r="6" spans="1:10" x14ac:dyDescent="0.25">
      <c r="A6" s="1" t="s">
        <v>9</v>
      </c>
      <c r="B6" s="3">
        <v>104</v>
      </c>
      <c r="C6" s="3">
        <v>204</v>
      </c>
      <c r="D6" s="3">
        <v>304</v>
      </c>
      <c r="E6" s="3">
        <v>404</v>
      </c>
      <c r="F6" s="3">
        <v>504</v>
      </c>
      <c r="G6" s="3">
        <v>604</v>
      </c>
    </row>
    <row r="7" spans="1:10" x14ac:dyDescent="0.25">
      <c r="A7" s="1" t="s">
        <v>10</v>
      </c>
      <c r="B7" s="3">
        <v>105</v>
      </c>
      <c r="C7" s="3">
        <v>205</v>
      </c>
      <c r="D7" s="3">
        <v>305</v>
      </c>
      <c r="E7" s="3">
        <v>405</v>
      </c>
      <c r="F7" s="3">
        <v>505</v>
      </c>
      <c r="G7" s="3">
        <v>605</v>
      </c>
    </row>
    <row r="8" spans="1:10" x14ac:dyDescent="0.25">
      <c r="A8" s="1" t="s">
        <v>16</v>
      </c>
      <c r="B8" s="3">
        <v>106</v>
      </c>
      <c r="C8" s="3">
        <v>206</v>
      </c>
      <c r="D8" s="3">
        <v>306</v>
      </c>
      <c r="E8" s="3">
        <v>406</v>
      </c>
      <c r="F8" s="3">
        <v>506</v>
      </c>
      <c r="G8" s="3">
        <v>606</v>
      </c>
    </row>
    <row r="9" spans="1:10" x14ac:dyDescent="0.25">
      <c r="A9" s="1" t="s">
        <v>17</v>
      </c>
      <c r="B9" s="3">
        <v>107</v>
      </c>
      <c r="C9" s="3">
        <v>207</v>
      </c>
      <c r="D9" s="3">
        <v>307</v>
      </c>
      <c r="E9" s="3">
        <v>407</v>
      </c>
      <c r="F9" s="3">
        <v>507</v>
      </c>
      <c r="G9" s="3">
        <v>607</v>
      </c>
    </row>
    <row r="10" spans="1:10" x14ac:dyDescent="0.25">
      <c r="A10" s="1" t="s">
        <v>18</v>
      </c>
      <c r="B10" s="3">
        <v>108</v>
      </c>
      <c r="C10" s="3">
        <v>208</v>
      </c>
      <c r="D10" s="3">
        <v>308</v>
      </c>
      <c r="E10" s="3">
        <v>408</v>
      </c>
      <c r="F10" s="3">
        <v>508</v>
      </c>
      <c r="G10" s="3">
        <v>608</v>
      </c>
    </row>
    <row r="11" spans="1:10" x14ac:dyDescent="0.25">
      <c r="A11" s="1" t="s">
        <v>19</v>
      </c>
      <c r="B11" s="3">
        <v>109</v>
      </c>
      <c r="C11" s="3">
        <v>209</v>
      </c>
      <c r="D11" s="3">
        <v>309</v>
      </c>
      <c r="E11" s="3">
        <v>409</v>
      </c>
      <c r="F11" s="3">
        <v>509</v>
      </c>
      <c r="G11" s="3">
        <v>609</v>
      </c>
    </row>
    <row r="12" spans="1:10" x14ac:dyDescent="0.25">
      <c r="A12" s="1" t="s">
        <v>20</v>
      </c>
      <c r="B12" s="3">
        <v>110</v>
      </c>
      <c r="C12" s="3">
        <v>210</v>
      </c>
      <c r="D12" s="3">
        <v>310</v>
      </c>
      <c r="E12" s="3">
        <v>410</v>
      </c>
      <c r="F12" s="3">
        <v>510</v>
      </c>
      <c r="G12" s="3">
        <v>610</v>
      </c>
    </row>
    <row r="13" spans="1:10" x14ac:dyDescent="0.25">
      <c r="A13" s="1" t="s">
        <v>21</v>
      </c>
      <c r="B13" s="3">
        <v>111</v>
      </c>
      <c r="C13" s="3">
        <v>211</v>
      </c>
      <c r="D13" s="3">
        <v>311</v>
      </c>
      <c r="E13" s="3">
        <v>411</v>
      </c>
      <c r="F13" s="3">
        <v>511</v>
      </c>
      <c r="G13" s="3">
        <v>611</v>
      </c>
    </row>
    <row r="14" spans="1:10" x14ac:dyDescent="0.25">
      <c r="A14" s="1" t="s">
        <v>22</v>
      </c>
      <c r="B14" s="3">
        <v>112</v>
      </c>
      <c r="C14" s="3">
        <v>212</v>
      </c>
      <c r="D14" s="3">
        <v>312</v>
      </c>
      <c r="E14" s="3">
        <v>412</v>
      </c>
      <c r="F14" s="3">
        <v>512</v>
      </c>
      <c r="G14" s="3">
        <v>612</v>
      </c>
    </row>
    <row r="15" spans="1:10" x14ac:dyDescent="0.25">
      <c r="A15" s="1" t="s">
        <v>23</v>
      </c>
      <c r="B15" s="3">
        <v>113</v>
      </c>
      <c r="C15" s="3">
        <v>213</v>
      </c>
      <c r="D15" s="3">
        <v>313</v>
      </c>
      <c r="E15" s="3">
        <v>413</v>
      </c>
      <c r="F15" s="3">
        <v>513</v>
      </c>
      <c r="G15" s="3">
        <v>613</v>
      </c>
    </row>
    <row r="16" spans="1:10" x14ac:dyDescent="0.25">
      <c r="A16" s="1" t="s">
        <v>24</v>
      </c>
      <c r="B16" s="3">
        <v>114</v>
      </c>
      <c r="C16" s="3">
        <v>214</v>
      </c>
      <c r="D16" s="3">
        <v>314</v>
      </c>
      <c r="E16" s="3">
        <v>414</v>
      </c>
      <c r="F16" s="3">
        <v>514</v>
      </c>
      <c r="G16" s="3">
        <v>614</v>
      </c>
    </row>
    <row r="17" spans="1:7" x14ac:dyDescent="0.25">
      <c r="A17" s="1" t="s">
        <v>25</v>
      </c>
      <c r="B17" s="3">
        <v>115</v>
      </c>
      <c r="C17" s="3">
        <v>215</v>
      </c>
      <c r="D17" s="3">
        <v>315</v>
      </c>
      <c r="E17" s="3">
        <v>415</v>
      </c>
      <c r="F17" s="3">
        <v>515</v>
      </c>
      <c r="G17" s="3">
        <v>615</v>
      </c>
    </row>
    <row r="18" spans="1:7" x14ac:dyDescent="0.25">
      <c r="A18" s="1" t="s">
        <v>26</v>
      </c>
      <c r="B18" s="3">
        <v>116</v>
      </c>
      <c r="C18" s="3">
        <v>216</v>
      </c>
      <c r="D18" s="3">
        <v>316</v>
      </c>
      <c r="E18" s="3">
        <v>416</v>
      </c>
      <c r="F18" s="3">
        <v>516</v>
      </c>
      <c r="G18" s="3">
        <v>616</v>
      </c>
    </row>
    <row r="19" spans="1:7" x14ac:dyDescent="0.25">
      <c r="A19" s="1" t="s">
        <v>27</v>
      </c>
      <c r="B19" s="3">
        <v>117</v>
      </c>
      <c r="C19" s="3">
        <v>217</v>
      </c>
      <c r="D19" s="3">
        <v>317</v>
      </c>
      <c r="E19" s="3">
        <v>417</v>
      </c>
      <c r="F19" s="3">
        <v>517</v>
      </c>
      <c r="G19" s="3">
        <v>617</v>
      </c>
    </row>
    <row r="20" spans="1:7" x14ac:dyDescent="0.25">
      <c r="A20" s="1" t="s">
        <v>28</v>
      </c>
      <c r="B20" s="3">
        <v>118</v>
      </c>
      <c r="C20" s="3">
        <v>218</v>
      </c>
      <c r="D20" s="3">
        <v>318</v>
      </c>
      <c r="E20" s="3">
        <v>418</v>
      </c>
      <c r="F20" s="3">
        <v>518</v>
      </c>
      <c r="G20" s="3">
        <v>618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5:L31"/>
  <sheetViews>
    <sheetView tabSelected="1" workbookViewId="0">
      <selection activeCell="K4" sqref="K4"/>
    </sheetView>
  </sheetViews>
  <sheetFormatPr baseColWidth="10" defaultRowHeight="15" x14ac:dyDescent="0.25"/>
  <cols>
    <col min="2" max="4" width="9.28515625" style="4" customWidth="1"/>
  </cols>
  <sheetData>
    <row r="5" spans="1:7" x14ac:dyDescent="0.25">
      <c r="A5" s="2" t="s">
        <v>0</v>
      </c>
    </row>
    <row r="6" spans="1:7" x14ac:dyDescent="0.25">
      <c r="A6" s="2" t="s">
        <v>1</v>
      </c>
      <c r="B6" s="5" t="s">
        <v>11</v>
      </c>
      <c r="C6" s="5" t="s">
        <v>12</v>
      </c>
      <c r="D6" s="5" t="s">
        <v>13</v>
      </c>
      <c r="E6" s="2" t="s">
        <v>2</v>
      </c>
    </row>
    <row r="7" spans="1:7" x14ac:dyDescent="0.25">
      <c r="A7" s="8" t="str">
        <f>Source!A2</f>
        <v>Pdt 1</v>
      </c>
      <c r="B7" s="9">
        <f>VLOOKUP($A7,Source!$A:$G,2,0)</f>
        <v>100</v>
      </c>
      <c r="C7" s="9">
        <f>VLOOKUP($A7,Source!$A:$G,3,0)</f>
        <v>200</v>
      </c>
      <c r="D7" s="9">
        <f>VLOOKUP($A7,Source!$A:$G,4,0)</f>
        <v>300</v>
      </c>
      <c r="E7" s="13">
        <f>SUM(B7:D12)</f>
        <v>3645</v>
      </c>
      <c r="G7" t="s">
        <v>30</v>
      </c>
    </row>
    <row r="8" spans="1:7" x14ac:dyDescent="0.25">
      <c r="A8" s="8" t="str">
        <f>Source!A3</f>
        <v>Pdt 2</v>
      </c>
      <c r="B8" s="9">
        <f>VLOOKUP($A8,Source!$A:$G,2,0)</f>
        <v>101</v>
      </c>
      <c r="C8" s="9">
        <f>VLOOKUP($A8,Source!$A:$G,3,0)</f>
        <v>201</v>
      </c>
      <c r="D8" s="9">
        <f>VLOOKUP($A8,Source!$A:$G,4,0)</f>
        <v>301</v>
      </c>
      <c r="E8" s="14"/>
    </row>
    <row r="9" spans="1:7" x14ac:dyDescent="0.25">
      <c r="A9" s="8" t="str">
        <f>Source!A4</f>
        <v>Pdt 3</v>
      </c>
      <c r="B9" s="9">
        <f>VLOOKUP($A9,Source!$A:$G,2,0)</f>
        <v>102</v>
      </c>
      <c r="C9" s="9">
        <f>VLOOKUP($A9,Source!$A:$G,3,0)</f>
        <v>202</v>
      </c>
      <c r="D9" s="9">
        <f>VLOOKUP($A9,Source!$A:$G,4,0)</f>
        <v>302</v>
      </c>
      <c r="E9" s="14"/>
    </row>
    <row r="10" spans="1:7" x14ac:dyDescent="0.25">
      <c r="A10" s="8" t="str">
        <f>Source!A5</f>
        <v>Pdt 4</v>
      </c>
      <c r="B10" s="9">
        <f>VLOOKUP($A10,Source!$A:$G,2,0)</f>
        <v>103</v>
      </c>
      <c r="C10" s="9">
        <f>VLOOKUP($A10,Source!$A:$G,3,0)</f>
        <v>203</v>
      </c>
      <c r="D10" s="9">
        <f>VLOOKUP($A10,Source!$A:$G,4,0)</f>
        <v>303</v>
      </c>
      <c r="E10" s="14"/>
    </row>
    <row r="11" spans="1:7" x14ac:dyDescent="0.25">
      <c r="A11" s="8" t="str">
        <f>Source!A6</f>
        <v>Pdt 5</v>
      </c>
      <c r="B11" s="9">
        <f>VLOOKUP($A11,Source!$A:$G,2,0)</f>
        <v>104</v>
      </c>
      <c r="C11" s="9">
        <f>VLOOKUP($A11,Source!$A:$G,3,0)</f>
        <v>204</v>
      </c>
      <c r="D11" s="9">
        <f>VLOOKUP($A11,Source!$A:$G,4,0)</f>
        <v>304</v>
      </c>
      <c r="E11" s="14"/>
    </row>
    <row r="12" spans="1:7" x14ac:dyDescent="0.25">
      <c r="A12" s="8" t="str">
        <f>Source!A7</f>
        <v>Pdt 6</v>
      </c>
      <c r="B12" s="9">
        <f>VLOOKUP($A12,Source!$A:$G,2,0)</f>
        <v>105</v>
      </c>
      <c r="C12" s="9">
        <f>VLOOKUP($A12,Source!$A:$G,3,0)</f>
        <v>205</v>
      </c>
      <c r="D12" s="9">
        <f>VLOOKUP($A12,Source!$A:$G,4,0)</f>
        <v>305</v>
      </c>
      <c r="E12" s="15"/>
    </row>
    <row r="14" spans="1:7" x14ac:dyDescent="0.25">
      <c r="A14" s="2" t="s">
        <v>3</v>
      </c>
    </row>
    <row r="15" spans="1:7" x14ac:dyDescent="0.25">
      <c r="A15" s="2" t="s">
        <v>1</v>
      </c>
      <c r="B15" s="5" t="s">
        <v>14</v>
      </c>
      <c r="C15" s="5" t="s">
        <v>15</v>
      </c>
      <c r="D15" s="5" t="s">
        <v>29</v>
      </c>
      <c r="E15" s="2" t="s">
        <v>2</v>
      </c>
    </row>
    <row r="16" spans="1:7" x14ac:dyDescent="0.25">
      <c r="A16" s="1" t="str">
        <f>A7</f>
        <v>Pdt 1</v>
      </c>
      <c r="B16" s="9">
        <f>VLOOKUP($A16,Source!$A:$G,5,0)</f>
        <v>400</v>
      </c>
      <c r="C16" s="9">
        <f>VLOOKUP($A16,Source!$A:$G,6,0)</f>
        <v>500</v>
      </c>
      <c r="D16" s="9">
        <f>VLOOKUP($A16,Source!$A:$G,7,0)</f>
        <v>600</v>
      </c>
      <c r="E16" s="13">
        <f>SUM(B16:D21)</f>
        <v>9045</v>
      </c>
    </row>
    <row r="17" spans="1:12" x14ac:dyDescent="0.25">
      <c r="A17" s="1" t="str">
        <f t="shared" ref="A17:A21" si="0">A8</f>
        <v>Pdt 2</v>
      </c>
      <c r="B17" s="9">
        <f>VLOOKUP($A17,Source!$A:$G,5,0)</f>
        <v>401</v>
      </c>
      <c r="C17" s="9">
        <f>VLOOKUP($A17,Source!$A:$G,6,0)</f>
        <v>501</v>
      </c>
      <c r="D17" s="9">
        <f>VLOOKUP($A17,Source!$A:$G,7,0)</f>
        <v>601</v>
      </c>
      <c r="E17" s="14"/>
    </row>
    <row r="18" spans="1:12" x14ac:dyDescent="0.25">
      <c r="A18" s="1" t="str">
        <f t="shared" si="0"/>
        <v>Pdt 3</v>
      </c>
      <c r="B18" s="9">
        <f>VLOOKUP($A18,Source!$A:$G,5,0)</f>
        <v>402</v>
      </c>
      <c r="C18" s="9">
        <f>VLOOKUP($A18,Source!$A:$G,6,0)</f>
        <v>502</v>
      </c>
      <c r="D18" s="9">
        <f>VLOOKUP($A18,Source!$A:$G,7,0)</f>
        <v>602</v>
      </c>
      <c r="E18" s="14"/>
    </row>
    <row r="19" spans="1:12" x14ac:dyDescent="0.25">
      <c r="A19" s="1" t="str">
        <f t="shared" si="0"/>
        <v>Pdt 4</v>
      </c>
      <c r="B19" s="9">
        <f>VLOOKUP($A19,Source!$A:$G,5,0)</f>
        <v>403</v>
      </c>
      <c r="C19" s="9">
        <f>VLOOKUP($A19,Source!$A:$G,6,0)</f>
        <v>503</v>
      </c>
      <c r="D19" s="9">
        <f>VLOOKUP($A19,Source!$A:$G,7,0)</f>
        <v>603</v>
      </c>
      <c r="E19" s="14"/>
    </row>
    <row r="20" spans="1:12" x14ac:dyDescent="0.25">
      <c r="A20" s="1" t="str">
        <f t="shared" si="0"/>
        <v>Pdt 5</v>
      </c>
      <c r="B20" s="9">
        <f>VLOOKUP($A20,Source!$A:$G,5,0)</f>
        <v>404</v>
      </c>
      <c r="C20" s="9">
        <f>VLOOKUP($A20,Source!$A:$G,6,0)</f>
        <v>504</v>
      </c>
      <c r="D20" s="9">
        <f>VLOOKUP($A20,Source!$A:$G,7,0)</f>
        <v>604</v>
      </c>
      <c r="E20" s="14"/>
    </row>
    <row r="21" spans="1:12" x14ac:dyDescent="0.25">
      <c r="A21" s="1" t="str">
        <f t="shared" si="0"/>
        <v>Pdt 6</v>
      </c>
      <c r="B21" s="9">
        <f>VLOOKUP($A21,Source!$A:$G,5,0)</f>
        <v>405</v>
      </c>
      <c r="C21" s="9">
        <f>VLOOKUP($A21,Source!$A:$G,6,0)</f>
        <v>505</v>
      </c>
      <c r="D21" s="9">
        <f>VLOOKUP($A21,Source!$A:$G,7,0)</f>
        <v>605</v>
      </c>
      <c r="E21" s="15"/>
    </row>
    <row r="24" spans="1:12" x14ac:dyDescent="0.25">
      <c r="A24" s="11">
        <v>1</v>
      </c>
      <c r="B24" s="11">
        <v>2</v>
      </c>
      <c r="C24" s="11">
        <v>3</v>
      </c>
      <c r="D24" s="11">
        <v>4</v>
      </c>
      <c r="E24" s="11">
        <v>5</v>
      </c>
      <c r="F24" s="11">
        <v>6</v>
      </c>
      <c r="G24" s="18">
        <v>7</v>
      </c>
      <c r="H24" s="19"/>
      <c r="I24" s="18">
        <v>8</v>
      </c>
      <c r="J24" s="19"/>
      <c r="K24" s="18">
        <v>9</v>
      </c>
      <c r="L24" s="19"/>
    </row>
    <row r="25" spans="1:12" x14ac:dyDescent="0.25">
      <c r="A25" s="12" t="s">
        <v>31</v>
      </c>
      <c r="B25" s="12" t="s">
        <v>32</v>
      </c>
      <c r="C25" s="12" t="s">
        <v>33</v>
      </c>
      <c r="D25" s="12" t="s">
        <v>34</v>
      </c>
      <c r="E25" s="12" t="s">
        <v>35</v>
      </c>
      <c r="F25" s="12" t="s">
        <v>36</v>
      </c>
      <c r="G25" s="16" t="s">
        <v>37</v>
      </c>
      <c r="H25" s="17"/>
      <c r="I25" s="16" t="s">
        <v>38</v>
      </c>
      <c r="J25" s="17"/>
      <c r="K25" s="16" t="s">
        <v>39</v>
      </c>
      <c r="L25" s="17"/>
    </row>
    <row r="26" spans="1:12" x14ac:dyDescent="0.25">
      <c r="A26" s="12" t="s">
        <v>40</v>
      </c>
      <c r="B26" s="12" t="s">
        <v>41</v>
      </c>
      <c r="C26" s="12" t="s">
        <v>42</v>
      </c>
      <c r="D26" s="12" t="s">
        <v>43</v>
      </c>
      <c r="E26" s="12" t="s">
        <v>44</v>
      </c>
      <c r="F26" s="12" t="s">
        <v>45</v>
      </c>
      <c r="G26" s="16" t="s">
        <v>46</v>
      </c>
      <c r="H26" s="17"/>
      <c r="I26" s="16" t="s">
        <v>47</v>
      </c>
      <c r="J26" s="17"/>
      <c r="K26" s="16" t="s">
        <v>48</v>
      </c>
      <c r="L26" s="17"/>
    </row>
    <row r="27" spans="1:12" x14ac:dyDescent="0.25">
      <c r="A27" s="12" t="s">
        <v>49</v>
      </c>
      <c r="B27" s="12" t="s">
        <v>50</v>
      </c>
      <c r="C27" s="12" t="s">
        <v>51</v>
      </c>
      <c r="D27" s="12" t="s">
        <v>52</v>
      </c>
      <c r="E27" s="12" t="s">
        <v>53</v>
      </c>
      <c r="F27" s="12" t="s">
        <v>54</v>
      </c>
      <c r="G27" s="16" t="s">
        <v>55</v>
      </c>
      <c r="H27" s="17"/>
      <c r="I27" s="16" t="s">
        <v>56</v>
      </c>
      <c r="J27" s="17"/>
      <c r="K27" s="16" t="s">
        <v>57</v>
      </c>
      <c r="L27" s="17"/>
    </row>
    <row r="28" spans="1:12" x14ac:dyDescent="0.25">
      <c r="A28" s="12" t="s">
        <v>58</v>
      </c>
      <c r="B28" s="12" t="s">
        <v>59</v>
      </c>
      <c r="C28" s="12" t="s">
        <v>60</v>
      </c>
      <c r="D28" s="12" t="s">
        <v>61</v>
      </c>
      <c r="E28" s="12" t="s">
        <v>62</v>
      </c>
      <c r="F28" s="12" t="s">
        <v>63</v>
      </c>
      <c r="G28" s="16" t="s">
        <v>64</v>
      </c>
      <c r="H28" s="17"/>
      <c r="I28" s="16" t="s">
        <v>65</v>
      </c>
      <c r="J28" s="17"/>
      <c r="K28" s="16" t="s">
        <v>66</v>
      </c>
      <c r="L28" s="17"/>
    </row>
    <row r="29" spans="1:12" x14ac:dyDescent="0.25">
      <c r="A29" s="12" t="s">
        <v>67</v>
      </c>
      <c r="B29" s="12" t="s">
        <v>68</v>
      </c>
      <c r="C29" s="12" t="s">
        <v>69</v>
      </c>
      <c r="D29" s="12" t="s">
        <v>70</v>
      </c>
      <c r="E29" s="12" t="s">
        <v>71</v>
      </c>
      <c r="F29" s="12" t="s">
        <v>72</v>
      </c>
      <c r="G29" s="16" t="s">
        <v>73</v>
      </c>
      <c r="H29" s="17"/>
      <c r="I29" s="16" t="s">
        <v>74</v>
      </c>
      <c r="J29" s="17"/>
      <c r="K29" s="16" t="s">
        <v>75</v>
      </c>
      <c r="L29" s="17"/>
    </row>
    <row r="30" spans="1:12" x14ac:dyDescent="0.25">
      <c r="A30" s="12" t="s">
        <v>76</v>
      </c>
      <c r="B30" s="12" t="s">
        <v>77</v>
      </c>
      <c r="C30" s="12" t="s">
        <v>78</v>
      </c>
      <c r="D30" s="12" t="s">
        <v>79</v>
      </c>
      <c r="E30" s="12" t="s">
        <v>80</v>
      </c>
      <c r="F30" s="12" t="s">
        <v>81</v>
      </c>
      <c r="G30" s="16" t="s">
        <v>82</v>
      </c>
      <c r="H30" s="17"/>
      <c r="I30" s="16" t="s">
        <v>83</v>
      </c>
      <c r="J30" s="17"/>
      <c r="K30" s="16" t="s">
        <v>84</v>
      </c>
      <c r="L30" s="17"/>
    </row>
    <row r="31" spans="1:12" x14ac:dyDescent="0.25">
      <c r="A31" s="12" t="s">
        <v>85</v>
      </c>
      <c r="B31" s="12" t="s">
        <v>86</v>
      </c>
      <c r="C31" s="12" t="s">
        <v>87</v>
      </c>
      <c r="D31" s="12" t="s">
        <v>88</v>
      </c>
      <c r="E31" s="12" t="s">
        <v>89</v>
      </c>
      <c r="F31" s="12" t="s">
        <v>90</v>
      </c>
      <c r="G31" s="16" t="s">
        <v>91</v>
      </c>
      <c r="H31" s="17"/>
      <c r="I31" s="16" t="s">
        <v>92</v>
      </c>
      <c r="J31" s="17"/>
      <c r="K31" s="16" t="s">
        <v>93</v>
      </c>
      <c r="L31" s="17"/>
    </row>
  </sheetData>
  <mergeCells count="26">
    <mergeCell ref="G31:H31"/>
    <mergeCell ref="I31:J31"/>
    <mergeCell ref="K31:L31"/>
    <mergeCell ref="G29:H29"/>
    <mergeCell ref="I29:J29"/>
    <mergeCell ref="K29:L29"/>
    <mergeCell ref="G30:H30"/>
    <mergeCell ref="I30:J30"/>
    <mergeCell ref="K30:L30"/>
    <mergeCell ref="I26:J26"/>
    <mergeCell ref="K26:L26"/>
    <mergeCell ref="G27:H27"/>
    <mergeCell ref="I27:J27"/>
    <mergeCell ref="K27:L27"/>
    <mergeCell ref="G28:H28"/>
    <mergeCell ref="I28:J28"/>
    <mergeCell ref="K28:L28"/>
    <mergeCell ref="G24:H24"/>
    <mergeCell ref="I24:J24"/>
    <mergeCell ref="K24:L24"/>
    <mergeCell ref="G25:H25"/>
    <mergeCell ref="I25:J25"/>
    <mergeCell ref="K25:L25"/>
    <mergeCell ref="G26:H26"/>
    <mergeCell ref="E7:E12"/>
    <mergeCell ref="E16:E21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Source</vt:lpstr>
      <vt:lpstr>Donnees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2018-04-12T15:47:05Z</dcterms:created>
  <dcterms:modified xsi:type="dcterms:W3CDTF">2018-04-13T11:35:30Z</dcterms:modified>
</cp:coreProperties>
</file>