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2470" windowHeight="9195"/>
  </bookViews>
  <sheets>
    <sheet name="Feuil1" sheetId="1" r:id="rId1"/>
    <sheet name="Résultat" sheetId="3" r:id="rId2"/>
    <sheet name="Feuil2" sheetId="2" r:id="rId3"/>
  </sheets>
  <definedNames>
    <definedName name="_xlnm._FilterDatabase" localSheetId="0" hidden="1">Feuil1!$A$1:$K$101</definedName>
  </definedNames>
  <calcPr calcId="162913"/>
</workbook>
</file>

<file path=xl/calcChain.xml><?xml version="1.0" encoding="utf-8"?>
<calcChain xmlns="http://schemas.openxmlformats.org/spreadsheetml/2006/main">
  <c r="N80" i="3" l="1"/>
  <c r="L80" i="3"/>
  <c r="J80" i="3"/>
  <c r="N78" i="3"/>
  <c r="L78" i="3"/>
  <c r="J78" i="3"/>
  <c r="N76" i="3"/>
  <c r="L76" i="3"/>
  <c r="J76" i="3"/>
  <c r="N74" i="3"/>
  <c r="L74" i="3"/>
  <c r="J74" i="3"/>
  <c r="N72" i="3"/>
  <c r="L72" i="3"/>
  <c r="J72" i="3"/>
  <c r="N67" i="3"/>
  <c r="L67" i="3"/>
  <c r="J67" i="3"/>
  <c r="N62" i="3"/>
  <c r="L62" i="3"/>
  <c r="J62" i="3"/>
  <c r="N60" i="3"/>
  <c r="L60" i="3"/>
  <c r="J60" i="3"/>
  <c r="N58" i="3"/>
  <c r="L58" i="3"/>
  <c r="J58" i="3"/>
  <c r="N56" i="3"/>
  <c r="L56" i="3"/>
  <c r="J56" i="3"/>
  <c r="N51" i="3"/>
  <c r="L51" i="3"/>
  <c r="J51" i="3"/>
  <c r="N49" i="3"/>
  <c r="L49" i="3"/>
  <c r="J49" i="3"/>
  <c r="N37" i="3"/>
  <c r="L37" i="3"/>
  <c r="J37" i="3"/>
  <c r="N35" i="3"/>
  <c r="L35" i="3"/>
  <c r="J35" i="3"/>
  <c r="N33" i="3"/>
  <c r="L33" i="3"/>
  <c r="J33" i="3"/>
  <c r="N30" i="3"/>
  <c r="L30" i="3"/>
  <c r="J30" i="3"/>
  <c r="N28" i="3"/>
  <c r="L28" i="3"/>
  <c r="J28" i="3"/>
  <c r="N26" i="3"/>
  <c r="L26" i="3"/>
  <c r="J26" i="3"/>
  <c r="N17" i="3"/>
  <c r="L17" i="3"/>
  <c r="J17" i="3"/>
  <c r="N11" i="3"/>
  <c r="L11" i="3"/>
  <c r="J11" i="3"/>
  <c r="N5" i="3"/>
  <c r="L5" i="3"/>
  <c r="J5" i="3"/>
  <c r="N2" i="3"/>
  <c r="L2" i="3"/>
  <c r="J2" i="3"/>
  <c r="Y2" i="1" l="1"/>
  <c r="W2" i="1"/>
  <c r="V2" i="1"/>
  <c r="AB5" i="1"/>
  <c r="AD5" i="1"/>
  <c r="AC5" i="1"/>
  <c r="AC2" i="1"/>
  <c r="AB2" i="1"/>
  <c r="AA5" i="1" l="1"/>
  <c r="Y5" i="1"/>
  <c r="W5" i="1"/>
  <c r="Z5" i="1"/>
  <c r="X5" i="1"/>
  <c r="V5" i="1"/>
  <c r="U5" i="1"/>
  <c r="AD2" i="1"/>
  <c r="AA2" i="1"/>
  <c r="U2" i="1"/>
  <c r="X2" i="1" l="1"/>
  <c r="Z2" i="1"/>
</calcChain>
</file>

<file path=xl/sharedStrings.xml><?xml version="1.0" encoding="utf-8"?>
<sst xmlns="http://schemas.openxmlformats.org/spreadsheetml/2006/main" count="289" uniqueCount="112">
  <si>
    <t>Type</t>
  </si>
  <si>
    <t>V0 (km/h)</t>
  </si>
  <si>
    <t>Vf (km/h)</t>
  </si>
  <si>
    <t>Fbm (N)</t>
  </si>
  <si>
    <t>T (s)</t>
  </si>
  <si>
    <t>nombre de 
reproduction</t>
  </si>
  <si>
    <t>FA</t>
  </si>
  <si>
    <t>FR</t>
  </si>
  <si>
    <t>FM</t>
  </si>
  <si>
    <t>Numéro</t>
  </si>
  <si>
    <t>Masse A
(ng)</t>
  </si>
  <si>
    <t>Masse B
(ng)</t>
  </si>
  <si>
    <t>Masse C
(ng)</t>
  </si>
  <si>
    <t xml:space="preserve">Masse </t>
  </si>
  <si>
    <t>nb total</t>
  </si>
  <si>
    <t>Masse A
moyenne</t>
  </si>
  <si>
    <t>Masse B
moyenne</t>
  </si>
  <si>
    <t>Masse C
moyenne</t>
  </si>
  <si>
    <t>Configurations</t>
  </si>
  <si>
    <t>Configuration</t>
  </si>
  <si>
    <t>Config 1</t>
  </si>
  <si>
    <t>Masse A
(ng)
(en vert la moyenne des valeurs en blanc)</t>
  </si>
  <si>
    <t>Masse B
(ng)
(en vert la moyenne des valeurs en blanc)</t>
  </si>
  <si>
    <t>Masse C
(ng)
(en vert la moyenne des valeurs en blanc)</t>
  </si>
  <si>
    <t>Ts
(en vert la moyenne des valeurs en blanc)</t>
  </si>
  <si>
    <t>Ecart type</t>
  </si>
  <si>
    <t>MA totale
(= somme des valeurs  MA:V3+V4))</t>
  </si>
  <si>
    <t>MA totale
(= somme des valeurs X3+X4)</t>
  </si>
  <si>
    <t>MA totale
(= somme des valeurs Z3+Z4</t>
  </si>
  <si>
    <t>Config 2</t>
  </si>
  <si>
    <t>Config 3</t>
  </si>
  <si>
    <t>etc…</t>
  </si>
  <si>
    <t>F10</t>
  </si>
  <si>
    <t>F11</t>
  </si>
  <si>
    <t>F26</t>
  </si>
  <si>
    <t>F27</t>
  </si>
  <si>
    <t>F28</t>
  </si>
  <si>
    <t>F29</t>
  </si>
  <si>
    <t>F30</t>
  </si>
  <si>
    <t>F38</t>
  </si>
  <si>
    <t>F39</t>
  </si>
  <si>
    <t>F40</t>
  </si>
  <si>
    <t>F41</t>
  </si>
  <si>
    <t>F42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</si>
  <si>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</si>
  <si>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</si>
  <si>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</si>
  <si>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</si>
  <si>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</si>
  <si>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</si>
  <si>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</si>
  <si>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</si>
  <si>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</si>
  <si>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</si>
  <si>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F8</t>
  </si>
  <si>
    <t>F9</t>
  </si>
  <si>
    <t>F31</t>
  </si>
  <si>
    <t>F43</t>
  </si>
  <si>
    <t>F12</t>
  </si>
  <si>
    <t>F13</t>
  </si>
  <si>
    <t>F14</t>
  </si>
  <si>
    <t>F15</t>
  </si>
  <si>
    <t>F50</t>
  </si>
  <si>
    <t>F51</t>
  </si>
  <si>
    <t>F52</t>
  </si>
  <si>
    <t>F53</t>
  </si>
  <si>
    <t>F54</t>
  </si>
  <si>
    <t>F55</t>
  </si>
  <si>
    <t>F57</t>
  </si>
  <si>
    <t>F56</t>
  </si>
  <si>
    <t>F1</t>
  </si>
  <si>
    <t>F2</t>
  </si>
  <si>
    <t>F5</t>
  </si>
  <si>
    <t>F6</t>
  </si>
  <si>
    <t>F3</t>
  </si>
  <si>
    <t>F4</t>
  </si>
  <si>
    <t>F7</t>
  </si>
  <si>
    <t>F32</t>
  </si>
  <si>
    <t>F33</t>
  </si>
  <si>
    <t>F34</t>
  </si>
  <si>
    <t>F35</t>
  </si>
  <si>
    <t>F44</t>
  </si>
  <si>
    <t>F45</t>
  </si>
  <si>
    <t>F46</t>
  </si>
  <si>
    <t>F47</t>
  </si>
  <si>
    <t>F36</t>
  </si>
  <si>
    <t>F48</t>
  </si>
  <si>
    <t>F37</t>
  </si>
  <si>
    <t>F49</t>
  </si>
  <si>
    <t>F58</t>
  </si>
  <si>
    <t>F59</t>
  </si>
  <si>
    <t>F60</t>
  </si>
  <si>
    <t>Nombre freinage (calcul automatique à faire)
ici: n = 2 (le 10 et le 11 POUR CONFIG 1
 n=5 POUR CONFIG 2 …)</t>
  </si>
  <si>
    <t>Config 4</t>
  </si>
  <si>
    <t>Config 5</t>
  </si>
  <si>
    <t>Config 6</t>
  </si>
  <si>
    <t>Config 7</t>
  </si>
  <si>
    <t>Config 8</t>
  </si>
  <si>
    <t>Config 9</t>
  </si>
  <si>
    <t>Config 10</t>
  </si>
  <si>
    <t>Config 11</t>
  </si>
  <si>
    <t>Config 12</t>
  </si>
  <si>
    <t>Config 13</t>
  </si>
  <si>
    <t>Config 14</t>
  </si>
  <si>
    <t>Config 15</t>
  </si>
  <si>
    <t>Config 16</t>
  </si>
  <si>
    <t>Config 17</t>
  </si>
  <si>
    <t>Config 18</t>
  </si>
  <si>
    <t>Config 19</t>
  </si>
  <si>
    <t>Config 20</t>
  </si>
  <si>
    <t>Config 21</t>
  </si>
  <si>
    <t>Config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</si>
</sst>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4D79B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1" fillId="2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1" fontId="2" fillId="5" borderId="4" xfId="0" applyNumberFormat="1" applyFon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0" fontId="0" fillId="0" borderId="4" xfId="0" applyBorder="1"/>
    <xf numFmtId="0" fontId="1" fillId="8" borderId="1" xfId="0" applyFont="1" applyFill="1" applyBorder="1" applyAlignment="1">
      <alignment horizontal="center" vertical="center" wrapText="1"/>
    </xf>
    <xf numFmtId="1" fontId="1" fillId="11" borderId="4" xfId="0" applyNumberFormat="1" applyFont="1" applyFill="1" applyBorder="1" applyAlignment="1">
      <alignment horizontal="center" vertical="center"/>
    </xf>
    <xf numFmtId="1" fontId="2" fillId="11" borderId="4" xfId="0" applyNumberFormat="1" applyFont="1" applyFill="1" applyBorder="1" applyAlignment="1">
      <alignment horizontal="center" vertical="center"/>
    </xf>
    <xf numFmtId="1" fontId="0" fillId="11" borderId="4" xfId="0" applyNumberFormat="1" applyFill="1" applyBorder="1" applyAlignment="1">
      <alignment horizontal="center"/>
    </xf>
    <xf numFmtId="1" fontId="0" fillId="9" borderId="4" xfId="0" applyNumberFormat="1" applyFill="1" applyBorder="1" applyAlignment="1">
      <alignment horizontal="center" vertical="center"/>
    </xf>
    <xf numFmtId="1" fontId="0" fillId="12" borderId="4" xfId="0" applyNumberForma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1" fontId="0" fillId="5" borderId="8" xfId="0" applyNumberFormat="1" applyFill="1" applyBorder="1" applyAlignment="1">
      <alignment horizontal="center" vertical="center"/>
    </xf>
    <xf numFmtId="1" fontId="0" fillId="5" borderId="9" xfId="0" applyNumberForma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1" fontId="2" fillId="5" borderId="2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1" fontId="1" fillId="11" borderId="9" xfId="0" applyNumberFormat="1" applyFont="1" applyFill="1" applyBorder="1" applyAlignment="1">
      <alignment horizontal="center" vertical="center"/>
    </xf>
    <xf numFmtId="1" fontId="0" fillId="11" borderId="13" xfId="0" applyNumberFormat="1" applyFill="1" applyBorder="1" applyAlignment="1">
      <alignment horizontal="center"/>
    </xf>
    <xf numFmtId="1" fontId="1" fillId="5" borderId="4" xfId="0" applyNumberFormat="1" applyFont="1" applyFill="1" applyBorder="1" applyAlignment="1">
      <alignment horizontal="center" vertical="center"/>
    </xf>
    <xf numFmtId="1" fontId="2" fillId="11" borderId="2" xfId="0" applyNumberFormat="1" applyFont="1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/>
    </xf>
    <xf numFmtId="1" fontId="0" fillId="11" borderId="9" xfId="0" applyNumberFormat="1" applyFill="1" applyBorder="1" applyAlignment="1">
      <alignment horizontal="center"/>
    </xf>
    <xf numFmtId="1" fontId="0" fillId="11" borderId="14" xfId="0" applyNumberFormat="1" applyFill="1" applyBorder="1" applyAlignment="1">
      <alignment horizontal="center"/>
    </xf>
    <xf numFmtId="1" fontId="0" fillId="11" borderId="12" xfId="0" applyNumberFormat="1" applyFill="1" applyBorder="1" applyAlignment="1">
      <alignment horizontal="center"/>
    </xf>
    <xf numFmtId="1" fontId="0" fillId="11" borderId="10" xfId="0" applyNumberFormat="1" applyFill="1" applyBorder="1" applyAlignment="1">
      <alignment horizontal="center"/>
    </xf>
    <xf numFmtId="1" fontId="0" fillId="11" borderId="0" xfId="0" applyNumberFormat="1" applyFill="1" applyBorder="1" applyAlignment="1">
      <alignment horizontal="center"/>
    </xf>
    <xf numFmtId="1" fontId="0" fillId="11" borderId="11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5" borderId="4" xfId="0" applyNumberFormat="1" applyFill="1" applyBorder="1" applyAlignment="1">
      <alignment horizontal="left" vertical="center"/>
    </xf>
    <xf numFmtId="1" fontId="1" fillId="7" borderId="4" xfId="0" applyNumberFormat="1" applyFont="1" applyFill="1" applyBorder="1" applyAlignment="1">
      <alignment horizontal="left" vertical="center"/>
    </xf>
    <xf numFmtId="1" fontId="0" fillId="0" borderId="0" xfId="0" applyNumberFormat="1" applyAlignment="1">
      <alignment horizontal="left"/>
    </xf>
    <xf numFmtId="0" fontId="1" fillId="2" borderId="4" xfId="0" applyFont="1" applyFill="1" applyBorder="1" applyAlignment="1">
      <alignment vertical="center"/>
    </xf>
    <xf numFmtId="0" fontId="1" fillId="8" borderId="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  <xf numFmtId="0" fontId="0" fillId="13" borderId="0" xfId="0" applyFill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DDE1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314326</xdr:colOff>
      <xdr:row>0</xdr:row>
      <xdr:rowOff>19050</xdr:rowOff>
    </xdr:from>
    <xdr:to>
      <xdr:col>7</xdr:col>
      <xdr:colOff>495301</xdr:colOff>
      <xdr:row>0</xdr:row>
      <xdr:rowOff>390524</xdr:rowOff>
    </xdr:to>
    <xdr:sp macro="[0]!Traiter" textlink="">
      <xdr:nvSpPr>
        <xdr:cNvPr id="2" name="ZoneTexte 1"/>
        <xdr:cNvSpPr txBox="1"/>
      </xdr:nvSpPr>
      <xdr:spPr>
        <a:xfrm>
          <a:off x="5124451" y="19050"/>
          <a:ext cx="9906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Traiter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5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1" max="1" width="13.5703125" style="9" customWidth="1"/>
    <col min="2" max="2" width="10" style="9" customWidth="1"/>
    <col min="3" max="6" width="12.140625" style="10" customWidth="1"/>
    <col min="7" max="7" width="12.140625" customWidth="1"/>
    <col min="8" max="10" width="13.7109375" style="10" customWidth="1"/>
    <col min="11" max="11" width="14.140625" style="10" customWidth="1"/>
    <col min="14" max="14" width="26.5703125" style="47" customWidth="1"/>
    <col min="15" max="15" width="9.140625" style="44" customWidth="1"/>
    <col min="16" max="19" width="9.140625" style="44"/>
    <col min="20" max="20" width="31" style="44" customWidth="1"/>
    <col min="21" max="21" width="13.140625" style="44" customWidth="1"/>
    <col min="22" max="22" width="16" style="44" customWidth="1"/>
    <col min="23" max="23" width="10.140625" style="44" customWidth="1"/>
    <col min="24" max="24" width="13.85546875" style="44" customWidth="1"/>
    <col min="25" max="25" width="10.7109375" style="44" customWidth="1"/>
    <col min="26" max="26" width="13.42578125" style="44" customWidth="1"/>
    <col min="27" max="27" width="10.140625" style="44" customWidth="1"/>
    <col min="28" max="30" width="16.28515625" style="44" customWidth="1"/>
  </cols>
  <sheetData>
    <row r="1" spans="1:30" ht="90" x14ac:dyDescent="0.25">
      <c r="A1" s="1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13</v>
      </c>
      <c r="G1" s="17" t="s">
        <v>4</v>
      </c>
      <c r="H1" s="2" t="s">
        <v>10</v>
      </c>
      <c r="I1" s="2" t="s">
        <v>11</v>
      </c>
      <c r="J1" s="2" t="s">
        <v>12</v>
      </c>
      <c r="K1" s="3" t="s">
        <v>5</v>
      </c>
      <c r="N1" s="2" t="s">
        <v>19</v>
      </c>
      <c r="O1" s="13" t="s">
        <v>0</v>
      </c>
      <c r="P1" s="13" t="s">
        <v>1</v>
      </c>
      <c r="Q1" s="13" t="s">
        <v>2</v>
      </c>
      <c r="R1" s="13" t="s">
        <v>3</v>
      </c>
      <c r="S1" s="13" t="s">
        <v>13</v>
      </c>
      <c r="T1" s="28" t="s">
        <v>92</v>
      </c>
      <c r="U1" s="30" t="s">
        <v>24</v>
      </c>
      <c r="V1" s="31" t="s">
        <v>21</v>
      </c>
      <c r="W1" s="31" t="s">
        <v>25</v>
      </c>
      <c r="X1" s="31" t="s">
        <v>22</v>
      </c>
      <c r="Y1" s="31" t="s">
        <v>25</v>
      </c>
      <c r="Z1" s="31" t="s">
        <v>23</v>
      </c>
      <c r="AA1" s="32" t="s">
        <v>25</v>
      </c>
      <c r="AB1" s="23" t="s">
        <v>26</v>
      </c>
      <c r="AC1" s="24" t="s">
        <v>27</v>
      </c>
      <c r="AD1" s="25" t="s">
        <v>28</v>
      </c>
    </row>
    <row r="2" spans="1:30" x14ac:dyDescent="0.25">
      <c r="A2" s="4" t="s">
        <v>32</v>
      </c>
      <c r="B2" s="4" t="s">
        <v>6</v>
      </c>
      <c r="C2" s="5">
        <v>60</v>
      </c>
      <c r="D2" s="5">
        <v>0</v>
      </c>
      <c r="E2" s="5">
        <v>15000</v>
      </c>
      <c r="F2" s="6">
        <v>3.5</v>
      </c>
      <c r="G2" s="7">
        <v>15</v>
      </c>
      <c r="H2" s="7">
        <v>16.393599999999999</v>
      </c>
      <c r="I2" s="7">
        <v>9.2800000000000011</v>
      </c>
      <c r="J2" s="7">
        <v>4.4460000000000015</v>
      </c>
      <c r="K2" s="7">
        <v>3</v>
      </c>
      <c r="N2" s="45" t="s">
        <v>20</v>
      </c>
      <c r="O2" s="35" t="s">
        <v>6</v>
      </c>
      <c r="P2" s="14">
        <v>60</v>
      </c>
      <c r="Q2" s="14">
        <v>0</v>
      </c>
      <c r="R2" s="14">
        <v>15000</v>
      </c>
      <c r="S2" s="14">
        <v>3.5</v>
      </c>
      <c r="T2" s="29">
        <v>2</v>
      </c>
      <c r="U2" s="26">
        <f>AVERAGE(U3:U4)</f>
        <v>14.5</v>
      </c>
      <c r="V2" s="15">
        <f>AVERAGE(V3:V4)</f>
        <v>17.030990476190475</v>
      </c>
      <c r="W2" s="22">
        <f>IF($T$2=1,"/",STDEV(V3:V4))</f>
        <v>0.90140625595601809</v>
      </c>
      <c r="X2" s="15">
        <f t="shared" ref="X2:Z2" si="0">AVERAGE(X3:X4)</f>
        <v>9.377476190476191</v>
      </c>
      <c r="Y2" s="15">
        <f>IF($T$2=1,"/",STDEV(X3:X4))</f>
        <v>0.13785215057989078</v>
      </c>
      <c r="Z2" s="15">
        <f t="shared" si="0"/>
        <v>4.5031428571428576</v>
      </c>
      <c r="AA2" s="27">
        <f>IF($T$2=1,"/",STDEV(Z3:Z4))</f>
        <v>8.0812203564175317E-2</v>
      </c>
      <c r="AB2" s="26">
        <f>SUM(V3:V4)</f>
        <v>34.061980952380949</v>
      </c>
      <c r="AC2" s="15">
        <f>SUM(X3:X4)</f>
        <v>18.754952380952382</v>
      </c>
      <c r="AD2" s="27">
        <f>SUM(Z3:Z4)</f>
        <v>9.0062857142857151</v>
      </c>
    </row>
    <row r="3" spans="1:30" x14ac:dyDescent="0.25">
      <c r="A3" s="4" t="s">
        <v>33</v>
      </c>
      <c r="B3" s="4" t="s">
        <v>6</v>
      </c>
      <c r="C3" s="5">
        <v>60</v>
      </c>
      <c r="D3" s="5">
        <v>0</v>
      </c>
      <c r="E3" s="5">
        <v>15000</v>
      </c>
      <c r="F3" s="6">
        <v>3.5</v>
      </c>
      <c r="G3" s="7">
        <v>14</v>
      </c>
      <c r="H3" s="7">
        <v>17.668380952380954</v>
      </c>
      <c r="I3" s="7">
        <v>9.4749523809523808</v>
      </c>
      <c r="J3" s="7">
        <v>4.5602857142857136</v>
      </c>
      <c r="K3" s="7">
        <v>3</v>
      </c>
      <c r="N3" s="46" t="s">
        <v>32</v>
      </c>
      <c r="O3" s="18"/>
      <c r="P3" s="19"/>
      <c r="Q3" s="19"/>
      <c r="R3" s="19"/>
      <c r="S3" s="19"/>
      <c r="T3" s="36"/>
      <c r="U3" s="7">
        <v>15</v>
      </c>
      <c r="V3" s="7">
        <v>16.393599999999999</v>
      </c>
      <c r="W3" s="18"/>
      <c r="X3" s="7">
        <v>9.2800000000000011</v>
      </c>
      <c r="Y3" s="18"/>
      <c r="Z3" s="7">
        <v>4.4460000000000015</v>
      </c>
      <c r="AA3" s="33"/>
      <c r="AB3" s="41"/>
      <c r="AC3" s="42"/>
      <c r="AD3" s="43"/>
    </row>
    <row r="4" spans="1:30" x14ac:dyDescent="0.25">
      <c r="A4" s="4" t="s">
        <v>34</v>
      </c>
      <c r="B4" s="4" t="s">
        <v>6</v>
      </c>
      <c r="C4" s="5">
        <v>60</v>
      </c>
      <c r="D4" s="5">
        <v>0</v>
      </c>
      <c r="E4" s="5">
        <v>40000</v>
      </c>
      <c r="F4" s="6">
        <v>7</v>
      </c>
      <c r="G4" s="7">
        <v>13</v>
      </c>
      <c r="H4" s="7">
        <v>13.527453968253971</v>
      </c>
      <c r="I4" s="7">
        <v>7.1945523809523806</v>
      </c>
      <c r="J4" s="7">
        <v>3.7225523809523811</v>
      </c>
      <c r="K4" s="7">
        <v>3</v>
      </c>
      <c r="N4" s="46" t="s">
        <v>33</v>
      </c>
      <c r="O4" s="18"/>
      <c r="P4" s="19"/>
      <c r="Q4" s="19"/>
      <c r="R4" s="19"/>
      <c r="S4" s="19"/>
      <c r="T4" s="36"/>
      <c r="U4" s="7">
        <v>14</v>
      </c>
      <c r="V4" s="7">
        <v>17.668380952380954</v>
      </c>
      <c r="W4" s="18"/>
      <c r="X4" s="7">
        <v>9.4749523809523808</v>
      </c>
      <c r="Y4" s="18"/>
      <c r="Z4" s="7">
        <v>4.5602857142857136</v>
      </c>
      <c r="AA4" s="33"/>
      <c r="AB4" s="41"/>
      <c r="AC4" s="42"/>
      <c r="AD4" s="43"/>
    </row>
    <row r="5" spans="1:30" x14ac:dyDescent="0.25">
      <c r="A5" s="4" t="s">
        <v>35</v>
      </c>
      <c r="B5" s="4" t="s">
        <v>6</v>
      </c>
      <c r="C5" s="5">
        <v>60</v>
      </c>
      <c r="D5" s="5">
        <v>0</v>
      </c>
      <c r="E5" s="5">
        <v>40000</v>
      </c>
      <c r="F5" s="6">
        <v>7</v>
      </c>
      <c r="G5" s="7">
        <v>13</v>
      </c>
      <c r="H5" s="7">
        <v>54.671950000000002</v>
      </c>
      <c r="I5" s="7">
        <v>31.253383333333336</v>
      </c>
      <c r="J5" s="7">
        <v>12.297266666666667</v>
      </c>
      <c r="K5" s="7">
        <v>3</v>
      </c>
      <c r="N5" s="45" t="s">
        <v>29</v>
      </c>
      <c r="O5" s="35" t="s">
        <v>6</v>
      </c>
      <c r="P5" s="14">
        <v>60</v>
      </c>
      <c r="Q5" s="14">
        <v>0</v>
      </c>
      <c r="R5" s="14">
        <v>40000</v>
      </c>
      <c r="S5" s="14">
        <v>7</v>
      </c>
      <c r="T5" s="29">
        <v>5</v>
      </c>
      <c r="U5" s="26">
        <f>AVERAGE(U6:U10)</f>
        <v>13</v>
      </c>
      <c r="V5" s="15">
        <f>AVERAGE(V6:V10)</f>
        <v>35.745630000000006</v>
      </c>
      <c r="W5" s="21">
        <f>IF($T$5=1,"/",STDEV(V6:V10))</f>
        <v>16.630454405272019</v>
      </c>
      <c r="X5" s="15">
        <f>AVERAGE(X6:X10)</f>
        <v>21.049390317460318</v>
      </c>
      <c r="Y5" s="15">
        <f>IF($T$5=1,"/",STDEV(X6:X10))</f>
        <v>9.0852705824160491</v>
      </c>
      <c r="Z5" s="15">
        <f>AVERAGE(Z6:Z10)</f>
        <v>9.553852698412701</v>
      </c>
      <c r="AA5" s="27">
        <f>IF($T$5=1,"/",STDEV(Z6:Z10))</f>
        <v>3.4228254885197744</v>
      </c>
      <c r="AB5" s="26">
        <f>SUM(V6:V10)</f>
        <v>178.72815000000003</v>
      </c>
      <c r="AC5" s="15">
        <f>SUM(X6:X10)</f>
        <v>105.2469515873016</v>
      </c>
      <c r="AD5" s="27">
        <f>SUM(Z6:Z10)</f>
        <v>47.769263492063502</v>
      </c>
    </row>
    <row r="6" spans="1:30" x14ac:dyDescent="0.25">
      <c r="A6" s="4" t="s">
        <v>36</v>
      </c>
      <c r="B6" s="4" t="s">
        <v>6</v>
      </c>
      <c r="C6" s="5">
        <v>60</v>
      </c>
      <c r="D6" s="5">
        <v>0</v>
      </c>
      <c r="E6" s="5">
        <v>40000</v>
      </c>
      <c r="F6" s="6">
        <v>7</v>
      </c>
      <c r="G6" s="7">
        <v>13</v>
      </c>
      <c r="H6" s="7">
        <v>49.712571428571437</v>
      </c>
      <c r="I6" s="7">
        <v>26.696571428571435</v>
      </c>
      <c r="J6" s="7">
        <v>11.257714285714288</v>
      </c>
      <c r="K6" s="7">
        <v>3</v>
      </c>
      <c r="N6" s="46" t="s">
        <v>34</v>
      </c>
      <c r="O6" s="18"/>
      <c r="P6" s="19"/>
      <c r="Q6" s="19"/>
      <c r="R6" s="19"/>
      <c r="S6" s="19"/>
      <c r="T6" s="36"/>
      <c r="U6" s="7">
        <v>13</v>
      </c>
      <c r="V6" s="7">
        <v>13.527453968253971</v>
      </c>
      <c r="W6" s="18"/>
      <c r="X6" s="7">
        <v>7.1945523809523806</v>
      </c>
      <c r="Y6" s="18"/>
      <c r="Z6" s="7">
        <v>3.7225523809523811</v>
      </c>
      <c r="AA6" s="33"/>
      <c r="AB6" s="37"/>
      <c r="AC6" s="20"/>
      <c r="AD6" s="38"/>
    </row>
    <row r="7" spans="1:30" x14ac:dyDescent="0.25">
      <c r="A7" s="4" t="s">
        <v>37</v>
      </c>
      <c r="B7" s="4" t="s">
        <v>6</v>
      </c>
      <c r="C7" s="5">
        <v>60</v>
      </c>
      <c r="D7" s="5">
        <v>0</v>
      </c>
      <c r="E7" s="5">
        <v>40000</v>
      </c>
      <c r="F7" s="6">
        <v>7</v>
      </c>
      <c r="G7" s="7">
        <v>13</v>
      </c>
      <c r="H7" s="7">
        <v>31.499174603174605</v>
      </c>
      <c r="I7" s="7">
        <v>19.729333333333336</v>
      </c>
      <c r="J7" s="7">
        <v>9.3880634920634911</v>
      </c>
      <c r="K7" s="7">
        <v>3</v>
      </c>
      <c r="N7" s="46" t="s">
        <v>35</v>
      </c>
      <c r="O7" s="18"/>
      <c r="P7" s="19"/>
      <c r="Q7" s="19"/>
      <c r="R7" s="19"/>
      <c r="S7" s="19"/>
      <c r="T7" s="36"/>
      <c r="U7" s="7">
        <v>13</v>
      </c>
      <c r="V7" s="7">
        <v>54.671950000000002</v>
      </c>
      <c r="W7" s="18"/>
      <c r="X7" s="7">
        <v>31.253383333333336</v>
      </c>
      <c r="Y7" s="18"/>
      <c r="Z7" s="7">
        <v>12.297266666666667</v>
      </c>
      <c r="AA7" s="33"/>
      <c r="AB7" s="37"/>
      <c r="AC7" s="20"/>
      <c r="AD7" s="38"/>
    </row>
    <row r="8" spans="1:30" x14ac:dyDescent="0.25">
      <c r="A8" s="4" t="s">
        <v>38</v>
      </c>
      <c r="B8" s="4" t="s">
        <v>6</v>
      </c>
      <c r="C8" s="5">
        <v>60</v>
      </c>
      <c r="D8" s="5">
        <v>0</v>
      </c>
      <c r="E8" s="5">
        <v>40000</v>
      </c>
      <c r="F8" s="6">
        <v>7</v>
      </c>
      <c r="G8" s="7">
        <v>13</v>
      </c>
      <c r="H8" s="7">
        <v>29.317000000000011</v>
      </c>
      <c r="I8" s="7">
        <v>20.373111111111108</v>
      </c>
      <c r="J8" s="7">
        <v>11.103666666666665</v>
      </c>
      <c r="K8" s="7">
        <v>3</v>
      </c>
      <c r="N8" s="46" t="s">
        <v>36</v>
      </c>
      <c r="O8" s="18"/>
      <c r="P8" s="19"/>
      <c r="Q8" s="19"/>
      <c r="R8" s="19"/>
      <c r="S8" s="19"/>
      <c r="T8" s="36"/>
      <c r="U8" s="7">
        <v>13</v>
      </c>
      <c r="V8" s="7">
        <v>49.712571428571437</v>
      </c>
      <c r="W8" s="20"/>
      <c r="X8" s="7">
        <v>26.696571428571435</v>
      </c>
      <c r="Y8" s="20"/>
      <c r="Z8" s="7">
        <v>11.257714285714288</v>
      </c>
      <c r="AA8" s="38"/>
      <c r="AB8" s="37"/>
      <c r="AC8" s="20"/>
      <c r="AD8" s="38"/>
    </row>
    <row r="9" spans="1:30" x14ac:dyDescent="0.25">
      <c r="A9" s="4" t="s">
        <v>39</v>
      </c>
      <c r="B9" s="4" t="s">
        <v>6</v>
      </c>
      <c r="C9" s="5">
        <v>60</v>
      </c>
      <c r="D9" s="5">
        <v>0</v>
      </c>
      <c r="E9" s="5">
        <v>40000</v>
      </c>
      <c r="F9" s="6">
        <v>10</v>
      </c>
      <c r="G9" s="7">
        <v>21</v>
      </c>
      <c r="H9" s="7">
        <v>16.265000000000001</v>
      </c>
      <c r="I9" s="7">
        <v>9.4349999999999987</v>
      </c>
      <c r="J9" s="7">
        <v>4.1400000000000006</v>
      </c>
      <c r="K9" s="7">
        <v>2</v>
      </c>
      <c r="N9" s="46" t="s">
        <v>37</v>
      </c>
      <c r="O9" s="18"/>
      <c r="P9" s="19"/>
      <c r="Q9" s="19"/>
      <c r="R9" s="19"/>
      <c r="S9" s="19"/>
      <c r="T9" s="36"/>
      <c r="U9" s="7">
        <v>13</v>
      </c>
      <c r="V9" s="7">
        <v>31.499174603174605</v>
      </c>
      <c r="W9" s="20"/>
      <c r="X9" s="7">
        <v>19.729333333333336</v>
      </c>
      <c r="Y9" s="20"/>
      <c r="Z9" s="7">
        <v>9.3880634920634911</v>
      </c>
      <c r="AA9" s="38"/>
      <c r="AB9" s="37"/>
      <c r="AC9" s="20"/>
      <c r="AD9" s="38"/>
    </row>
    <row r="10" spans="1:30" ht="15.75" thickBot="1" x14ac:dyDescent="0.3">
      <c r="A10" s="4" t="s">
        <v>40</v>
      </c>
      <c r="B10" s="4" t="s">
        <v>6</v>
      </c>
      <c r="C10" s="5">
        <v>60</v>
      </c>
      <c r="D10" s="5">
        <v>0</v>
      </c>
      <c r="E10" s="5">
        <v>40000</v>
      </c>
      <c r="F10" s="6">
        <v>10</v>
      </c>
      <c r="G10" s="7">
        <v>19</v>
      </c>
      <c r="H10" s="7">
        <v>22.857142857142858</v>
      </c>
      <c r="I10" s="7">
        <v>14.85914285714286</v>
      </c>
      <c r="J10" s="7">
        <v>7.0664285714285722</v>
      </c>
      <c r="K10" s="7">
        <v>2</v>
      </c>
      <c r="N10" s="46" t="s">
        <v>38</v>
      </c>
      <c r="O10" s="18"/>
      <c r="P10" s="19"/>
      <c r="Q10" s="19"/>
      <c r="R10" s="19"/>
      <c r="S10" s="19"/>
      <c r="T10" s="36"/>
      <c r="U10" s="7">
        <v>13</v>
      </c>
      <c r="V10" s="7">
        <v>29.317000000000011</v>
      </c>
      <c r="W10" s="34"/>
      <c r="X10" s="7">
        <v>20.373111111111108</v>
      </c>
      <c r="Y10" s="34"/>
      <c r="Z10" s="7">
        <v>11.103666666666665</v>
      </c>
      <c r="AA10" s="39"/>
      <c r="AB10" s="40"/>
      <c r="AC10" s="34"/>
      <c r="AD10" s="39"/>
    </row>
    <row r="11" spans="1:30" x14ac:dyDescent="0.25">
      <c r="A11" s="4" t="s">
        <v>41</v>
      </c>
      <c r="B11" s="4" t="s">
        <v>6</v>
      </c>
      <c r="C11" s="5">
        <v>60</v>
      </c>
      <c r="D11" s="5">
        <v>0</v>
      </c>
      <c r="E11" s="5">
        <v>40000</v>
      </c>
      <c r="F11" s="6">
        <v>10</v>
      </c>
      <c r="G11" s="7">
        <v>19</v>
      </c>
      <c r="H11" s="7">
        <v>26.825714285714287</v>
      </c>
      <c r="I11" s="7">
        <v>17.246571428571432</v>
      </c>
      <c r="J11" s="7">
        <v>8.658571428571431</v>
      </c>
      <c r="K11" s="7">
        <v>2</v>
      </c>
      <c r="N11" s="45" t="s">
        <v>30</v>
      </c>
    </row>
    <row r="12" spans="1:30" x14ac:dyDescent="0.25">
      <c r="A12" s="4" t="s">
        <v>42</v>
      </c>
      <c r="B12" s="4" t="s">
        <v>6</v>
      </c>
      <c r="C12" s="5">
        <v>60</v>
      </c>
      <c r="D12" s="5">
        <v>0</v>
      </c>
      <c r="E12" s="5">
        <v>40000</v>
      </c>
      <c r="F12" s="6">
        <v>10</v>
      </c>
      <c r="G12" s="7">
        <v>19</v>
      </c>
      <c r="H12" s="7">
        <v>27.730000000000004</v>
      </c>
      <c r="I12" s="7">
        <v>17.033619047619052</v>
      </c>
      <c r="J12" s="7">
        <v>8.4029523809523816</v>
      </c>
      <c r="K12" s="7">
        <v>2</v>
      </c>
      <c r="N12" s="47" t="s">
        <v>31</v>
      </c>
    </row>
    <row r="13" spans="1:30" x14ac:dyDescent="0.25">
      <c r="A13" s="4" t="s">
        <v>43</v>
      </c>
      <c r="B13" s="4" t="s">
        <v>6</v>
      </c>
      <c r="C13" s="5">
        <v>60</v>
      </c>
      <c r="D13" s="5">
        <v>0</v>
      </c>
      <c r="E13" s="5">
        <v>40000</v>
      </c>
      <c r="F13" s="6">
        <v>10</v>
      </c>
      <c r="G13" s="7">
        <v>19</v>
      </c>
      <c r="H13" s="7">
        <v>28.382100000000001</v>
      </c>
      <c r="I13" s="7">
        <v>18.734550000000002</v>
      </c>
      <c r="J13" s="7">
        <v>9.6915000000000013</v>
      </c>
      <c r="K13" s="7">
        <v>2</v>
      </c>
    </row>
    <row r="14" spans="1:30" x14ac:dyDescent="0.25">
      <c r="A14" s="4" t="s">
        <v>44</v>
      </c>
      <c r="B14" s="4" t="s">
        <v>6</v>
      </c>
      <c r="C14" s="5">
        <v>80</v>
      </c>
      <c r="D14" s="5">
        <v>0</v>
      </c>
      <c r="E14" s="5">
        <v>30000</v>
      </c>
      <c r="F14" s="6">
        <v>5.3</v>
      </c>
      <c r="G14" s="7">
        <v>17</v>
      </c>
      <c r="H14" s="7">
        <v>20.012666666666668</v>
      </c>
      <c r="I14" s="7">
        <v>12.039333333333333</v>
      </c>
      <c r="J14" s="7">
        <v>6.2916666666666679</v>
      </c>
      <c r="K14" s="7">
        <v>3</v>
      </c>
    </row>
    <row r="15" spans="1:30" x14ac:dyDescent="0.25">
      <c r="A15" s="4" t="s">
        <v>45</v>
      </c>
      <c r="B15" s="4" t="s">
        <v>6</v>
      </c>
      <c r="C15" s="5">
        <v>80</v>
      </c>
      <c r="D15" s="5">
        <v>0</v>
      </c>
      <c r="E15" s="5">
        <v>30000</v>
      </c>
      <c r="F15" s="6">
        <v>5.3</v>
      </c>
      <c r="G15" s="7">
        <v>17</v>
      </c>
      <c r="H15" s="7">
        <v>24.793333333333337</v>
      </c>
      <c r="I15" s="7">
        <v>14.723333333333336</v>
      </c>
      <c r="J15" s="7">
        <v>7.7200000000000006</v>
      </c>
      <c r="K15" s="7">
        <v>3</v>
      </c>
    </row>
    <row r="16" spans="1:30" x14ac:dyDescent="0.25">
      <c r="A16" s="4" t="s">
        <v>46</v>
      </c>
      <c r="B16" s="4" t="s">
        <v>6</v>
      </c>
      <c r="C16" s="5">
        <v>80</v>
      </c>
      <c r="D16" s="5">
        <v>0</v>
      </c>
      <c r="E16" s="5">
        <v>30000</v>
      </c>
      <c r="F16" s="6">
        <v>5.3</v>
      </c>
      <c r="G16" s="7">
        <v>17</v>
      </c>
      <c r="H16" s="7">
        <v>40.461066666666675</v>
      </c>
      <c r="I16" s="7">
        <v>30.515600000000003</v>
      </c>
      <c r="J16" s="7">
        <v>16.60946666666667</v>
      </c>
      <c r="K16" s="7">
        <v>3</v>
      </c>
    </row>
    <row r="17" spans="1:11" x14ac:dyDescent="0.25">
      <c r="A17" s="4" t="s">
        <v>47</v>
      </c>
      <c r="B17" s="4" t="s">
        <v>6</v>
      </c>
      <c r="C17" s="5">
        <v>80</v>
      </c>
      <c r="D17" s="5">
        <v>0</v>
      </c>
      <c r="E17" s="5">
        <v>30000</v>
      </c>
      <c r="F17" s="6">
        <v>5.3</v>
      </c>
      <c r="G17" s="7">
        <v>17</v>
      </c>
      <c r="H17" s="7">
        <v>39.975333333333332</v>
      </c>
      <c r="I17" s="7">
        <v>30.224333333333334</v>
      </c>
      <c r="J17" s="7">
        <v>16.282500000000002</v>
      </c>
      <c r="K17" s="7">
        <v>3</v>
      </c>
    </row>
    <row r="18" spans="1:11" x14ac:dyDescent="0.25">
      <c r="A18" s="4" t="s">
        <v>48</v>
      </c>
      <c r="B18" s="4" t="s">
        <v>6</v>
      </c>
      <c r="C18" s="5">
        <v>80</v>
      </c>
      <c r="D18" s="5">
        <v>0</v>
      </c>
      <c r="E18" s="5">
        <v>30000</v>
      </c>
      <c r="F18" s="6">
        <v>5.3</v>
      </c>
      <c r="G18" s="7">
        <v>17</v>
      </c>
      <c r="H18" s="7">
        <v>33.613499999999995</v>
      </c>
      <c r="I18" s="7">
        <v>24.834166666666672</v>
      </c>
      <c r="J18" s="7">
        <v>14.059166666666666</v>
      </c>
      <c r="K18" s="7">
        <v>3</v>
      </c>
    </row>
    <row r="19" spans="1:11" x14ac:dyDescent="0.25">
      <c r="A19" s="4" t="s">
        <v>49</v>
      </c>
      <c r="B19" s="4" t="s">
        <v>6</v>
      </c>
      <c r="C19" s="5">
        <v>80</v>
      </c>
      <c r="D19" s="5">
        <v>0</v>
      </c>
      <c r="E19" s="5">
        <v>30000</v>
      </c>
      <c r="F19" s="6">
        <v>5.3</v>
      </c>
      <c r="G19" s="7">
        <v>17</v>
      </c>
      <c r="H19" s="7">
        <v>32.035966666666667</v>
      </c>
      <c r="I19" s="7">
        <v>21.563066666666668</v>
      </c>
      <c r="J19" s="7">
        <v>11.702633333333335</v>
      </c>
      <c r="K19" s="7">
        <v>3</v>
      </c>
    </row>
    <row r="20" spans="1:11" x14ac:dyDescent="0.25">
      <c r="A20" s="4" t="s">
        <v>50</v>
      </c>
      <c r="B20" s="4" t="s">
        <v>6</v>
      </c>
      <c r="C20" s="5">
        <v>80</v>
      </c>
      <c r="D20" s="5">
        <v>0</v>
      </c>
      <c r="E20" s="5">
        <v>30000</v>
      </c>
      <c r="F20" s="6">
        <v>5.3</v>
      </c>
      <c r="G20" s="7">
        <v>17</v>
      </c>
      <c r="H20" s="7">
        <v>28.852800000000002</v>
      </c>
      <c r="I20" s="7">
        <v>19.658133333333332</v>
      </c>
      <c r="J20" s="7">
        <v>11.310133333333338</v>
      </c>
      <c r="K20" s="7">
        <v>3</v>
      </c>
    </row>
    <row r="21" spans="1:11" x14ac:dyDescent="0.25">
      <c r="A21" s="4" t="s">
        <v>51</v>
      </c>
      <c r="B21" s="4" t="s">
        <v>6</v>
      </c>
      <c r="C21" s="5">
        <v>80</v>
      </c>
      <c r="D21" s="5">
        <v>0</v>
      </c>
      <c r="E21" s="5">
        <v>30000</v>
      </c>
      <c r="F21" s="6">
        <v>5.3</v>
      </c>
      <c r="G21" s="7">
        <v>17</v>
      </c>
      <c r="H21" s="7">
        <v>29.959714285714295</v>
      </c>
      <c r="I21" s="7">
        <v>20.680023809523814</v>
      </c>
      <c r="J21" s="7">
        <v>11.290912698412697</v>
      </c>
      <c r="K21" s="7">
        <v>3</v>
      </c>
    </row>
    <row r="22" spans="1:11" x14ac:dyDescent="0.25">
      <c r="A22" s="4" t="s">
        <v>52</v>
      </c>
      <c r="B22" s="4" t="s">
        <v>7</v>
      </c>
      <c r="C22" s="5">
        <v>80</v>
      </c>
      <c r="D22" s="5">
        <v>40</v>
      </c>
      <c r="E22" s="5">
        <v>10000</v>
      </c>
      <c r="F22" s="6">
        <v>5.3</v>
      </c>
      <c r="G22" s="7">
        <v>23</v>
      </c>
      <c r="H22" s="7">
        <v>36.154077922077924</v>
      </c>
      <c r="I22" s="7">
        <v>23.870129870129876</v>
      </c>
      <c r="J22" s="7">
        <v>12.37735064935065</v>
      </c>
      <c r="K22" s="7">
        <v>3</v>
      </c>
    </row>
    <row r="23" spans="1:11" x14ac:dyDescent="0.25">
      <c r="A23" s="4" t="s">
        <v>53</v>
      </c>
      <c r="B23" s="4" t="s">
        <v>7</v>
      </c>
      <c r="C23" s="5">
        <v>80</v>
      </c>
      <c r="D23" s="5">
        <v>40</v>
      </c>
      <c r="E23" s="5">
        <v>20000</v>
      </c>
      <c r="F23" s="6">
        <v>5.3</v>
      </c>
      <c r="G23" s="7">
        <v>13</v>
      </c>
      <c r="H23" s="7">
        <v>25.982171428571437</v>
      </c>
      <c r="I23" s="7">
        <v>17.35737142857143</v>
      </c>
      <c r="J23" s="7">
        <v>9.5829714285714296</v>
      </c>
      <c r="K23" s="7">
        <v>3</v>
      </c>
    </row>
    <row r="24" spans="1:11" x14ac:dyDescent="0.25">
      <c r="A24" s="4" t="s">
        <v>54</v>
      </c>
      <c r="B24" s="4" t="s">
        <v>6</v>
      </c>
      <c r="C24" s="5">
        <v>90</v>
      </c>
      <c r="D24" s="5">
        <v>0</v>
      </c>
      <c r="E24" s="5">
        <v>15000</v>
      </c>
      <c r="F24" s="6">
        <v>3.5</v>
      </c>
      <c r="G24" s="7">
        <v>24</v>
      </c>
      <c r="H24" s="7">
        <v>18.119066666666669</v>
      </c>
      <c r="I24" s="7">
        <v>10.745857142857146</v>
      </c>
      <c r="J24" s="7">
        <v>5.2905904761904763</v>
      </c>
      <c r="K24" s="7">
        <v>3</v>
      </c>
    </row>
    <row r="25" spans="1:11" x14ac:dyDescent="0.25">
      <c r="A25" s="4" t="s">
        <v>55</v>
      </c>
      <c r="B25" s="4" t="s">
        <v>6</v>
      </c>
      <c r="C25" s="5">
        <v>90</v>
      </c>
      <c r="D25" s="5">
        <v>0</v>
      </c>
      <c r="E25" s="5">
        <v>15000</v>
      </c>
      <c r="F25" s="6">
        <v>3.5</v>
      </c>
      <c r="G25" s="7">
        <v>23</v>
      </c>
      <c r="H25" s="7">
        <v>24.797833333333333</v>
      </c>
      <c r="I25" s="7">
        <v>15.212833333333338</v>
      </c>
      <c r="J25" s="7">
        <v>7.51</v>
      </c>
      <c r="K25" s="7">
        <v>3</v>
      </c>
    </row>
    <row r="26" spans="1:11" x14ac:dyDescent="0.25">
      <c r="A26" s="4" t="s">
        <v>56</v>
      </c>
      <c r="B26" s="4" t="s">
        <v>6</v>
      </c>
      <c r="C26" s="5">
        <v>90</v>
      </c>
      <c r="D26" s="5">
        <v>0</v>
      </c>
      <c r="E26" s="5">
        <v>40000</v>
      </c>
      <c r="F26" s="6">
        <v>7</v>
      </c>
      <c r="G26" s="7">
        <v>19</v>
      </c>
      <c r="H26" s="7">
        <v>53.144984126984127</v>
      </c>
      <c r="I26" s="7">
        <v>36.239285714285714</v>
      </c>
      <c r="J26" s="7">
        <v>20.216777777777782</v>
      </c>
      <c r="K26" s="7">
        <v>3</v>
      </c>
    </row>
    <row r="27" spans="1:11" x14ac:dyDescent="0.25">
      <c r="A27" s="4" t="s">
        <v>57</v>
      </c>
      <c r="B27" s="4" t="s">
        <v>6</v>
      </c>
      <c r="C27" s="5">
        <v>90</v>
      </c>
      <c r="D27" s="5">
        <v>0</v>
      </c>
      <c r="E27" s="5">
        <v>40000</v>
      </c>
      <c r="F27" s="6">
        <v>10</v>
      </c>
      <c r="G27" s="7">
        <v>29</v>
      </c>
      <c r="H27" s="7">
        <v>85.076249999999987</v>
      </c>
      <c r="I27" s="7">
        <v>59.624250000000011</v>
      </c>
      <c r="J27" s="7">
        <v>31.804500000000001</v>
      </c>
      <c r="K27" s="7">
        <v>2</v>
      </c>
    </row>
    <row r="28" spans="1:11" x14ac:dyDescent="0.25">
      <c r="A28" s="4" t="s">
        <v>58</v>
      </c>
      <c r="B28" s="4" t="s">
        <v>6</v>
      </c>
      <c r="C28" s="5">
        <v>100</v>
      </c>
      <c r="D28" s="5">
        <v>0</v>
      </c>
      <c r="E28" s="5">
        <v>30000</v>
      </c>
      <c r="F28" s="6">
        <v>5.3</v>
      </c>
      <c r="G28" s="7">
        <v>23</v>
      </c>
      <c r="H28" s="7">
        <v>53.970000000000013</v>
      </c>
      <c r="I28" s="7">
        <v>38.070000000000007</v>
      </c>
      <c r="J28" s="7">
        <v>19.806666666666668</v>
      </c>
      <c r="K28" s="7">
        <v>3</v>
      </c>
    </row>
    <row r="29" spans="1:11" x14ac:dyDescent="0.25">
      <c r="A29" s="4" t="s">
        <v>59</v>
      </c>
      <c r="B29" s="4" t="s">
        <v>6</v>
      </c>
      <c r="C29" s="5">
        <v>100</v>
      </c>
      <c r="D29" s="5">
        <v>0</v>
      </c>
      <c r="E29" s="5">
        <v>30000</v>
      </c>
      <c r="F29" s="6">
        <v>5.3</v>
      </c>
      <c r="G29" s="7">
        <v>23</v>
      </c>
      <c r="H29" s="7">
        <v>37.418400000000013</v>
      </c>
      <c r="I29" s="7">
        <v>23.791238095238096</v>
      </c>
      <c r="J29" s="7">
        <v>12.674266666666668</v>
      </c>
      <c r="K29" s="7">
        <v>3</v>
      </c>
    </row>
    <row r="30" spans="1:11" x14ac:dyDescent="0.25">
      <c r="A30" s="4" t="s">
        <v>60</v>
      </c>
      <c r="B30" s="4" t="s">
        <v>6</v>
      </c>
      <c r="C30" s="5">
        <v>100</v>
      </c>
      <c r="D30" s="5">
        <v>0</v>
      </c>
      <c r="E30" s="5">
        <v>30000</v>
      </c>
      <c r="F30" s="6">
        <v>5.3</v>
      </c>
      <c r="G30" s="7">
        <v>23</v>
      </c>
      <c r="H30" s="7">
        <v>52.095180952380964</v>
      </c>
      <c r="I30" s="7">
        <v>35.373028571428577</v>
      </c>
      <c r="J30" s="7">
        <v>18.075409523809522</v>
      </c>
      <c r="K30" s="7">
        <v>3</v>
      </c>
    </row>
    <row r="31" spans="1:11" x14ac:dyDescent="0.25">
      <c r="A31" s="4" t="s">
        <v>61</v>
      </c>
      <c r="B31" s="4" t="s">
        <v>6</v>
      </c>
      <c r="C31" s="5">
        <v>100</v>
      </c>
      <c r="D31" s="5">
        <v>0</v>
      </c>
      <c r="E31" s="5">
        <v>30000</v>
      </c>
      <c r="F31" s="6">
        <v>5.3</v>
      </c>
      <c r="G31" s="7">
        <v>22</v>
      </c>
      <c r="H31" s="7">
        <v>52.363333333333337</v>
      </c>
      <c r="I31" s="7">
        <v>39.383333333333333</v>
      </c>
      <c r="J31" s="7">
        <v>20.866666666666671</v>
      </c>
      <c r="K31" s="7">
        <v>3</v>
      </c>
    </row>
    <row r="32" spans="1:11" x14ac:dyDescent="0.25">
      <c r="A32" s="4" t="s">
        <v>62</v>
      </c>
      <c r="B32" s="4" t="s">
        <v>6</v>
      </c>
      <c r="C32" s="5">
        <v>100</v>
      </c>
      <c r="D32" s="5">
        <v>0</v>
      </c>
      <c r="E32" s="5">
        <v>30000</v>
      </c>
      <c r="F32" s="6">
        <v>5.3</v>
      </c>
      <c r="G32" s="7">
        <v>25</v>
      </c>
      <c r="H32" s="7">
        <v>53.31514285714286</v>
      </c>
      <c r="I32" s="7">
        <v>37.885428571428577</v>
      </c>
      <c r="J32" s="7">
        <v>19.578761904761905</v>
      </c>
      <c r="K32" s="7">
        <v>2</v>
      </c>
    </row>
    <row r="33" spans="1:11" x14ac:dyDescent="0.25">
      <c r="A33" s="4" t="s">
        <v>63</v>
      </c>
      <c r="B33" s="4" t="s">
        <v>6</v>
      </c>
      <c r="C33" s="5">
        <v>100</v>
      </c>
      <c r="D33" s="5">
        <v>0</v>
      </c>
      <c r="E33" s="5">
        <v>30000</v>
      </c>
      <c r="F33" s="6">
        <v>5.3</v>
      </c>
      <c r="G33" s="7">
        <v>24</v>
      </c>
      <c r="H33" s="7">
        <v>56.942742857142861</v>
      </c>
      <c r="I33" s="7">
        <v>41.121771428571435</v>
      </c>
      <c r="J33" s="7">
        <v>20.264914285714287</v>
      </c>
      <c r="K33" s="7">
        <v>2</v>
      </c>
    </row>
    <row r="34" spans="1:11" x14ac:dyDescent="0.25">
      <c r="A34" s="4" t="s">
        <v>64</v>
      </c>
      <c r="B34" s="4" t="s">
        <v>6</v>
      </c>
      <c r="C34" s="5">
        <v>100</v>
      </c>
      <c r="D34" s="5">
        <v>0</v>
      </c>
      <c r="E34" s="5">
        <v>30000</v>
      </c>
      <c r="F34" s="6">
        <v>5.3</v>
      </c>
      <c r="G34" s="7">
        <v>23</v>
      </c>
      <c r="H34" s="7">
        <v>49.123650000000012</v>
      </c>
      <c r="I34" s="7">
        <v>35.385150000000003</v>
      </c>
      <c r="J34" s="7">
        <v>17.2362</v>
      </c>
      <c r="K34" s="7">
        <v>2</v>
      </c>
    </row>
    <row r="35" spans="1:11" x14ac:dyDescent="0.25">
      <c r="A35" s="4" t="s">
        <v>65</v>
      </c>
      <c r="B35" s="4" t="s">
        <v>6</v>
      </c>
      <c r="C35" s="5">
        <v>100</v>
      </c>
      <c r="D35" s="5">
        <v>0</v>
      </c>
      <c r="E35" s="5">
        <v>30000</v>
      </c>
      <c r="F35" s="6">
        <v>5.3</v>
      </c>
      <c r="G35" s="7">
        <v>23</v>
      </c>
      <c r="H35" s="7">
        <v>49.842000000000013</v>
      </c>
      <c r="I35" s="7">
        <v>37.090666666666678</v>
      </c>
      <c r="J35" s="7">
        <v>18.21766666666667</v>
      </c>
      <c r="K35" s="7">
        <v>2</v>
      </c>
    </row>
    <row r="36" spans="1:11" x14ac:dyDescent="0.25">
      <c r="A36" s="4" t="s">
        <v>66</v>
      </c>
      <c r="B36" s="4" t="s">
        <v>6</v>
      </c>
      <c r="C36" s="5">
        <v>100</v>
      </c>
      <c r="D36" s="5">
        <v>0</v>
      </c>
      <c r="E36" s="5">
        <v>30000</v>
      </c>
      <c r="F36" s="6">
        <v>5.3</v>
      </c>
      <c r="G36" s="7">
        <v>23</v>
      </c>
      <c r="H36" s="7">
        <v>55.884200000000007</v>
      </c>
      <c r="I36" s="7">
        <v>41.188600000000008</v>
      </c>
      <c r="J36" s="7">
        <v>21.325799999999997</v>
      </c>
      <c r="K36" s="7">
        <v>2</v>
      </c>
    </row>
    <row r="37" spans="1:11" x14ac:dyDescent="0.25">
      <c r="A37" s="4" t="s">
        <v>67</v>
      </c>
      <c r="B37" s="4" t="s">
        <v>6</v>
      </c>
      <c r="C37" s="5">
        <v>100</v>
      </c>
      <c r="D37" s="5">
        <v>0</v>
      </c>
      <c r="E37" s="5">
        <v>30000</v>
      </c>
      <c r="F37" s="6">
        <v>5.3</v>
      </c>
      <c r="G37" s="7">
        <v>23</v>
      </c>
      <c r="H37" s="7">
        <v>52.40190476190476</v>
      </c>
      <c r="I37" s="7">
        <v>37.736285714285707</v>
      </c>
      <c r="J37" s="7">
        <v>19.463904761904757</v>
      </c>
      <c r="K37" s="7">
        <v>2</v>
      </c>
    </row>
    <row r="38" spans="1:11" x14ac:dyDescent="0.25">
      <c r="A38" s="4" t="s">
        <v>68</v>
      </c>
      <c r="B38" s="4" t="s">
        <v>6</v>
      </c>
      <c r="C38" s="5">
        <v>100</v>
      </c>
      <c r="D38" s="5">
        <v>0</v>
      </c>
      <c r="E38" s="5">
        <v>30000</v>
      </c>
      <c r="F38" s="6">
        <v>5.3</v>
      </c>
      <c r="G38" s="7">
        <v>23</v>
      </c>
      <c r="H38" s="7">
        <v>40.852071428571435</v>
      </c>
      <c r="I38" s="7">
        <v>30.421392857142862</v>
      </c>
      <c r="J38" s="7">
        <v>16.136464285714286</v>
      </c>
      <c r="K38" s="7">
        <v>2</v>
      </c>
    </row>
    <row r="39" spans="1:11" x14ac:dyDescent="0.25">
      <c r="A39" s="4" t="s">
        <v>69</v>
      </c>
      <c r="B39" s="4" t="s">
        <v>8</v>
      </c>
      <c r="C39" s="5">
        <v>100</v>
      </c>
      <c r="D39" s="5">
        <v>100</v>
      </c>
      <c r="E39" s="5">
        <v>8000</v>
      </c>
      <c r="F39" s="6">
        <v>5.3</v>
      </c>
      <c r="G39" s="7">
        <v>31</v>
      </c>
      <c r="H39" s="7">
        <v>649.51333333333343</v>
      </c>
      <c r="I39" s="7">
        <v>470.86600000000016</v>
      </c>
      <c r="J39" s="7">
        <v>236.90066666666664</v>
      </c>
      <c r="K39" s="7">
        <v>1</v>
      </c>
    </row>
    <row r="40" spans="1:11" x14ac:dyDescent="0.25">
      <c r="A40" s="4" t="s">
        <v>70</v>
      </c>
      <c r="B40" s="4" t="s">
        <v>6</v>
      </c>
      <c r="C40" s="5">
        <v>120</v>
      </c>
      <c r="D40" s="5">
        <v>0</v>
      </c>
      <c r="E40" s="5">
        <v>15000</v>
      </c>
      <c r="F40" s="6">
        <v>3.5</v>
      </c>
      <c r="G40" s="7">
        <v>42</v>
      </c>
      <c r="H40" s="7">
        <v>47.369830303030305</v>
      </c>
      <c r="I40" s="7">
        <v>28.67612121212122</v>
      </c>
      <c r="J40" s="7">
        <v>13.378476767676769</v>
      </c>
      <c r="K40" s="7">
        <v>3</v>
      </c>
    </row>
    <row r="41" spans="1:11" x14ac:dyDescent="0.25">
      <c r="A41" s="4" t="s">
        <v>71</v>
      </c>
      <c r="B41" s="4" t="s">
        <v>6</v>
      </c>
      <c r="C41" s="5">
        <v>120</v>
      </c>
      <c r="D41" s="5">
        <v>0</v>
      </c>
      <c r="E41" s="5">
        <v>15000</v>
      </c>
      <c r="F41" s="6">
        <v>3.5</v>
      </c>
      <c r="G41" s="7">
        <v>37</v>
      </c>
      <c r="H41" s="7">
        <v>42.245288888888901</v>
      </c>
      <c r="I41" s="7">
        <v>25.347611111111117</v>
      </c>
      <c r="J41" s="7">
        <v>12.949455555555559</v>
      </c>
      <c r="K41" s="7">
        <v>3</v>
      </c>
    </row>
    <row r="42" spans="1:11" x14ac:dyDescent="0.25">
      <c r="A42" s="4" t="s">
        <v>72</v>
      </c>
      <c r="B42" s="4" t="s">
        <v>6</v>
      </c>
      <c r="C42" s="5">
        <v>120</v>
      </c>
      <c r="D42" s="5">
        <v>0</v>
      </c>
      <c r="E42" s="5">
        <v>15000</v>
      </c>
      <c r="F42" s="6">
        <v>3.5</v>
      </c>
      <c r="G42" s="7">
        <v>33</v>
      </c>
      <c r="H42" s="7">
        <v>37.546961038961037</v>
      </c>
      <c r="I42" s="7">
        <v>25.020363636363637</v>
      </c>
      <c r="J42" s="7">
        <v>13.661142857142858</v>
      </c>
      <c r="K42" s="7">
        <v>3</v>
      </c>
    </row>
    <row r="43" spans="1:11" x14ac:dyDescent="0.25">
      <c r="A43" s="4" t="s">
        <v>73</v>
      </c>
      <c r="B43" s="4" t="s">
        <v>6</v>
      </c>
      <c r="C43" s="5">
        <v>120</v>
      </c>
      <c r="D43" s="5">
        <v>0</v>
      </c>
      <c r="E43" s="5">
        <v>15000</v>
      </c>
      <c r="F43" s="6">
        <v>3.5</v>
      </c>
      <c r="G43" s="7">
        <v>32</v>
      </c>
      <c r="H43" s="7">
        <v>47.30557142857144</v>
      </c>
      <c r="I43" s="7">
        <v>35.039142857142856</v>
      </c>
      <c r="J43" s="7">
        <v>18.758285714285716</v>
      </c>
      <c r="K43" s="7">
        <v>3</v>
      </c>
    </row>
    <row r="44" spans="1:11" x14ac:dyDescent="0.25">
      <c r="A44" s="4" t="s">
        <v>74</v>
      </c>
      <c r="B44" s="4" t="s">
        <v>8</v>
      </c>
      <c r="C44" s="5">
        <v>120</v>
      </c>
      <c r="D44" s="5">
        <v>60</v>
      </c>
      <c r="E44" s="5">
        <v>5000</v>
      </c>
      <c r="F44" s="6">
        <v>3.5</v>
      </c>
      <c r="G44" s="7">
        <v>43</v>
      </c>
      <c r="H44" s="7">
        <v>45.803268181818183</v>
      </c>
      <c r="I44" s="7">
        <v>30.327054545454544</v>
      </c>
      <c r="J44" s="7">
        <v>14.965345454545457</v>
      </c>
      <c r="K44" s="7">
        <v>3</v>
      </c>
    </row>
    <row r="45" spans="1:11" x14ac:dyDescent="0.25">
      <c r="A45" s="4" t="s">
        <v>75</v>
      </c>
      <c r="B45" s="4" t="s">
        <v>8</v>
      </c>
      <c r="C45" s="5">
        <v>120</v>
      </c>
      <c r="D45" s="5">
        <v>60</v>
      </c>
      <c r="E45" s="5">
        <v>10000</v>
      </c>
      <c r="F45" s="6">
        <v>3.5</v>
      </c>
      <c r="G45" s="7">
        <v>25</v>
      </c>
      <c r="H45" s="7">
        <v>38.037933333333335</v>
      </c>
      <c r="I45" s="7">
        <v>27.455277777777773</v>
      </c>
      <c r="J45" s="7">
        <v>14.692533333333335</v>
      </c>
      <c r="K45" s="7">
        <v>3</v>
      </c>
    </row>
    <row r="46" spans="1:11" x14ac:dyDescent="0.25">
      <c r="A46" s="4" t="s">
        <v>76</v>
      </c>
      <c r="B46" s="4" t="s">
        <v>8</v>
      </c>
      <c r="C46" s="5">
        <v>120</v>
      </c>
      <c r="D46" s="5">
        <v>120</v>
      </c>
      <c r="E46" s="5">
        <v>8000</v>
      </c>
      <c r="F46" s="6">
        <v>3.5</v>
      </c>
      <c r="G46" s="7">
        <v>30</v>
      </c>
      <c r="H46" s="7">
        <v>587.15502631578943</v>
      </c>
      <c r="I46" s="7">
        <v>446.36246052631577</v>
      </c>
      <c r="J46" s="7">
        <v>253.08361184210531</v>
      </c>
      <c r="K46" s="7">
        <v>2</v>
      </c>
    </row>
    <row r="47" spans="1:11" x14ac:dyDescent="0.25">
      <c r="A47" s="4" t="s">
        <v>77</v>
      </c>
      <c r="B47" s="4" t="s">
        <v>6</v>
      </c>
      <c r="C47" s="5">
        <v>140</v>
      </c>
      <c r="D47" s="5">
        <v>0</v>
      </c>
      <c r="E47" s="5">
        <v>40000</v>
      </c>
      <c r="F47" s="6">
        <v>7</v>
      </c>
      <c r="G47" s="7">
        <v>36</v>
      </c>
      <c r="H47" s="7">
        <v>232.79683838383843</v>
      </c>
      <c r="I47" s="7">
        <v>178.03428282828284</v>
      </c>
      <c r="J47" s="7">
        <v>104.03549494949498</v>
      </c>
      <c r="K47" s="7">
        <v>3</v>
      </c>
    </row>
    <row r="48" spans="1:11" x14ac:dyDescent="0.25">
      <c r="A48" s="4" t="s">
        <v>78</v>
      </c>
      <c r="B48" s="4" t="s">
        <v>6</v>
      </c>
      <c r="C48" s="5">
        <v>140</v>
      </c>
      <c r="D48" s="5">
        <v>0</v>
      </c>
      <c r="E48" s="5">
        <v>40000</v>
      </c>
      <c r="F48" s="6">
        <v>7</v>
      </c>
      <c r="G48" s="7">
        <v>37</v>
      </c>
      <c r="H48" s="7">
        <v>235.62225757575763</v>
      </c>
      <c r="I48" s="7">
        <v>180.24977272727273</v>
      </c>
      <c r="J48" s="7">
        <v>106.06028787878789</v>
      </c>
      <c r="K48" s="7">
        <v>3</v>
      </c>
    </row>
    <row r="49" spans="1:11" x14ac:dyDescent="0.25">
      <c r="A49" s="4" t="s">
        <v>79</v>
      </c>
      <c r="B49" s="4" t="s">
        <v>6</v>
      </c>
      <c r="C49" s="5">
        <v>140</v>
      </c>
      <c r="D49" s="5">
        <v>0</v>
      </c>
      <c r="E49" s="5">
        <v>40000</v>
      </c>
      <c r="F49" s="6">
        <v>7</v>
      </c>
      <c r="G49" s="7">
        <v>37</v>
      </c>
      <c r="H49" s="7">
        <v>250.37702051282056</v>
      </c>
      <c r="I49" s="7">
        <v>192.54763076923072</v>
      </c>
      <c r="J49" s="7">
        <v>115.00958974358973</v>
      </c>
      <c r="K49" s="7">
        <v>3</v>
      </c>
    </row>
    <row r="50" spans="1:11" x14ac:dyDescent="0.25">
      <c r="A50" s="4" t="s">
        <v>80</v>
      </c>
      <c r="B50" s="4" t="s">
        <v>6</v>
      </c>
      <c r="C50" s="5">
        <v>140</v>
      </c>
      <c r="D50" s="5">
        <v>0</v>
      </c>
      <c r="E50" s="5">
        <v>40000</v>
      </c>
      <c r="F50" s="6">
        <v>7</v>
      </c>
      <c r="G50" s="7">
        <v>40</v>
      </c>
      <c r="H50" s="7">
        <v>274.17955555555557</v>
      </c>
      <c r="I50" s="7">
        <v>224.49955555555556</v>
      </c>
      <c r="J50" s="7">
        <v>138.19555555555556</v>
      </c>
      <c r="K50" s="7">
        <v>3</v>
      </c>
    </row>
    <row r="51" spans="1:11" x14ac:dyDescent="0.25">
      <c r="A51" s="4" t="s">
        <v>81</v>
      </c>
      <c r="B51" s="4" t="s">
        <v>6</v>
      </c>
      <c r="C51" s="5">
        <v>140</v>
      </c>
      <c r="D51" s="5">
        <v>0</v>
      </c>
      <c r="E51" s="5">
        <v>40000</v>
      </c>
      <c r="F51" s="6">
        <v>10</v>
      </c>
      <c r="G51" s="7">
        <v>57</v>
      </c>
      <c r="H51" s="7">
        <v>338.0913846153847</v>
      </c>
      <c r="I51" s="7">
        <v>252.16196153846161</v>
      </c>
      <c r="J51" s="7">
        <v>146.01911538461542</v>
      </c>
      <c r="K51" s="7">
        <v>2</v>
      </c>
    </row>
    <row r="52" spans="1:11" x14ac:dyDescent="0.25">
      <c r="A52" s="4" t="s">
        <v>82</v>
      </c>
      <c r="B52" s="4" t="s">
        <v>6</v>
      </c>
      <c r="C52" s="5">
        <v>140</v>
      </c>
      <c r="D52" s="5">
        <v>0</v>
      </c>
      <c r="E52" s="5">
        <v>40000</v>
      </c>
      <c r="F52" s="6">
        <v>10</v>
      </c>
      <c r="G52" s="7">
        <v>59</v>
      </c>
      <c r="H52" s="7">
        <v>313.92669230769235</v>
      </c>
      <c r="I52" s="7">
        <v>250.97080769230777</v>
      </c>
      <c r="J52" s="7">
        <v>153.34642307692309</v>
      </c>
      <c r="K52" s="7">
        <v>2</v>
      </c>
    </row>
    <row r="53" spans="1:11" x14ac:dyDescent="0.25">
      <c r="A53" s="4" t="s">
        <v>83</v>
      </c>
      <c r="B53" s="4" t="s">
        <v>6</v>
      </c>
      <c r="C53" s="5">
        <v>140</v>
      </c>
      <c r="D53" s="5">
        <v>0</v>
      </c>
      <c r="E53" s="5">
        <v>40000</v>
      </c>
      <c r="F53" s="6">
        <v>10</v>
      </c>
      <c r="G53" s="7">
        <v>59</v>
      </c>
      <c r="H53" s="7">
        <v>343.34144055944063</v>
      </c>
      <c r="I53" s="7">
        <v>275.92804195804206</v>
      </c>
      <c r="J53" s="7">
        <v>168.80370629370628</v>
      </c>
      <c r="K53" s="7">
        <v>2</v>
      </c>
    </row>
    <row r="54" spans="1:11" x14ac:dyDescent="0.25">
      <c r="A54" s="4" t="s">
        <v>84</v>
      </c>
      <c r="B54" s="4" t="s">
        <v>6</v>
      </c>
      <c r="C54" s="5">
        <v>140</v>
      </c>
      <c r="D54" s="5">
        <v>0</v>
      </c>
      <c r="E54" s="5">
        <v>40000</v>
      </c>
      <c r="F54" s="6">
        <v>10</v>
      </c>
      <c r="G54" s="7">
        <v>61</v>
      </c>
      <c r="H54" s="7">
        <v>389.08246153846159</v>
      </c>
      <c r="I54" s="7">
        <v>319.6135384615385</v>
      </c>
      <c r="J54" s="7">
        <v>196.06707692307697</v>
      </c>
      <c r="K54" s="7">
        <v>2</v>
      </c>
    </row>
    <row r="55" spans="1:11" x14ac:dyDescent="0.25">
      <c r="A55" s="4" t="s">
        <v>85</v>
      </c>
      <c r="B55" s="4" t="s">
        <v>7</v>
      </c>
      <c r="C55" s="5">
        <v>140</v>
      </c>
      <c r="D55" s="5">
        <v>70</v>
      </c>
      <c r="E55" s="5">
        <v>15000</v>
      </c>
      <c r="F55" s="6">
        <v>7</v>
      </c>
      <c r="G55" s="7">
        <v>44</v>
      </c>
      <c r="H55" s="7">
        <v>240.11900000000003</v>
      </c>
      <c r="I55" s="7">
        <v>196.54800000000006</v>
      </c>
      <c r="J55" s="7">
        <v>118.49200000000002</v>
      </c>
      <c r="K55" s="7">
        <v>2</v>
      </c>
    </row>
    <row r="56" spans="1:11" x14ac:dyDescent="0.25">
      <c r="A56" s="4" t="s">
        <v>86</v>
      </c>
      <c r="B56" s="4" t="s">
        <v>7</v>
      </c>
      <c r="C56" s="5">
        <v>140</v>
      </c>
      <c r="D56" s="5">
        <v>70</v>
      </c>
      <c r="E56" s="5">
        <v>15000</v>
      </c>
      <c r="F56" s="6">
        <v>10</v>
      </c>
      <c r="G56" s="7">
        <v>64</v>
      </c>
      <c r="H56" s="7">
        <v>275.85320000000002</v>
      </c>
      <c r="I56" s="7">
        <v>208.66719999999995</v>
      </c>
      <c r="J56" s="7">
        <v>121.27919999999999</v>
      </c>
      <c r="K56" s="7">
        <v>2</v>
      </c>
    </row>
    <row r="57" spans="1:11" x14ac:dyDescent="0.25">
      <c r="A57" s="4" t="s">
        <v>87</v>
      </c>
      <c r="B57" s="4" t="s">
        <v>7</v>
      </c>
      <c r="C57" s="5">
        <v>140</v>
      </c>
      <c r="D57" s="5">
        <v>70</v>
      </c>
      <c r="E57" s="5">
        <v>25000</v>
      </c>
      <c r="F57" s="6">
        <v>7</v>
      </c>
      <c r="G57" s="7">
        <v>31</v>
      </c>
      <c r="H57" s="7">
        <v>153.6746666666667</v>
      </c>
      <c r="I57" s="7">
        <v>123.89866666666668</v>
      </c>
      <c r="J57" s="7">
        <v>75.186666666666682</v>
      </c>
      <c r="K57" s="7">
        <v>2</v>
      </c>
    </row>
    <row r="58" spans="1:11" x14ac:dyDescent="0.25">
      <c r="A58" s="4" t="s">
        <v>88</v>
      </c>
      <c r="B58" s="4" t="s">
        <v>7</v>
      </c>
      <c r="C58" s="5">
        <v>140</v>
      </c>
      <c r="D58" s="5">
        <v>70</v>
      </c>
      <c r="E58" s="5">
        <v>25000</v>
      </c>
      <c r="F58" s="6">
        <v>10</v>
      </c>
      <c r="G58" s="7">
        <v>41</v>
      </c>
      <c r="H58" s="7">
        <v>290.64200000000005</v>
      </c>
      <c r="I58" s="7">
        <v>222.34300000000007</v>
      </c>
      <c r="J58" s="7">
        <v>127.05550000000004</v>
      </c>
      <c r="K58" s="7">
        <v>2</v>
      </c>
    </row>
    <row r="59" spans="1:11" x14ac:dyDescent="0.25">
      <c r="A59" s="4" t="s">
        <v>89</v>
      </c>
      <c r="B59" s="4"/>
      <c r="C59" s="8"/>
      <c r="D59" s="8"/>
      <c r="E59" s="8"/>
      <c r="F59" s="8"/>
      <c r="G59" s="16"/>
      <c r="H59" s="7"/>
      <c r="I59" s="7"/>
      <c r="J59" s="7"/>
      <c r="K59" s="7">
        <v>0</v>
      </c>
    </row>
    <row r="60" spans="1:11" x14ac:dyDescent="0.25">
      <c r="A60" s="4" t="s">
        <v>90</v>
      </c>
      <c r="B60" s="4"/>
      <c r="C60" s="8"/>
      <c r="D60" s="8"/>
      <c r="E60" s="8"/>
      <c r="F60" s="8"/>
      <c r="G60" s="16"/>
      <c r="H60" s="7"/>
      <c r="I60" s="7"/>
      <c r="J60" s="7"/>
      <c r="K60" s="7">
        <v>0</v>
      </c>
    </row>
    <row r="61" spans="1:11" x14ac:dyDescent="0.25">
      <c r="A61" s="4" t="s">
        <v>91</v>
      </c>
      <c r="B61" s="4"/>
      <c r="C61" s="8"/>
      <c r="D61" s="8"/>
      <c r="E61" s="8"/>
      <c r="F61" s="8"/>
      <c r="G61" s="16"/>
      <c r="H61" s="7"/>
      <c r="I61" s="7"/>
      <c r="J61" s="7"/>
      <c r="K61" s="7">
        <v>0</v>
      </c>
    </row>
    <row r="62" spans="1:11" x14ac:dyDescent="0.25">
      <c r="A62" s="4">
        <v>61</v>
      </c>
      <c r="B62" s="4"/>
      <c r="C62" s="8"/>
      <c r="D62" s="8"/>
      <c r="E62" s="8"/>
      <c r="F62" s="8"/>
      <c r="G62" s="16"/>
      <c r="H62" s="7"/>
      <c r="I62" s="7"/>
      <c r="J62" s="7"/>
      <c r="K62" s="7">
        <v>0</v>
      </c>
    </row>
    <row r="63" spans="1:11" x14ac:dyDescent="0.25">
      <c r="A63" s="4">
        <v>62</v>
      </c>
      <c r="B63" s="4"/>
      <c r="C63" s="8"/>
      <c r="D63" s="8"/>
      <c r="E63" s="8"/>
      <c r="F63" s="8"/>
      <c r="G63" s="16"/>
      <c r="H63" s="7"/>
      <c r="I63" s="7"/>
      <c r="J63" s="7"/>
      <c r="K63" s="7">
        <v>0</v>
      </c>
    </row>
    <row r="64" spans="1:11" x14ac:dyDescent="0.25">
      <c r="A64" s="4">
        <v>63</v>
      </c>
      <c r="B64" s="4"/>
      <c r="C64" s="8"/>
      <c r="D64" s="8"/>
      <c r="E64" s="8"/>
      <c r="F64" s="8"/>
      <c r="G64" s="16"/>
      <c r="H64" s="7"/>
      <c r="I64" s="7"/>
      <c r="J64" s="7"/>
      <c r="K64" s="7">
        <v>0</v>
      </c>
    </row>
    <row r="65" spans="1:11" x14ac:dyDescent="0.25">
      <c r="A65" s="4">
        <v>64</v>
      </c>
      <c r="B65" s="4"/>
      <c r="C65" s="8"/>
      <c r="D65" s="8"/>
      <c r="E65" s="8"/>
      <c r="F65" s="8"/>
      <c r="G65" s="16"/>
      <c r="H65" s="7"/>
      <c r="I65" s="7"/>
      <c r="J65" s="7"/>
      <c r="K65" s="7">
        <v>0</v>
      </c>
    </row>
    <row r="66" spans="1:11" x14ac:dyDescent="0.25">
      <c r="A66" s="4">
        <v>65</v>
      </c>
      <c r="B66" s="4"/>
      <c r="C66" s="8"/>
      <c r="D66" s="8"/>
      <c r="E66" s="8"/>
      <c r="F66" s="8"/>
      <c r="G66" s="16"/>
      <c r="H66" s="7"/>
      <c r="I66" s="7"/>
      <c r="J66" s="7"/>
      <c r="K66" s="7">
        <v>0</v>
      </c>
    </row>
    <row r="67" spans="1:11" x14ac:dyDescent="0.25">
      <c r="A67" s="4">
        <v>66</v>
      </c>
      <c r="B67" s="4"/>
      <c r="C67" s="8"/>
      <c r="D67" s="8"/>
      <c r="E67" s="8"/>
      <c r="F67" s="8"/>
      <c r="G67" s="16"/>
      <c r="H67" s="7"/>
      <c r="I67" s="7"/>
      <c r="J67" s="7"/>
      <c r="K67" s="7">
        <v>0</v>
      </c>
    </row>
    <row r="68" spans="1:11" x14ac:dyDescent="0.25">
      <c r="A68" s="4">
        <v>67</v>
      </c>
      <c r="B68" s="4"/>
      <c r="C68" s="8"/>
      <c r="D68" s="8"/>
      <c r="E68" s="8"/>
      <c r="F68" s="8"/>
      <c r="G68" s="16"/>
      <c r="H68" s="7"/>
      <c r="I68" s="7"/>
      <c r="J68" s="7"/>
      <c r="K68" s="7">
        <v>0</v>
      </c>
    </row>
    <row r="69" spans="1:11" x14ac:dyDescent="0.25">
      <c r="A69" s="4">
        <v>68</v>
      </c>
      <c r="B69" s="4"/>
      <c r="C69" s="8"/>
      <c r="D69" s="8"/>
      <c r="E69" s="8"/>
      <c r="F69" s="8"/>
      <c r="G69" s="16"/>
      <c r="H69" s="7"/>
      <c r="I69" s="7"/>
      <c r="J69" s="7"/>
      <c r="K69" s="7">
        <v>0</v>
      </c>
    </row>
    <row r="70" spans="1:11" x14ac:dyDescent="0.25">
      <c r="A70" s="4">
        <v>69</v>
      </c>
      <c r="B70" s="4"/>
      <c r="C70" s="8"/>
      <c r="D70" s="8"/>
      <c r="E70" s="8"/>
      <c r="F70" s="8"/>
      <c r="G70" s="16"/>
      <c r="H70" s="7"/>
      <c r="I70" s="7"/>
      <c r="J70" s="7"/>
      <c r="K70" s="7">
        <v>0</v>
      </c>
    </row>
    <row r="71" spans="1:11" x14ac:dyDescent="0.25">
      <c r="A71" s="4">
        <v>70</v>
      </c>
      <c r="B71" s="4"/>
      <c r="C71" s="8"/>
      <c r="D71" s="8"/>
      <c r="E71" s="8"/>
      <c r="F71" s="8"/>
      <c r="G71" s="16"/>
      <c r="H71" s="7"/>
      <c r="I71" s="7"/>
      <c r="J71" s="7"/>
      <c r="K71" s="7">
        <v>0</v>
      </c>
    </row>
    <row r="72" spans="1:11" x14ac:dyDescent="0.25">
      <c r="A72" s="4">
        <v>71</v>
      </c>
      <c r="B72" s="4"/>
      <c r="C72" s="8"/>
      <c r="D72" s="8"/>
      <c r="E72" s="8"/>
      <c r="F72" s="8"/>
      <c r="G72" s="16"/>
      <c r="H72" s="7"/>
      <c r="I72" s="7"/>
      <c r="J72" s="7"/>
      <c r="K72" s="7">
        <v>0</v>
      </c>
    </row>
    <row r="73" spans="1:11" x14ac:dyDescent="0.25">
      <c r="A73" s="4">
        <v>72</v>
      </c>
      <c r="B73" s="4"/>
      <c r="C73" s="8"/>
      <c r="D73" s="8"/>
      <c r="E73" s="8"/>
      <c r="F73" s="8"/>
      <c r="G73" s="16"/>
      <c r="H73" s="7"/>
      <c r="I73" s="7"/>
      <c r="J73" s="7"/>
      <c r="K73" s="7">
        <v>0</v>
      </c>
    </row>
    <row r="74" spans="1:11" x14ac:dyDescent="0.25">
      <c r="A74" s="4">
        <v>73</v>
      </c>
      <c r="B74" s="4"/>
      <c r="C74" s="8"/>
      <c r="D74" s="8"/>
      <c r="E74" s="8"/>
      <c r="F74" s="8"/>
      <c r="G74" s="16"/>
      <c r="H74" s="7"/>
      <c r="I74" s="7"/>
      <c r="J74" s="7"/>
      <c r="K74" s="7">
        <v>0</v>
      </c>
    </row>
    <row r="75" spans="1:11" x14ac:dyDescent="0.25">
      <c r="A75" s="4">
        <v>74</v>
      </c>
      <c r="B75" s="4"/>
      <c r="C75" s="8"/>
      <c r="D75" s="8"/>
      <c r="E75" s="8"/>
      <c r="F75" s="8"/>
      <c r="G75" s="16"/>
      <c r="H75" s="7"/>
      <c r="I75" s="7"/>
      <c r="J75" s="7"/>
      <c r="K75" s="7">
        <v>0</v>
      </c>
    </row>
    <row r="76" spans="1:11" x14ac:dyDescent="0.25">
      <c r="A76" s="4">
        <v>75</v>
      </c>
      <c r="B76" s="4"/>
      <c r="C76" s="8"/>
      <c r="D76" s="8"/>
      <c r="E76" s="8"/>
      <c r="F76" s="8"/>
      <c r="G76" s="16"/>
      <c r="H76" s="7"/>
      <c r="I76" s="7"/>
      <c r="J76" s="7"/>
      <c r="K76" s="7">
        <v>0</v>
      </c>
    </row>
    <row r="77" spans="1:11" x14ac:dyDescent="0.25">
      <c r="A77" s="4">
        <v>76</v>
      </c>
      <c r="B77" s="4"/>
      <c r="C77" s="8"/>
      <c r="D77" s="8"/>
      <c r="E77" s="8"/>
      <c r="F77" s="8"/>
      <c r="G77" s="16"/>
      <c r="H77" s="7"/>
      <c r="I77" s="7"/>
      <c r="J77" s="7"/>
      <c r="K77" s="7">
        <v>0</v>
      </c>
    </row>
    <row r="78" spans="1:11" x14ac:dyDescent="0.25">
      <c r="A78" s="4">
        <v>77</v>
      </c>
      <c r="B78" s="4"/>
      <c r="C78" s="8"/>
      <c r="D78" s="8"/>
      <c r="E78" s="8"/>
      <c r="F78" s="8"/>
      <c r="G78" s="16"/>
      <c r="H78" s="7"/>
      <c r="I78" s="7"/>
      <c r="J78" s="7"/>
      <c r="K78" s="7">
        <v>0</v>
      </c>
    </row>
    <row r="79" spans="1:11" x14ac:dyDescent="0.25">
      <c r="A79" s="4">
        <v>78</v>
      </c>
      <c r="B79" s="4"/>
      <c r="C79" s="8"/>
      <c r="D79" s="8"/>
      <c r="E79" s="8"/>
      <c r="F79" s="8"/>
      <c r="G79" s="16"/>
      <c r="H79" s="7"/>
      <c r="I79" s="7"/>
      <c r="J79" s="7"/>
      <c r="K79" s="7">
        <v>0</v>
      </c>
    </row>
    <row r="80" spans="1:11" x14ac:dyDescent="0.25">
      <c r="A80" s="4">
        <v>79</v>
      </c>
      <c r="B80" s="4"/>
      <c r="C80" s="8"/>
      <c r="D80" s="8"/>
      <c r="E80" s="8"/>
      <c r="F80" s="8"/>
      <c r="G80" s="16"/>
      <c r="H80" s="7"/>
      <c r="I80" s="7"/>
      <c r="J80" s="7"/>
      <c r="K80" s="7">
        <v>0</v>
      </c>
    </row>
    <row r="81" spans="1:11" x14ac:dyDescent="0.25">
      <c r="A81" s="4">
        <v>80</v>
      </c>
      <c r="B81" s="4"/>
      <c r="C81" s="8"/>
      <c r="D81" s="8"/>
      <c r="E81" s="8"/>
      <c r="F81" s="8"/>
      <c r="G81" s="16"/>
      <c r="H81" s="7"/>
      <c r="I81" s="7"/>
      <c r="J81" s="7"/>
      <c r="K81" s="7">
        <v>0</v>
      </c>
    </row>
    <row r="82" spans="1:11" x14ac:dyDescent="0.25">
      <c r="A82" s="4">
        <v>81</v>
      </c>
      <c r="B82" s="4"/>
      <c r="C82" s="8"/>
      <c r="D82" s="8"/>
      <c r="E82" s="8"/>
      <c r="F82" s="8"/>
      <c r="G82" s="16"/>
      <c r="H82" s="7"/>
      <c r="I82" s="7"/>
      <c r="J82" s="7"/>
      <c r="K82" s="7">
        <v>0</v>
      </c>
    </row>
    <row r="83" spans="1:11" x14ac:dyDescent="0.25">
      <c r="A83" s="4">
        <v>82</v>
      </c>
      <c r="B83" s="4"/>
      <c r="C83" s="8"/>
      <c r="D83" s="8"/>
      <c r="E83" s="8"/>
      <c r="F83" s="8"/>
      <c r="G83" s="16"/>
      <c r="H83" s="7"/>
      <c r="I83" s="7"/>
      <c r="J83" s="7"/>
      <c r="K83" s="7">
        <v>0</v>
      </c>
    </row>
    <row r="84" spans="1:11" x14ac:dyDescent="0.25">
      <c r="A84" s="4">
        <v>83</v>
      </c>
      <c r="B84" s="4"/>
      <c r="C84" s="8"/>
      <c r="D84" s="8"/>
      <c r="E84" s="8"/>
      <c r="F84" s="8"/>
      <c r="G84" s="16"/>
      <c r="H84" s="7"/>
      <c r="I84" s="7"/>
      <c r="J84" s="7"/>
      <c r="K84" s="7">
        <v>0</v>
      </c>
    </row>
    <row r="85" spans="1:11" x14ac:dyDescent="0.25">
      <c r="A85" s="4">
        <v>84</v>
      </c>
      <c r="B85" s="4"/>
      <c r="C85" s="8"/>
      <c r="D85" s="8"/>
      <c r="E85" s="8"/>
      <c r="F85" s="8"/>
      <c r="G85" s="16"/>
      <c r="H85" s="7"/>
      <c r="I85" s="7"/>
      <c r="J85" s="7"/>
      <c r="K85" s="7">
        <v>0</v>
      </c>
    </row>
    <row r="86" spans="1:11" x14ac:dyDescent="0.25">
      <c r="A86" s="4">
        <v>85</v>
      </c>
      <c r="B86" s="4"/>
      <c r="C86" s="8"/>
      <c r="D86" s="8"/>
      <c r="E86" s="8"/>
      <c r="F86" s="8"/>
      <c r="G86" s="16"/>
      <c r="H86" s="7"/>
      <c r="I86" s="7"/>
      <c r="J86" s="7"/>
      <c r="K86" s="7">
        <v>0</v>
      </c>
    </row>
    <row r="87" spans="1:11" x14ac:dyDescent="0.25">
      <c r="A87" s="4">
        <v>86</v>
      </c>
      <c r="B87" s="4"/>
      <c r="C87" s="8"/>
      <c r="D87" s="8"/>
      <c r="E87" s="8"/>
      <c r="F87" s="8"/>
      <c r="G87" s="16"/>
      <c r="H87" s="7"/>
      <c r="I87" s="7"/>
      <c r="J87" s="7"/>
      <c r="K87" s="7">
        <v>0</v>
      </c>
    </row>
    <row r="88" spans="1:11" x14ac:dyDescent="0.25">
      <c r="A88" s="4">
        <v>87</v>
      </c>
      <c r="B88" s="4"/>
      <c r="C88" s="8"/>
      <c r="D88" s="8"/>
      <c r="E88" s="8"/>
      <c r="F88" s="8"/>
      <c r="G88" s="16"/>
      <c r="H88" s="7"/>
      <c r="I88" s="7"/>
      <c r="J88" s="7"/>
      <c r="K88" s="7">
        <v>0</v>
      </c>
    </row>
    <row r="89" spans="1:11" x14ac:dyDescent="0.25">
      <c r="A89" s="4">
        <v>88</v>
      </c>
      <c r="B89" s="4"/>
      <c r="C89" s="8"/>
      <c r="D89" s="8"/>
      <c r="E89" s="8"/>
      <c r="F89" s="8"/>
      <c r="G89" s="16"/>
      <c r="H89" s="7"/>
      <c r="I89" s="7"/>
      <c r="J89" s="7"/>
      <c r="K89" s="7">
        <v>0</v>
      </c>
    </row>
    <row r="90" spans="1:11" x14ac:dyDescent="0.25">
      <c r="A90" s="4">
        <v>89</v>
      </c>
      <c r="B90" s="4"/>
      <c r="C90" s="8"/>
      <c r="D90" s="8"/>
      <c r="E90" s="8"/>
      <c r="F90" s="8"/>
      <c r="G90" s="16"/>
      <c r="H90" s="7"/>
      <c r="I90" s="7"/>
      <c r="J90" s="7"/>
      <c r="K90" s="7">
        <v>0</v>
      </c>
    </row>
    <row r="91" spans="1:11" x14ac:dyDescent="0.25">
      <c r="A91" s="4">
        <v>90</v>
      </c>
      <c r="B91" s="4"/>
      <c r="C91" s="8"/>
      <c r="D91" s="8"/>
      <c r="E91" s="8"/>
      <c r="F91" s="8"/>
      <c r="G91" s="16"/>
      <c r="H91" s="7"/>
      <c r="I91" s="7"/>
      <c r="J91" s="7"/>
      <c r="K91" s="7">
        <v>0</v>
      </c>
    </row>
    <row r="92" spans="1:11" x14ac:dyDescent="0.25">
      <c r="A92" s="4">
        <v>91</v>
      </c>
      <c r="B92" s="4"/>
      <c r="C92" s="8"/>
      <c r="D92" s="8"/>
      <c r="E92" s="8"/>
      <c r="F92" s="8"/>
      <c r="G92" s="16"/>
      <c r="H92" s="7"/>
      <c r="I92" s="7"/>
      <c r="J92" s="7"/>
      <c r="K92" s="7">
        <v>0</v>
      </c>
    </row>
    <row r="93" spans="1:11" x14ac:dyDescent="0.25">
      <c r="A93" s="4">
        <v>92</v>
      </c>
      <c r="B93" s="4"/>
      <c r="C93" s="8"/>
      <c r="D93" s="8"/>
      <c r="E93" s="8"/>
      <c r="F93" s="8"/>
      <c r="G93" s="16"/>
      <c r="H93" s="7"/>
      <c r="I93" s="7"/>
      <c r="J93" s="7"/>
      <c r="K93" s="7">
        <v>0</v>
      </c>
    </row>
    <row r="94" spans="1:11" x14ac:dyDescent="0.25">
      <c r="A94" s="4">
        <v>93</v>
      </c>
      <c r="B94" s="4"/>
      <c r="C94" s="8"/>
      <c r="D94" s="8"/>
      <c r="E94" s="8"/>
      <c r="F94" s="8"/>
      <c r="G94" s="16"/>
      <c r="H94" s="7"/>
      <c r="I94" s="7"/>
      <c r="J94" s="7"/>
      <c r="K94" s="7">
        <v>0</v>
      </c>
    </row>
    <row r="95" spans="1:11" x14ac:dyDescent="0.25">
      <c r="A95" s="4">
        <v>94</v>
      </c>
      <c r="B95" s="4"/>
      <c r="C95" s="8"/>
      <c r="D95" s="8"/>
      <c r="E95" s="8"/>
      <c r="F95" s="8"/>
      <c r="G95" s="16"/>
      <c r="H95" s="7"/>
      <c r="I95" s="7"/>
      <c r="J95" s="7"/>
      <c r="K95" s="7">
        <v>0</v>
      </c>
    </row>
    <row r="96" spans="1:11" x14ac:dyDescent="0.25">
      <c r="A96" s="4">
        <v>95</v>
      </c>
      <c r="B96" s="4"/>
      <c r="C96" s="8"/>
      <c r="D96" s="8"/>
      <c r="E96" s="8"/>
      <c r="F96" s="8"/>
      <c r="G96" s="16"/>
      <c r="H96" s="7"/>
      <c r="I96" s="7"/>
      <c r="J96" s="7"/>
      <c r="K96" s="7">
        <v>0</v>
      </c>
    </row>
    <row r="97" spans="1:11" x14ac:dyDescent="0.25">
      <c r="A97" s="4">
        <v>96</v>
      </c>
      <c r="B97" s="4"/>
      <c r="C97" s="8"/>
      <c r="D97" s="8"/>
      <c r="E97" s="8"/>
      <c r="F97" s="8"/>
      <c r="G97" s="16"/>
      <c r="H97" s="7"/>
      <c r="I97" s="7"/>
      <c r="J97" s="7"/>
      <c r="K97" s="7">
        <v>0</v>
      </c>
    </row>
    <row r="98" spans="1:11" x14ac:dyDescent="0.25">
      <c r="A98" s="4">
        <v>97</v>
      </c>
      <c r="B98" s="4"/>
      <c r="C98" s="8"/>
      <c r="D98" s="8"/>
      <c r="E98" s="8"/>
      <c r="F98" s="8"/>
      <c r="G98" s="16"/>
      <c r="H98" s="7"/>
      <c r="I98" s="7"/>
      <c r="J98" s="7"/>
      <c r="K98" s="7">
        <v>0</v>
      </c>
    </row>
    <row r="99" spans="1:11" x14ac:dyDescent="0.25">
      <c r="A99" s="4">
        <v>98</v>
      </c>
      <c r="B99" s="4"/>
      <c r="C99" s="8"/>
      <c r="D99" s="8"/>
      <c r="E99" s="8"/>
      <c r="F99" s="8"/>
      <c r="G99" s="16"/>
      <c r="H99" s="7"/>
      <c r="I99" s="7"/>
      <c r="J99" s="7"/>
      <c r="K99" s="7">
        <v>0</v>
      </c>
    </row>
    <row r="100" spans="1:11" x14ac:dyDescent="0.25">
      <c r="A100" s="4">
        <v>99</v>
      </c>
      <c r="B100" s="4"/>
      <c r="C100" s="8"/>
      <c r="D100" s="8"/>
      <c r="E100" s="8"/>
      <c r="F100" s="8"/>
      <c r="G100" s="16"/>
      <c r="H100" s="7"/>
      <c r="I100" s="7"/>
      <c r="J100" s="7"/>
      <c r="K100" s="7">
        <v>0</v>
      </c>
    </row>
    <row r="101" spans="1:11" x14ac:dyDescent="0.25">
      <c r="A101" s="4">
        <v>100</v>
      </c>
      <c r="B101" s="4"/>
      <c r="C101" s="8"/>
      <c r="D101" s="8"/>
      <c r="E101" s="8"/>
      <c r="F101" s="8"/>
      <c r="G101" s="16"/>
      <c r="H101" s="7"/>
      <c r="I101" s="7"/>
      <c r="J101" s="7"/>
      <c r="K101" s="7">
        <v>0</v>
      </c>
    </row>
    <row r="105" spans="1:11" x14ac:dyDescent="0.25">
      <c r="H105" s="11"/>
    </row>
  </sheetData>
  <autoFilter ref="A1:K10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23"/>
  <sheetViews>
    <sheetView workbookViewId="0">
      <pane ySplit="1" topLeftCell="A2" activePane="bottomLeft" state="frozenSplit"/>
      <selection pane="bottomLeft" activeCell="C3" sqref="C3"/>
    </sheetView>
  </sheetViews>
  <sheetFormatPr baseColWidth="10" defaultColWidth="9.140625" defaultRowHeight="15" x14ac:dyDescent="0.25"/>
  <cols>
    <col min="1" max="1" width="13.5703125" style="9" customWidth="1"/>
    <col min="2" max="2" width="10" style="9" customWidth="1"/>
    <col min="3" max="6" width="12.140625" style="10" customWidth="1"/>
    <col min="7" max="7" width="12.140625" customWidth="1"/>
    <col min="8" max="10" width="13.7109375" style="10" customWidth="1"/>
    <col min="11" max="11" width="14.140625" style="10" customWidth="1"/>
    <col min="12" max="12" width="10.7109375" style="44" customWidth="1"/>
    <col min="13" max="13" width="13.42578125" style="44" customWidth="1"/>
    <col min="14" max="14" width="10.140625" style="44" customWidth="1"/>
    <col min="15" max="17" width="16.28515625" style="44" customWidth="1"/>
  </cols>
  <sheetData>
    <row r="1" spans="1:17" ht="165" x14ac:dyDescent="0.25">
      <c r="A1" s="48" t="s">
        <v>19</v>
      </c>
      <c r="B1" s="13" t="s">
        <v>0</v>
      </c>
      <c r="C1" s="13" t="s">
        <v>1</v>
      </c>
      <c r="D1" s="13" t="s">
        <v>2</v>
      </c>
      <c r="E1" s="13" t="s">
        <v>3</v>
      </c>
      <c r="F1" s="13" t="s">
        <v>13</v>
      </c>
      <c r="G1" s="49" t="s">
        <v>92</v>
      </c>
      <c r="H1" s="2" t="s">
        <v>24</v>
      </c>
      <c r="I1" s="2" t="s">
        <v>21</v>
      </c>
      <c r="J1" s="2" t="s">
        <v>25</v>
      </c>
      <c r="K1" s="2" t="s">
        <v>22</v>
      </c>
      <c r="L1" s="2" t="s">
        <v>25</v>
      </c>
      <c r="M1" s="2" t="s">
        <v>23</v>
      </c>
      <c r="N1" s="50" t="s">
        <v>25</v>
      </c>
      <c r="O1" s="51" t="s">
        <v>26</v>
      </c>
      <c r="P1" s="52" t="s">
        <v>27</v>
      </c>
      <c r="Q1" s="52" t="s">
        <v>28</v>
      </c>
    </row>
    <row r="2" spans="1:17" x14ac:dyDescent="0.25">
      <c r="A2" s="53" t="s">
        <v>20</v>
      </c>
      <c r="B2" s="53" t="s">
        <v>6</v>
      </c>
      <c r="C2" s="53">
        <v>60</v>
      </c>
      <c r="D2" s="53">
        <v>0</v>
      </c>
      <c r="E2" s="53">
        <v>15000</v>
      </c>
      <c r="F2" s="53">
        <v>3.5</v>
      </c>
      <c r="G2" s="53">
        <v>2</v>
      </c>
      <c r="H2" s="53">
        <v>14.5</v>
      </c>
      <c r="I2" s="53">
        <v>17.030990476190475</v>
      </c>
      <c r="J2" s="53">
        <f>IF($G$2=1,"/",STDEV(I3:I4))</f>
        <v>0.90140625595601809</v>
      </c>
      <c r="K2" s="53">
        <v>9.377476190476191</v>
      </c>
      <c r="L2" s="53">
        <f>IF($G$2=1,"/",STDEV(K3:K4))</f>
        <v>0.13785215057989078</v>
      </c>
      <c r="M2" s="53">
        <v>4.5031428571428576</v>
      </c>
      <c r="N2" s="53">
        <f>IF($G$2=1,"/",STDEV(M3:M4))</f>
        <v>8.0812203564175317E-2</v>
      </c>
      <c r="O2" s="53">
        <v>34.061980952380949</v>
      </c>
      <c r="P2" s="53">
        <v>18.754952380952382</v>
      </c>
      <c r="Q2" s="53">
        <v>9.0062857142857151</v>
      </c>
    </row>
    <row r="3" spans="1:17" x14ac:dyDescent="0.25">
      <c r="A3" t="s">
        <v>32</v>
      </c>
      <c r="B3"/>
      <c r="C3"/>
      <c r="D3"/>
      <c r="E3"/>
      <c r="F3"/>
      <c r="H3">
        <v>15</v>
      </c>
      <c r="I3">
        <v>16.393599999999999</v>
      </c>
      <c r="J3"/>
      <c r="K3">
        <v>9.2800000000000011</v>
      </c>
      <c r="L3"/>
      <c r="M3">
        <v>4.4460000000000015</v>
      </c>
      <c r="N3"/>
      <c r="O3"/>
      <c r="P3"/>
      <c r="Q3"/>
    </row>
    <row r="4" spans="1:17" x14ac:dyDescent="0.25">
      <c r="A4" t="s">
        <v>33</v>
      </c>
      <c r="B4"/>
      <c r="C4"/>
      <c r="D4"/>
      <c r="E4"/>
      <c r="F4"/>
      <c r="H4">
        <v>14</v>
      </c>
      <c r="I4">
        <v>17.668380952380954</v>
      </c>
      <c r="J4"/>
      <c r="K4">
        <v>9.4749523809523808</v>
      </c>
      <c r="L4"/>
      <c r="M4">
        <v>4.5602857142857136</v>
      </c>
      <c r="N4"/>
      <c r="O4"/>
      <c r="P4"/>
      <c r="Q4"/>
    </row>
    <row r="5" spans="1:17" x14ac:dyDescent="0.25">
      <c r="A5" s="53" t="s">
        <v>29</v>
      </c>
      <c r="B5" s="53" t="s">
        <v>6</v>
      </c>
      <c r="C5" s="53">
        <v>60</v>
      </c>
      <c r="D5" s="53">
        <v>0</v>
      </c>
      <c r="E5" s="53">
        <v>40000</v>
      </c>
      <c r="F5" s="53">
        <v>7</v>
      </c>
      <c r="G5" s="53">
        <v>5</v>
      </c>
      <c r="H5" s="53">
        <v>13</v>
      </c>
      <c r="I5" s="53">
        <v>35.745630000000006</v>
      </c>
      <c r="J5" s="53">
        <f>IF($G$5=1,"/",STDEV(I6:I10))</f>
        <v>16.630454405272019</v>
      </c>
      <c r="K5" s="53">
        <v>21.049390317460318</v>
      </c>
      <c r="L5" s="53">
        <f>IF($G$5=1,"/",STDEV(K6:K10))</f>
        <v>9.0852705824160491</v>
      </c>
      <c r="M5" s="53">
        <v>9.553852698412701</v>
      </c>
      <c r="N5" s="53">
        <f>IF($G$5=1,"/",STDEV(M6:M10))</f>
        <v>3.4228254885197744</v>
      </c>
      <c r="O5" s="53">
        <v>178.72815000000003</v>
      </c>
      <c r="P5" s="53">
        <v>105.2469515873016</v>
      </c>
      <c r="Q5" s="53">
        <v>47.769263492063502</v>
      </c>
    </row>
    <row r="6" spans="1:17" x14ac:dyDescent="0.25">
      <c r="A6" t="s">
        <v>34</v>
      </c>
      <c r="B6"/>
      <c r="C6"/>
      <c r="D6"/>
      <c r="E6"/>
      <c r="F6"/>
      <c r="H6">
        <v>13</v>
      </c>
      <c r="I6">
        <v>13.527453968253971</v>
      </c>
      <c r="J6"/>
      <c r="K6">
        <v>7.1945523809523806</v>
      </c>
      <c r="L6"/>
      <c r="M6">
        <v>3.7225523809523811</v>
      </c>
      <c r="N6"/>
      <c r="O6"/>
      <c r="P6"/>
      <c r="Q6"/>
    </row>
    <row r="7" spans="1:17" x14ac:dyDescent="0.25">
      <c r="A7" t="s">
        <v>35</v>
      </c>
      <c r="B7"/>
      <c r="C7"/>
      <c r="D7"/>
      <c r="E7"/>
      <c r="F7"/>
      <c r="H7">
        <v>13</v>
      </c>
      <c r="I7">
        <v>54.671950000000002</v>
      </c>
      <c r="J7"/>
      <c r="K7">
        <v>31.253383333333336</v>
      </c>
      <c r="L7"/>
      <c r="M7">
        <v>12.297266666666667</v>
      </c>
      <c r="N7"/>
      <c r="O7"/>
      <c r="P7"/>
      <c r="Q7"/>
    </row>
    <row r="8" spans="1:17" x14ac:dyDescent="0.25">
      <c r="A8" t="s">
        <v>36</v>
      </c>
      <c r="B8"/>
      <c r="C8"/>
      <c r="D8"/>
      <c r="E8"/>
      <c r="F8"/>
      <c r="H8">
        <v>13</v>
      </c>
      <c r="I8">
        <v>49.712571428571437</v>
      </c>
      <c r="J8"/>
      <c r="K8">
        <v>26.696571428571435</v>
      </c>
      <c r="L8"/>
      <c r="M8">
        <v>11.257714285714288</v>
      </c>
      <c r="N8"/>
      <c r="O8"/>
      <c r="P8"/>
      <c r="Q8"/>
    </row>
    <row r="9" spans="1:17" x14ac:dyDescent="0.25">
      <c r="A9" t="s">
        <v>37</v>
      </c>
      <c r="B9"/>
      <c r="C9"/>
      <c r="D9"/>
      <c r="E9"/>
      <c r="F9"/>
      <c r="H9">
        <v>13</v>
      </c>
      <c r="I9">
        <v>31.499174603174605</v>
      </c>
      <c r="J9"/>
      <c r="K9">
        <v>19.729333333333336</v>
      </c>
      <c r="L9"/>
      <c r="M9">
        <v>9.3880634920634911</v>
      </c>
      <c r="N9"/>
      <c r="O9"/>
      <c r="P9"/>
      <c r="Q9"/>
    </row>
    <row r="10" spans="1:17" x14ac:dyDescent="0.25">
      <c r="A10" t="s">
        <v>38</v>
      </c>
      <c r="B10"/>
      <c r="C10"/>
      <c r="D10"/>
      <c r="E10"/>
      <c r="F10"/>
      <c r="H10">
        <v>13</v>
      </c>
      <c r="I10">
        <v>29.317000000000011</v>
      </c>
      <c r="J10"/>
      <c r="K10">
        <v>20.373111111111108</v>
      </c>
      <c r="L10"/>
      <c r="M10">
        <v>11.103666666666665</v>
      </c>
      <c r="N10"/>
      <c r="O10"/>
      <c r="P10"/>
      <c r="Q10"/>
    </row>
    <row r="11" spans="1:17" x14ac:dyDescent="0.25">
      <c r="A11" s="53" t="s">
        <v>30</v>
      </c>
      <c r="B11" s="53" t="s">
        <v>6</v>
      </c>
      <c r="C11" s="53">
        <v>60</v>
      </c>
      <c r="D11" s="53">
        <v>0</v>
      </c>
      <c r="E11" s="53">
        <v>40000</v>
      </c>
      <c r="F11" s="53">
        <v>10</v>
      </c>
      <c r="G11" s="53">
        <v>5</v>
      </c>
      <c r="H11" s="53">
        <v>19.399999999999999</v>
      </c>
      <c r="I11" s="53">
        <v>24.411991428571429</v>
      </c>
      <c r="J11" s="53">
        <f>IF($G$11=1,"/",STDEV(I12:I16))</f>
        <v>5.0345810252042957</v>
      </c>
      <c r="K11" s="53">
        <v>15.461776666666669</v>
      </c>
      <c r="L11" s="53">
        <f>IF($G$11=1,"/",STDEV(K12:K16))</f>
        <v>3.6418549738532149</v>
      </c>
      <c r="M11" s="53">
        <v>7.5918904761904766</v>
      </c>
      <c r="N11" s="53">
        <f>IF($G$11=1,"/",STDEV(M12:M16))</f>
        <v>2.1445073964066053</v>
      </c>
      <c r="O11" s="53">
        <v>122.05995714285714</v>
      </c>
      <c r="P11" s="53">
        <v>77.308883333333341</v>
      </c>
      <c r="Q11" s="53">
        <v>37.959452380952385</v>
      </c>
    </row>
    <row r="12" spans="1:17" x14ac:dyDescent="0.25">
      <c r="A12" t="s">
        <v>39</v>
      </c>
      <c r="B12"/>
      <c r="C12"/>
      <c r="D12"/>
      <c r="E12"/>
      <c r="F12"/>
      <c r="H12">
        <v>21</v>
      </c>
      <c r="I12">
        <v>16.265000000000001</v>
      </c>
      <c r="J12"/>
      <c r="K12">
        <v>9.4349999999999987</v>
      </c>
      <c r="L12"/>
      <c r="M12">
        <v>4.1400000000000006</v>
      </c>
      <c r="N12"/>
      <c r="O12"/>
      <c r="P12"/>
      <c r="Q12"/>
    </row>
    <row r="13" spans="1:17" x14ac:dyDescent="0.25">
      <c r="A13" t="s">
        <v>40</v>
      </c>
      <c r="B13"/>
      <c r="C13"/>
      <c r="D13"/>
      <c r="E13"/>
      <c r="F13"/>
      <c r="H13">
        <v>19</v>
      </c>
      <c r="I13">
        <v>22.857142857142858</v>
      </c>
      <c r="J13"/>
      <c r="K13">
        <v>14.85914285714286</v>
      </c>
      <c r="L13"/>
      <c r="M13">
        <v>7.0664285714285722</v>
      </c>
      <c r="N13"/>
      <c r="O13"/>
      <c r="P13"/>
      <c r="Q13"/>
    </row>
    <row r="14" spans="1:17" x14ac:dyDescent="0.25">
      <c r="A14" t="s">
        <v>41</v>
      </c>
      <c r="B14"/>
      <c r="C14"/>
      <c r="D14"/>
      <c r="E14"/>
      <c r="F14"/>
      <c r="H14">
        <v>19</v>
      </c>
      <c r="I14">
        <v>26.825714285714287</v>
      </c>
      <c r="J14"/>
      <c r="K14">
        <v>17.246571428571432</v>
      </c>
      <c r="L14"/>
      <c r="M14">
        <v>8.658571428571431</v>
      </c>
      <c r="N14"/>
      <c r="O14"/>
      <c r="P14"/>
      <c r="Q14"/>
    </row>
    <row r="15" spans="1:17" x14ac:dyDescent="0.25">
      <c r="A15" t="s">
        <v>42</v>
      </c>
      <c r="B15"/>
      <c r="C15"/>
      <c r="D15"/>
      <c r="E15"/>
      <c r="F15"/>
      <c r="H15">
        <v>19</v>
      </c>
      <c r="I15">
        <v>27.730000000000004</v>
      </c>
      <c r="J15"/>
      <c r="K15">
        <v>17.033619047619052</v>
      </c>
      <c r="L15"/>
      <c r="M15">
        <v>8.4029523809523816</v>
      </c>
      <c r="N15"/>
      <c r="O15"/>
      <c r="P15"/>
      <c r="Q15"/>
    </row>
    <row r="16" spans="1:17" x14ac:dyDescent="0.25">
      <c r="A16" t="s">
        <v>43</v>
      </c>
      <c r="B16"/>
      <c r="C16"/>
      <c r="D16"/>
      <c r="E16"/>
      <c r="F16"/>
      <c r="H16">
        <v>19</v>
      </c>
      <c r="I16">
        <v>28.382100000000001</v>
      </c>
      <c r="J16"/>
      <c r="K16">
        <v>18.734550000000002</v>
      </c>
      <c r="L16"/>
      <c r="M16">
        <v>9.6915000000000013</v>
      </c>
      <c r="N16"/>
      <c r="O16"/>
      <c r="P16"/>
      <c r="Q16"/>
    </row>
    <row r="17" spans="1:17" x14ac:dyDescent="0.25">
      <c r="A17" s="53" t="s">
        <v>93</v>
      </c>
      <c r="B17" s="53" t="s">
        <v>6</v>
      </c>
      <c r="C17" s="53">
        <v>80</v>
      </c>
      <c r="D17" s="53">
        <v>0</v>
      </c>
      <c r="E17" s="53">
        <v>30000</v>
      </c>
      <c r="F17" s="53">
        <v>5.3</v>
      </c>
      <c r="G17" s="53">
        <v>8</v>
      </c>
      <c r="H17" s="53">
        <v>17</v>
      </c>
      <c r="I17" s="53">
        <v>31.213047619047618</v>
      </c>
      <c r="J17" s="53">
        <f>IF($G$17=1,"/",STDEV(I18:I25))</f>
        <v>6.9953632897837776</v>
      </c>
      <c r="K17" s="53">
        <v>21.779748809523809</v>
      </c>
      <c r="L17" s="53">
        <f>IF($G$17=1,"/",STDEV(K18:K25))</f>
        <v>6.6265899841347222</v>
      </c>
      <c r="M17" s="53">
        <v>11.908309920634924</v>
      </c>
      <c r="N17" s="53">
        <f>IF($G$17=1,"/",STDEV(M18:M25))</f>
        <v>3.6980789838379797</v>
      </c>
      <c r="O17" s="53">
        <v>249.70438095238094</v>
      </c>
      <c r="P17" s="53">
        <v>174.23799047619048</v>
      </c>
      <c r="Q17" s="53">
        <v>95.266479365079391</v>
      </c>
    </row>
    <row r="18" spans="1:17" x14ac:dyDescent="0.25">
      <c r="A18" t="s">
        <v>44</v>
      </c>
      <c r="B18"/>
      <c r="C18"/>
      <c r="D18"/>
      <c r="E18"/>
      <c r="F18"/>
      <c r="H18">
        <v>17</v>
      </c>
      <c r="I18">
        <v>20.012666666666668</v>
      </c>
      <c r="J18"/>
      <c r="K18">
        <v>12.039333333333333</v>
      </c>
      <c r="L18"/>
      <c r="M18">
        <v>6.2916666666666679</v>
      </c>
      <c r="N18"/>
      <c r="O18"/>
      <c r="P18"/>
      <c r="Q18"/>
    </row>
    <row r="19" spans="1:17" x14ac:dyDescent="0.25">
      <c r="A19" t="s">
        <v>45</v>
      </c>
      <c r="B19"/>
      <c r="C19"/>
      <c r="D19"/>
      <c r="E19"/>
      <c r="F19"/>
      <c r="H19">
        <v>17</v>
      </c>
      <c r="I19">
        <v>24.793333333333337</v>
      </c>
      <c r="J19"/>
      <c r="K19">
        <v>14.723333333333336</v>
      </c>
      <c r="L19"/>
      <c r="M19">
        <v>7.7200000000000006</v>
      </c>
      <c r="N19"/>
      <c r="O19"/>
      <c r="P19"/>
      <c r="Q19"/>
    </row>
    <row r="20" spans="1:17" x14ac:dyDescent="0.25">
      <c r="A20" t="s">
        <v>46</v>
      </c>
      <c r="B20"/>
      <c r="C20"/>
      <c r="D20"/>
      <c r="E20"/>
      <c r="F20"/>
      <c r="H20">
        <v>17</v>
      </c>
      <c r="I20">
        <v>40.461066666666675</v>
      </c>
      <c r="J20"/>
      <c r="K20">
        <v>30.515600000000003</v>
      </c>
      <c r="L20"/>
      <c r="M20">
        <v>16.60946666666667</v>
      </c>
      <c r="N20"/>
      <c r="O20"/>
      <c r="P20"/>
      <c r="Q20"/>
    </row>
    <row r="21" spans="1:17" x14ac:dyDescent="0.25">
      <c r="A21" t="s">
        <v>47</v>
      </c>
      <c r="B21"/>
      <c r="C21"/>
      <c r="D21"/>
      <c r="E21"/>
      <c r="F21"/>
      <c r="H21">
        <v>17</v>
      </c>
      <c r="I21">
        <v>39.975333333333332</v>
      </c>
      <c r="J21"/>
      <c r="K21">
        <v>30.224333333333334</v>
      </c>
      <c r="L21"/>
      <c r="M21">
        <v>16.282500000000002</v>
      </c>
      <c r="N21"/>
      <c r="O21"/>
      <c r="P21"/>
      <c r="Q21"/>
    </row>
    <row r="22" spans="1:17" x14ac:dyDescent="0.25">
      <c r="A22" t="s">
        <v>48</v>
      </c>
      <c r="B22"/>
      <c r="C22"/>
      <c r="D22"/>
      <c r="E22"/>
      <c r="F22"/>
      <c r="H22">
        <v>17</v>
      </c>
      <c r="I22">
        <v>33.613499999999995</v>
      </c>
      <c r="J22"/>
      <c r="K22">
        <v>24.834166666666672</v>
      </c>
      <c r="L22"/>
      <c r="M22">
        <v>14.059166666666666</v>
      </c>
      <c r="N22"/>
      <c r="O22"/>
      <c r="P22"/>
      <c r="Q22"/>
    </row>
    <row r="23" spans="1:17" x14ac:dyDescent="0.25">
      <c r="A23" t="s">
        <v>49</v>
      </c>
      <c r="B23"/>
      <c r="C23"/>
      <c r="D23"/>
      <c r="E23"/>
      <c r="F23"/>
      <c r="H23">
        <v>17</v>
      </c>
      <c r="I23">
        <v>32.035966666666667</v>
      </c>
      <c r="J23"/>
      <c r="K23">
        <v>21.563066666666668</v>
      </c>
      <c r="L23"/>
      <c r="M23">
        <v>11.702633333333335</v>
      </c>
      <c r="N23"/>
      <c r="O23"/>
      <c r="P23"/>
      <c r="Q23"/>
    </row>
    <row r="24" spans="1:17" x14ac:dyDescent="0.25">
      <c r="A24" t="s">
        <v>50</v>
      </c>
      <c r="B24"/>
      <c r="C24"/>
      <c r="D24"/>
      <c r="E24"/>
      <c r="F24"/>
      <c r="H24">
        <v>17</v>
      </c>
      <c r="I24">
        <v>28.852800000000002</v>
      </c>
      <c r="J24"/>
      <c r="K24">
        <v>19.658133333333332</v>
      </c>
      <c r="L24"/>
      <c r="M24">
        <v>11.310133333333338</v>
      </c>
      <c r="N24"/>
      <c r="O24"/>
      <c r="P24"/>
      <c r="Q24"/>
    </row>
    <row r="25" spans="1:17" x14ac:dyDescent="0.25">
      <c r="A25" t="s">
        <v>51</v>
      </c>
      <c r="B25"/>
      <c r="C25"/>
      <c r="D25"/>
      <c r="E25"/>
      <c r="F25"/>
      <c r="H25">
        <v>17</v>
      </c>
      <c r="I25">
        <v>29.959714285714295</v>
      </c>
      <c r="J25"/>
      <c r="K25">
        <v>20.680023809523814</v>
      </c>
      <c r="L25"/>
      <c r="M25">
        <v>11.290912698412697</v>
      </c>
      <c r="N25"/>
      <c r="O25"/>
      <c r="P25"/>
      <c r="Q25"/>
    </row>
    <row r="26" spans="1:17" x14ac:dyDescent="0.25">
      <c r="A26" s="53" t="s">
        <v>94</v>
      </c>
      <c r="B26" s="53" t="s">
        <v>7</v>
      </c>
      <c r="C26" s="53">
        <v>80</v>
      </c>
      <c r="D26" s="53">
        <v>40</v>
      </c>
      <c r="E26" s="53">
        <v>10000</v>
      </c>
      <c r="F26" s="53">
        <v>5.3</v>
      </c>
      <c r="G26" s="53">
        <v>1</v>
      </c>
      <c r="H26" s="53">
        <v>23</v>
      </c>
      <c r="I26" s="53">
        <v>36.154077922077924</v>
      </c>
      <c r="J26" s="53" t="str">
        <f>IF($G$26=1,"/",STDEV(I27:I27))</f>
        <v>/</v>
      </c>
      <c r="K26" s="53">
        <v>23.870129870129876</v>
      </c>
      <c r="L26" s="53" t="str">
        <f>IF($G$26=1,"/",STDEV(K27:K27))</f>
        <v>/</v>
      </c>
      <c r="M26" s="53">
        <v>12.37735064935065</v>
      </c>
      <c r="N26" s="53" t="str">
        <f>IF($G$26=1,"/",STDEV(M27:M27))</f>
        <v>/</v>
      </c>
      <c r="O26" s="53">
        <v>36.154077922077924</v>
      </c>
      <c r="P26" s="53">
        <v>23.870129870129876</v>
      </c>
      <c r="Q26" s="53">
        <v>12.37735064935065</v>
      </c>
    </row>
    <row r="27" spans="1:17" x14ac:dyDescent="0.25">
      <c r="A27" t="s">
        <v>52</v>
      </c>
      <c r="B27"/>
      <c r="C27"/>
      <c r="D27"/>
      <c r="E27"/>
      <c r="F27"/>
      <c r="H27">
        <v>23</v>
      </c>
      <c r="I27">
        <v>36.154077922077924</v>
      </c>
      <c r="J27"/>
      <c r="K27">
        <v>23.870129870129876</v>
      </c>
      <c r="L27"/>
      <c r="M27">
        <v>12.37735064935065</v>
      </c>
      <c r="N27"/>
      <c r="O27"/>
      <c r="P27"/>
      <c r="Q27"/>
    </row>
    <row r="28" spans="1:17" x14ac:dyDescent="0.25">
      <c r="A28" s="53" t="s">
        <v>95</v>
      </c>
      <c r="B28" s="53" t="s">
        <v>7</v>
      </c>
      <c r="C28" s="53">
        <v>80</v>
      </c>
      <c r="D28" s="53">
        <v>40</v>
      </c>
      <c r="E28" s="53">
        <v>20000</v>
      </c>
      <c r="F28" s="53">
        <v>5.3</v>
      </c>
      <c r="G28" s="53">
        <v>1</v>
      </c>
      <c r="H28" s="53">
        <v>13</v>
      </c>
      <c r="I28" s="53">
        <v>25.982171428571437</v>
      </c>
      <c r="J28" s="53" t="str">
        <f>IF($G$28=1,"/",STDEV(I29:I29))</f>
        <v>/</v>
      </c>
      <c r="K28" s="53">
        <v>17.35737142857143</v>
      </c>
      <c r="L28" s="53" t="str">
        <f>IF($G$28=1,"/",STDEV(K29:K29))</f>
        <v>/</v>
      </c>
      <c r="M28" s="53">
        <v>9.5829714285714296</v>
      </c>
      <c r="N28" s="53" t="str">
        <f>IF($G$28=1,"/",STDEV(M29:M29))</f>
        <v>/</v>
      </c>
      <c r="O28" s="53">
        <v>25.982171428571437</v>
      </c>
      <c r="P28" s="53">
        <v>17.35737142857143</v>
      </c>
      <c r="Q28" s="53">
        <v>9.5829714285714296</v>
      </c>
    </row>
    <row r="29" spans="1:17" x14ac:dyDescent="0.25">
      <c r="A29" t="s">
        <v>53</v>
      </c>
      <c r="B29"/>
      <c r="C29"/>
      <c r="D29"/>
      <c r="E29"/>
      <c r="F29"/>
      <c r="H29">
        <v>13</v>
      </c>
      <c r="I29">
        <v>25.982171428571437</v>
      </c>
      <c r="J29"/>
      <c r="K29">
        <v>17.35737142857143</v>
      </c>
      <c r="L29"/>
      <c r="M29">
        <v>9.5829714285714296</v>
      </c>
      <c r="N29"/>
      <c r="O29"/>
      <c r="P29"/>
      <c r="Q29"/>
    </row>
    <row r="30" spans="1:17" x14ac:dyDescent="0.25">
      <c r="A30" s="53" t="s">
        <v>96</v>
      </c>
      <c r="B30" s="53" t="s">
        <v>6</v>
      </c>
      <c r="C30" s="53">
        <v>90</v>
      </c>
      <c r="D30" s="53">
        <v>0</v>
      </c>
      <c r="E30" s="53">
        <v>15000</v>
      </c>
      <c r="F30" s="53">
        <v>3.5</v>
      </c>
      <c r="G30" s="53">
        <v>2</v>
      </c>
      <c r="H30" s="53">
        <v>23.5</v>
      </c>
      <c r="I30" s="53">
        <v>21.458449999999999</v>
      </c>
      <c r="J30" s="53">
        <f>IF($G$30=1,"/",STDEV(I31:I32))</f>
        <v>4.7226011999626909</v>
      </c>
      <c r="K30" s="53">
        <v>12.979345238095242</v>
      </c>
      <c r="L30" s="53">
        <f>IF($G$30=1,"/",STDEV(K31:K32))</f>
        <v>3.1586291556845691</v>
      </c>
      <c r="M30" s="53">
        <v>6.4002952380952376</v>
      </c>
      <c r="N30" s="53">
        <f>IF($G$30=1,"/",STDEV(M31:M32))</f>
        <v>1.5693595245157224</v>
      </c>
      <c r="O30" s="53">
        <v>42.916899999999998</v>
      </c>
      <c r="P30" s="53">
        <v>25.958690476190483</v>
      </c>
      <c r="Q30" s="53">
        <v>12.800590476190475</v>
      </c>
    </row>
    <row r="31" spans="1:17" x14ac:dyDescent="0.25">
      <c r="A31" t="s">
        <v>54</v>
      </c>
      <c r="B31"/>
      <c r="C31"/>
      <c r="D31"/>
      <c r="E31"/>
      <c r="F31"/>
      <c r="H31">
        <v>24</v>
      </c>
      <c r="I31">
        <v>18.119066666666669</v>
      </c>
      <c r="J31"/>
      <c r="K31">
        <v>10.745857142857146</v>
      </c>
      <c r="L31"/>
      <c r="M31">
        <v>5.2905904761904763</v>
      </c>
      <c r="N31"/>
      <c r="O31"/>
      <c r="P31"/>
      <c r="Q31"/>
    </row>
    <row r="32" spans="1:17" x14ac:dyDescent="0.25">
      <c r="A32" t="s">
        <v>55</v>
      </c>
      <c r="B32"/>
      <c r="C32"/>
      <c r="D32"/>
      <c r="E32"/>
      <c r="F32"/>
      <c r="H32">
        <v>23</v>
      </c>
      <c r="I32">
        <v>24.797833333333333</v>
      </c>
      <c r="J32"/>
      <c r="K32">
        <v>15.212833333333338</v>
      </c>
      <c r="L32"/>
      <c r="M32">
        <v>7.51</v>
      </c>
      <c r="N32"/>
      <c r="O32"/>
      <c r="P32"/>
      <c r="Q32"/>
    </row>
    <row r="33" spans="1:17" x14ac:dyDescent="0.25">
      <c r="A33" s="53" t="s">
        <v>97</v>
      </c>
      <c r="B33" s="53" t="s">
        <v>6</v>
      </c>
      <c r="C33" s="53">
        <v>90</v>
      </c>
      <c r="D33" s="53">
        <v>0</v>
      </c>
      <c r="E33" s="53">
        <v>40000</v>
      </c>
      <c r="F33" s="53">
        <v>7</v>
      </c>
      <c r="G33" s="53">
        <v>1</v>
      </c>
      <c r="H33" s="53">
        <v>19</v>
      </c>
      <c r="I33" s="53">
        <v>53.144984126984127</v>
      </c>
      <c r="J33" s="53" t="str">
        <f>IF($G$33=1,"/",STDEV(I34:I34))</f>
        <v>/</v>
      </c>
      <c r="K33" s="53">
        <v>36.239285714285714</v>
      </c>
      <c r="L33" s="53" t="str">
        <f>IF($G$33=1,"/",STDEV(K34:K34))</f>
        <v>/</v>
      </c>
      <c r="M33" s="53">
        <v>20.216777777777782</v>
      </c>
      <c r="N33" s="53" t="str">
        <f>IF($G$33=1,"/",STDEV(M34:M34))</f>
        <v>/</v>
      </c>
      <c r="O33" s="53">
        <v>53.144984126984127</v>
      </c>
      <c r="P33" s="53">
        <v>36.239285714285714</v>
      </c>
      <c r="Q33" s="53">
        <v>20.216777777777782</v>
      </c>
    </row>
    <row r="34" spans="1:17" x14ac:dyDescent="0.25">
      <c r="A34" t="s">
        <v>56</v>
      </c>
      <c r="B34"/>
      <c r="C34"/>
      <c r="D34"/>
      <c r="E34"/>
      <c r="F34"/>
      <c r="H34">
        <v>19</v>
      </c>
      <c r="I34">
        <v>53.144984126984127</v>
      </c>
      <c r="J34"/>
      <c r="K34">
        <v>36.239285714285714</v>
      </c>
      <c r="L34"/>
      <c r="M34">
        <v>20.216777777777782</v>
      </c>
      <c r="N34"/>
      <c r="O34"/>
      <c r="P34"/>
      <c r="Q34"/>
    </row>
    <row r="35" spans="1:17" x14ac:dyDescent="0.25">
      <c r="A35" s="53" t="s">
        <v>98</v>
      </c>
      <c r="B35" s="53" t="s">
        <v>6</v>
      </c>
      <c r="C35" s="53">
        <v>90</v>
      </c>
      <c r="D35" s="53">
        <v>0</v>
      </c>
      <c r="E35" s="53">
        <v>40000</v>
      </c>
      <c r="F35" s="53">
        <v>10</v>
      </c>
      <c r="G35" s="53">
        <v>1</v>
      </c>
      <c r="H35" s="53">
        <v>29</v>
      </c>
      <c r="I35" s="53">
        <v>85.076249999999987</v>
      </c>
      <c r="J35" s="53" t="str">
        <f>IF($G$35=1,"/",STDEV(I36:I36))</f>
        <v>/</v>
      </c>
      <c r="K35" s="53">
        <v>59.624250000000011</v>
      </c>
      <c r="L35" s="53" t="str">
        <f>IF($G$35=1,"/",STDEV(K36:K36))</f>
        <v>/</v>
      </c>
      <c r="M35" s="53">
        <v>31.804500000000001</v>
      </c>
      <c r="N35" s="53" t="str">
        <f>IF($G$35=1,"/",STDEV(M36:M36))</f>
        <v>/</v>
      </c>
      <c r="O35" s="53">
        <v>85.076249999999987</v>
      </c>
      <c r="P35" s="53">
        <v>59.624250000000011</v>
      </c>
      <c r="Q35" s="53">
        <v>31.804500000000001</v>
      </c>
    </row>
    <row r="36" spans="1:17" x14ac:dyDescent="0.25">
      <c r="A36" t="s">
        <v>57</v>
      </c>
      <c r="B36"/>
      <c r="C36"/>
      <c r="D36"/>
      <c r="E36"/>
      <c r="F36"/>
      <c r="H36">
        <v>29</v>
      </c>
      <c r="I36">
        <v>85.076249999999987</v>
      </c>
      <c r="J36"/>
      <c r="K36">
        <v>59.624250000000011</v>
      </c>
      <c r="L36"/>
      <c r="M36">
        <v>31.804500000000001</v>
      </c>
      <c r="N36"/>
      <c r="O36"/>
      <c r="P36"/>
      <c r="Q36"/>
    </row>
    <row r="37" spans="1:17" x14ac:dyDescent="0.25">
      <c r="A37" s="53" t="s">
        <v>99</v>
      </c>
      <c r="B37" s="53" t="s">
        <v>6</v>
      </c>
      <c r="C37" s="53">
        <v>100</v>
      </c>
      <c r="D37" s="53">
        <v>0</v>
      </c>
      <c r="E37" s="53">
        <v>30000</v>
      </c>
      <c r="F37" s="53">
        <v>5.3</v>
      </c>
      <c r="G37" s="53">
        <v>11</v>
      </c>
      <c r="H37" s="53">
        <v>23.181818181818183</v>
      </c>
      <c r="I37" s="53">
        <v>50.382602380952385</v>
      </c>
      <c r="J37" s="53">
        <f>IF($G$37=1,"/",STDEV(I38:I48))</f>
        <v>6.0537989144506792</v>
      </c>
      <c r="K37" s="53">
        <v>36.131535930735936</v>
      </c>
      <c r="L37" s="53">
        <f>IF($G$37=1,"/",STDEV(K38:K48))</f>
        <v>5.0734660697867042</v>
      </c>
      <c r="M37" s="53">
        <v>18.513338311688312</v>
      </c>
      <c r="N37" s="53">
        <f>IF($G$37=1,"/",STDEV(M38:M48))</f>
        <v>2.4876110860270786</v>
      </c>
      <c r="O37" s="53">
        <v>554.20862619047625</v>
      </c>
      <c r="P37" s="53">
        <v>397.44689523809529</v>
      </c>
      <c r="Q37" s="53">
        <v>203.64672142857142</v>
      </c>
    </row>
    <row r="38" spans="1:17" x14ac:dyDescent="0.25">
      <c r="A38" t="s">
        <v>58</v>
      </c>
      <c r="B38"/>
      <c r="C38"/>
      <c r="D38"/>
      <c r="E38"/>
      <c r="F38"/>
      <c r="H38">
        <v>23</v>
      </c>
      <c r="I38">
        <v>53.970000000000013</v>
      </c>
      <c r="J38"/>
      <c r="K38">
        <v>38.070000000000007</v>
      </c>
      <c r="L38"/>
      <c r="M38">
        <v>19.806666666666668</v>
      </c>
      <c r="N38"/>
      <c r="O38"/>
      <c r="P38"/>
      <c r="Q38"/>
    </row>
    <row r="39" spans="1:17" x14ac:dyDescent="0.25">
      <c r="A39" t="s">
        <v>59</v>
      </c>
      <c r="B39"/>
      <c r="C39"/>
      <c r="D39"/>
      <c r="E39"/>
      <c r="F39"/>
      <c r="H39">
        <v>23</v>
      </c>
      <c r="I39">
        <v>37.418400000000013</v>
      </c>
      <c r="J39"/>
      <c r="K39">
        <v>23.791238095238096</v>
      </c>
      <c r="L39"/>
      <c r="M39">
        <v>12.674266666666668</v>
      </c>
      <c r="N39"/>
      <c r="O39"/>
      <c r="P39"/>
      <c r="Q39"/>
    </row>
    <row r="40" spans="1:17" x14ac:dyDescent="0.25">
      <c r="A40" t="s">
        <v>60</v>
      </c>
      <c r="B40"/>
      <c r="C40"/>
      <c r="D40"/>
      <c r="E40"/>
      <c r="F40"/>
      <c r="H40">
        <v>23</v>
      </c>
      <c r="I40">
        <v>52.095180952380964</v>
      </c>
      <c r="J40"/>
      <c r="K40">
        <v>35.373028571428577</v>
      </c>
      <c r="L40"/>
      <c r="M40">
        <v>18.075409523809522</v>
      </c>
      <c r="N40"/>
      <c r="O40"/>
      <c r="P40"/>
      <c r="Q40"/>
    </row>
    <row r="41" spans="1:17" x14ac:dyDescent="0.25">
      <c r="A41" t="s">
        <v>61</v>
      </c>
      <c r="B41"/>
      <c r="C41"/>
      <c r="D41"/>
      <c r="E41"/>
      <c r="F41"/>
      <c r="H41">
        <v>22</v>
      </c>
      <c r="I41">
        <v>52.363333333333337</v>
      </c>
      <c r="J41"/>
      <c r="K41">
        <v>39.383333333333333</v>
      </c>
      <c r="L41"/>
      <c r="M41">
        <v>20.866666666666671</v>
      </c>
      <c r="N41"/>
      <c r="O41"/>
      <c r="P41"/>
      <c r="Q41"/>
    </row>
    <row r="42" spans="1:17" x14ac:dyDescent="0.25">
      <c r="A42" t="s">
        <v>62</v>
      </c>
      <c r="B42"/>
      <c r="C42"/>
      <c r="D42"/>
      <c r="E42"/>
      <c r="F42"/>
      <c r="H42">
        <v>25</v>
      </c>
      <c r="I42">
        <v>53.31514285714286</v>
      </c>
      <c r="J42"/>
      <c r="K42">
        <v>37.885428571428577</v>
      </c>
      <c r="L42"/>
      <c r="M42">
        <v>19.578761904761905</v>
      </c>
      <c r="N42"/>
      <c r="O42"/>
      <c r="P42"/>
      <c r="Q42"/>
    </row>
    <row r="43" spans="1:17" x14ac:dyDescent="0.25">
      <c r="A43" t="s">
        <v>63</v>
      </c>
      <c r="B43"/>
      <c r="C43"/>
      <c r="D43"/>
      <c r="E43"/>
      <c r="F43"/>
      <c r="H43">
        <v>24</v>
      </c>
      <c r="I43">
        <v>56.942742857142861</v>
      </c>
      <c r="J43"/>
      <c r="K43">
        <v>41.121771428571435</v>
      </c>
      <c r="L43"/>
      <c r="M43">
        <v>20.264914285714287</v>
      </c>
      <c r="N43"/>
      <c r="O43"/>
      <c r="P43"/>
      <c r="Q43"/>
    </row>
    <row r="44" spans="1:17" x14ac:dyDescent="0.25">
      <c r="A44" t="s">
        <v>64</v>
      </c>
      <c r="B44"/>
      <c r="C44"/>
      <c r="D44"/>
      <c r="E44"/>
      <c r="F44"/>
      <c r="H44">
        <v>23</v>
      </c>
      <c r="I44">
        <v>49.123650000000012</v>
      </c>
      <c r="J44"/>
      <c r="K44">
        <v>35.385150000000003</v>
      </c>
      <c r="L44"/>
      <c r="M44">
        <v>17.2362</v>
      </c>
      <c r="N44"/>
      <c r="O44"/>
      <c r="P44"/>
      <c r="Q44"/>
    </row>
    <row r="45" spans="1:17" x14ac:dyDescent="0.25">
      <c r="A45" t="s">
        <v>65</v>
      </c>
      <c r="B45"/>
      <c r="C45"/>
      <c r="D45"/>
      <c r="E45"/>
      <c r="F45"/>
      <c r="H45">
        <v>23</v>
      </c>
      <c r="I45">
        <v>49.842000000000013</v>
      </c>
      <c r="J45"/>
      <c r="K45">
        <v>37.090666666666678</v>
      </c>
      <c r="L45"/>
      <c r="M45">
        <v>18.21766666666667</v>
      </c>
      <c r="N45"/>
      <c r="O45"/>
      <c r="P45"/>
      <c r="Q45"/>
    </row>
    <row r="46" spans="1:17" x14ac:dyDescent="0.25">
      <c r="A46" t="s">
        <v>66</v>
      </c>
      <c r="B46"/>
      <c r="C46"/>
      <c r="D46"/>
      <c r="E46"/>
      <c r="F46"/>
      <c r="H46">
        <v>23</v>
      </c>
      <c r="I46">
        <v>55.884200000000007</v>
      </c>
      <c r="J46"/>
      <c r="K46">
        <v>41.188600000000008</v>
      </c>
      <c r="L46"/>
      <c r="M46">
        <v>21.325799999999997</v>
      </c>
      <c r="N46"/>
      <c r="O46"/>
      <c r="P46"/>
      <c r="Q46"/>
    </row>
    <row r="47" spans="1:17" x14ac:dyDescent="0.25">
      <c r="A47" t="s">
        <v>67</v>
      </c>
      <c r="B47"/>
      <c r="C47"/>
      <c r="D47"/>
      <c r="E47"/>
      <c r="F47"/>
      <c r="H47">
        <v>23</v>
      </c>
      <c r="I47">
        <v>52.40190476190476</v>
      </c>
      <c r="J47"/>
      <c r="K47">
        <v>37.736285714285707</v>
      </c>
      <c r="L47"/>
      <c r="M47">
        <v>19.463904761904757</v>
      </c>
      <c r="N47"/>
      <c r="O47"/>
      <c r="P47"/>
      <c r="Q47"/>
    </row>
    <row r="48" spans="1:17" x14ac:dyDescent="0.25">
      <c r="A48" t="s">
        <v>68</v>
      </c>
      <c r="B48"/>
      <c r="C48"/>
      <c r="D48"/>
      <c r="E48"/>
      <c r="F48"/>
      <c r="H48">
        <v>23</v>
      </c>
      <c r="I48">
        <v>40.852071428571435</v>
      </c>
      <c r="J48"/>
      <c r="K48">
        <v>30.421392857142862</v>
      </c>
      <c r="L48"/>
      <c r="M48">
        <v>16.136464285714286</v>
      </c>
      <c r="N48"/>
      <c r="O48"/>
      <c r="P48"/>
      <c r="Q48"/>
    </row>
    <row r="49" spans="1:17" x14ac:dyDescent="0.25">
      <c r="A49" s="53" t="s">
        <v>100</v>
      </c>
      <c r="B49" s="53" t="s">
        <v>8</v>
      </c>
      <c r="C49" s="53">
        <v>100</v>
      </c>
      <c r="D49" s="53">
        <v>100</v>
      </c>
      <c r="E49" s="53">
        <v>8000</v>
      </c>
      <c r="F49" s="53">
        <v>5.3</v>
      </c>
      <c r="G49" s="53">
        <v>1</v>
      </c>
      <c r="H49" s="53">
        <v>31</v>
      </c>
      <c r="I49" s="53">
        <v>649.51333333333343</v>
      </c>
      <c r="J49" s="53" t="str">
        <f>IF($G$49=1,"/",STDEV(I50:I50))</f>
        <v>/</v>
      </c>
      <c r="K49" s="53">
        <v>470.86600000000016</v>
      </c>
      <c r="L49" s="53" t="str">
        <f>IF($G$49=1,"/",STDEV(K50:K50))</f>
        <v>/</v>
      </c>
      <c r="M49" s="53">
        <v>236.90066666666664</v>
      </c>
      <c r="N49" s="53" t="str">
        <f>IF($G$49=1,"/",STDEV(M50:M50))</f>
        <v>/</v>
      </c>
      <c r="O49" s="53">
        <v>649.51333333333343</v>
      </c>
      <c r="P49" s="53">
        <v>470.86600000000016</v>
      </c>
      <c r="Q49" s="53">
        <v>236.90066666666664</v>
      </c>
    </row>
    <row r="50" spans="1:17" x14ac:dyDescent="0.25">
      <c r="A50" t="s">
        <v>69</v>
      </c>
      <c r="B50"/>
      <c r="C50"/>
      <c r="D50"/>
      <c r="E50"/>
      <c r="F50"/>
      <c r="H50">
        <v>31</v>
      </c>
      <c r="I50">
        <v>649.51333333333343</v>
      </c>
      <c r="J50"/>
      <c r="K50">
        <v>470.86600000000016</v>
      </c>
      <c r="L50"/>
      <c r="M50">
        <v>236.90066666666664</v>
      </c>
      <c r="N50"/>
      <c r="O50"/>
      <c r="P50"/>
      <c r="Q50"/>
    </row>
    <row r="51" spans="1:17" x14ac:dyDescent="0.25">
      <c r="A51" s="53" t="s">
        <v>101</v>
      </c>
      <c r="B51" s="53" t="s">
        <v>6</v>
      </c>
      <c r="C51" s="53">
        <v>120</v>
      </c>
      <c r="D51" s="53">
        <v>0</v>
      </c>
      <c r="E51" s="53">
        <v>15000</v>
      </c>
      <c r="F51" s="53">
        <v>3.5</v>
      </c>
      <c r="G51" s="53">
        <v>4</v>
      </c>
      <c r="H51" s="53">
        <v>36</v>
      </c>
      <c r="I51" s="53">
        <v>43.616912914862922</v>
      </c>
      <c r="J51" s="53">
        <f>IF($G$51=1,"/",STDEV(I52:I55))</f>
        <v>4.7051836236770974</v>
      </c>
      <c r="K51" s="53">
        <v>28.520809704184707</v>
      </c>
      <c r="L51" s="53">
        <f>IF($G$51=1,"/",STDEV(K52:K55))</f>
        <v>4.648838591241879</v>
      </c>
      <c r="M51" s="53">
        <v>14.686840223665225</v>
      </c>
      <c r="N51" s="53">
        <f>IF($G$51=1,"/",STDEV(M52:M55))</f>
        <v>2.7300209943474476</v>
      </c>
      <c r="O51" s="53">
        <v>174.46765165945169</v>
      </c>
      <c r="P51" s="53">
        <v>114.08323881673883</v>
      </c>
      <c r="Q51" s="53">
        <v>58.7473608946609</v>
      </c>
    </row>
    <row r="52" spans="1:17" x14ac:dyDescent="0.25">
      <c r="A52" t="s">
        <v>70</v>
      </c>
      <c r="B52"/>
      <c r="C52"/>
      <c r="D52"/>
      <c r="E52"/>
      <c r="F52"/>
      <c r="H52">
        <v>42</v>
      </c>
      <c r="I52">
        <v>47.369830303030305</v>
      </c>
      <c r="J52"/>
      <c r="K52">
        <v>28.67612121212122</v>
      </c>
      <c r="L52"/>
      <c r="M52">
        <v>13.378476767676769</v>
      </c>
      <c r="N52"/>
      <c r="O52"/>
      <c r="P52"/>
      <c r="Q52"/>
    </row>
    <row r="53" spans="1:17" x14ac:dyDescent="0.25">
      <c r="A53" t="s">
        <v>71</v>
      </c>
      <c r="B53"/>
      <c r="C53"/>
      <c r="D53"/>
      <c r="E53"/>
      <c r="F53"/>
      <c r="H53">
        <v>37</v>
      </c>
      <c r="I53">
        <v>42.245288888888901</v>
      </c>
      <c r="J53"/>
      <c r="K53">
        <v>25.347611111111117</v>
      </c>
      <c r="L53"/>
      <c r="M53">
        <v>12.949455555555559</v>
      </c>
      <c r="N53"/>
      <c r="O53"/>
      <c r="P53"/>
      <c r="Q53"/>
    </row>
    <row r="54" spans="1:17" x14ac:dyDescent="0.25">
      <c r="A54" t="s">
        <v>72</v>
      </c>
      <c r="B54"/>
      <c r="C54"/>
      <c r="D54"/>
      <c r="E54"/>
      <c r="F54"/>
      <c r="H54">
        <v>33</v>
      </c>
      <c r="I54">
        <v>37.546961038961037</v>
      </c>
      <c r="J54"/>
      <c r="K54">
        <v>25.020363636363637</v>
      </c>
      <c r="L54"/>
      <c r="M54">
        <v>13.661142857142858</v>
      </c>
      <c r="N54"/>
      <c r="O54"/>
      <c r="P54"/>
      <c r="Q54"/>
    </row>
    <row r="55" spans="1:17" x14ac:dyDescent="0.25">
      <c r="A55" t="s">
        <v>73</v>
      </c>
      <c r="B55"/>
      <c r="C55"/>
      <c r="D55"/>
      <c r="E55"/>
      <c r="F55"/>
      <c r="H55">
        <v>32</v>
      </c>
      <c r="I55">
        <v>47.30557142857144</v>
      </c>
      <c r="J55"/>
      <c r="K55">
        <v>35.039142857142856</v>
      </c>
      <c r="L55"/>
      <c r="M55">
        <v>18.758285714285716</v>
      </c>
      <c r="N55"/>
      <c r="O55"/>
      <c r="P55"/>
      <c r="Q55"/>
    </row>
    <row r="56" spans="1:17" x14ac:dyDescent="0.25">
      <c r="A56" s="53" t="s">
        <v>102</v>
      </c>
      <c r="B56" s="53" t="s">
        <v>8</v>
      </c>
      <c r="C56" s="53">
        <v>120</v>
      </c>
      <c r="D56" s="53">
        <v>60</v>
      </c>
      <c r="E56" s="53">
        <v>5000</v>
      </c>
      <c r="F56" s="53">
        <v>3.5</v>
      </c>
      <c r="G56" s="53">
        <v>1</v>
      </c>
      <c r="H56" s="53">
        <v>43</v>
      </c>
      <c r="I56" s="53">
        <v>45.803268181818183</v>
      </c>
      <c r="J56" s="53" t="str">
        <f>IF($G$56=1,"/",STDEV(I57:I57))</f>
        <v>/</v>
      </c>
      <c r="K56" s="53">
        <v>30.327054545454544</v>
      </c>
      <c r="L56" s="53" t="str">
        <f>IF($G$56=1,"/",STDEV(K57:K57))</f>
        <v>/</v>
      </c>
      <c r="M56" s="53">
        <v>14.965345454545457</v>
      </c>
      <c r="N56" s="53" t="str">
        <f>IF($G$56=1,"/",STDEV(M57:M57))</f>
        <v>/</v>
      </c>
      <c r="O56" s="53">
        <v>45.803268181818183</v>
      </c>
      <c r="P56" s="53">
        <v>30.327054545454544</v>
      </c>
      <c r="Q56" s="53">
        <v>14.965345454545457</v>
      </c>
    </row>
    <row r="57" spans="1:17" x14ac:dyDescent="0.25">
      <c r="A57" t="s">
        <v>74</v>
      </c>
      <c r="B57"/>
      <c r="C57"/>
      <c r="D57"/>
      <c r="E57"/>
      <c r="F57"/>
      <c r="H57">
        <v>43</v>
      </c>
      <c r="I57">
        <v>45.803268181818183</v>
      </c>
      <c r="J57"/>
      <c r="K57">
        <v>30.327054545454544</v>
      </c>
      <c r="L57"/>
      <c r="M57">
        <v>14.965345454545457</v>
      </c>
      <c r="N57"/>
      <c r="O57"/>
      <c r="P57"/>
      <c r="Q57"/>
    </row>
    <row r="58" spans="1:17" x14ac:dyDescent="0.25">
      <c r="A58" s="53" t="s">
        <v>103</v>
      </c>
      <c r="B58" s="53" t="s">
        <v>8</v>
      </c>
      <c r="C58" s="53">
        <v>120</v>
      </c>
      <c r="D58" s="53">
        <v>60</v>
      </c>
      <c r="E58" s="53">
        <v>10000</v>
      </c>
      <c r="F58" s="53">
        <v>3.5</v>
      </c>
      <c r="G58" s="53">
        <v>1</v>
      </c>
      <c r="H58" s="53">
        <v>25</v>
      </c>
      <c r="I58" s="53">
        <v>38.037933333333335</v>
      </c>
      <c r="J58" s="53" t="str">
        <f>IF($G$58=1,"/",STDEV(I59:I59))</f>
        <v>/</v>
      </c>
      <c r="K58" s="53">
        <v>27.455277777777773</v>
      </c>
      <c r="L58" s="53" t="str">
        <f>IF($G$58=1,"/",STDEV(K59:K59))</f>
        <v>/</v>
      </c>
      <c r="M58" s="53">
        <v>14.692533333333335</v>
      </c>
      <c r="N58" s="53" t="str">
        <f>IF($G$58=1,"/",STDEV(M59:M59))</f>
        <v>/</v>
      </c>
      <c r="O58" s="53">
        <v>38.037933333333335</v>
      </c>
      <c r="P58" s="53">
        <v>27.455277777777773</v>
      </c>
      <c r="Q58" s="53">
        <v>14.692533333333335</v>
      </c>
    </row>
    <row r="59" spans="1:17" x14ac:dyDescent="0.25">
      <c r="A59" t="s">
        <v>75</v>
      </c>
      <c r="B59"/>
      <c r="C59"/>
      <c r="D59"/>
      <c r="E59"/>
      <c r="F59"/>
      <c r="H59">
        <v>25</v>
      </c>
      <c r="I59">
        <v>38.037933333333335</v>
      </c>
      <c r="J59"/>
      <c r="K59">
        <v>27.455277777777773</v>
      </c>
      <c r="L59"/>
      <c r="M59">
        <v>14.692533333333335</v>
      </c>
      <c r="N59"/>
      <c r="O59"/>
      <c r="P59"/>
      <c r="Q59"/>
    </row>
    <row r="60" spans="1:17" x14ac:dyDescent="0.25">
      <c r="A60" s="53" t="s">
        <v>104</v>
      </c>
      <c r="B60" s="53" t="s">
        <v>8</v>
      </c>
      <c r="C60" s="53">
        <v>120</v>
      </c>
      <c r="D60" s="53">
        <v>120</v>
      </c>
      <c r="E60" s="53">
        <v>8000</v>
      </c>
      <c r="F60" s="53">
        <v>3.5</v>
      </c>
      <c r="G60" s="53">
        <v>1</v>
      </c>
      <c r="H60" s="53">
        <v>30</v>
      </c>
      <c r="I60" s="53">
        <v>587.15502631578943</v>
      </c>
      <c r="J60" s="53" t="str">
        <f>IF($G$60=1,"/",STDEV(I61:I61))</f>
        <v>/</v>
      </c>
      <c r="K60" s="53">
        <v>446.36246052631577</v>
      </c>
      <c r="L60" s="53" t="str">
        <f>IF($G$60=1,"/",STDEV(K61:K61))</f>
        <v>/</v>
      </c>
      <c r="M60" s="53">
        <v>253.08361184210531</v>
      </c>
      <c r="N60" s="53" t="str">
        <f>IF($G$60=1,"/",STDEV(M61:M61))</f>
        <v>/</v>
      </c>
      <c r="O60" s="53">
        <v>587.15502631578943</v>
      </c>
      <c r="P60" s="53">
        <v>446.36246052631577</v>
      </c>
      <c r="Q60" s="53">
        <v>253.08361184210531</v>
      </c>
    </row>
    <row r="61" spans="1:17" x14ac:dyDescent="0.25">
      <c r="A61" t="s">
        <v>76</v>
      </c>
      <c r="B61"/>
      <c r="C61"/>
      <c r="D61"/>
      <c r="E61"/>
      <c r="F61"/>
      <c r="H61">
        <v>30</v>
      </c>
      <c r="I61">
        <v>587.15502631578943</v>
      </c>
      <c r="J61"/>
      <c r="K61">
        <v>446.36246052631577</v>
      </c>
      <c r="L61"/>
      <c r="M61">
        <v>253.08361184210531</v>
      </c>
      <c r="N61"/>
      <c r="O61"/>
      <c r="P61"/>
      <c r="Q61"/>
    </row>
    <row r="62" spans="1:17" x14ac:dyDescent="0.25">
      <c r="A62" s="53" t="s">
        <v>105</v>
      </c>
      <c r="B62" s="53" t="s">
        <v>6</v>
      </c>
      <c r="C62" s="53">
        <v>140</v>
      </c>
      <c r="D62" s="53">
        <v>0</v>
      </c>
      <c r="E62" s="53">
        <v>40000</v>
      </c>
      <c r="F62" s="53">
        <v>7</v>
      </c>
      <c r="G62" s="53">
        <v>4</v>
      </c>
      <c r="H62" s="53">
        <v>37.5</v>
      </c>
      <c r="I62" s="53">
        <v>248.24391800699306</v>
      </c>
      <c r="J62" s="53">
        <f>IF($G$62=1,"/",STDEV(I63:I66))</f>
        <v>18.93080384167795</v>
      </c>
      <c r="K62" s="53">
        <v>193.83281047008546</v>
      </c>
      <c r="L62" s="53">
        <f>IF($G$62=1,"/",STDEV(K63:K66))</f>
        <v>21.418009018675306</v>
      </c>
      <c r="M62" s="53">
        <v>115.82523203185704</v>
      </c>
      <c r="N62" s="53">
        <f>IF($G$62=1,"/",STDEV(M63:M66))</f>
        <v>15.657252650461309</v>
      </c>
      <c r="O62" s="53">
        <v>992.97567202797222</v>
      </c>
      <c r="P62" s="53">
        <v>775.33124188034185</v>
      </c>
      <c r="Q62" s="53">
        <v>463.30092812742816</v>
      </c>
    </row>
    <row r="63" spans="1:17" x14ac:dyDescent="0.25">
      <c r="A63" t="s">
        <v>77</v>
      </c>
      <c r="B63"/>
      <c r="C63"/>
      <c r="D63"/>
      <c r="E63"/>
      <c r="F63"/>
      <c r="H63">
        <v>36</v>
      </c>
      <c r="I63">
        <v>232.79683838383843</v>
      </c>
      <c r="J63"/>
      <c r="K63">
        <v>178.03428282828284</v>
      </c>
      <c r="L63"/>
      <c r="M63">
        <v>104.03549494949498</v>
      </c>
      <c r="N63"/>
      <c r="O63"/>
      <c r="P63"/>
      <c r="Q63"/>
    </row>
    <row r="64" spans="1:17" x14ac:dyDescent="0.25">
      <c r="A64" t="s">
        <v>78</v>
      </c>
      <c r="B64"/>
      <c r="C64"/>
      <c r="D64"/>
      <c r="E64"/>
      <c r="F64"/>
      <c r="H64">
        <v>37</v>
      </c>
      <c r="I64">
        <v>235.62225757575763</v>
      </c>
      <c r="J64"/>
      <c r="K64">
        <v>180.24977272727273</v>
      </c>
      <c r="L64"/>
      <c r="M64">
        <v>106.06028787878789</v>
      </c>
      <c r="N64"/>
      <c r="O64"/>
      <c r="P64"/>
      <c r="Q64"/>
    </row>
    <row r="65" spans="1:17" x14ac:dyDescent="0.25">
      <c r="A65" t="s">
        <v>79</v>
      </c>
      <c r="B65"/>
      <c r="C65"/>
      <c r="D65"/>
      <c r="E65"/>
      <c r="F65"/>
      <c r="H65">
        <v>37</v>
      </c>
      <c r="I65">
        <v>250.37702051282056</v>
      </c>
      <c r="J65"/>
      <c r="K65">
        <v>192.54763076923072</v>
      </c>
      <c r="L65"/>
      <c r="M65">
        <v>115.00958974358973</v>
      </c>
      <c r="N65"/>
      <c r="O65"/>
      <c r="P65"/>
      <c r="Q65"/>
    </row>
    <row r="66" spans="1:17" x14ac:dyDescent="0.25">
      <c r="A66" t="s">
        <v>80</v>
      </c>
      <c r="B66"/>
      <c r="C66"/>
      <c r="D66"/>
      <c r="E66"/>
      <c r="F66"/>
      <c r="H66">
        <v>40</v>
      </c>
      <c r="I66">
        <v>274.17955555555557</v>
      </c>
      <c r="J66"/>
      <c r="K66">
        <v>224.49955555555556</v>
      </c>
      <c r="L66"/>
      <c r="M66">
        <v>138.19555555555556</v>
      </c>
      <c r="N66"/>
      <c r="O66"/>
      <c r="P66"/>
      <c r="Q66"/>
    </row>
    <row r="67" spans="1:17" x14ac:dyDescent="0.25">
      <c r="A67" s="53" t="s">
        <v>106</v>
      </c>
      <c r="B67" s="53" t="s">
        <v>6</v>
      </c>
      <c r="C67" s="53">
        <v>140</v>
      </c>
      <c r="D67" s="53">
        <v>0</v>
      </c>
      <c r="E67" s="53">
        <v>40000</v>
      </c>
      <c r="F67" s="53">
        <v>10</v>
      </c>
      <c r="G67" s="53">
        <v>4</v>
      </c>
      <c r="H67" s="53">
        <v>59</v>
      </c>
      <c r="I67" s="53">
        <v>346.11049475524482</v>
      </c>
      <c r="J67" s="53">
        <f>IF($G$67=1,"/",STDEV(I68:I71))</f>
        <v>31.381315341964651</v>
      </c>
      <c r="K67" s="53">
        <v>274.6685874125875</v>
      </c>
      <c r="L67" s="53">
        <f>IF($G$67=1,"/",STDEV(K68:K71))</f>
        <v>32.09240731831234</v>
      </c>
      <c r="M67" s="53">
        <v>166.05908041958043</v>
      </c>
      <c r="N67" s="53">
        <f>IF($G$67=1,"/",STDEV(M68:M71))</f>
        <v>22.145162606893415</v>
      </c>
      <c r="O67" s="53">
        <v>1384.4419790209793</v>
      </c>
      <c r="P67" s="53">
        <v>1098.67434965035</v>
      </c>
      <c r="Q67" s="53">
        <v>664.2363216783217</v>
      </c>
    </row>
    <row r="68" spans="1:17" x14ac:dyDescent="0.25">
      <c r="A68" t="s">
        <v>81</v>
      </c>
      <c r="B68"/>
      <c r="C68"/>
      <c r="D68"/>
      <c r="E68"/>
      <c r="F68"/>
      <c r="H68">
        <v>57</v>
      </c>
      <c r="I68">
        <v>338.0913846153847</v>
      </c>
      <c r="J68"/>
      <c r="K68">
        <v>252.16196153846161</v>
      </c>
      <c r="L68"/>
      <c r="M68">
        <v>146.01911538461542</v>
      </c>
      <c r="N68"/>
      <c r="O68"/>
      <c r="P68"/>
      <c r="Q68"/>
    </row>
    <row r="69" spans="1:17" x14ac:dyDescent="0.25">
      <c r="A69" t="s">
        <v>82</v>
      </c>
      <c r="B69"/>
      <c r="C69"/>
      <c r="D69"/>
      <c r="E69"/>
      <c r="F69"/>
      <c r="H69">
        <v>59</v>
      </c>
      <c r="I69">
        <v>313.92669230769235</v>
      </c>
      <c r="J69"/>
      <c r="K69">
        <v>250.97080769230777</v>
      </c>
      <c r="L69"/>
      <c r="M69">
        <v>153.34642307692309</v>
      </c>
      <c r="N69"/>
      <c r="O69"/>
      <c r="P69"/>
      <c r="Q69"/>
    </row>
    <row r="70" spans="1:17" x14ac:dyDescent="0.25">
      <c r="A70" t="s">
        <v>83</v>
      </c>
      <c r="B70"/>
      <c r="C70"/>
      <c r="D70"/>
      <c r="E70"/>
      <c r="F70"/>
      <c r="H70">
        <v>59</v>
      </c>
      <c r="I70">
        <v>343.34144055944063</v>
      </c>
      <c r="J70"/>
      <c r="K70">
        <v>275.92804195804206</v>
      </c>
      <c r="L70"/>
      <c r="M70">
        <v>168.80370629370628</v>
      </c>
      <c r="N70"/>
      <c r="O70"/>
      <c r="P70"/>
      <c r="Q70"/>
    </row>
    <row r="71" spans="1:17" x14ac:dyDescent="0.25">
      <c r="A71" t="s">
        <v>84</v>
      </c>
      <c r="B71"/>
      <c r="C71"/>
      <c r="D71"/>
      <c r="E71"/>
      <c r="F71"/>
      <c r="H71">
        <v>61</v>
      </c>
      <c r="I71">
        <v>389.08246153846159</v>
      </c>
      <c r="J71"/>
      <c r="K71">
        <v>319.6135384615385</v>
      </c>
      <c r="L71"/>
      <c r="M71">
        <v>196.06707692307697</v>
      </c>
      <c r="N71"/>
      <c r="O71"/>
      <c r="P71"/>
      <c r="Q71"/>
    </row>
    <row r="72" spans="1:17" x14ac:dyDescent="0.25">
      <c r="A72" s="53" t="s">
        <v>107</v>
      </c>
      <c r="B72" s="53" t="s">
        <v>7</v>
      </c>
      <c r="C72" s="53">
        <v>140</v>
      </c>
      <c r="D72" s="53">
        <v>70</v>
      </c>
      <c r="E72" s="53">
        <v>15000</v>
      </c>
      <c r="F72" s="53">
        <v>7</v>
      </c>
      <c r="G72" s="53">
        <v>1</v>
      </c>
      <c r="H72" s="53">
        <v>44</v>
      </c>
      <c r="I72" s="53">
        <v>240.11900000000003</v>
      </c>
      <c r="J72" s="53" t="str">
        <f>IF($G$72=1,"/",STDEV(I73:I73))</f>
        <v>/</v>
      </c>
      <c r="K72" s="53">
        <v>196.54800000000006</v>
      </c>
      <c r="L72" s="53" t="str">
        <f>IF($G$72=1,"/",STDEV(K73:K73))</f>
        <v>/</v>
      </c>
      <c r="M72" s="53">
        <v>118.49200000000002</v>
      </c>
      <c r="N72" s="53" t="str">
        <f>IF($G$72=1,"/",STDEV(M73:M73))</f>
        <v>/</v>
      </c>
      <c r="O72" s="53">
        <v>240.11900000000003</v>
      </c>
      <c r="P72" s="53">
        <v>196.54800000000006</v>
      </c>
      <c r="Q72" s="53">
        <v>118.49200000000002</v>
      </c>
    </row>
    <row r="73" spans="1:17" x14ac:dyDescent="0.25">
      <c r="A73" t="s">
        <v>85</v>
      </c>
      <c r="B73"/>
      <c r="C73"/>
      <c r="D73"/>
      <c r="E73"/>
      <c r="F73"/>
      <c r="H73">
        <v>44</v>
      </c>
      <c r="I73">
        <v>240.11900000000003</v>
      </c>
      <c r="J73"/>
      <c r="K73">
        <v>196.54800000000006</v>
      </c>
      <c r="L73"/>
      <c r="M73">
        <v>118.49200000000002</v>
      </c>
      <c r="N73"/>
      <c r="O73"/>
      <c r="P73"/>
      <c r="Q73"/>
    </row>
    <row r="74" spans="1:17" x14ac:dyDescent="0.25">
      <c r="A74" s="53" t="s">
        <v>108</v>
      </c>
      <c r="B74" s="53" t="s">
        <v>7</v>
      </c>
      <c r="C74" s="53">
        <v>140</v>
      </c>
      <c r="D74" s="53">
        <v>70</v>
      </c>
      <c r="E74" s="53">
        <v>15000</v>
      </c>
      <c r="F74" s="53">
        <v>10</v>
      </c>
      <c r="G74" s="53">
        <v>1</v>
      </c>
      <c r="H74" s="53">
        <v>64</v>
      </c>
      <c r="I74" s="53">
        <v>275.85320000000002</v>
      </c>
      <c r="J74" s="53" t="str">
        <f>IF($G$74=1,"/",STDEV(I75:I75))</f>
        <v>/</v>
      </c>
      <c r="K74" s="53">
        <v>208.66719999999995</v>
      </c>
      <c r="L74" s="53" t="str">
        <f>IF($G$74=1,"/",STDEV(K75:K75))</f>
        <v>/</v>
      </c>
      <c r="M74" s="53">
        <v>121.27919999999999</v>
      </c>
      <c r="N74" s="53" t="str">
        <f>IF($G$74=1,"/",STDEV(M75:M75))</f>
        <v>/</v>
      </c>
      <c r="O74" s="53">
        <v>275.85320000000002</v>
      </c>
      <c r="P74" s="53">
        <v>208.66719999999995</v>
      </c>
      <c r="Q74" s="53">
        <v>121.27919999999999</v>
      </c>
    </row>
    <row r="75" spans="1:17" x14ac:dyDescent="0.25">
      <c r="A75" t="s">
        <v>86</v>
      </c>
      <c r="B75"/>
      <c r="C75"/>
      <c r="D75"/>
      <c r="E75"/>
      <c r="F75"/>
      <c r="H75">
        <v>64</v>
      </c>
      <c r="I75">
        <v>275.85320000000002</v>
      </c>
      <c r="J75"/>
      <c r="K75">
        <v>208.66719999999995</v>
      </c>
      <c r="L75"/>
      <c r="M75">
        <v>121.27919999999999</v>
      </c>
      <c r="N75"/>
      <c r="O75"/>
      <c r="P75"/>
      <c r="Q75"/>
    </row>
    <row r="76" spans="1:17" x14ac:dyDescent="0.25">
      <c r="A76" s="53" t="s">
        <v>109</v>
      </c>
      <c r="B76" s="53" t="s">
        <v>7</v>
      </c>
      <c r="C76" s="53">
        <v>140</v>
      </c>
      <c r="D76" s="53">
        <v>70</v>
      </c>
      <c r="E76" s="53">
        <v>25000</v>
      </c>
      <c r="F76" s="53">
        <v>7</v>
      </c>
      <c r="G76" s="53">
        <v>1</v>
      </c>
      <c r="H76" s="53">
        <v>31</v>
      </c>
      <c r="I76" s="53">
        <v>153.6746666666667</v>
      </c>
      <c r="J76" s="53" t="str">
        <f>IF($G$76=1,"/",STDEV(I77:I77))</f>
        <v>/</v>
      </c>
      <c r="K76" s="53">
        <v>123.89866666666668</v>
      </c>
      <c r="L76" s="53" t="str">
        <f>IF($G$76=1,"/",STDEV(K77:K77))</f>
        <v>/</v>
      </c>
      <c r="M76" s="53">
        <v>75.186666666666682</v>
      </c>
      <c r="N76" s="53" t="str">
        <f>IF($G$76=1,"/",STDEV(M77:M77))</f>
        <v>/</v>
      </c>
      <c r="O76" s="53">
        <v>153.6746666666667</v>
      </c>
      <c r="P76" s="53">
        <v>123.89866666666668</v>
      </c>
      <c r="Q76" s="53">
        <v>75.186666666666682</v>
      </c>
    </row>
    <row r="77" spans="1:17" x14ac:dyDescent="0.25">
      <c r="A77" t="s">
        <v>87</v>
      </c>
      <c r="B77"/>
      <c r="C77"/>
      <c r="D77"/>
      <c r="E77"/>
      <c r="F77"/>
      <c r="H77">
        <v>31</v>
      </c>
      <c r="I77">
        <v>153.6746666666667</v>
      </c>
      <c r="J77"/>
      <c r="K77">
        <v>123.89866666666668</v>
      </c>
      <c r="L77"/>
      <c r="M77">
        <v>75.186666666666682</v>
      </c>
      <c r="N77"/>
      <c r="O77"/>
      <c r="P77"/>
      <c r="Q77"/>
    </row>
    <row r="78" spans="1:17" x14ac:dyDescent="0.25">
      <c r="A78" s="53" t="s">
        <v>110</v>
      </c>
      <c r="B78" s="53" t="s">
        <v>7</v>
      </c>
      <c r="C78" s="53">
        <v>140</v>
      </c>
      <c r="D78" s="53">
        <v>70</v>
      </c>
      <c r="E78" s="53">
        <v>25000</v>
      </c>
      <c r="F78" s="53">
        <v>10</v>
      </c>
      <c r="G78" s="53">
        <v>1</v>
      </c>
      <c r="H78" s="53">
        <v>41</v>
      </c>
      <c r="I78" s="53">
        <v>290.64200000000005</v>
      </c>
      <c r="J78" s="53" t="str">
        <f>IF($G$78=1,"/",STDEV(I79:I79))</f>
        <v>/</v>
      </c>
      <c r="K78" s="53">
        <v>222.34300000000007</v>
      </c>
      <c r="L78" s="53" t="str">
        <f>IF($G$78=1,"/",STDEV(K79:K79))</f>
        <v>/</v>
      </c>
      <c r="M78" s="53">
        <v>127.05550000000004</v>
      </c>
      <c r="N78" s="53" t="str">
        <f>IF($G$78=1,"/",STDEV(M79:M79))</f>
        <v>/</v>
      </c>
      <c r="O78" s="53">
        <v>290.64200000000005</v>
      </c>
      <c r="P78" s="53">
        <v>222.34300000000007</v>
      </c>
      <c r="Q78" s="53">
        <v>127.05550000000004</v>
      </c>
    </row>
    <row r="79" spans="1:17" x14ac:dyDescent="0.25">
      <c r="A79" t="s">
        <v>88</v>
      </c>
      <c r="B79"/>
      <c r="C79"/>
      <c r="D79"/>
      <c r="E79"/>
      <c r="F79"/>
      <c r="H79">
        <v>41</v>
      </c>
      <c r="I79">
        <v>290.64200000000005</v>
      </c>
      <c r="J79"/>
      <c r="K79">
        <v>222.34300000000007</v>
      </c>
      <c r="L79"/>
      <c r="M79">
        <v>127.05550000000004</v>
      </c>
      <c r="N79"/>
      <c r="O79"/>
      <c r="P79"/>
      <c r="Q79"/>
    </row>
    <row r="80" spans="1:17" x14ac:dyDescent="0.25">
      <c r="A80" s="53" t="s">
        <v>111</v>
      </c>
      <c r="B80" s="53"/>
      <c r="C80" s="53"/>
      <c r="D80" s="53"/>
      <c r="E80" s="53"/>
      <c r="F80" s="53"/>
      <c r="G80" s="53">
        <v>43</v>
      </c>
      <c r="H80" s="53">
        <v>0</v>
      </c>
      <c r="I80" s="53">
        <v>0</v>
      </c>
      <c r="J80" s="53" t="e">
        <f>IF($G$80=1,"/",STDEV(I81:I123))</f>
        <v>#DIV/0!</v>
      </c>
      <c r="K80" s="53">
        <v>0</v>
      </c>
      <c r="L80" s="53" t="e">
        <f>IF($G$80=1,"/",STDEV(K81:K123))</f>
        <v>#DIV/0!</v>
      </c>
      <c r="M80" s="53">
        <v>0</v>
      </c>
      <c r="N80" s="53" t="e">
        <f>IF($G$80=1,"/",STDEV(M81:M123))</f>
        <v>#DIV/0!</v>
      </c>
      <c r="O80" s="53">
        <v>0</v>
      </c>
      <c r="P80" s="53">
        <v>0</v>
      </c>
      <c r="Q80" s="53">
        <v>0</v>
      </c>
    </row>
    <row r="81" spans="1:17" x14ac:dyDescent="0.25">
      <c r="A81" t="s">
        <v>89</v>
      </c>
      <c r="B81"/>
      <c r="C81"/>
      <c r="D81"/>
      <c r="E81"/>
      <c r="F81"/>
      <c r="H81"/>
      <c r="I81"/>
      <c r="J81"/>
      <c r="K81"/>
      <c r="L81"/>
      <c r="M81"/>
      <c r="N81"/>
      <c r="O81"/>
      <c r="P81"/>
      <c r="Q81"/>
    </row>
    <row r="82" spans="1:17" x14ac:dyDescent="0.25">
      <c r="A82" s="4" t="s">
        <v>90</v>
      </c>
      <c r="B82" s="4"/>
      <c r="C82" s="8"/>
      <c r="D82" s="8"/>
      <c r="E82" s="8"/>
      <c r="F82" s="8"/>
      <c r="G82" s="16"/>
      <c r="H82" s="7"/>
      <c r="I82" s="7"/>
      <c r="J82" s="7"/>
      <c r="K82" s="7"/>
      <c r="L82" s="7"/>
      <c r="M82" s="7"/>
      <c r="N82" s="7"/>
      <c r="O82" s="7"/>
      <c r="P82" s="7"/>
      <c r="Q82" s="7"/>
    </row>
    <row r="83" spans="1:17" x14ac:dyDescent="0.25">
      <c r="A83" s="4" t="s">
        <v>91</v>
      </c>
      <c r="B83" s="4"/>
      <c r="C83" s="8"/>
      <c r="D83" s="8"/>
      <c r="E83" s="8"/>
      <c r="F83" s="8"/>
      <c r="G83" s="16"/>
      <c r="H83" s="7"/>
      <c r="I83" s="7"/>
      <c r="J83" s="7"/>
      <c r="K83" s="7"/>
      <c r="L83" s="7"/>
      <c r="M83" s="7"/>
      <c r="N83" s="7"/>
      <c r="O83" s="7"/>
      <c r="P83" s="7"/>
      <c r="Q83" s="7"/>
    </row>
    <row r="84" spans="1:17" x14ac:dyDescent="0.25">
      <c r="A84" s="4">
        <v>61</v>
      </c>
      <c r="B84" s="4"/>
      <c r="C84" s="8"/>
      <c r="D84" s="8"/>
      <c r="E84" s="8"/>
      <c r="F84" s="8"/>
      <c r="G84" s="16"/>
      <c r="H84" s="7"/>
      <c r="I84" s="7"/>
      <c r="J84" s="7"/>
      <c r="K84" s="7"/>
      <c r="L84" s="7"/>
      <c r="M84" s="7"/>
      <c r="N84" s="7"/>
      <c r="O84" s="7"/>
      <c r="P84" s="7"/>
      <c r="Q84" s="7"/>
    </row>
    <row r="85" spans="1:17" x14ac:dyDescent="0.25">
      <c r="A85" s="4">
        <v>62</v>
      </c>
      <c r="B85" s="4"/>
      <c r="C85" s="8"/>
      <c r="D85" s="8"/>
      <c r="E85" s="8"/>
      <c r="F85" s="8"/>
      <c r="G85" s="16"/>
      <c r="H85" s="7"/>
      <c r="I85" s="7"/>
      <c r="J85" s="7"/>
      <c r="K85" s="7"/>
      <c r="L85" s="7"/>
      <c r="M85" s="7"/>
      <c r="N85" s="7"/>
      <c r="O85" s="7"/>
      <c r="P85" s="7"/>
      <c r="Q85" s="7"/>
    </row>
    <row r="86" spans="1:17" x14ac:dyDescent="0.25">
      <c r="A86" s="4">
        <v>63</v>
      </c>
      <c r="B86" s="4"/>
      <c r="C86" s="8"/>
      <c r="D86" s="8"/>
      <c r="E86" s="8"/>
      <c r="F86" s="8"/>
      <c r="G86" s="16"/>
      <c r="H86" s="7"/>
      <c r="I86" s="7"/>
      <c r="J86" s="7"/>
      <c r="K86" s="7"/>
      <c r="L86" s="7"/>
      <c r="M86" s="7"/>
      <c r="N86" s="7"/>
      <c r="O86" s="7"/>
      <c r="P86" s="7"/>
      <c r="Q86" s="7"/>
    </row>
    <row r="87" spans="1:17" x14ac:dyDescent="0.25">
      <c r="A87" s="4">
        <v>64</v>
      </c>
      <c r="B87" s="4"/>
      <c r="C87" s="8"/>
      <c r="D87" s="8"/>
      <c r="E87" s="8"/>
      <c r="F87" s="8"/>
      <c r="G87" s="16"/>
      <c r="H87" s="7"/>
      <c r="I87" s="7"/>
      <c r="J87" s="7"/>
      <c r="K87" s="7"/>
      <c r="L87" s="7"/>
      <c r="M87" s="7"/>
      <c r="N87" s="7"/>
      <c r="O87" s="7"/>
      <c r="P87" s="7"/>
      <c r="Q87" s="7"/>
    </row>
    <row r="88" spans="1:17" x14ac:dyDescent="0.25">
      <c r="A88" s="4">
        <v>65</v>
      </c>
      <c r="B88" s="4"/>
      <c r="C88" s="8"/>
      <c r="D88" s="8"/>
      <c r="E88" s="8"/>
      <c r="F88" s="8"/>
      <c r="G88" s="16"/>
      <c r="H88" s="7"/>
      <c r="I88" s="7"/>
      <c r="J88" s="7"/>
      <c r="K88" s="7"/>
      <c r="L88" s="7"/>
      <c r="M88" s="7"/>
      <c r="N88" s="7"/>
      <c r="O88" s="7"/>
      <c r="P88" s="7"/>
      <c r="Q88" s="7"/>
    </row>
    <row r="89" spans="1:17" x14ac:dyDescent="0.25">
      <c r="A89" s="4">
        <v>66</v>
      </c>
      <c r="B89" s="4"/>
      <c r="C89" s="8"/>
      <c r="D89" s="8"/>
      <c r="E89" s="8"/>
      <c r="F89" s="8"/>
      <c r="G89" s="16"/>
      <c r="H89" s="7"/>
      <c r="I89" s="7"/>
      <c r="J89" s="7"/>
      <c r="K89" s="7"/>
      <c r="L89" s="7"/>
      <c r="M89" s="7"/>
      <c r="N89" s="7"/>
      <c r="O89" s="7"/>
      <c r="P89" s="7"/>
      <c r="Q89" s="7"/>
    </row>
    <row r="90" spans="1:17" x14ac:dyDescent="0.25">
      <c r="A90" s="4">
        <v>67</v>
      </c>
      <c r="B90" s="4"/>
      <c r="C90" s="8"/>
      <c r="D90" s="8"/>
      <c r="E90" s="8"/>
      <c r="F90" s="8"/>
      <c r="G90" s="16"/>
      <c r="H90" s="7"/>
      <c r="I90" s="7"/>
      <c r="J90" s="7"/>
      <c r="K90" s="7"/>
      <c r="L90" s="7"/>
      <c r="M90" s="7"/>
      <c r="N90" s="7"/>
      <c r="O90" s="7"/>
      <c r="P90" s="7"/>
      <c r="Q90" s="7"/>
    </row>
    <row r="91" spans="1:17" x14ac:dyDescent="0.25">
      <c r="A91" s="4">
        <v>68</v>
      </c>
      <c r="B91" s="4"/>
      <c r="C91" s="8"/>
      <c r="D91" s="8"/>
      <c r="E91" s="8"/>
      <c r="F91" s="8"/>
      <c r="G91" s="16"/>
      <c r="H91" s="7"/>
      <c r="I91" s="7"/>
      <c r="J91" s="7"/>
      <c r="K91" s="7"/>
      <c r="L91" s="7"/>
      <c r="M91" s="7"/>
      <c r="N91" s="7"/>
      <c r="O91" s="7"/>
      <c r="P91" s="7"/>
      <c r="Q91" s="7"/>
    </row>
    <row r="92" spans="1:17" x14ac:dyDescent="0.25">
      <c r="A92" s="4">
        <v>69</v>
      </c>
      <c r="B92" s="4"/>
      <c r="C92" s="8"/>
      <c r="D92" s="8"/>
      <c r="E92" s="8"/>
      <c r="F92" s="8"/>
      <c r="G92" s="16"/>
      <c r="H92" s="7"/>
      <c r="I92" s="7"/>
      <c r="J92" s="7"/>
      <c r="K92" s="7"/>
      <c r="L92" s="7"/>
      <c r="M92" s="7"/>
      <c r="N92" s="7"/>
      <c r="O92" s="7"/>
      <c r="P92" s="7"/>
      <c r="Q92" s="7"/>
    </row>
    <row r="93" spans="1:17" x14ac:dyDescent="0.25">
      <c r="A93" s="4">
        <v>70</v>
      </c>
      <c r="B93" s="4"/>
      <c r="C93" s="8"/>
      <c r="D93" s="8"/>
      <c r="E93" s="8"/>
      <c r="F93" s="8"/>
      <c r="G93" s="16"/>
      <c r="H93" s="7"/>
      <c r="I93" s="7"/>
      <c r="J93" s="7"/>
      <c r="K93" s="7"/>
      <c r="L93" s="7"/>
      <c r="M93" s="7"/>
      <c r="N93" s="7"/>
      <c r="O93" s="7"/>
      <c r="P93" s="7"/>
      <c r="Q93" s="7"/>
    </row>
    <row r="94" spans="1:17" x14ac:dyDescent="0.25">
      <c r="A94" s="4">
        <v>71</v>
      </c>
      <c r="B94" s="4"/>
      <c r="C94" s="8"/>
      <c r="D94" s="8"/>
      <c r="E94" s="8"/>
      <c r="F94" s="8"/>
      <c r="G94" s="16"/>
      <c r="H94" s="7"/>
      <c r="I94" s="7"/>
      <c r="J94" s="7"/>
      <c r="K94" s="7"/>
      <c r="L94" s="7"/>
      <c r="M94" s="7"/>
      <c r="N94" s="7"/>
      <c r="O94" s="7"/>
      <c r="P94" s="7"/>
      <c r="Q94" s="7"/>
    </row>
    <row r="95" spans="1:17" x14ac:dyDescent="0.25">
      <c r="A95" s="4">
        <v>72</v>
      </c>
      <c r="B95" s="4"/>
      <c r="C95" s="8"/>
      <c r="D95" s="8"/>
      <c r="E95" s="8"/>
      <c r="F95" s="8"/>
      <c r="G95" s="16"/>
      <c r="H95" s="7"/>
      <c r="I95" s="7"/>
      <c r="J95" s="7"/>
      <c r="K95" s="7"/>
      <c r="L95" s="7"/>
      <c r="M95" s="7"/>
      <c r="N95" s="7"/>
      <c r="O95" s="7"/>
      <c r="P95" s="7"/>
      <c r="Q95" s="7"/>
    </row>
    <row r="96" spans="1:17" x14ac:dyDescent="0.25">
      <c r="A96" s="4">
        <v>73</v>
      </c>
      <c r="B96" s="4"/>
      <c r="C96" s="8"/>
      <c r="D96" s="8"/>
      <c r="E96" s="8"/>
      <c r="F96" s="8"/>
      <c r="G96" s="16"/>
      <c r="H96" s="7"/>
      <c r="I96" s="7"/>
      <c r="J96" s="7"/>
      <c r="K96" s="7"/>
      <c r="L96" s="7"/>
      <c r="M96" s="7"/>
      <c r="N96" s="7"/>
      <c r="O96" s="7"/>
      <c r="P96" s="7"/>
      <c r="Q96" s="7"/>
    </row>
    <row r="97" spans="1:17" x14ac:dyDescent="0.25">
      <c r="A97" s="4">
        <v>74</v>
      </c>
      <c r="B97" s="4"/>
      <c r="C97" s="8"/>
      <c r="D97" s="8"/>
      <c r="E97" s="8"/>
      <c r="F97" s="8"/>
      <c r="G97" s="16"/>
      <c r="H97" s="7"/>
      <c r="I97" s="7"/>
      <c r="J97" s="7"/>
      <c r="K97" s="7"/>
      <c r="L97" s="7"/>
      <c r="M97" s="7"/>
      <c r="N97" s="7"/>
      <c r="O97" s="7"/>
      <c r="P97" s="7"/>
      <c r="Q97" s="7"/>
    </row>
    <row r="98" spans="1:17" x14ac:dyDescent="0.25">
      <c r="A98" s="4">
        <v>75</v>
      </c>
      <c r="B98" s="4"/>
      <c r="C98" s="8"/>
      <c r="D98" s="8"/>
      <c r="E98" s="8"/>
      <c r="F98" s="8"/>
      <c r="G98" s="16"/>
      <c r="H98" s="7"/>
      <c r="I98" s="7"/>
      <c r="J98" s="7"/>
      <c r="K98" s="7"/>
      <c r="L98" s="7"/>
      <c r="M98" s="7"/>
      <c r="N98" s="7"/>
      <c r="O98" s="7"/>
      <c r="P98" s="7"/>
      <c r="Q98" s="7"/>
    </row>
    <row r="99" spans="1:17" x14ac:dyDescent="0.25">
      <c r="A99" s="4">
        <v>76</v>
      </c>
      <c r="B99" s="4"/>
      <c r="C99" s="8"/>
      <c r="D99" s="8"/>
      <c r="E99" s="8"/>
      <c r="F99" s="8"/>
      <c r="G99" s="16"/>
      <c r="H99" s="7"/>
      <c r="I99" s="7"/>
      <c r="J99" s="7"/>
      <c r="K99" s="7"/>
      <c r="L99" s="7"/>
      <c r="M99" s="7"/>
      <c r="N99" s="7"/>
      <c r="O99" s="7"/>
      <c r="P99" s="7"/>
      <c r="Q99" s="7"/>
    </row>
    <row r="100" spans="1:17" x14ac:dyDescent="0.25">
      <c r="A100" s="4">
        <v>77</v>
      </c>
      <c r="B100" s="4"/>
      <c r="C100" s="8"/>
      <c r="D100" s="8"/>
      <c r="E100" s="8"/>
      <c r="F100" s="8"/>
      <c r="G100" s="16"/>
      <c r="H100" s="7"/>
      <c r="I100" s="7"/>
      <c r="J100" s="7"/>
      <c r="K100" s="7"/>
      <c r="L100" s="7"/>
      <c r="M100" s="7"/>
      <c r="N100" s="7"/>
      <c r="O100" s="7"/>
      <c r="P100" s="7"/>
      <c r="Q100" s="7"/>
    </row>
    <row r="101" spans="1:17" x14ac:dyDescent="0.25">
      <c r="A101" s="4">
        <v>78</v>
      </c>
      <c r="B101" s="4"/>
      <c r="C101" s="8"/>
      <c r="D101" s="8"/>
      <c r="E101" s="8"/>
      <c r="F101" s="8"/>
      <c r="G101" s="16"/>
      <c r="H101" s="7"/>
      <c r="I101" s="7"/>
      <c r="J101" s="7"/>
      <c r="K101" s="7"/>
      <c r="L101" s="7"/>
      <c r="M101" s="7"/>
      <c r="N101" s="7"/>
      <c r="O101" s="7"/>
      <c r="P101" s="7"/>
      <c r="Q101" s="7"/>
    </row>
    <row r="102" spans="1:17" x14ac:dyDescent="0.25">
      <c r="A102" s="9">
        <v>79</v>
      </c>
    </row>
    <row r="103" spans="1:17" x14ac:dyDescent="0.25">
      <c r="A103" s="9">
        <v>80</v>
      </c>
    </row>
    <row r="104" spans="1:17" x14ac:dyDescent="0.25">
      <c r="A104" s="9">
        <v>81</v>
      </c>
    </row>
    <row r="105" spans="1:17" x14ac:dyDescent="0.25">
      <c r="A105" s="9">
        <v>82</v>
      </c>
      <c r="H105" s="11"/>
    </row>
    <row r="106" spans="1:17" x14ac:dyDescent="0.25">
      <c r="A106" s="9">
        <v>83</v>
      </c>
    </row>
    <row r="107" spans="1:17" x14ac:dyDescent="0.25">
      <c r="A107" s="9">
        <v>84</v>
      </c>
    </row>
    <row r="108" spans="1:17" x14ac:dyDescent="0.25">
      <c r="A108" s="9">
        <v>85</v>
      </c>
    </row>
    <row r="109" spans="1:17" x14ac:dyDescent="0.25">
      <c r="A109" s="9">
        <v>86</v>
      </c>
    </row>
    <row r="110" spans="1:17" x14ac:dyDescent="0.25">
      <c r="A110" s="9">
        <v>87</v>
      </c>
    </row>
    <row r="111" spans="1:17" x14ac:dyDescent="0.25">
      <c r="A111" s="9">
        <v>88</v>
      </c>
    </row>
    <row r="112" spans="1:17" x14ac:dyDescent="0.25">
      <c r="A112" s="9">
        <v>89</v>
      </c>
    </row>
    <row r="113" spans="1:1" x14ac:dyDescent="0.25">
      <c r="A113" s="9">
        <v>90</v>
      </c>
    </row>
    <row r="114" spans="1:1" x14ac:dyDescent="0.25">
      <c r="A114" s="9">
        <v>91</v>
      </c>
    </row>
    <row r="115" spans="1:1" x14ac:dyDescent="0.25">
      <c r="A115" s="9">
        <v>92</v>
      </c>
    </row>
    <row r="116" spans="1:1" x14ac:dyDescent="0.25">
      <c r="A116" s="9">
        <v>93</v>
      </c>
    </row>
    <row r="117" spans="1:1" x14ac:dyDescent="0.25">
      <c r="A117" s="9">
        <v>94</v>
      </c>
    </row>
    <row r="118" spans="1:1" x14ac:dyDescent="0.25">
      <c r="A118" s="9">
        <v>95</v>
      </c>
    </row>
    <row r="119" spans="1:1" x14ac:dyDescent="0.25">
      <c r="A119" s="9">
        <v>96</v>
      </c>
    </row>
    <row r="120" spans="1:1" x14ac:dyDescent="0.25">
      <c r="A120" s="9">
        <v>97</v>
      </c>
    </row>
    <row r="121" spans="1:1" x14ac:dyDescent="0.25">
      <c r="A121" s="9">
        <v>98</v>
      </c>
    </row>
    <row r="122" spans="1:1" x14ac:dyDescent="0.25">
      <c r="A122" s="9">
        <v>99</v>
      </c>
    </row>
    <row r="123" spans="1:1" x14ac:dyDescent="0.25">
      <c r="A123" s="9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4"/>
  <sheetViews>
    <sheetView workbookViewId="0">
      <selection activeCell="M7" sqref="M7"/>
    </sheetView>
  </sheetViews>
  <sheetFormatPr baseColWidth="10" defaultColWidth="9.140625" defaultRowHeight="15" x14ac:dyDescent="0.25"/>
  <cols>
    <col min="2" max="2" width="22" customWidth="1"/>
  </cols>
  <sheetData>
    <row r="1" spans="2:11" ht="45" x14ac:dyDescent="0.25">
      <c r="B1" t="s">
        <v>18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13</v>
      </c>
      <c r="I1" s="2" t="s">
        <v>15</v>
      </c>
      <c r="J1" s="2" t="s">
        <v>16</v>
      </c>
      <c r="K1" s="2" t="s">
        <v>17</v>
      </c>
    </row>
    <row r="2" spans="2:11" x14ac:dyDescent="0.25">
      <c r="B2">
        <v>1</v>
      </c>
      <c r="C2" s="4" t="s">
        <v>6</v>
      </c>
      <c r="D2" s="5">
        <v>60</v>
      </c>
      <c r="E2" s="5">
        <v>0</v>
      </c>
      <c r="F2" s="5">
        <v>15000</v>
      </c>
      <c r="G2" s="6">
        <v>3.5</v>
      </c>
    </row>
    <row r="3" spans="2:11" x14ac:dyDescent="0.25">
      <c r="B3">
        <v>2</v>
      </c>
      <c r="H3" t="s">
        <v>14</v>
      </c>
    </row>
    <row r="4" spans="2:11" x14ac:dyDescent="0.25">
      <c r="B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2020-03-22T12:34:48Z</dcterms:modified>
</cp:coreProperties>
</file>