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00" windowHeight="9660"/>
  </bookViews>
  <sheets>
    <sheet name="Feuil1" sheetId="1" r:id="rId1"/>
  </sheets>
  <definedNames>
    <definedName name="_xlnm._FilterDatabase" localSheetId="0" hidden="1">Feuil1!$A$5:$J$128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" l="1"/>
  <c r="H18" i="1"/>
  <c r="G86" i="1"/>
  <c r="H86" i="1"/>
  <c r="H42" i="1"/>
  <c r="H43" i="1"/>
  <c r="H19" i="1"/>
  <c r="H45" i="1"/>
  <c r="H46" i="1"/>
  <c r="G70" i="1"/>
  <c r="H70" i="1"/>
  <c r="G109" i="1"/>
  <c r="H109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87" i="1"/>
  <c r="H88" i="1"/>
  <c r="H89" i="1"/>
  <c r="H90" i="1"/>
  <c r="H91" i="1"/>
  <c r="H20" i="1"/>
  <c r="H16" i="1"/>
  <c r="H132" i="1"/>
  <c r="H21" i="1"/>
  <c r="H48" i="1"/>
  <c r="H49" i="1"/>
  <c r="H50" i="1"/>
  <c r="H74" i="1"/>
  <c r="H75" i="1"/>
  <c r="H76" i="1"/>
  <c r="H110" i="1"/>
  <c r="H111" i="1"/>
  <c r="H112" i="1"/>
  <c r="H71" i="1"/>
  <c r="H72" i="1"/>
  <c r="H73" i="1"/>
  <c r="H128" i="1"/>
  <c r="H129" i="1"/>
  <c r="H130" i="1"/>
  <c r="H124" i="1"/>
  <c r="H125" i="1"/>
  <c r="H126" i="1"/>
  <c r="H122" i="1"/>
  <c r="H123" i="1"/>
  <c r="H22" i="1"/>
  <c r="H23" i="1"/>
  <c r="H24" i="1"/>
  <c r="H51" i="1"/>
  <c r="H52" i="1"/>
  <c r="H53" i="1"/>
  <c r="H77" i="1"/>
  <c r="H78" i="1"/>
  <c r="H79" i="1"/>
  <c r="H113" i="1"/>
  <c r="H114" i="1"/>
  <c r="H115" i="1"/>
  <c r="H25" i="1"/>
  <c r="H26" i="1"/>
  <c r="H27" i="1"/>
  <c r="H54" i="1"/>
  <c r="H55" i="1"/>
  <c r="H56" i="1"/>
  <c r="H80" i="1"/>
  <c r="H81" i="1"/>
  <c r="H82" i="1"/>
  <c r="H116" i="1"/>
  <c r="H117" i="1"/>
  <c r="H118" i="1"/>
  <c r="H28" i="1"/>
  <c r="H29" i="1"/>
  <c r="H30" i="1"/>
  <c r="H57" i="1"/>
  <c r="H58" i="1"/>
  <c r="H59" i="1"/>
  <c r="H83" i="1"/>
  <c r="H84" i="1"/>
  <c r="H85" i="1"/>
  <c r="H119" i="1"/>
  <c r="H120" i="1"/>
  <c r="H121" i="1"/>
  <c r="H31" i="1"/>
  <c r="H60" i="1"/>
  <c r="H6" i="1"/>
  <c r="H7" i="1"/>
  <c r="H61" i="1"/>
  <c r="H32" i="1"/>
  <c r="H131" i="1"/>
  <c r="G41" i="1"/>
  <c r="H41" i="1"/>
  <c r="G44" i="1"/>
  <c r="H44" i="1"/>
  <c r="H33" i="1"/>
  <c r="H34" i="1"/>
  <c r="H35" i="1"/>
  <c r="H36" i="1"/>
  <c r="H37" i="1"/>
  <c r="H38" i="1"/>
  <c r="H39" i="1"/>
  <c r="H40" i="1"/>
  <c r="H62" i="1"/>
  <c r="H63" i="1"/>
  <c r="H64" i="1"/>
  <c r="H65" i="1"/>
  <c r="H66" i="1"/>
  <c r="H67" i="1"/>
  <c r="H68" i="1"/>
  <c r="H69" i="1"/>
  <c r="H8" i="1"/>
  <c r="H9" i="1"/>
  <c r="H10" i="1"/>
  <c r="H11" i="1"/>
  <c r="H12" i="1"/>
  <c r="H13" i="1"/>
  <c r="H14" i="1"/>
  <c r="H15" i="1"/>
  <c r="H47" i="1"/>
  <c r="G46" i="1"/>
  <c r="G45" i="1"/>
  <c r="G43" i="1"/>
  <c r="G42" i="1"/>
  <c r="G17" i="1"/>
  <c r="H17" i="1"/>
</calcChain>
</file>

<file path=xl/sharedStrings.xml><?xml version="1.0" encoding="utf-8"?>
<sst xmlns="http://schemas.openxmlformats.org/spreadsheetml/2006/main" count="804" uniqueCount="240">
  <si>
    <t>Date</t>
  </si>
  <si>
    <t>Sujet</t>
  </si>
  <si>
    <t>Lieu</t>
  </si>
  <si>
    <t>Responsable</t>
  </si>
  <si>
    <t>salpêtre terrasses Appart Bertholet 11/Pereira 13</t>
  </si>
  <si>
    <t>pharmacie</t>
  </si>
  <si>
    <t>MME WIVI FISSURE/HUMIDITE</t>
  </si>
  <si>
    <t>Appartement A01-INACIA Bandeira Maria Joao-Visite SE CTP 16/12/2015</t>
  </si>
  <si>
    <t>Appartement A02-Goncalves Alfonso Celso-Visite SE CTP 16/12/2015</t>
  </si>
  <si>
    <t>Liste des prix</t>
  </si>
  <si>
    <t>COMMUNS DESEMFUMAGE</t>
  </si>
  <si>
    <t>Parlophone arraché</t>
  </si>
  <si>
    <t>porte coulissante</t>
  </si>
  <si>
    <t>expertise avec Caméra thermique</t>
  </si>
  <si>
    <t>calfeutrement porte coupe feu non vérifiable-local à froid delhaize</t>
  </si>
  <si>
    <t>registre de sécurité non constitué</t>
  </si>
  <si>
    <t>asservissement ascens+monte voit non fonctionnel+raccordement ascensor à prévoir</t>
  </si>
  <si>
    <t xml:space="preserve">installer tableau synoptique recevant les alarmes feu </t>
  </si>
  <si>
    <t>demande de derog reintro s'agissant d'un parking privé résid</t>
  </si>
  <si>
    <t>un registre de sécu doit etre constitué</t>
  </si>
  <si>
    <t>RIA/ou installer colonne seche mais mesures de compensation doivent etre approuvées par ITM</t>
  </si>
  <si>
    <t>fermer local et apposer panneaux de sécu normalisés</t>
  </si>
  <si>
    <t>protoc de mise en serv SANICHAUFER</t>
  </si>
  <si>
    <t>registre secu entretien secu des machines</t>
  </si>
  <si>
    <t>IDENTIFIER LA BORNE DU NEUTRE</t>
  </si>
  <si>
    <t>CABLES PRIS DANS BETON</t>
  </si>
  <si>
    <t>PREVOIR FERMETURE PAR CLEF DU LOCAL/TABLEAU ELECTR</t>
  </si>
  <si>
    <t>SCHEMA SANICHAUFER EN ATTENTE</t>
  </si>
  <si>
    <t>Dysfonctionnement de la ventilation et de l’insonorisation du local de commerce occupé par  Delhaize</t>
  </si>
  <si>
    <t>Présence d’odeurs nauséabondes par les conduits d’évacuation des hottes</t>
  </si>
  <si>
    <t>Problème de salpêtre aux terrasses situées à l’arrière de l’immeuble</t>
  </si>
  <si>
    <t>Humidité dans l’immeuble</t>
  </si>
  <si>
    <t>Entretien cour intérieure</t>
  </si>
  <si>
    <t>Plans</t>
  </si>
  <si>
    <t>A05 traces d humidité du côté où la façade isolante n est pas installé</t>
  </si>
  <si>
    <t>Parking étanchéité</t>
  </si>
  <si>
    <t>Descriptif/annonce</t>
  </si>
  <si>
    <t>prescriptions</t>
  </si>
  <si>
    <t xml:space="preserve">Le certificat PEB </t>
  </si>
  <si>
    <t>contrôle électrique</t>
  </si>
  <si>
    <t>prix</t>
  </si>
  <si>
    <t>Descriptif</t>
  </si>
  <si>
    <t xml:space="preserve">visite hebdomadaire Elsa </t>
  </si>
  <si>
    <t>visite hebdomadaire Isabelle</t>
  </si>
  <si>
    <t>visite hebdomadaire Alessio</t>
  </si>
  <si>
    <t>contrats</t>
  </si>
  <si>
    <t>Kone Installation 11413902-eau coule par trou de ventil sur moteur cabine asce</t>
  </si>
  <si>
    <t>Lave linge locataire Celso (Hilger propr)</t>
  </si>
  <si>
    <t>Réconciliation cptes charges propriétaires+lettrage</t>
  </si>
  <si>
    <t>Réconciliation cptes fournisseurs + lettrage</t>
  </si>
  <si>
    <t>Réconciliation autres cptes de tiers + lettrage</t>
  </si>
  <si>
    <t>Réconciliation cptes banques</t>
  </si>
  <si>
    <t>Provision/ Charges payées d'avance</t>
  </si>
  <si>
    <t>Tableau des millièmes</t>
  </si>
  <si>
    <t>Réconciliation budget / réalisé</t>
  </si>
  <si>
    <t>Impress.Balance générale/Etat cptes tiers/Analyse frais+top CA</t>
  </si>
  <si>
    <t>Olivier</t>
  </si>
  <si>
    <t>Mathieu</t>
  </si>
  <si>
    <t>Stephane</t>
  </si>
  <si>
    <t>Gilles</t>
  </si>
  <si>
    <t>attendre rapport Kintzele/expert preconise gouttières sous face balcon 1er etage OU produit hydrofuge</t>
  </si>
  <si>
    <t>attendre rapport expert Schroeder/envoit OGC</t>
  </si>
  <si>
    <t>propr remplacer ventilateur/ventilation quotidienne</t>
  </si>
  <si>
    <t>s.huet@ogc.lu</t>
  </si>
  <si>
    <t>attente devis/levée car "rien" à faire</t>
  </si>
  <si>
    <t>demander précision Socotec (demande Stéphane)</t>
  </si>
  <si>
    <t xml:space="preserve">email soco 15 janvier 2015 19:22 </t>
  </si>
  <si>
    <t>ok</t>
  </si>
  <si>
    <t>voir avec pompier</t>
  </si>
  <si>
    <t>email 15 janvier 2015 12:02</t>
  </si>
  <si>
    <t>demander à l'électricien (Stéphane)</t>
  </si>
  <si>
    <t>à charge du syndic (Stephane)</t>
  </si>
  <si>
    <t>relance Malinger 14 janvier 2015 18:25</t>
  </si>
  <si>
    <t>courrier recommandé avec AR du 08-12-2014</t>
  </si>
  <si>
    <t>Sanichaufer</t>
  </si>
  <si>
    <t>Decker-Ries</t>
  </si>
  <si>
    <t>Hervé le jardinier/Mathieu</t>
  </si>
  <si>
    <t>réalisation d'un siphon devant entrée ascenseur(donc réouverture du revêtement</t>
  </si>
  <si>
    <t>Parentelli toiture intervient 23-01 ok</t>
  </si>
  <si>
    <t xml:space="preserve">L'assurance de la copropriété ne couvre pas ce risque </t>
  </si>
  <si>
    <t>26/02/2015</t>
  </si>
  <si>
    <t>FINI</t>
  </si>
  <si>
    <t>EN COURS</t>
  </si>
  <si>
    <t>Rubrique</t>
  </si>
  <si>
    <t>Date Fin</t>
  </si>
  <si>
    <t>Urgence</t>
  </si>
  <si>
    <t>Status</t>
  </si>
  <si>
    <t>Comment</t>
  </si>
  <si>
    <t>Sinistres</t>
  </si>
  <si>
    <t>Ventes</t>
  </si>
  <si>
    <t>syndic</t>
  </si>
  <si>
    <t>GL</t>
  </si>
  <si>
    <t>blabla</t>
  </si>
  <si>
    <t>olivier</t>
  </si>
  <si>
    <t xml:space="preserve">probleme x et y </t>
  </si>
  <si>
    <t>Code</t>
  </si>
  <si>
    <t>RELANCE</t>
  </si>
  <si>
    <t>Renato</t>
  </si>
  <si>
    <t>Schengen</t>
  </si>
  <si>
    <t>Kaundorf</t>
  </si>
  <si>
    <t>Ruette</t>
  </si>
  <si>
    <t>Alessio</t>
  </si>
  <si>
    <t>Kirchberg</t>
  </si>
  <si>
    <t>Colpach</t>
  </si>
  <si>
    <t>Pilate</t>
  </si>
  <si>
    <t>Hagen</t>
  </si>
  <si>
    <t>Baudouin</t>
  </si>
  <si>
    <t>Charlotte</t>
  </si>
  <si>
    <t>Elsa</t>
  </si>
  <si>
    <t>Isabelle</t>
  </si>
  <si>
    <t>Métropole</t>
  </si>
  <si>
    <t>Vanessa</t>
  </si>
  <si>
    <t>26/01/2015</t>
  </si>
  <si>
    <t>Ale 0001</t>
  </si>
  <si>
    <t>Ale 0002</t>
  </si>
  <si>
    <t>Ale 0003</t>
  </si>
  <si>
    <t>Ale 0004</t>
  </si>
  <si>
    <t>Ale 0005</t>
  </si>
  <si>
    <t>Ale 0006</t>
  </si>
  <si>
    <t>Ale 0007</t>
  </si>
  <si>
    <t>Ale 0008</t>
  </si>
  <si>
    <t>Ale 0009</t>
  </si>
  <si>
    <t>Ale 0010</t>
  </si>
  <si>
    <t>Ale 0011</t>
  </si>
  <si>
    <t>Bau 0001</t>
  </si>
  <si>
    <t>Cha 0001</t>
  </si>
  <si>
    <t>Col 0001</t>
  </si>
  <si>
    <t>Col 0002</t>
  </si>
  <si>
    <t>Col 0003</t>
  </si>
  <si>
    <t>Col 0004</t>
  </si>
  <si>
    <t>Col 0005</t>
  </si>
  <si>
    <t>Col 0006</t>
  </si>
  <si>
    <t>Col 0007</t>
  </si>
  <si>
    <t>Col 0008</t>
  </si>
  <si>
    <t>Col 0009</t>
  </si>
  <si>
    <t>Col 0010</t>
  </si>
  <si>
    <t>Col 0011</t>
  </si>
  <si>
    <t>Col 0012</t>
  </si>
  <si>
    <t>Els 0001</t>
  </si>
  <si>
    <t>Els 0002</t>
  </si>
  <si>
    <t>Els 0003</t>
  </si>
  <si>
    <t>Els 0004</t>
  </si>
  <si>
    <t>Els 0005</t>
  </si>
  <si>
    <t>Els 0006</t>
  </si>
  <si>
    <t>Els 0007</t>
  </si>
  <si>
    <t>Els 0008</t>
  </si>
  <si>
    <t>Els 0009</t>
  </si>
  <si>
    <t>Els 0010</t>
  </si>
  <si>
    <t>Els 0011</t>
  </si>
  <si>
    <t>Els 0012</t>
  </si>
  <si>
    <t>Els 0013</t>
  </si>
  <si>
    <t>Els 0014</t>
  </si>
  <si>
    <t>Els 0015</t>
  </si>
  <si>
    <t>Els 0016</t>
  </si>
  <si>
    <t>Els 0017</t>
  </si>
  <si>
    <t>Hag 0001</t>
  </si>
  <si>
    <t>Hag 0002</t>
  </si>
  <si>
    <t>Hag 0003</t>
  </si>
  <si>
    <t>Hag 0004</t>
  </si>
  <si>
    <t>Hag 0005</t>
  </si>
  <si>
    <t>Hag 0006</t>
  </si>
  <si>
    <t>Hag 0007</t>
  </si>
  <si>
    <t>Hag 0008</t>
  </si>
  <si>
    <t>Hag 0009</t>
  </si>
  <si>
    <t>Hag 0010</t>
  </si>
  <si>
    <t>Hag 0011</t>
  </si>
  <si>
    <t>Hag 0012</t>
  </si>
  <si>
    <t>Isa 0001</t>
  </si>
  <si>
    <t>Isa 0002</t>
  </si>
  <si>
    <t>Isa 0003</t>
  </si>
  <si>
    <t>Isa 0004</t>
  </si>
  <si>
    <t>Isa 0005</t>
  </si>
  <si>
    <t>Isa 0006</t>
  </si>
  <si>
    <t>Isa 0007</t>
  </si>
  <si>
    <t>Isa 0008</t>
  </si>
  <si>
    <t>Isa 0009</t>
  </si>
  <si>
    <t>Isa 0010</t>
  </si>
  <si>
    <t>Isa 0011</t>
  </si>
  <si>
    <t>Kau 0001</t>
  </si>
  <si>
    <t>Kau 0002</t>
  </si>
  <si>
    <t>Kau 0003</t>
  </si>
  <si>
    <t>Kir 0001</t>
  </si>
  <si>
    <t>Kir 0002</t>
  </si>
  <si>
    <t>Kir 0003</t>
  </si>
  <si>
    <t>Kir 0004</t>
  </si>
  <si>
    <t>Kir 0005</t>
  </si>
  <si>
    <t>Kir 0006</t>
  </si>
  <si>
    <t>Kir 0007</t>
  </si>
  <si>
    <t>Kir 0008</t>
  </si>
  <si>
    <t>Kir 0009</t>
  </si>
  <si>
    <t>Kir 0010</t>
  </si>
  <si>
    <t>Kir 0011</t>
  </si>
  <si>
    <t>Kir 0012</t>
  </si>
  <si>
    <t>Mét 0001</t>
  </si>
  <si>
    <t>Mét 0002</t>
  </si>
  <si>
    <t>Mét 0003</t>
  </si>
  <si>
    <t>Mét 0004</t>
  </si>
  <si>
    <t>Mét 0005</t>
  </si>
  <si>
    <t>Mét 0006</t>
  </si>
  <si>
    <t>Mét 0007</t>
  </si>
  <si>
    <t>Mét 0008</t>
  </si>
  <si>
    <t>Mét 0009</t>
  </si>
  <si>
    <t>Mét 0010</t>
  </si>
  <si>
    <t>Mét 0011</t>
  </si>
  <si>
    <t>Mét 0012</t>
  </si>
  <si>
    <t>Mét 0013</t>
  </si>
  <si>
    <t>Mét 0014</t>
  </si>
  <si>
    <t>Mét 0015</t>
  </si>
  <si>
    <t>Mét 0016</t>
  </si>
  <si>
    <t>Mét 0017</t>
  </si>
  <si>
    <t>Mét 0018</t>
  </si>
  <si>
    <t>Mét 0019</t>
  </si>
  <si>
    <t>Mét 0020</t>
  </si>
  <si>
    <t>Mét 0021</t>
  </si>
  <si>
    <t>Mét 0022</t>
  </si>
  <si>
    <t>Mét 0023</t>
  </si>
  <si>
    <t>Mét 0024</t>
  </si>
  <si>
    <t>Pil 0001</t>
  </si>
  <si>
    <t>Pil 0002</t>
  </si>
  <si>
    <t>Pil 0003</t>
  </si>
  <si>
    <t>Pil 0004</t>
  </si>
  <si>
    <t>Pil 0005</t>
  </si>
  <si>
    <t>Pil 0006</t>
  </si>
  <si>
    <t>Pil 0007</t>
  </si>
  <si>
    <t>Pil 0008</t>
  </si>
  <si>
    <t>Pil 0009</t>
  </si>
  <si>
    <t>Pil 0010</t>
  </si>
  <si>
    <t>Pil 0011</t>
  </si>
  <si>
    <t>Pil 0012</t>
  </si>
  <si>
    <t>Ren 0001</t>
  </si>
  <si>
    <t>Ren 0002</t>
  </si>
  <si>
    <t>Ren 0003</t>
  </si>
  <si>
    <t>Ren 0004</t>
  </si>
  <si>
    <t>Ren 0005</t>
  </si>
  <si>
    <t>Ren 0006</t>
  </si>
  <si>
    <t>Rue 0001</t>
  </si>
  <si>
    <t>Rue 0002</t>
  </si>
  <si>
    <t>Rue 0003</t>
  </si>
  <si>
    <t>Sch 0001</t>
  </si>
  <si>
    <t>Van 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</si>
</sst>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Calibri"/>
      <scheme val="minor"/>
    </font>
    <font>
      <sz val="14"/>
      <color theme="1"/>
      <name val="Calibri"/>
      <scheme val="minor"/>
    </font>
    <font>
      <b/>
      <sz val="14"/>
      <name val="Calibri"/>
      <scheme val="minor"/>
    </font>
    <font>
      <u/>
      <sz val="14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133350</xdr:rowOff>
    </xdr:from>
    <xdr:to>
      <xdr:col>0</xdr:col>
      <xdr:colOff>1114425</xdr:colOff>
      <xdr:row>3</xdr:row>
      <xdr:rowOff>171450</xdr:rowOff>
    </xdr:to>
    <xdr:sp macro="[0]!Feuil1.Affiche" textlink="">
      <xdr:nvSpPr>
        <xdr:cNvPr id="2" name="Rectangle 1"/>
        <xdr:cNvSpPr/>
      </xdr:nvSpPr>
      <xdr:spPr>
        <a:xfrm>
          <a:off x="28575" y="323850"/>
          <a:ext cx="108585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AppData/Local/Microsoft/Windows/INetCache/AAA/Visite%20Syndic-0004.docx" TargetMode="External"/><Relationship Id="rId2" Type="http://schemas.openxmlformats.org/officeDocument/2006/relationships/hyperlink" Target="../AppData/Local/Microsoft/Windows/INetCache/AAA/Visite%20Syndic-0003.docx" TargetMode="External"/><Relationship Id="rId1" Type="http://schemas.openxmlformats.org/officeDocument/2006/relationships/hyperlink" Target="../AppData/Local/Microsoft/Windows/INetCache/AAA/Visite%20Syndic-0001.docx" TargetMode="External"/><Relationship Id="rId5" Type="http://schemas.openxmlformats.org/officeDocument/2006/relationships/drawing" Target="../drawings/drawing1.xml"/><Relationship Id="rId4" Type="http://schemas.openxmlformats.org/officeDocument/2006/relationships/hyperlink" Target="mailto:s.huet@ogc.l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3"/>
  <sheetViews>
    <sheetView tabSelected="1" workbookViewId="0">
      <pane ySplit="5" topLeftCell="A6" activePane="bottomLeft" state="frozen"/>
      <selection pane="bottomLeft" activeCell="B18" sqref="B18"/>
    </sheetView>
  </sheetViews>
  <sheetFormatPr baseColWidth="10" defaultColWidth="65.7109375" defaultRowHeight="15" x14ac:dyDescent="0.25"/>
  <cols>
    <col min="1" max="1" width="15.140625" style="4" customWidth="1"/>
    <col min="2" max="2" width="114.85546875" style="1" bestFit="1" customWidth="1"/>
    <col min="3" max="3" width="17" style="2" customWidth="1"/>
    <col min="4" max="4" width="18.85546875" style="3" bestFit="1" customWidth="1"/>
    <col min="5" max="5" width="99" style="19" bestFit="1" customWidth="1"/>
    <col min="6" max="6" width="15.42578125" style="2" bestFit="1" customWidth="1"/>
    <col min="7" max="8" width="14.42578125" style="2" bestFit="1" customWidth="1"/>
    <col min="9" max="9" width="12.42578125" style="2" bestFit="1" customWidth="1"/>
    <col min="10" max="10" width="11.42578125" style="2" bestFit="1" customWidth="1"/>
    <col min="11" max="16384" width="65.7109375" style="2"/>
  </cols>
  <sheetData>
    <row r="1" spans="1:10" x14ac:dyDescent="0.25">
      <c r="A1" s="4">
        <f ca="1">TODAY()</f>
        <v>42068</v>
      </c>
    </row>
    <row r="2" spans="1:10" x14ac:dyDescent="0.25">
      <c r="E2" s="20"/>
    </row>
    <row r="5" spans="1:10" s="8" customFormat="1" ht="18.75" x14ac:dyDescent="0.25">
      <c r="A5" s="11" t="s">
        <v>0</v>
      </c>
      <c r="B5" s="5" t="s">
        <v>1</v>
      </c>
      <c r="C5" s="6" t="s">
        <v>2</v>
      </c>
      <c r="D5" s="7" t="s">
        <v>3</v>
      </c>
      <c r="E5" s="6" t="s">
        <v>87</v>
      </c>
      <c r="F5" s="6" t="s">
        <v>83</v>
      </c>
      <c r="G5" s="6" t="s">
        <v>84</v>
      </c>
      <c r="H5" s="6" t="s">
        <v>85</v>
      </c>
      <c r="I5" s="6" t="s">
        <v>86</v>
      </c>
      <c r="J5" s="6" t="s">
        <v>95</v>
      </c>
    </row>
    <row r="6" spans="1:10" s="8" customFormat="1" ht="18.75" x14ac:dyDescent="0.25">
      <c r="A6" s="12">
        <v>42005</v>
      </c>
      <c r="B6" s="13" t="s">
        <v>44</v>
      </c>
      <c r="C6" s="14" t="s">
        <v>101</v>
      </c>
      <c r="D6" s="14" t="s">
        <v>57</v>
      </c>
      <c r="E6" s="16"/>
      <c r="F6" s="14" t="s">
        <v>90</v>
      </c>
      <c r="G6" s="12">
        <v>42030</v>
      </c>
      <c r="H6" s="12" t="str">
        <f ca="1">IF(I6="FINI","ok",IF(I6="EN COURS",IF($A$1&gt;=G6,"RELANCE","ok")))</f>
        <v>RELANCE</v>
      </c>
      <c r="I6" s="12" t="s">
        <v>82</v>
      </c>
      <c r="J6" s="10" t="s">
        <v>113</v>
      </c>
    </row>
    <row r="7" spans="1:10" s="8" customFormat="1" ht="18.75" x14ac:dyDescent="0.25">
      <c r="A7" s="12">
        <v>42005</v>
      </c>
      <c r="B7" s="16" t="s">
        <v>45</v>
      </c>
      <c r="C7" s="14" t="s">
        <v>101</v>
      </c>
      <c r="D7" s="14" t="s">
        <v>56</v>
      </c>
      <c r="E7" s="16"/>
      <c r="F7" s="14" t="s">
        <v>91</v>
      </c>
      <c r="G7" s="12">
        <v>42030</v>
      </c>
      <c r="H7" s="12" t="str">
        <f ca="1">IF(I7="FINI","ok",IF(I7="EN COURS",IF($A$1&gt;=G7,"RELANCE","ok")))</f>
        <v>RELANCE</v>
      </c>
      <c r="I7" s="12" t="s">
        <v>82</v>
      </c>
      <c r="J7" s="10" t="s">
        <v>114</v>
      </c>
    </row>
    <row r="8" spans="1:10" s="8" customFormat="1" ht="18.75" x14ac:dyDescent="0.25">
      <c r="A8" s="12">
        <v>42005</v>
      </c>
      <c r="B8" s="16" t="s">
        <v>48</v>
      </c>
      <c r="C8" s="14" t="s">
        <v>101</v>
      </c>
      <c r="D8" s="14" t="s">
        <v>57</v>
      </c>
      <c r="E8" s="16"/>
      <c r="F8" s="14" t="s">
        <v>90</v>
      </c>
      <c r="G8" s="12">
        <v>42030</v>
      </c>
      <c r="H8" s="12" t="str">
        <f ca="1">IF(I8="FINI","ok",IF(I8="EN COURS",IF($A$1&gt;=G8,"RELANCE","ok")))</f>
        <v>RELANCE</v>
      </c>
      <c r="I8" s="12" t="s">
        <v>82</v>
      </c>
      <c r="J8" s="10" t="s">
        <v>115</v>
      </c>
    </row>
    <row r="9" spans="1:10" s="8" customFormat="1" ht="18.75" x14ac:dyDescent="0.25">
      <c r="A9" s="12">
        <v>42005</v>
      </c>
      <c r="B9" s="16" t="s">
        <v>49</v>
      </c>
      <c r="C9" s="14" t="s">
        <v>101</v>
      </c>
      <c r="D9" s="14" t="s">
        <v>57</v>
      </c>
      <c r="E9" s="16"/>
      <c r="F9" s="14" t="s">
        <v>90</v>
      </c>
      <c r="G9" s="12">
        <v>42030</v>
      </c>
      <c r="H9" s="12" t="str">
        <f ca="1">IF(I9="FINI","ok",IF(I9="EN COURS",IF($A$1&gt;=G9,"RELANCE","ok")))</f>
        <v>RELANCE</v>
      </c>
      <c r="I9" s="12" t="s">
        <v>82</v>
      </c>
      <c r="J9" s="10" t="s">
        <v>116</v>
      </c>
    </row>
    <row r="10" spans="1:10" s="8" customFormat="1" ht="18.75" x14ac:dyDescent="0.25">
      <c r="A10" s="12">
        <v>42005</v>
      </c>
      <c r="B10" s="16" t="s">
        <v>50</v>
      </c>
      <c r="C10" s="14" t="s">
        <v>101</v>
      </c>
      <c r="D10" s="14" t="s">
        <v>57</v>
      </c>
      <c r="E10" s="16"/>
      <c r="F10" s="14" t="s">
        <v>90</v>
      </c>
      <c r="G10" s="12">
        <v>42030</v>
      </c>
      <c r="H10" s="12" t="str">
        <f ca="1">IF(I10="FINI","ok",IF(I10="EN COURS",IF($A$1&gt;=G10,"RELANCE","ok")))</f>
        <v>RELANCE</v>
      </c>
      <c r="I10" s="12" t="s">
        <v>82</v>
      </c>
      <c r="J10" s="10" t="s">
        <v>117</v>
      </c>
    </row>
    <row r="11" spans="1:10" s="8" customFormat="1" ht="18.75" x14ac:dyDescent="0.25">
      <c r="A11" s="12">
        <v>42005</v>
      </c>
      <c r="B11" s="16" t="s">
        <v>51</v>
      </c>
      <c r="C11" s="14" t="s">
        <v>101</v>
      </c>
      <c r="D11" s="14" t="s">
        <v>57</v>
      </c>
      <c r="E11" s="16"/>
      <c r="F11" s="14" t="s">
        <v>90</v>
      </c>
      <c r="G11" s="12">
        <v>42030</v>
      </c>
      <c r="H11" s="12" t="str">
        <f ca="1">IF(I11="FINI","ok",IF(I11="EN COURS",IF($A$1&gt;=G11,"RELANCE","ok")))</f>
        <v>RELANCE</v>
      </c>
      <c r="I11" s="12" t="s">
        <v>82</v>
      </c>
      <c r="J11" s="10" t="s">
        <v>118</v>
      </c>
    </row>
    <row r="12" spans="1:10" s="8" customFormat="1" ht="18.75" x14ac:dyDescent="0.25">
      <c r="A12" s="12">
        <v>42005</v>
      </c>
      <c r="B12" s="16" t="s">
        <v>52</v>
      </c>
      <c r="C12" s="14" t="s">
        <v>101</v>
      </c>
      <c r="D12" s="14" t="s">
        <v>57</v>
      </c>
      <c r="E12" s="16"/>
      <c r="F12" s="14" t="s">
        <v>90</v>
      </c>
      <c r="G12" s="12">
        <v>42030</v>
      </c>
      <c r="H12" s="12" t="str">
        <f ca="1">IF(I12="FINI","ok",IF(I12="EN COURS",IF($A$1&gt;=G12,"RELANCE","ok")))</f>
        <v>RELANCE</v>
      </c>
      <c r="I12" s="12" t="s">
        <v>82</v>
      </c>
      <c r="J12" s="10" t="s">
        <v>119</v>
      </c>
    </row>
    <row r="13" spans="1:10" s="8" customFormat="1" ht="18.75" x14ac:dyDescent="0.25">
      <c r="A13" s="12">
        <v>42005</v>
      </c>
      <c r="B13" s="16" t="s">
        <v>53</v>
      </c>
      <c r="C13" s="14" t="s">
        <v>101</v>
      </c>
      <c r="D13" s="14" t="s">
        <v>57</v>
      </c>
      <c r="E13" s="16"/>
      <c r="F13" s="14" t="s">
        <v>90</v>
      </c>
      <c r="G13" s="12">
        <v>42030</v>
      </c>
      <c r="H13" s="12" t="str">
        <f ca="1">IF(I13="FINI","ok",IF(I13="EN COURS",IF($A$1&gt;=G13,"RELANCE","ok")))</f>
        <v>RELANCE</v>
      </c>
      <c r="I13" s="12" t="s">
        <v>82</v>
      </c>
      <c r="J13" s="10" t="s">
        <v>120</v>
      </c>
    </row>
    <row r="14" spans="1:10" s="8" customFormat="1" ht="18.75" x14ac:dyDescent="0.25">
      <c r="A14" s="12">
        <v>42005</v>
      </c>
      <c r="B14" s="16" t="s">
        <v>54</v>
      </c>
      <c r="C14" s="14" t="s">
        <v>101</v>
      </c>
      <c r="D14" s="14" t="s">
        <v>57</v>
      </c>
      <c r="E14" s="16"/>
      <c r="F14" s="14" t="s">
        <v>90</v>
      </c>
      <c r="G14" s="12">
        <v>42030</v>
      </c>
      <c r="H14" s="12" t="str">
        <f ca="1">IF(I14="FINI","ok",IF(I14="EN COURS",IF($A$1&gt;=G14,"RELANCE","ok")))</f>
        <v>RELANCE</v>
      </c>
      <c r="I14" s="12" t="s">
        <v>82</v>
      </c>
      <c r="J14" s="10" t="s">
        <v>121</v>
      </c>
    </row>
    <row r="15" spans="1:10" s="8" customFormat="1" ht="18.75" customHeight="1" x14ac:dyDescent="0.25">
      <c r="A15" s="12">
        <v>42005</v>
      </c>
      <c r="B15" s="16" t="s">
        <v>55</v>
      </c>
      <c r="C15" s="14" t="s">
        <v>101</v>
      </c>
      <c r="D15" s="14" t="s">
        <v>57</v>
      </c>
      <c r="E15" s="16"/>
      <c r="F15" s="14" t="s">
        <v>90</v>
      </c>
      <c r="G15" s="12">
        <v>42030</v>
      </c>
      <c r="H15" s="12" t="str">
        <f ca="1">IF(I15="FINI","ok",IF(I15="EN COURS",IF($A$1&gt;=G15,"RELANCE","ok")))</f>
        <v>RELANCE</v>
      </c>
      <c r="I15" s="12" t="s">
        <v>82</v>
      </c>
      <c r="J15" s="10" t="s">
        <v>122</v>
      </c>
    </row>
    <row r="16" spans="1:10" s="8" customFormat="1" ht="18.75" customHeight="1" x14ac:dyDescent="0.25">
      <c r="A16" s="12">
        <v>42024</v>
      </c>
      <c r="B16" s="16" t="s">
        <v>34</v>
      </c>
      <c r="C16" s="14" t="s">
        <v>101</v>
      </c>
      <c r="D16" s="14" t="s">
        <v>57</v>
      </c>
      <c r="E16" s="16"/>
      <c r="F16" s="12" t="s">
        <v>88</v>
      </c>
      <c r="G16" s="12">
        <v>42035</v>
      </c>
      <c r="H16" s="12" t="str">
        <f ca="1">IF(I16="FINI","ok",IF(I16="EN COURS",IF($A$1&gt;=G16,"RELANCE","ok")))</f>
        <v>RELANCE</v>
      </c>
      <c r="I16" s="12" t="s">
        <v>82</v>
      </c>
      <c r="J16" s="10" t="s">
        <v>123</v>
      </c>
    </row>
    <row r="17" spans="1:10" s="8" customFormat="1" ht="18.75" customHeight="1" x14ac:dyDescent="0.25">
      <c r="A17" s="12">
        <v>42003</v>
      </c>
      <c r="B17" s="16" t="s">
        <v>4</v>
      </c>
      <c r="C17" s="14" t="s">
        <v>106</v>
      </c>
      <c r="D17" s="14" t="s">
        <v>56</v>
      </c>
      <c r="E17" s="16" t="s">
        <v>60</v>
      </c>
      <c r="F17" s="14" t="s">
        <v>88</v>
      </c>
      <c r="G17" s="12">
        <f>A17+15</f>
        <v>42018</v>
      </c>
      <c r="H17" s="12" t="str">
        <f>IF(I17="FINI","ok",IF(I17="EN COURS",IF($A$1&gt;=G17,"RELANCE","ok")))</f>
        <v>ok</v>
      </c>
      <c r="I17" s="12" t="s">
        <v>81</v>
      </c>
      <c r="J17" s="10" t="s">
        <v>124</v>
      </c>
    </row>
    <row r="18" spans="1:10" s="8" customFormat="1" ht="18.75" customHeight="1" x14ac:dyDescent="0.25">
      <c r="A18" s="12">
        <v>42024</v>
      </c>
      <c r="B18" s="16" t="s">
        <v>5</v>
      </c>
      <c r="C18" s="14" t="s">
        <v>107</v>
      </c>
      <c r="D18" s="14" t="s">
        <v>56</v>
      </c>
      <c r="E18" s="21"/>
      <c r="F18" s="14" t="s">
        <v>88</v>
      </c>
      <c r="G18" s="12">
        <v>42034</v>
      </c>
      <c r="H18" s="12" t="str">
        <f ca="1">IF(I18="FINI","ok",IF(I18="EN COURS",IF($A$1&gt;=G18,"RELANCE","ok")))</f>
        <v>RELANCE</v>
      </c>
      <c r="I18" s="12" t="s">
        <v>82</v>
      </c>
      <c r="J18" s="10" t="s">
        <v>125</v>
      </c>
    </row>
    <row r="19" spans="1:10" s="8" customFormat="1" ht="18.75" customHeight="1" x14ac:dyDescent="0.25">
      <c r="A19" s="12">
        <v>42005</v>
      </c>
      <c r="B19" s="16" t="s">
        <v>9</v>
      </c>
      <c r="C19" s="14" t="s">
        <v>103</v>
      </c>
      <c r="D19" s="14" t="s">
        <v>56</v>
      </c>
      <c r="E19" s="16"/>
      <c r="F19" s="14" t="s">
        <v>88</v>
      </c>
      <c r="G19" s="12">
        <v>42030</v>
      </c>
      <c r="H19" s="12" t="str">
        <f ca="1">IF(I19="FINI","ok",IF(I19="EN COURS",IF($A$1&gt;=G19,"RELANCE","ok")))</f>
        <v>RELANCE</v>
      </c>
      <c r="I19" s="12" t="s">
        <v>82</v>
      </c>
      <c r="J19" s="10" t="s">
        <v>126</v>
      </c>
    </row>
    <row r="20" spans="1:10" s="8" customFormat="1" ht="18.75" x14ac:dyDescent="0.25">
      <c r="A20" s="12">
        <v>42005</v>
      </c>
      <c r="B20" s="16" t="s">
        <v>33</v>
      </c>
      <c r="C20" s="14" t="s">
        <v>103</v>
      </c>
      <c r="D20" s="14" t="s">
        <v>56</v>
      </c>
      <c r="E20" s="16"/>
      <c r="F20" s="14" t="s">
        <v>89</v>
      </c>
      <c r="G20" s="12">
        <v>42030</v>
      </c>
      <c r="H20" s="12" t="str">
        <f ca="1">IF(I20="FINI","ok",IF(I20="EN COURS",IF($A$1&gt;=G20,"RELANCE","ok")))</f>
        <v>RELANCE</v>
      </c>
      <c r="I20" s="12" t="s">
        <v>82</v>
      </c>
      <c r="J20" s="10" t="s">
        <v>127</v>
      </c>
    </row>
    <row r="21" spans="1:10" s="8" customFormat="1" ht="18.75" x14ac:dyDescent="0.25">
      <c r="A21" s="12">
        <v>42005</v>
      </c>
      <c r="B21" s="16" t="s">
        <v>36</v>
      </c>
      <c r="C21" s="14" t="s">
        <v>103</v>
      </c>
      <c r="D21" s="14" t="s">
        <v>56</v>
      </c>
      <c r="E21" s="16"/>
      <c r="F21" s="14" t="s">
        <v>89</v>
      </c>
      <c r="G21" s="12">
        <v>42030</v>
      </c>
      <c r="H21" s="12" t="str">
        <f ca="1">IF(I21="FINI","ok",IF(I21="EN COURS",IF($A$1&gt;=G21,"RELANCE","ok")))</f>
        <v>RELANCE</v>
      </c>
      <c r="I21" s="12" t="s">
        <v>82</v>
      </c>
      <c r="J21" s="10" t="s">
        <v>128</v>
      </c>
    </row>
    <row r="22" spans="1:10" s="8" customFormat="1" ht="18.75" x14ac:dyDescent="0.25">
      <c r="A22" s="12">
        <v>42005</v>
      </c>
      <c r="B22" s="16" t="s">
        <v>9</v>
      </c>
      <c r="C22" s="14" t="s">
        <v>103</v>
      </c>
      <c r="D22" s="14" t="s">
        <v>56</v>
      </c>
      <c r="E22" s="16"/>
      <c r="F22" s="14" t="s">
        <v>89</v>
      </c>
      <c r="G22" s="12">
        <v>42030</v>
      </c>
      <c r="H22" s="12" t="str">
        <f ca="1">IF(I22="FINI","ok",IF(I22="EN COURS",IF($A$1&gt;=G22,"RELANCE","ok")))</f>
        <v>RELANCE</v>
      </c>
      <c r="I22" s="12" t="s">
        <v>82</v>
      </c>
      <c r="J22" s="10" t="s">
        <v>129</v>
      </c>
    </row>
    <row r="23" spans="1:10" s="8" customFormat="1" ht="18.75" x14ac:dyDescent="0.25">
      <c r="A23" s="12">
        <v>42005</v>
      </c>
      <c r="B23" s="16" t="s">
        <v>33</v>
      </c>
      <c r="C23" s="14" t="s">
        <v>103</v>
      </c>
      <c r="D23" s="14" t="s">
        <v>56</v>
      </c>
      <c r="E23" s="16"/>
      <c r="F23" s="14" t="s">
        <v>89</v>
      </c>
      <c r="G23" s="12">
        <v>42030</v>
      </c>
      <c r="H23" s="12" t="str">
        <f ca="1">IF(I23="FINI","ok",IF(I23="EN COURS",IF($A$1&gt;=G23,"RELANCE","ok")))</f>
        <v>RELANCE</v>
      </c>
      <c r="I23" s="12" t="s">
        <v>82</v>
      </c>
      <c r="J23" s="10" t="s">
        <v>130</v>
      </c>
    </row>
    <row r="24" spans="1:10" s="8" customFormat="1" ht="18.75" x14ac:dyDescent="0.25">
      <c r="A24" s="12">
        <v>42005</v>
      </c>
      <c r="B24" s="16" t="s">
        <v>36</v>
      </c>
      <c r="C24" s="14" t="s">
        <v>103</v>
      </c>
      <c r="D24" s="14" t="s">
        <v>56</v>
      </c>
      <c r="E24" s="16"/>
      <c r="F24" s="14" t="s">
        <v>89</v>
      </c>
      <c r="G24" s="12">
        <v>42030</v>
      </c>
      <c r="H24" s="12" t="str">
        <f ca="1">IF(I24="FINI","ok",IF(I24="EN COURS",IF($A$1&gt;=G24,"RELANCE","ok")))</f>
        <v>RELANCE</v>
      </c>
      <c r="I24" s="12" t="s">
        <v>82</v>
      </c>
      <c r="J24" s="10" t="s">
        <v>131</v>
      </c>
    </row>
    <row r="25" spans="1:10" s="8" customFormat="1" ht="18.75" x14ac:dyDescent="0.25">
      <c r="A25" s="12">
        <v>42005</v>
      </c>
      <c r="B25" s="16" t="s">
        <v>9</v>
      </c>
      <c r="C25" s="14" t="s">
        <v>103</v>
      </c>
      <c r="D25" s="14" t="s">
        <v>56</v>
      </c>
      <c r="E25" s="16"/>
      <c r="F25" s="14" t="s">
        <v>89</v>
      </c>
      <c r="G25" s="12">
        <v>42030</v>
      </c>
      <c r="H25" s="12" t="str">
        <f ca="1">IF(I25="FINI","ok",IF(I25="EN COURS",IF($A$1&gt;=G25,"RELANCE","ok")))</f>
        <v>RELANCE</v>
      </c>
      <c r="I25" s="12" t="s">
        <v>82</v>
      </c>
      <c r="J25" s="10" t="s">
        <v>132</v>
      </c>
    </row>
    <row r="26" spans="1:10" s="8" customFormat="1" ht="18.75" x14ac:dyDescent="0.25">
      <c r="A26" s="12">
        <v>42005</v>
      </c>
      <c r="B26" s="16" t="s">
        <v>33</v>
      </c>
      <c r="C26" s="14" t="s">
        <v>103</v>
      </c>
      <c r="D26" s="14" t="s">
        <v>56</v>
      </c>
      <c r="E26" s="16"/>
      <c r="F26" s="14" t="s">
        <v>89</v>
      </c>
      <c r="G26" s="12">
        <v>42030</v>
      </c>
      <c r="H26" s="12" t="str">
        <f ca="1">IF(I26="FINI","ok",IF(I26="EN COURS",IF($A$1&gt;=G26,"RELANCE","ok")))</f>
        <v>RELANCE</v>
      </c>
      <c r="I26" s="12" t="s">
        <v>82</v>
      </c>
      <c r="J26" s="10" t="s">
        <v>133</v>
      </c>
    </row>
    <row r="27" spans="1:10" s="8" customFormat="1" ht="18.75" x14ac:dyDescent="0.25">
      <c r="A27" s="12">
        <v>42005</v>
      </c>
      <c r="B27" s="16" t="s">
        <v>36</v>
      </c>
      <c r="C27" s="14" t="s">
        <v>103</v>
      </c>
      <c r="D27" s="14" t="s">
        <v>56</v>
      </c>
      <c r="E27" s="16"/>
      <c r="F27" s="14" t="s">
        <v>89</v>
      </c>
      <c r="G27" s="12">
        <v>42030</v>
      </c>
      <c r="H27" s="12" t="str">
        <f ca="1">IF(I27="FINI","ok",IF(I27="EN COURS",IF($A$1&gt;=G27,"RELANCE","ok")))</f>
        <v>RELANCE</v>
      </c>
      <c r="I27" s="12" t="s">
        <v>82</v>
      </c>
      <c r="J27" s="10" t="s">
        <v>134</v>
      </c>
    </row>
    <row r="28" spans="1:10" s="8" customFormat="1" ht="18.75" x14ac:dyDescent="0.25">
      <c r="A28" s="12">
        <v>42005</v>
      </c>
      <c r="B28" s="16" t="s">
        <v>9</v>
      </c>
      <c r="C28" s="14" t="s">
        <v>103</v>
      </c>
      <c r="D28" s="14" t="s">
        <v>56</v>
      </c>
      <c r="E28" s="16"/>
      <c r="F28" s="14" t="s">
        <v>89</v>
      </c>
      <c r="G28" s="12">
        <v>42030</v>
      </c>
      <c r="H28" s="12" t="str">
        <f ca="1">IF(I28="FINI","ok",IF(I28="EN COURS",IF($A$1&gt;=G28,"RELANCE","ok")))</f>
        <v>RELANCE</v>
      </c>
      <c r="I28" s="12" t="s">
        <v>82</v>
      </c>
      <c r="J28" s="10" t="s">
        <v>135</v>
      </c>
    </row>
    <row r="29" spans="1:10" s="8" customFormat="1" ht="18.75" x14ac:dyDescent="0.25">
      <c r="A29" s="12">
        <v>42005</v>
      </c>
      <c r="B29" s="16" t="s">
        <v>33</v>
      </c>
      <c r="C29" s="14" t="s">
        <v>103</v>
      </c>
      <c r="D29" s="14" t="s">
        <v>56</v>
      </c>
      <c r="E29" s="16"/>
      <c r="F29" s="14" t="s">
        <v>89</v>
      </c>
      <c r="G29" s="12">
        <v>42030</v>
      </c>
      <c r="H29" s="12" t="str">
        <f ca="1">IF(I29="FINI","ok",IF(I29="EN COURS",IF($A$1&gt;=G29,"RELANCE","ok")))</f>
        <v>RELANCE</v>
      </c>
      <c r="I29" s="12" t="s">
        <v>82</v>
      </c>
      <c r="J29" s="10" t="s">
        <v>136</v>
      </c>
    </row>
    <row r="30" spans="1:10" s="8" customFormat="1" ht="18.75" x14ac:dyDescent="0.25">
      <c r="A30" s="12">
        <v>42005</v>
      </c>
      <c r="B30" s="16" t="s">
        <v>36</v>
      </c>
      <c r="C30" s="14" t="s">
        <v>103</v>
      </c>
      <c r="D30" s="14" t="s">
        <v>56</v>
      </c>
      <c r="E30" s="16"/>
      <c r="F30" s="14" t="s">
        <v>89</v>
      </c>
      <c r="G30" s="12">
        <v>42030</v>
      </c>
      <c r="H30" s="12" t="str">
        <f ca="1">IF(I30="FINI","ok",IF(I30="EN COURS",IF($A$1&gt;=G30,"RELANCE","ok")))</f>
        <v>RELANCE</v>
      </c>
      <c r="I30" s="12" t="s">
        <v>82</v>
      </c>
      <c r="J30" s="10" t="s">
        <v>137</v>
      </c>
    </row>
    <row r="31" spans="1:10" s="8" customFormat="1" ht="18.75" x14ac:dyDescent="0.25">
      <c r="A31" s="12">
        <v>42005</v>
      </c>
      <c r="B31" s="17" t="s">
        <v>42</v>
      </c>
      <c r="C31" s="15" t="s">
        <v>108</v>
      </c>
      <c r="D31" s="14" t="s">
        <v>57</v>
      </c>
      <c r="E31" s="16"/>
      <c r="F31" s="14" t="s">
        <v>90</v>
      </c>
      <c r="G31" s="12">
        <v>42030</v>
      </c>
      <c r="H31" s="12" t="str">
        <f ca="1">IF(I31="FINI","ok",IF(I31="EN COURS",IF($A$1&gt;=G31,"RELANCE","ok")))</f>
        <v>RELANCE</v>
      </c>
      <c r="I31" s="12" t="s">
        <v>82</v>
      </c>
      <c r="J31" s="10" t="s">
        <v>138</v>
      </c>
    </row>
    <row r="32" spans="1:10" s="8" customFormat="1" ht="18.75" x14ac:dyDescent="0.25">
      <c r="A32" s="12">
        <v>42005</v>
      </c>
      <c r="B32" s="16" t="s">
        <v>45</v>
      </c>
      <c r="C32" s="15" t="s">
        <v>108</v>
      </c>
      <c r="D32" s="14" t="s">
        <v>56</v>
      </c>
      <c r="E32" s="16"/>
      <c r="F32" s="14" t="s">
        <v>91</v>
      </c>
      <c r="G32" s="12">
        <v>42030</v>
      </c>
      <c r="H32" s="12" t="str">
        <f ca="1">IF(I32="FINI","ok",IF(I32="EN COURS",IF($A$1&gt;=G32,"RELANCE","ok")))</f>
        <v>RELANCE</v>
      </c>
      <c r="I32" s="12" t="s">
        <v>82</v>
      </c>
      <c r="J32" s="10" t="s">
        <v>139</v>
      </c>
    </row>
    <row r="33" spans="1:10" s="8" customFormat="1" ht="18.75" x14ac:dyDescent="0.25">
      <c r="A33" s="12">
        <v>42005</v>
      </c>
      <c r="B33" s="16" t="s">
        <v>48</v>
      </c>
      <c r="C33" s="15" t="s">
        <v>108</v>
      </c>
      <c r="D33" s="14" t="s">
        <v>57</v>
      </c>
      <c r="E33" s="16"/>
      <c r="F33" s="14" t="s">
        <v>90</v>
      </c>
      <c r="G33" s="12">
        <v>42030</v>
      </c>
      <c r="H33" s="12" t="str">
        <f ca="1">IF(I33="FINI","ok",IF(I33="EN COURS",IF($A$1&gt;=G33,"RELANCE","ok")))</f>
        <v>RELANCE</v>
      </c>
      <c r="I33" s="12" t="s">
        <v>82</v>
      </c>
      <c r="J33" s="10" t="s">
        <v>140</v>
      </c>
    </row>
    <row r="34" spans="1:10" s="8" customFormat="1" ht="18.75" x14ac:dyDescent="0.25">
      <c r="A34" s="12">
        <v>42005</v>
      </c>
      <c r="B34" s="16" t="s">
        <v>49</v>
      </c>
      <c r="C34" s="15" t="s">
        <v>108</v>
      </c>
      <c r="D34" s="14" t="s">
        <v>57</v>
      </c>
      <c r="E34" s="16"/>
      <c r="F34" s="14" t="s">
        <v>90</v>
      </c>
      <c r="G34" s="12">
        <v>42030</v>
      </c>
      <c r="H34" s="12" t="str">
        <f ca="1">IF(I34="FINI","ok",IF(I34="EN COURS",IF($A$1&gt;=G34,"RELANCE","ok")))</f>
        <v>RELANCE</v>
      </c>
      <c r="I34" s="12" t="s">
        <v>82</v>
      </c>
      <c r="J34" s="10" t="s">
        <v>141</v>
      </c>
    </row>
    <row r="35" spans="1:10" s="8" customFormat="1" ht="18.75" x14ac:dyDescent="0.25">
      <c r="A35" s="12">
        <v>42005</v>
      </c>
      <c r="B35" s="16" t="s">
        <v>50</v>
      </c>
      <c r="C35" s="15" t="s">
        <v>108</v>
      </c>
      <c r="D35" s="14" t="s">
        <v>57</v>
      </c>
      <c r="E35" s="16"/>
      <c r="F35" s="14" t="s">
        <v>90</v>
      </c>
      <c r="G35" s="12">
        <v>42030</v>
      </c>
      <c r="H35" s="12" t="str">
        <f ca="1">IF(I35="FINI","ok",IF(I35="EN COURS",IF($A$1&gt;=G35,"RELANCE","ok")))</f>
        <v>RELANCE</v>
      </c>
      <c r="I35" s="12" t="s">
        <v>82</v>
      </c>
      <c r="J35" s="10" t="s">
        <v>142</v>
      </c>
    </row>
    <row r="36" spans="1:10" s="8" customFormat="1" ht="18.75" x14ac:dyDescent="0.25">
      <c r="A36" s="12">
        <v>42005</v>
      </c>
      <c r="B36" s="16" t="s">
        <v>51</v>
      </c>
      <c r="C36" s="15" t="s">
        <v>108</v>
      </c>
      <c r="D36" s="14" t="s">
        <v>57</v>
      </c>
      <c r="E36" s="16"/>
      <c r="F36" s="14" t="s">
        <v>90</v>
      </c>
      <c r="G36" s="12">
        <v>42030</v>
      </c>
      <c r="H36" s="12" t="str">
        <f ca="1">IF(I36="FINI","ok",IF(I36="EN COURS",IF($A$1&gt;=G36,"RELANCE","ok")))</f>
        <v>RELANCE</v>
      </c>
      <c r="I36" s="12" t="s">
        <v>82</v>
      </c>
      <c r="J36" s="10" t="s">
        <v>143</v>
      </c>
    </row>
    <row r="37" spans="1:10" s="8" customFormat="1" ht="18.75" x14ac:dyDescent="0.25">
      <c r="A37" s="12">
        <v>42005</v>
      </c>
      <c r="B37" s="16" t="s">
        <v>52</v>
      </c>
      <c r="C37" s="15" t="s">
        <v>108</v>
      </c>
      <c r="D37" s="14" t="s">
        <v>57</v>
      </c>
      <c r="E37" s="16"/>
      <c r="F37" s="14" t="s">
        <v>90</v>
      </c>
      <c r="G37" s="12">
        <v>42030</v>
      </c>
      <c r="H37" s="12" t="str">
        <f ca="1">IF(I37="FINI","ok",IF(I37="EN COURS",IF($A$1&gt;=G37,"RELANCE","ok")))</f>
        <v>RELANCE</v>
      </c>
      <c r="I37" s="12" t="s">
        <v>82</v>
      </c>
      <c r="J37" s="10" t="s">
        <v>144</v>
      </c>
    </row>
    <row r="38" spans="1:10" s="8" customFormat="1" ht="18.75" x14ac:dyDescent="0.25">
      <c r="A38" s="12">
        <v>42005</v>
      </c>
      <c r="B38" s="16" t="s">
        <v>53</v>
      </c>
      <c r="C38" s="15" t="s">
        <v>108</v>
      </c>
      <c r="D38" s="14" t="s">
        <v>57</v>
      </c>
      <c r="E38" s="16"/>
      <c r="F38" s="14" t="s">
        <v>90</v>
      </c>
      <c r="G38" s="12">
        <v>42030</v>
      </c>
      <c r="H38" s="12" t="str">
        <f ca="1">IF(I38="FINI","ok",IF(I38="EN COURS",IF($A$1&gt;=G38,"RELANCE","ok")))</f>
        <v>RELANCE</v>
      </c>
      <c r="I38" s="12" t="s">
        <v>82</v>
      </c>
      <c r="J38" s="10" t="s">
        <v>145</v>
      </c>
    </row>
    <row r="39" spans="1:10" s="8" customFormat="1" ht="18.75" x14ac:dyDescent="0.25">
      <c r="A39" s="12">
        <v>42005</v>
      </c>
      <c r="B39" s="16" t="s">
        <v>54</v>
      </c>
      <c r="C39" s="15" t="s">
        <v>108</v>
      </c>
      <c r="D39" s="14" t="s">
        <v>57</v>
      </c>
      <c r="E39" s="16"/>
      <c r="F39" s="14" t="s">
        <v>90</v>
      </c>
      <c r="G39" s="12">
        <v>42030</v>
      </c>
      <c r="H39" s="12" t="str">
        <f ca="1">IF(I39="FINI","ok",IF(I39="EN COURS",IF($A$1&gt;=G39,"RELANCE","ok")))</f>
        <v>RELANCE</v>
      </c>
      <c r="I39" s="12" t="s">
        <v>82</v>
      </c>
      <c r="J39" s="10" t="s">
        <v>146</v>
      </c>
    </row>
    <row r="40" spans="1:10" s="8" customFormat="1" ht="18.75" x14ac:dyDescent="0.25">
      <c r="A40" s="12">
        <v>42005</v>
      </c>
      <c r="B40" s="16" t="s">
        <v>55</v>
      </c>
      <c r="C40" s="15" t="s">
        <v>108</v>
      </c>
      <c r="D40" s="14" t="s">
        <v>57</v>
      </c>
      <c r="E40" s="16"/>
      <c r="F40" s="14" t="s">
        <v>90</v>
      </c>
      <c r="G40" s="12">
        <v>42030</v>
      </c>
      <c r="H40" s="12" t="str">
        <f ca="1">IF(I40="FINI","ok",IF(I40="EN COURS",IF($A$1&gt;=G40,"RELANCE","ok")))</f>
        <v>RELANCE</v>
      </c>
      <c r="I40" s="12" t="s">
        <v>82</v>
      </c>
      <c r="J40" s="10" t="s">
        <v>147</v>
      </c>
    </row>
    <row r="41" spans="1:10" s="8" customFormat="1" ht="18.75" x14ac:dyDescent="0.25">
      <c r="A41" s="12">
        <v>42010</v>
      </c>
      <c r="B41" s="16" t="s">
        <v>46</v>
      </c>
      <c r="C41" s="15" t="s">
        <v>108</v>
      </c>
      <c r="D41" s="14" t="s">
        <v>56</v>
      </c>
      <c r="E41" s="16" t="s">
        <v>78</v>
      </c>
      <c r="F41" s="14" t="s">
        <v>88</v>
      </c>
      <c r="G41" s="12" t="e">
        <f>F41+15</f>
        <v>#VALUE!</v>
      </c>
      <c r="H41" s="12" t="e">
        <f ca="1">IF(I41="FINI","ok",IF(I41="EN COURS",IF($A$1&gt;=G41,"RELANCE","ok")))</f>
        <v>#VALUE!</v>
      </c>
      <c r="I41" s="12" t="s">
        <v>82</v>
      </c>
      <c r="J41" s="10" t="s">
        <v>148</v>
      </c>
    </row>
    <row r="42" spans="1:10" s="8" customFormat="1" ht="18.75" x14ac:dyDescent="0.25">
      <c r="A42" s="12">
        <v>42012</v>
      </c>
      <c r="B42" s="16" t="s">
        <v>7</v>
      </c>
      <c r="C42" s="15" t="s">
        <v>108</v>
      </c>
      <c r="D42" s="14" t="s">
        <v>57</v>
      </c>
      <c r="E42" s="16" t="s">
        <v>62</v>
      </c>
      <c r="F42" s="14" t="s">
        <v>88</v>
      </c>
      <c r="G42" s="12">
        <f>A42+15</f>
        <v>42027</v>
      </c>
      <c r="H42" s="12" t="str">
        <f>IF(I42="FINI","ok",IF(I42="EN COURS",IF($A$1&gt;=G42,"RELANCE","ok")))</f>
        <v>ok</v>
      </c>
      <c r="I42" s="12" t="s">
        <v>81</v>
      </c>
      <c r="J42" s="10" t="s">
        <v>149</v>
      </c>
    </row>
    <row r="43" spans="1:10" s="8" customFormat="1" ht="18.75" customHeight="1" x14ac:dyDescent="0.25">
      <c r="A43" s="12">
        <v>42012</v>
      </c>
      <c r="B43" s="16" t="s">
        <v>8</v>
      </c>
      <c r="C43" s="15" t="s">
        <v>108</v>
      </c>
      <c r="D43" s="14" t="s">
        <v>57</v>
      </c>
      <c r="E43" s="16" t="s">
        <v>62</v>
      </c>
      <c r="F43" s="14" t="s">
        <v>88</v>
      </c>
      <c r="G43" s="12">
        <f>A43+15</f>
        <v>42027</v>
      </c>
      <c r="H43" s="12" t="str">
        <f>IF(I43="FINI","ok",IF(I43="EN COURS",IF($A$1&gt;=G43,"RELANCE","ok")))</f>
        <v>ok</v>
      </c>
      <c r="I43" s="12" t="s">
        <v>81</v>
      </c>
      <c r="J43" s="10" t="s">
        <v>150</v>
      </c>
    </row>
    <row r="44" spans="1:10" s="8" customFormat="1" ht="18.75" customHeight="1" x14ac:dyDescent="0.25">
      <c r="A44" s="12">
        <v>42016</v>
      </c>
      <c r="B44" s="16" t="s">
        <v>47</v>
      </c>
      <c r="C44" s="15" t="s">
        <v>108</v>
      </c>
      <c r="D44" s="14" t="s">
        <v>59</v>
      </c>
      <c r="E44" s="16" t="s">
        <v>79</v>
      </c>
      <c r="F44" s="14" t="s">
        <v>88</v>
      </c>
      <c r="G44" s="12" t="e">
        <f>F44+15</f>
        <v>#VALUE!</v>
      </c>
      <c r="H44" s="12" t="e">
        <f ca="1">IF(I44="FINI","ok",IF(I44="EN COURS",IF($A$1&gt;=G44,"RELANCE","ok")))</f>
        <v>#VALUE!</v>
      </c>
      <c r="I44" s="12" t="s">
        <v>82</v>
      </c>
      <c r="J44" s="10" t="s">
        <v>151</v>
      </c>
    </row>
    <row r="45" spans="1:10" s="8" customFormat="1" ht="18.75" customHeight="1" x14ac:dyDescent="0.25">
      <c r="A45" s="12">
        <v>42024</v>
      </c>
      <c r="B45" s="16" t="s">
        <v>10</v>
      </c>
      <c r="C45" s="15" t="s">
        <v>108</v>
      </c>
      <c r="D45" s="14" t="s">
        <v>57</v>
      </c>
      <c r="E45" s="16"/>
      <c r="F45" s="14" t="s">
        <v>88</v>
      </c>
      <c r="G45" s="12">
        <f>A45+15</f>
        <v>42039</v>
      </c>
      <c r="H45" s="12" t="str">
        <f>IF(I45="FINI","ok",IF(I45="EN COURS",IF($A$1&gt;=G45,"RELANCE","ok")))</f>
        <v>ok</v>
      </c>
      <c r="I45" s="12" t="s">
        <v>81</v>
      </c>
      <c r="J45" s="10" t="s">
        <v>152</v>
      </c>
    </row>
    <row r="46" spans="1:10" s="8" customFormat="1" ht="18.75" customHeight="1" x14ac:dyDescent="0.25">
      <c r="A46" s="12">
        <v>42024</v>
      </c>
      <c r="B46" s="16" t="s">
        <v>11</v>
      </c>
      <c r="C46" s="15" t="s">
        <v>108</v>
      </c>
      <c r="D46" s="14" t="s">
        <v>56</v>
      </c>
      <c r="E46" s="16"/>
      <c r="F46" s="14" t="s">
        <v>88</v>
      </c>
      <c r="G46" s="12">
        <f>A46+15</f>
        <v>42039</v>
      </c>
      <c r="H46" s="12" t="str">
        <f>IF(I46="FINI","ok",IF(I46="EN COURS",IF($A$1&gt;=G46,"RELANCE","ok")))</f>
        <v>ok</v>
      </c>
      <c r="I46" s="12" t="s">
        <v>81</v>
      </c>
      <c r="J46" s="10" t="s">
        <v>153</v>
      </c>
    </row>
    <row r="47" spans="1:10" s="8" customFormat="1" ht="18.75" customHeight="1" x14ac:dyDescent="0.25">
      <c r="A47" s="9" t="s">
        <v>80</v>
      </c>
      <c r="B47" s="18" t="s">
        <v>92</v>
      </c>
      <c r="C47" s="15" t="s">
        <v>108</v>
      </c>
      <c r="D47" s="15" t="s">
        <v>93</v>
      </c>
      <c r="E47" s="18" t="s">
        <v>94</v>
      </c>
      <c r="F47" s="15"/>
      <c r="G47" s="15"/>
      <c r="H47" s="12" t="b">
        <f>IF(I47="FINI","ok",IF(I47="EN COURS",IF($A$1&gt;=G47,"RELANCE","ok")))</f>
        <v>0</v>
      </c>
      <c r="I47" s="12"/>
      <c r="J47" s="10" t="s">
        <v>154</v>
      </c>
    </row>
    <row r="48" spans="1:10" s="8" customFormat="1" ht="18.75" customHeight="1" x14ac:dyDescent="0.25">
      <c r="A48" s="12">
        <v>42005</v>
      </c>
      <c r="B48" s="16" t="s">
        <v>9</v>
      </c>
      <c r="C48" s="14" t="s">
        <v>105</v>
      </c>
      <c r="D48" s="14" t="s">
        <v>56</v>
      </c>
      <c r="E48" s="16"/>
      <c r="F48" s="14" t="s">
        <v>89</v>
      </c>
      <c r="G48" s="12">
        <v>42030</v>
      </c>
      <c r="H48" s="12" t="str">
        <f ca="1">IF(I48="FINI","ok",IF(I48="EN COURS",IF($A$1&gt;=G48,"RELANCE","ok")))</f>
        <v>RELANCE</v>
      </c>
      <c r="I48" s="12" t="s">
        <v>82</v>
      </c>
      <c r="J48" s="10" t="s">
        <v>155</v>
      </c>
    </row>
    <row r="49" spans="1:10" s="8" customFormat="1" ht="18.75" customHeight="1" x14ac:dyDescent="0.25">
      <c r="A49" s="12">
        <v>42005</v>
      </c>
      <c r="B49" s="16" t="s">
        <v>33</v>
      </c>
      <c r="C49" s="14" t="s">
        <v>105</v>
      </c>
      <c r="D49" s="14" t="s">
        <v>56</v>
      </c>
      <c r="E49" s="16"/>
      <c r="F49" s="14" t="s">
        <v>89</v>
      </c>
      <c r="G49" s="12">
        <v>42030</v>
      </c>
      <c r="H49" s="12" t="str">
        <f ca="1">IF(I49="FINI","ok",IF(I49="EN COURS",IF($A$1&gt;=G49,"RELANCE","ok")))</f>
        <v>RELANCE</v>
      </c>
      <c r="I49" s="12" t="s">
        <v>82</v>
      </c>
      <c r="J49" s="10" t="s">
        <v>156</v>
      </c>
    </row>
    <row r="50" spans="1:10" s="8" customFormat="1" ht="18.75" customHeight="1" x14ac:dyDescent="0.25">
      <c r="A50" s="12">
        <v>42005</v>
      </c>
      <c r="B50" s="16" t="s">
        <v>36</v>
      </c>
      <c r="C50" s="14" t="s">
        <v>105</v>
      </c>
      <c r="D50" s="14" t="s">
        <v>56</v>
      </c>
      <c r="E50" s="16"/>
      <c r="F50" s="14" t="s">
        <v>89</v>
      </c>
      <c r="G50" s="12">
        <v>42030</v>
      </c>
      <c r="H50" s="12" t="str">
        <f ca="1">IF(I50="FINI","ok",IF(I50="EN COURS",IF($A$1&gt;=G50,"RELANCE","ok")))</f>
        <v>RELANCE</v>
      </c>
      <c r="I50" s="12" t="s">
        <v>82</v>
      </c>
      <c r="J50" s="10" t="s">
        <v>157</v>
      </c>
    </row>
    <row r="51" spans="1:10" s="8" customFormat="1" ht="18.75" customHeight="1" x14ac:dyDescent="0.25">
      <c r="A51" s="12">
        <v>42005</v>
      </c>
      <c r="B51" s="16" t="s">
        <v>9</v>
      </c>
      <c r="C51" s="14" t="s">
        <v>105</v>
      </c>
      <c r="D51" s="14" t="s">
        <v>56</v>
      </c>
      <c r="E51" s="16"/>
      <c r="F51" s="14" t="s">
        <v>89</v>
      </c>
      <c r="G51" s="12">
        <v>42030</v>
      </c>
      <c r="H51" s="12" t="str">
        <f ca="1">IF(I51="FINI","ok",IF(I51="EN COURS",IF($A$1&gt;=G51,"RELANCE","ok")))</f>
        <v>RELANCE</v>
      </c>
      <c r="I51" s="12" t="s">
        <v>82</v>
      </c>
      <c r="J51" s="10" t="s">
        <v>158</v>
      </c>
    </row>
    <row r="52" spans="1:10" s="8" customFormat="1" ht="18.75" customHeight="1" x14ac:dyDescent="0.25">
      <c r="A52" s="12">
        <v>42005</v>
      </c>
      <c r="B52" s="16" t="s">
        <v>33</v>
      </c>
      <c r="C52" s="14" t="s">
        <v>105</v>
      </c>
      <c r="D52" s="14" t="s">
        <v>56</v>
      </c>
      <c r="E52" s="16"/>
      <c r="F52" s="14" t="s">
        <v>89</v>
      </c>
      <c r="G52" s="12">
        <v>42030</v>
      </c>
      <c r="H52" s="12" t="str">
        <f ca="1">IF(I52="FINI","ok",IF(I52="EN COURS",IF($A$1&gt;=G52,"RELANCE","ok")))</f>
        <v>RELANCE</v>
      </c>
      <c r="I52" s="12" t="s">
        <v>82</v>
      </c>
      <c r="J52" s="10" t="s">
        <v>159</v>
      </c>
    </row>
    <row r="53" spans="1:10" s="8" customFormat="1" ht="18.75" customHeight="1" x14ac:dyDescent="0.25">
      <c r="A53" s="12">
        <v>42005</v>
      </c>
      <c r="B53" s="16" t="s">
        <v>36</v>
      </c>
      <c r="C53" s="14" t="s">
        <v>105</v>
      </c>
      <c r="D53" s="14" t="s">
        <v>56</v>
      </c>
      <c r="E53" s="16"/>
      <c r="F53" s="14" t="s">
        <v>89</v>
      </c>
      <c r="G53" s="12">
        <v>42030</v>
      </c>
      <c r="H53" s="12" t="str">
        <f ca="1">IF(I53="FINI","ok",IF(I53="EN COURS",IF($A$1&gt;=G53,"RELANCE","ok")))</f>
        <v>RELANCE</v>
      </c>
      <c r="I53" s="12" t="s">
        <v>82</v>
      </c>
      <c r="J53" s="10" t="s">
        <v>160</v>
      </c>
    </row>
    <row r="54" spans="1:10" s="8" customFormat="1" ht="18.75" customHeight="1" x14ac:dyDescent="0.25">
      <c r="A54" s="12">
        <v>42005</v>
      </c>
      <c r="B54" s="16" t="s">
        <v>9</v>
      </c>
      <c r="C54" s="14" t="s">
        <v>105</v>
      </c>
      <c r="D54" s="14" t="s">
        <v>56</v>
      </c>
      <c r="E54" s="16"/>
      <c r="F54" s="14" t="s">
        <v>89</v>
      </c>
      <c r="G54" s="12">
        <v>42030</v>
      </c>
      <c r="H54" s="12" t="str">
        <f ca="1">IF(I54="FINI","ok",IF(I54="EN COURS",IF($A$1&gt;=G54,"RELANCE","ok")))</f>
        <v>RELANCE</v>
      </c>
      <c r="I54" s="12" t="s">
        <v>82</v>
      </c>
      <c r="J54" s="10" t="s">
        <v>161</v>
      </c>
    </row>
    <row r="55" spans="1:10" s="8" customFormat="1" ht="18.75" customHeight="1" x14ac:dyDescent="0.25">
      <c r="A55" s="12">
        <v>42005</v>
      </c>
      <c r="B55" s="16" t="s">
        <v>33</v>
      </c>
      <c r="C55" s="14" t="s">
        <v>105</v>
      </c>
      <c r="D55" s="14" t="s">
        <v>56</v>
      </c>
      <c r="E55" s="16"/>
      <c r="F55" s="14" t="s">
        <v>89</v>
      </c>
      <c r="G55" s="12">
        <v>42030</v>
      </c>
      <c r="H55" s="12" t="str">
        <f ca="1">IF(I55="FINI","ok",IF(I55="EN COURS",IF($A$1&gt;=G55,"RELANCE","ok")))</f>
        <v>RELANCE</v>
      </c>
      <c r="I55" s="12" t="s">
        <v>82</v>
      </c>
      <c r="J55" s="10" t="s">
        <v>162</v>
      </c>
    </row>
    <row r="56" spans="1:10" s="8" customFormat="1" ht="18.75" customHeight="1" x14ac:dyDescent="0.25">
      <c r="A56" s="12">
        <v>42005</v>
      </c>
      <c r="B56" s="16" t="s">
        <v>36</v>
      </c>
      <c r="C56" s="14" t="s">
        <v>105</v>
      </c>
      <c r="D56" s="14" t="s">
        <v>56</v>
      </c>
      <c r="E56" s="16"/>
      <c r="F56" s="14" t="s">
        <v>89</v>
      </c>
      <c r="G56" s="12">
        <v>42030</v>
      </c>
      <c r="H56" s="12" t="str">
        <f ca="1">IF(I56="FINI","ok",IF(I56="EN COURS",IF($A$1&gt;=G56,"RELANCE","ok")))</f>
        <v>RELANCE</v>
      </c>
      <c r="I56" s="12" t="s">
        <v>82</v>
      </c>
      <c r="J56" s="10" t="s">
        <v>163</v>
      </c>
    </row>
    <row r="57" spans="1:10" s="8" customFormat="1" ht="18.75" customHeight="1" x14ac:dyDescent="0.25">
      <c r="A57" s="12">
        <v>42005</v>
      </c>
      <c r="B57" s="16" t="s">
        <v>9</v>
      </c>
      <c r="C57" s="14" t="s">
        <v>105</v>
      </c>
      <c r="D57" s="14" t="s">
        <v>56</v>
      </c>
      <c r="E57" s="16"/>
      <c r="F57" s="14" t="s">
        <v>89</v>
      </c>
      <c r="G57" s="12">
        <v>42030</v>
      </c>
      <c r="H57" s="12" t="str">
        <f ca="1">IF(I57="FINI","ok",IF(I57="EN COURS",IF($A$1&gt;=G57,"RELANCE","ok")))</f>
        <v>RELANCE</v>
      </c>
      <c r="I57" s="12" t="s">
        <v>82</v>
      </c>
      <c r="J57" s="10" t="s">
        <v>164</v>
      </c>
    </row>
    <row r="58" spans="1:10" s="8" customFormat="1" ht="18.75" customHeight="1" x14ac:dyDescent="0.25">
      <c r="A58" s="12">
        <v>42005</v>
      </c>
      <c r="B58" s="16" t="s">
        <v>33</v>
      </c>
      <c r="C58" s="14" t="s">
        <v>105</v>
      </c>
      <c r="D58" s="14" t="s">
        <v>56</v>
      </c>
      <c r="E58" s="16"/>
      <c r="F58" s="14" t="s">
        <v>89</v>
      </c>
      <c r="G58" s="12">
        <v>42030</v>
      </c>
      <c r="H58" s="12" t="str">
        <f ca="1">IF(I58="FINI","ok",IF(I58="EN COURS",IF($A$1&gt;=G58,"RELANCE","ok")))</f>
        <v>RELANCE</v>
      </c>
      <c r="I58" s="12" t="s">
        <v>82</v>
      </c>
      <c r="J58" s="10" t="s">
        <v>165</v>
      </c>
    </row>
    <row r="59" spans="1:10" s="8" customFormat="1" ht="18.75" customHeight="1" x14ac:dyDescent="0.25">
      <c r="A59" s="12">
        <v>42005</v>
      </c>
      <c r="B59" s="16" t="s">
        <v>36</v>
      </c>
      <c r="C59" s="14" t="s">
        <v>105</v>
      </c>
      <c r="D59" s="14" t="s">
        <v>56</v>
      </c>
      <c r="E59" s="16"/>
      <c r="F59" s="14" t="s">
        <v>89</v>
      </c>
      <c r="G59" s="12">
        <v>42030</v>
      </c>
      <c r="H59" s="12" t="str">
        <f ca="1">IF(I59="FINI","ok",IF(I59="EN COURS",IF($A$1&gt;=G59,"RELANCE","ok")))</f>
        <v>RELANCE</v>
      </c>
      <c r="I59" s="12" t="s">
        <v>82</v>
      </c>
      <c r="J59" s="10" t="s">
        <v>166</v>
      </c>
    </row>
    <row r="60" spans="1:10" s="8" customFormat="1" ht="18.75" customHeight="1" x14ac:dyDescent="0.25">
      <c r="A60" s="12">
        <v>42005</v>
      </c>
      <c r="B60" s="17" t="s">
        <v>43</v>
      </c>
      <c r="C60" s="14" t="s">
        <v>109</v>
      </c>
      <c r="D60" s="14" t="s">
        <v>57</v>
      </c>
      <c r="E60" s="16"/>
      <c r="F60" s="14" t="s">
        <v>90</v>
      </c>
      <c r="G60" s="12">
        <v>42030</v>
      </c>
      <c r="H60" s="12" t="str">
        <f ca="1">IF(I60="FINI","ok",IF(I60="EN COURS",IF($A$1&gt;=G60,"RELANCE","ok")))</f>
        <v>RELANCE</v>
      </c>
      <c r="I60" s="12" t="s">
        <v>82</v>
      </c>
      <c r="J60" s="10" t="s">
        <v>167</v>
      </c>
    </row>
    <row r="61" spans="1:10" s="8" customFormat="1" ht="18.75" customHeight="1" x14ac:dyDescent="0.25">
      <c r="A61" s="12">
        <v>42005</v>
      </c>
      <c r="B61" s="16" t="s">
        <v>45</v>
      </c>
      <c r="C61" s="14" t="s">
        <v>109</v>
      </c>
      <c r="D61" s="14" t="s">
        <v>56</v>
      </c>
      <c r="E61" s="16"/>
      <c r="F61" s="14" t="s">
        <v>91</v>
      </c>
      <c r="G61" s="12">
        <v>42030</v>
      </c>
      <c r="H61" s="12" t="str">
        <f ca="1">IF(I61="FINI","ok",IF(I61="EN COURS",IF($A$1&gt;=G61,"RELANCE","ok")))</f>
        <v>RELANCE</v>
      </c>
      <c r="I61" s="12" t="s">
        <v>82</v>
      </c>
      <c r="J61" s="10" t="s">
        <v>168</v>
      </c>
    </row>
    <row r="62" spans="1:10" s="8" customFormat="1" ht="18.75" customHeight="1" x14ac:dyDescent="0.25">
      <c r="A62" s="12">
        <v>42005</v>
      </c>
      <c r="B62" s="16" t="s">
        <v>48</v>
      </c>
      <c r="C62" s="14" t="s">
        <v>109</v>
      </c>
      <c r="D62" s="14" t="s">
        <v>57</v>
      </c>
      <c r="E62" s="16"/>
      <c r="F62" s="14" t="s">
        <v>90</v>
      </c>
      <c r="G62" s="12">
        <v>42030</v>
      </c>
      <c r="H62" s="12" t="str">
        <f ca="1">IF(I62="FINI","ok",IF(I62="EN COURS",IF($A$1&gt;=G62,"RELANCE","ok")))</f>
        <v>RELANCE</v>
      </c>
      <c r="I62" s="12" t="s">
        <v>82</v>
      </c>
      <c r="J62" s="10" t="s">
        <v>169</v>
      </c>
    </row>
    <row r="63" spans="1:10" s="8" customFormat="1" ht="18.75" customHeight="1" x14ac:dyDescent="0.25">
      <c r="A63" s="12">
        <v>42005</v>
      </c>
      <c r="B63" s="16" t="s">
        <v>49</v>
      </c>
      <c r="C63" s="14" t="s">
        <v>109</v>
      </c>
      <c r="D63" s="14" t="s">
        <v>57</v>
      </c>
      <c r="E63" s="16"/>
      <c r="F63" s="14" t="s">
        <v>90</v>
      </c>
      <c r="G63" s="12">
        <v>42030</v>
      </c>
      <c r="H63" s="12" t="str">
        <f ca="1">IF(I63="FINI","ok",IF(I63="EN COURS",IF($A$1&gt;=G63,"RELANCE","ok")))</f>
        <v>RELANCE</v>
      </c>
      <c r="I63" s="12" t="s">
        <v>82</v>
      </c>
      <c r="J63" s="10" t="s">
        <v>170</v>
      </c>
    </row>
    <row r="64" spans="1:10" s="8" customFormat="1" ht="18.75" customHeight="1" x14ac:dyDescent="0.25">
      <c r="A64" s="12">
        <v>42005</v>
      </c>
      <c r="B64" s="16" t="s">
        <v>50</v>
      </c>
      <c r="C64" s="14" t="s">
        <v>109</v>
      </c>
      <c r="D64" s="14" t="s">
        <v>57</v>
      </c>
      <c r="E64" s="16"/>
      <c r="F64" s="14" t="s">
        <v>90</v>
      </c>
      <c r="G64" s="12">
        <v>42030</v>
      </c>
      <c r="H64" s="12" t="str">
        <f ca="1">IF(I64="FINI","ok",IF(I64="EN COURS",IF($A$1&gt;=G64,"RELANCE","ok")))</f>
        <v>RELANCE</v>
      </c>
      <c r="I64" s="12" t="s">
        <v>82</v>
      </c>
      <c r="J64" s="10" t="s">
        <v>171</v>
      </c>
    </row>
    <row r="65" spans="1:10" s="8" customFormat="1" ht="18.75" customHeight="1" x14ac:dyDescent="0.25">
      <c r="A65" s="12">
        <v>42005</v>
      </c>
      <c r="B65" s="16" t="s">
        <v>51</v>
      </c>
      <c r="C65" s="14" t="s">
        <v>109</v>
      </c>
      <c r="D65" s="14" t="s">
        <v>57</v>
      </c>
      <c r="E65" s="16"/>
      <c r="F65" s="14" t="s">
        <v>90</v>
      </c>
      <c r="G65" s="12">
        <v>42030</v>
      </c>
      <c r="H65" s="12" t="str">
        <f ca="1">IF(I65="FINI","ok",IF(I65="EN COURS",IF($A$1&gt;=G65,"RELANCE","ok")))</f>
        <v>RELANCE</v>
      </c>
      <c r="I65" s="12" t="s">
        <v>82</v>
      </c>
      <c r="J65" s="10" t="s">
        <v>172</v>
      </c>
    </row>
    <row r="66" spans="1:10" s="8" customFormat="1" ht="18.75" customHeight="1" x14ac:dyDescent="0.25">
      <c r="A66" s="12">
        <v>42005</v>
      </c>
      <c r="B66" s="16" t="s">
        <v>52</v>
      </c>
      <c r="C66" s="14" t="s">
        <v>109</v>
      </c>
      <c r="D66" s="14" t="s">
        <v>57</v>
      </c>
      <c r="E66" s="16"/>
      <c r="F66" s="14" t="s">
        <v>90</v>
      </c>
      <c r="G66" s="12">
        <v>42030</v>
      </c>
      <c r="H66" s="12" t="str">
        <f ca="1">IF(I66="FINI","ok",IF(I66="EN COURS",IF($A$1&gt;=G66,"RELANCE","ok")))</f>
        <v>RELANCE</v>
      </c>
      <c r="I66" s="12" t="s">
        <v>82</v>
      </c>
      <c r="J66" s="10" t="s">
        <v>173</v>
      </c>
    </row>
    <row r="67" spans="1:10" s="8" customFormat="1" ht="18.75" customHeight="1" x14ac:dyDescent="0.25">
      <c r="A67" s="12">
        <v>42005</v>
      </c>
      <c r="B67" s="16" t="s">
        <v>53</v>
      </c>
      <c r="C67" s="14" t="s">
        <v>109</v>
      </c>
      <c r="D67" s="14" t="s">
        <v>57</v>
      </c>
      <c r="E67" s="16"/>
      <c r="F67" s="14" t="s">
        <v>90</v>
      </c>
      <c r="G67" s="12">
        <v>42030</v>
      </c>
      <c r="H67" s="12" t="str">
        <f ca="1">IF(I67="FINI","ok",IF(I67="EN COURS",IF($A$1&gt;=G67,"RELANCE","ok")))</f>
        <v>RELANCE</v>
      </c>
      <c r="I67" s="12" t="s">
        <v>82</v>
      </c>
      <c r="J67" s="10" t="s">
        <v>174</v>
      </c>
    </row>
    <row r="68" spans="1:10" s="8" customFormat="1" ht="18.75" customHeight="1" x14ac:dyDescent="0.25">
      <c r="A68" s="12">
        <v>42005</v>
      </c>
      <c r="B68" s="16" t="s">
        <v>54</v>
      </c>
      <c r="C68" s="14" t="s">
        <v>109</v>
      </c>
      <c r="D68" s="14" t="s">
        <v>57</v>
      </c>
      <c r="E68" s="16"/>
      <c r="F68" s="14" t="s">
        <v>90</v>
      </c>
      <c r="G68" s="12">
        <v>42030</v>
      </c>
      <c r="H68" s="12" t="str">
        <f ca="1">IF(I68="FINI","ok",IF(I68="EN COURS",IF($A$1&gt;=G68,"RELANCE","ok")))</f>
        <v>RELANCE</v>
      </c>
      <c r="I68" s="12" t="s">
        <v>82</v>
      </c>
      <c r="J68" s="10" t="s">
        <v>175</v>
      </c>
    </row>
    <row r="69" spans="1:10" s="8" customFormat="1" ht="18.75" customHeight="1" x14ac:dyDescent="0.25">
      <c r="A69" s="12">
        <v>42005</v>
      </c>
      <c r="B69" s="16" t="s">
        <v>55</v>
      </c>
      <c r="C69" s="14" t="s">
        <v>109</v>
      </c>
      <c r="D69" s="14" t="s">
        <v>57</v>
      </c>
      <c r="E69" s="16"/>
      <c r="F69" s="14" t="s">
        <v>90</v>
      </c>
      <c r="G69" s="12">
        <v>42030</v>
      </c>
      <c r="H69" s="12" t="str">
        <f ca="1">IF(I69="FINI","ok",IF(I69="EN COURS",IF($A$1&gt;=G69,"RELANCE","ok")))</f>
        <v>RELANCE</v>
      </c>
      <c r="I69" s="12" t="s">
        <v>82</v>
      </c>
      <c r="J69" s="10" t="s">
        <v>176</v>
      </c>
    </row>
    <row r="70" spans="1:10" s="8" customFormat="1" ht="18.75" customHeight="1" x14ac:dyDescent="0.25">
      <c r="A70" s="12">
        <v>42023</v>
      </c>
      <c r="B70" s="16" t="s">
        <v>12</v>
      </c>
      <c r="C70" s="14" t="s">
        <v>109</v>
      </c>
      <c r="D70" s="14" t="s">
        <v>56</v>
      </c>
      <c r="E70" s="16"/>
      <c r="F70" s="14" t="s">
        <v>88</v>
      </c>
      <c r="G70" s="12">
        <f>A70+15</f>
        <v>42038</v>
      </c>
      <c r="H70" s="12" t="str">
        <f ca="1">IF(I70="FINI","ok",IF(I70="EN COURS",IF($A$1&gt;=G70,"RELANCE","ok")))</f>
        <v>RELANCE</v>
      </c>
      <c r="I70" s="12" t="s">
        <v>82</v>
      </c>
      <c r="J70" s="10" t="s">
        <v>177</v>
      </c>
    </row>
    <row r="71" spans="1:10" s="8" customFormat="1" ht="18.75" customHeight="1" x14ac:dyDescent="0.25">
      <c r="A71" s="12">
        <v>42005</v>
      </c>
      <c r="B71" s="16" t="s">
        <v>37</v>
      </c>
      <c r="C71" s="14" t="s">
        <v>99</v>
      </c>
      <c r="D71" s="14" t="s">
        <v>56</v>
      </c>
      <c r="E71" s="16"/>
      <c r="F71" s="14" t="s">
        <v>89</v>
      </c>
      <c r="G71" s="12">
        <v>42030</v>
      </c>
      <c r="H71" s="12" t="str">
        <f ca="1">IF(I71="FINI","ok",IF(I71="EN COURS",IF($A$1&gt;=G71,"RELANCE","ok")))</f>
        <v>RELANCE</v>
      </c>
      <c r="I71" s="12" t="s">
        <v>82</v>
      </c>
      <c r="J71" s="10" t="s">
        <v>178</v>
      </c>
    </row>
    <row r="72" spans="1:10" s="8" customFormat="1" ht="18.75" customHeight="1" x14ac:dyDescent="0.25">
      <c r="A72" s="12">
        <v>42005</v>
      </c>
      <c r="B72" s="16" t="s">
        <v>33</v>
      </c>
      <c r="C72" s="14" t="s">
        <v>99</v>
      </c>
      <c r="D72" s="14" t="s">
        <v>56</v>
      </c>
      <c r="E72" s="16"/>
      <c r="F72" s="14" t="s">
        <v>89</v>
      </c>
      <c r="G72" s="12">
        <v>42030</v>
      </c>
      <c r="H72" s="12" t="str">
        <f ca="1">IF(I72="FINI","ok",IF(I72="EN COURS",IF($A$1&gt;=G72,"RELANCE","ok")))</f>
        <v>RELANCE</v>
      </c>
      <c r="I72" s="12" t="s">
        <v>82</v>
      </c>
      <c r="J72" s="10" t="s">
        <v>179</v>
      </c>
    </row>
    <row r="73" spans="1:10" s="8" customFormat="1" ht="18.75" customHeight="1" x14ac:dyDescent="0.25">
      <c r="A73" s="12">
        <v>42005</v>
      </c>
      <c r="B73" s="16" t="s">
        <v>9</v>
      </c>
      <c r="C73" s="14" t="s">
        <v>99</v>
      </c>
      <c r="D73" s="14" t="s">
        <v>56</v>
      </c>
      <c r="E73" s="16"/>
      <c r="F73" s="14" t="s">
        <v>89</v>
      </c>
      <c r="G73" s="12">
        <v>42030</v>
      </c>
      <c r="H73" s="12" t="str">
        <f ca="1">IF(I73="FINI","ok",IF(I73="EN COURS",IF($A$1&gt;=G73,"RELANCE","ok")))</f>
        <v>RELANCE</v>
      </c>
      <c r="I73" s="12" t="s">
        <v>82</v>
      </c>
      <c r="J73" s="10" t="s">
        <v>180</v>
      </c>
    </row>
    <row r="74" spans="1:10" s="8" customFormat="1" ht="18.75" customHeight="1" x14ac:dyDescent="0.25">
      <c r="A74" s="12">
        <v>42005</v>
      </c>
      <c r="B74" s="16" t="s">
        <v>9</v>
      </c>
      <c r="C74" s="14" t="s">
        <v>102</v>
      </c>
      <c r="D74" s="14" t="s">
        <v>56</v>
      </c>
      <c r="E74" s="16"/>
      <c r="F74" s="14" t="s">
        <v>89</v>
      </c>
      <c r="G74" s="12">
        <v>42030</v>
      </c>
      <c r="H74" s="12" t="str">
        <f ca="1">IF(I74="FINI","ok",IF(I74="EN COURS",IF($A$1&gt;=G74,"RELANCE","ok")))</f>
        <v>RELANCE</v>
      </c>
      <c r="I74" s="12" t="s">
        <v>82</v>
      </c>
      <c r="J74" s="10" t="s">
        <v>181</v>
      </c>
    </row>
    <row r="75" spans="1:10" s="8" customFormat="1" ht="18.75" customHeight="1" x14ac:dyDescent="0.25">
      <c r="A75" s="12">
        <v>42005</v>
      </c>
      <c r="B75" s="16" t="s">
        <v>33</v>
      </c>
      <c r="C75" s="14" t="s">
        <v>102</v>
      </c>
      <c r="D75" s="14" t="s">
        <v>56</v>
      </c>
      <c r="E75" s="16"/>
      <c r="F75" s="14" t="s">
        <v>89</v>
      </c>
      <c r="G75" s="12">
        <v>42030</v>
      </c>
      <c r="H75" s="12" t="str">
        <f ca="1">IF(I75="FINI","ok",IF(I75="EN COURS",IF($A$1&gt;=G75,"RELANCE","ok")))</f>
        <v>RELANCE</v>
      </c>
      <c r="I75" s="12" t="s">
        <v>82</v>
      </c>
      <c r="J75" s="10" t="s">
        <v>182</v>
      </c>
    </row>
    <row r="76" spans="1:10" s="8" customFormat="1" ht="18.75" customHeight="1" x14ac:dyDescent="0.25">
      <c r="A76" s="12">
        <v>42005</v>
      </c>
      <c r="B76" s="16" t="s">
        <v>36</v>
      </c>
      <c r="C76" s="14" t="s">
        <v>102</v>
      </c>
      <c r="D76" s="14" t="s">
        <v>56</v>
      </c>
      <c r="E76" s="16"/>
      <c r="F76" s="14" t="s">
        <v>89</v>
      </c>
      <c r="G76" s="12">
        <v>42030</v>
      </c>
      <c r="H76" s="12" t="str">
        <f ca="1">IF(I76="FINI","ok",IF(I76="EN COURS",IF($A$1&gt;=G76,"RELANCE","ok")))</f>
        <v>RELANCE</v>
      </c>
      <c r="I76" s="12" t="s">
        <v>82</v>
      </c>
      <c r="J76" s="10" t="s">
        <v>183</v>
      </c>
    </row>
    <row r="77" spans="1:10" s="8" customFormat="1" ht="18.75" customHeight="1" x14ac:dyDescent="0.25">
      <c r="A77" s="12">
        <v>42005</v>
      </c>
      <c r="B77" s="16" t="s">
        <v>9</v>
      </c>
      <c r="C77" s="14" t="s">
        <v>102</v>
      </c>
      <c r="D77" s="14" t="s">
        <v>56</v>
      </c>
      <c r="E77" s="16"/>
      <c r="F77" s="14" t="s">
        <v>89</v>
      </c>
      <c r="G77" s="12">
        <v>42030</v>
      </c>
      <c r="H77" s="12" t="str">
        <f ca="1">IF(I77="FINI","ok",IF(I77="EN COURS",IF($A$1&gt;=G77,"RELANCE","ok")))</f>
        <v>RELANCE</v>
      </c>
      <c r="I77" s="12" t="s">
        <v>82</v>
      </c>
      <c r="J77" s="10" t="s">
        <v>184</v>
      </c>
    </row>
    <row r="78" spans="1:10" s="8" customFormat="1" ht="18.75" customHeight="1" x14ac:dyDescent="0.25">
      <c r="A78" s="12">
        <v>42005</v>
      </c>
      <c r="B78" s="16" t="s">
        <v>33</v>
      </c>
      <c r="C78" s="14" t="s">
        <v>102</v>
      </c>
      <c r="D78" s="14" t="s">
        <v>56</v>
      </c>
      <c r="E78" s="16"/>
      <c r="F78" s="14" t="s">
        <v>89</v>
      </c>
      <c r="G78" s="12">
        <v>42030</v>
      </c>
      <c r="H78" s="12" t="str">
        <f ca="1">IF(I78="FINI","ok",IF(I78="EN COURS",IF($A$1&gt;=G78,"RELANCE","ok")))</f>
        <v>RELANCE</v>
      </c>
      <c r="I78" s="12" t="s">
        <v>82</v>
      </c>
      <c r="J78" s="10" t="s">
        <v>185</v>
      </c>
    </row>
    <row r="79" spans="1:10" s="8" customFormat="1" ht="18.75" customHeight="1" x14ac:dyDescent="0.25">
      <c r="A79" s="12">
        <v>42005</v>
      </c>
      <c r="B79" s="16" t="s">
        <v>36</v>
      </c>
      <c r="C79" s="14" t="s">
        <v>102</v>
      </c>
      <c r="D79" s="14" t="s">
        <v>56</v>
      </c>
      <c r="E79" s="16"/>
      <c r="F79" s="14" t="s">
        <v>89</v>
      </c>
      <c r="G79" s="12">
        <v>42030</v>
      </c>
      <c r="H79" s="12" t="str">
        <f ca="1">IF(I79="FINI","ok",IF(I79="EN COURS",IF($A$1&gt;=G79,"RELANCE","ok")))</f>
        <v>RELANCE</v>
      </c>
      <c r="I79" s="12" t="s">
        <v>82</v>
      </c>
      <c r="J79" s="10" t="s">
        <v>186</v>
      </c>
    </row>
    <row r="80" spans="1:10" s="8" customFormat="1" ht="18.75" customHeight="1" x14ac:dyDescent="0.25">
      <c r="A80" s="12">
        <v>42005</v>
      </c>
      <c r="B80" s="16" t="s">
        <v>9</v>
      </c>
      <c r="C80" s="14" t="s">
        <v>102</v>
      </c>
      <c r="D80" s="14" t="s">
        <v>56</v>
      </c>
      <c r="E80" s="16"/>
      <c r="F80" s="14" t="s">
        <v>89</v>
      </c>
      <c r="G80" s="12">
        <v>42030</v>
      </c>
      <c r="H80" s="12" t="str">
        <f ca="1">IF(I80="FINI","ok",IF(I80="EN COURS",IF($A$1&gt;=G80,"RELANCE","ok")))</f>
        <v>RELANCE</v>
      </c>
      <c r="I80" s="12" t="s">
        <v>82</v>
      </c>
      <c r="J80" s="10" t="s">
        <v>187</v>
      </c>
    </row>
    <row r="81" spans="1:10" s="8" customFormat="1" ht="18.75" customHeight="1" x14ac:dyDescent="0.25">
      <c r="A81" s="12">
        <v>42005</v>
      </c>
      <c r="B81" s="16" t="s">
        <v>33</v>
      </c>
      <c r="C81" s="14" t="s">
        <v>102</v>
      </c>
      <c r="D81" s="14" t="s">
        <v>56</v>
      </c>
      <c r="E81" s="16"/>
      <c r="F81" s="14" t="s">
        <v>89</v>
      </c>
      <c r="G81" s="12">
        <v>42030</v>
      </c>
      <c r="H81" s="12" t="str">
        <f ca="1">IF(I81="FINI","ok",IF(I81="EN COURS",IF($A$1&gt;=G81,"RELANCE","ok")))</f>
        <v>RELANCE</v>
      </c>
      <c r="I81" s="12" t="s">
        <v>82</v>
      </c>
      <c r="J81" s="10" t="s">
        <v>188</v>
      </c>
    </row>
    <row r="82" spans="1:10" s="8" customFormat="1" ht="18.75" customHeight="1" x14ac:dyDescent="0.25">
      <c r="A82" s="12">
        <v>42005</v>
      </c>
      <c r="B82" s="16" t="s">
        <v>36</v>
      </c>
      <c r="C82" s="14" t="s">
        <v>102</v>
      </c>
      <c r="D82" s="14" t="s">
        <v>56</v>
      </c>
      <c r="E82" s="16"/>
      <c r="F82" s="14" t="s">
        <v>89</v>
      </c>
      <c r="G82" s="12">
        <v>42030</v>
      </c>
      <c r="H82" s="12" t="str">
        <f ca="1">IF(I82="FINI","ok",IF(I82="EN COURS",IF($A$1&gt;=G82,"RELANCE","ok")))</f>
        <v>RELANCE</v>
      </c>
      <c r="I82" s="12" t="s">
        <v>82</v>
      </c>
      <c r="J82" s="10" t="s">
        <v>189</v>
      </c>
    </row>
    <row r="83" spans="1:10" s="8" customFormat="1" ht="18.75" customHeight="1" x14ac:dyDescent="0.25">
      <c r="A83" s="12">
        <v>42005</v>
      </c>
      <c r="B83" s="16" t="s">
        <v>9</v>
      </c>
      <c r="C83" s="14" t="s">
        <v>102</v>
      </c>
      <c r="D83" s="14" t="s">
        <v>56</v>
      </c>
      <c r="E83" s="16"/>
      <c r="F83" s="14" t="s">
        <v>89</v>
      </c>
      <c r="G83" s="12">
        <v>42030</v>
      </c>
      <c r="H83" s="12" t="str">
        <f ca="1">IF(I83="FINI","ok",IF(I83="EN COURS",IF($A$1&gt;=G83,"RELANCE","ok")))</f>
        <v>RELANCE</v>
      </c>
      <c r="I83" s="12" t="s">
        <v>82</v>
      </c>
      <c r="J83" s="10" t="s">
        <v>190</v>
      </c>
    </row>
    <row r="84" spans="1:10" s="8" customFormat="1" ht="18.75" customHeight="1" x14ac:dyDescent="0.25">
      <c r="A84" s="12">
        <v>42005</v>
      </c>
      <c r="B84" s="16" t="s">
        <v>33</v>
      </c>
      <c r="C84" s="14" t="s">
        <v>102</v>
      </c>
      <c r="D84" s="14" t="s">
        <v>56</v>
      </c>
      <c r="E84" s="16"/>
      <c r="F84" s="14" t="s">
        <v>89</v>
      </c>
      <c r="G84" s="12">
        <v>42030</v>
      </c>
      <c r="H84" s="12" t="str">
        <f ca="1">IF(I84="FINI","ok",IF(I84="EN COURS",IF($A$1&gt;=G84,"RELANCE","ok")))</f>
        <v>RELANCE</v>
      </c>
      <c r="I84" s="12" t="s">
        <v>82</v>
      </c>
      <c r="J84" s="10" t="s">
        <v>191</v>
      </c>
    </row>
    <row r="85" spans="1:10" s="8" customFormat="1" ht="18.75" customHeight="1" x14ac:dyDescent="0.25">
      <c r="A85" s="12">
        <v>42005</v>
      </c>
      <c r="B85" s="16" t="s">
        <v>36</v>
      </c>
      <c r="C85" s="14" t="s">
        <v>102</v>
      </c>
      <c r="D85" s="14" t="s">
        <v>56</v>
      </c>
      <c r="E85" s="16"/>
      <c r="F85" s="14" t="s">
        <v>89</v>
      </c>
      <c r="G85" s="12">
        <v>42030</v>
      </c>
      <c r="H85" s="12" t="str">
        <f ca="1">IF(I85="FINI","ok",IF(I85="EN COURS",IF($A$1&gt;=G85,"RELANCE","ok")))</f>
        <v>RELANCE</v>
      </c>
      <c r="I85" s="12" t="s">
        <v>82</v>
      </c>
      <c r="J85" s="10" t="s">
        <v>192</v>
      </c>
    </row>
    <row r="86" spans="1:10" s="8" customFormat="1" ht="18.75" customHeight="1" x14ac:dyDescent="0.25">
      <c r="A86" s="12">
        <v>41955</v>
      </c>
      <c r="B86" s="16" t="s">
        <v>6</v>
      </c>
      <c r="C86" s="14" t="s">
        <v>110</v>
      </c>
      <c r="D86" s="14" t="s">
        <v>56</v>
      </c>
      <c r="E86" s="16" t="s">
        <v>61</v>
      </c>
      <c r="F86" s="14" t="s">
        <v>88</v>
      </c>
      <c r="G86" s="12">
        <f>A86+15</f>
        <v>41970</v>
      </c>
      <c r="H86" s="12" t="str">
        <f ca="1">IF(I86="FINI","ok",IF(I86="EN COURS",IF($A$1&gt;=G86,"RELANCE","ok")))</f>
        <v>RELANCE</v>
      </c>
      <c r="I86" s="12" t="s">
        <v>82</v>
      </c>
      <c r="J86" s="10" t="s">
        <v>193</v>
      </c>
    </row>
    <row r="87" spans="1:10" s="8" customFormat="1" ht="18.75" customHeight="1" x14ac:dyDescent="0.25">
      <c r="A87" s="12">
        <v>41978</v>
      </c>
      <c r="B87" s="16" t="s">
        <v>28</v>
      </c>
      <c r="C87" s="14" t="s">
        <v>110</v>
      </c>
      <c r="D87" s="14" t="s">
        <v>56</v>
      </c>
      <c r="E87" s="16" t="s">
        <v>73</v>
      </c>
      <c r="F87" s="14" t="s">
        <v>88</v>
      </c>
      <c r="G87" s="12">
        <v>42035</v>
      </c>
      <c r="H87" s="12" t="str">
        <f ca="1">IF(I87="FINI","ok",IF(I87="EN COURS",IF($A$1&gt;=G87,"RELANCE","ok")))</f>
        <v>RELANCE</v>
      </c>
      <c r="I87" s="12" t="s">
        <v>82</v>
      </c>
      <c r="J87" s="10" t="s">
        <v>194</v>
      </c>
    </row>
    <row r="88" spans="1:10" s="8" customFormat="1" ht="18.75" customHeight="1" x14ac:dyDescent="0.25">
      <c r="A88" s="12">
        <v>41978</v>
      </c>
      <c r="B88" s="16" t="s">
        <v>29</v>
      </c>
      <c r="C88" s="14" t="s">
        <v>110</v>
      </c>
      <c r="D88" s="14" t="s">
        <v>56</v>
      </c>
      <c r="E88" s="16" t="s">
        <v>74</v>
      </c>
      <c r="F88" s="14" t="s">
        <v>88</v>
      </c>
      <c r="G88" s="12">
        <v>42035</v>
      </c>
      <c r="H88" s="12" t="str">
        <f ca="1">IF(I88="FINI","ok",IF(I88="EN COURS",IF($A$1&gt;=G88,"RELANCE","ok")))</f>
        <v>RELANCE</v>
      </c>
      <c r="I88" s="12" t="s">
        <v>82</v>
      </c>
      <c r="J88" s="10" t="s">
        <v>195</v>
      </c>
    </row>
    <row r="89" spans="1:10" s="8" customFormat="1" ht="18.75" customHeight="1" x14ac:dyDescent="0.25">
      <c r="A89" s="12">
        <v>41978</v>
      </c>
      <c r="B89" s="16" t="s">
        <v>30</v>
      </c>
      <c r="C89" s="14" t="s">
        <v>110</v>
      </c>
      <c r="D89" s="14" t="s">
        <v>56</v>
      </c>
      <c r="E89" s="16" t="s">
        <v>75</v>
      </c>
      <c r="F89" s="14" t="s">
        <v>88</v>
      </c>
      <c r="G89" s="12">
        <v>42035</v>
      </c>
      <c r="H89" s="12" t="str">
        <f ca="1">IF(I89="FINI","ok",IF(I89="EN COURS",IF($A$1&gt;=G89,"RELANCE","ok")))</f>
        <v>RELANCE</v>
      </c>
      <c r="I89" s="12" t="s">
        <v>82</v>
      </c>
      <c r="J89" s="10" t="s">
        <v>196</v>
      </c>
    </row>
    <row r="90" spans="1:10" s="8" customFormat="1" ht="18.75" customHeight="1" x14ac:dyDescent="0.25">
      <c r="A90" s="12">
        <v>41978</v>
      </c>
      <c r="B90" s="16" t="s">
        <v>31</v>
      </c>
      <c r="C90" s="14" t="s">
        <v>110</v>
      </c>
      <c r="D90" s="14" t="s">
        <v>56</v>
      </c>
      <c r="E90" s="16" t="s">
        <v>73</v>
      </c>
      <c r="F90" s="14" t="s">
        <v>88</v>
      </c>
      <c r="G90" s="12">
        <v>42035</v>
      </c>
      <c r="H90" s="12" t="str">
        <f ca="1">IF(I90="FINI","ok",IF(I90="EN COURS",IF($A$1&gt;=G90,"RELANCE","ok")))</f>
        <v>RELANCE</v>
      </c>
      <c r="I90" s="12" t="s">
        <v>82</v>
      </c>
      <c r="J90" s="10" t="s">
        <v>197</v>
      </c>
    </row>
    <row r="91" spans="1:10" s="8" customFormat="1" ht="18.75" customHeight="1" x14ac:dyDescent="0.25">
      <c r="A91" s="12">
        <v>41978</v>
      </c>
      <c r="B91" s="16" t="s">
        <v>32</v>
      </c>
      <c r="C91" s="14" t="s">
        <v>110</v>
      </c>
      <c r="D91" s="14" t="s">
        <v>56</v>
      </c>
      <c r="E91" s="16" t="s">
        <v>76</v>
      </c>
      <c r="F91" s="14" t="s">
        <v>88</v>
      </c>
      <c r="G91" s="12">
        <v>42035</v>
      </c>
      <c r="H91" s="12" t="str">
        <f ca="1">IF(I91="FINI","ok",IF(I91="EN COURS",IF($A$1&gt;=G91,"RELANCE","ok")))</f>
        <v>RELANCE</v>
      </c>
      <c r="I91" s="12" t="s">
        <v>82</v>
      </c>
      <c r="J91" s="10" t="s">
        <v>198</v>
      </c>
    </row>
    <row r="92" spans="1:10" s="8" customFormat="1" ht="18.75" customHeight="1" x14ac:dyDescent="0.25">
      <c r="A92" s="12">
        <v>41989</v>
      </c>
      <c r="B92" s="16" t="s">
        <v>14</v>
      </c>
      <c r="C92" s="14" t="s">
        <v>110</v>
      </c>
      <c r="D92" s="14" t="s">
        <v>56</v>
      </c>
      <c r="E92" s="16" t="s">
        <v>64</v>
      </c>
      <c r="F92" s="14" t="s">
        <v>88</v>
      </c>
      <c r="G92" s="12">
        <v>42035</v>
      </c>
      <c r="H92" s="12" t="str">
        <f ca="1">IF(I92="FINI","ok",IF(I92="EN COURS",IF($A$1&gt;=G92,"RELANCE","ok")))</f>
        <v>RELANCE</v>
      </c>
      <c r="I92" s="12" t="s">
        <v>82</v>
      </c>
      <c r="J92" s="10" t="s">
        <v>199</v>
      </c>
    </row>
    <row r="93" spans="1:10" s="8" customFormat="1" ht="18.75" customHeight="1" x14ac:dyDescent="0.25">
      <c r="A93" s="12">
        <v>41989</v>
      </c>
      <c r="B93" s="16" t="s">
        <v>15</v>
      </c>
      <c r="C93" s="14" t="s">
        <v>110</v>
      </c>
      <c r="D93" s="14" t="s">
        <v>56</v>
      </c>
      <c r="E93" s="16" t="s">
        <v>65</v>
      </c>
      <c r="F93" s="14" t="s">
        <v>88</v>
      </c>
      <c r="G93" s="12">
        <v>42035</v>
      </c>
      <c r="H93" s="12" t="str">
        <f ca="1">IF(I93="FINI","ok",IF(I93="EN COURS",IF($A$1&gt;=G93,"RELANCE","ok")))</f>
        <v>RELANCE</v>
      </c>
      <c r="I93" s="12" t="s">
        <v>82</v>
      </c>
      <c r="J93" s="10" t="s">
        <v>200</v>
      </c>
    </row>
    <row r="94" spans="1:10" s="8" customFormat="1" ht="18.75" customHeight="1" x14ac:dyDescent="0.25">
      <c r="A94" s="12">
        <v>41989</v>
      </c>
      <c r="B94" s="16" t="s">
        <v>16</v>
      </c>
      <c r="C94" s="14" t="s">
        <v>110</v>
      </c>
      <c r="D94" s="14" t="s">
        <v>56</v>
      </c>
      <c r="E94" s="16" t="s">
        <v>66</v>
      </c>
      <c r="F94" s="14" t="s">
        <v>88</v>
      </c>
      <c r="G94" s="12">
        <v>42035</v>
      </c>
      <c r="H94" s="12" t="str">
        <f ca="1">IF(I94="FINI","ok",IF(I94="EN COURS",IF($A$1&gt;=G94,"RELANCE","ok")))</f>
        <v>RELANCE</v>
      </c>
      <c r="I94" s="12" t="s">
        <v>82</v>
      </c>
      <c r="J94" s="10" t="s">
        <v>201</v>
      </c>
    </row>
    <row r="95" spans="1:10" s="8" customFormat="1" ht="18.75" customHeight="1" x14ac:dyDescent="0.25">
      <c r="A95" s="12">
        <v>41989</v>
      </c>
      <c r="B95" s="16" t="s">
        <v>17</v>
      </c>
      <c r="C95" s="14" t="s">
        <v>110</v>
      </c>
      <c r="D95" s="14" t="s">
        <v>56</v>
      </c>
      <c r="E95" s="16" t="s">
        <v>66</v>
      </c>
      <c r="F95" s="14" t="s">
        <v>88</v>
      </c>
      <c r="G95" s="12">
        <v>42035</v>
      </c>
      <c r="H95" s="12" t="str">
        <f ca="1">IF(I95="FINI","ok",IF(I95="EN COURS",IF($A$1&gt;=G95,"RELANCE","ok")))</f>
        <v>RELANCE</v>
      </c>
      <c r="I95" s="12" t="s">
        <v>82</v>
      </c>
      <c r="J95" s="10" t="s">
        <v>202</v>
      </c>
    </row>
    <row r="96" spans="1:10" s="8" customFormat="1" ht="18.75" customHeight="1" x14ac:dyDescent="0.25">
      <c r="A96" s="12">
        <v>41989</v>
      </c>
      <c r="B96" s="16" t="s">
        <v>18</v>
      </c>
      <c r="C96" s="14" t="s">
        <v>110</v>
      </c>
      <c r="D96" s="14" t="s">
        <v>56</v>
      </c>
      <c r="E96" s="16" t="s">
        <v>67</v>
      </c>
      <c r="F96" s="14" t="s">
        <v>88</v>
      </c>
      <c r="G96" s="12">
        <v>42035</v>
      </c>
      <c r="H96" s="12" t="str">
        <f>IF(I96="FINI","ok",IF(I96="EN COURS",IF($A$1&gt;=G96,"RELANCE","ok")))</f>
        <v>ok</v>
      </c>
      <c r="I96" s="12" t="s">
        <v>81</v>
      </c>
      <c r="J96" s="10" t="s">
        <v>203</v>
      </c>
    </row>
    <row r="97" spans="1:10" s="8" customFormat="1" ht="18.75" customHeight="1" x14ac:dyDescent="0.25">
      <c r="A97" s="12">
        <v>41989</v>
      </c>
      <c r="B97" s="16" t="s">
        <v>19</v>
      </c>
      <c r="C97" s="14" t="s">
        <v>110</v>
      </c>
      <c r="D97" s="14" t="s">
        <v>56</v>
      </c>
      <c r="E97" s="16" t="s">
        <v>65</v>
      </c>
      <c r="F97" s="14" t="s">
        <v>88</v>
      </c>
      <c r="G97" s="12">
        <v>42035</v>
      </c>
      <c r="H97" s="12" t="str">
        <f ca="1">IF(I97="FINI","ok",IF(I97="EN COURS",IF($A$1&gt;=G97,"RELANCE","ok")))</f>
        <v>RELANCE</v>
      </c>
      <c r="I97" s="12" t="s">
        <v>82</v>
      </c>
      <c r="J97" s="10" t="s">
        <v>204</v>
      </c>
    </row>
    <row r="98" spans="1:10" s="8" customFormat="1" ht="18.75" customHeight="1" x14ac:dyDescent="0.25">
      <c r="A98" s="12">
        <v>41989</v>
      </c>
      <c r="B98" s="16" t="s">
        <v>20</v>
      </c>
      <c r="C98" s="14" t="s">
        <v>110</v>
      </c>
      <c r="D98" s="14" t="s">
        <v>56</v>
      </c>
      <c r="E98" s="16" t="s">
        <v>68</v>
      </c>
      <c r="F98" s="14" t="s">
        <v>88</v>
      </c>
      <c r="G98" s="12">
        <v>42035</v>
      </c>
      <c r="H98" s="12" t="str">
        <f ca="1">IF(I98="FINI","ok",IF(I98="EN COURS",IF($A$1&gt;=G98,"RELANCE","ok")))</f>
        <v>RELANCE</v>
      </c>
      <c r="I98" s="12" t="s">
        <v>82</v>
      </c>
      <c r="J98" s="10" t="s">
        <v>205</v>
      </c>
    </row>
    <row r="99" spans="1:10" s="8" customFormat="1" ht="18.75" customHeight="1" x14ac:dyDescent="0.25">
      <c r="A99" s="12">
        <v>41989</v>
      </c>
      <c r="B99" s="16" t="s">
        <v>19</v>
      </c>
      <c r="C99" s="14" t="s">
        <v>110</v>
      </c>
      <c r="D99" s="14" t="s">
        <v>56</v>
      </c>
      <c r="E99" s="16" t="s">
        <v>65</v>
      </c>
      <c r="F99" s="14" t="s">
        <v>88</v>
      </c>
      <c r="G99" s="12">
        <v>42035</v>
      </c>
      <c r="H99" s="12" t="str">
        <f ca="1">IF(I99="FINI","ok",IF(I99="EN COURS",IF($A$1&gt;=G99,"RELANCE","ok")))</f>
        <v>RELANCE</v>
      </c>
      <c r="I99" s="12" t="s">
        <v>82</v>
      </c>
      <c r="J99" s="10" t="s">
        <v>206</v>
      </c>
    </row>
    <row r="100" spans="1:10" s="8" customFormat="1" ht="18.75" customHeight="1" x14ac:dyDescent="0.25">
      <c r="A100" s="12">
        <v>41989</v>
      </c>
      <c r="B100" s="16" t="s">
        <v>21</v>
      </c>
      <c r="C100" s="14" t="s">
        <v>110</v>
      </c>
      <c r="D100" s="14" t="s">
        <v>56</v>
      </c>
      <c r="E100" s="16" t="s">
        <v>66</v>
      </c>
      <c r="F100" s="14" t="s">
        <v>88</v>
      </c>
      <c r="G100" s="12">
        <v>42035</v>
      </c>
      <c r="H100" s="12" t="str">
        <f ca="1">IF(I100="FINI","ok",IF(I100="EN COURS",IF($A$1&gt;=G100,"RELANCE","ok")))</f>
        <v>RELANCE</v>
      </c>
      <c r="I100" s="12" t="s">
        <v>82</v>
      </c>
      <c r="J100" s="10" t="s">
        <v>207</v>
      </c>
    </row>
    <row r="101" spans="1:10" s="8" customFormat="1" ht="18.75" customHeight="1" x14ac:dyDescent="0.25">
      <c r="A101" s="12">
        <v>41989</v>
      </c>
      <c r="B101" s="16" t="s">
        <v>22</v>
      </c>
      <c r="C101" s="14" t="s">
        <v>110</v>
      </c>
      <c r="D101" s="14" t="s">
        <v>56</v>
      </c>
      <c r="E101" s="16" t="s">
        <v>69</v>
      </c>
      <c r="F101" s="14" t="s">
        <v>88</v>
      </c>
      <c r="G101" s="12">
        <v>42035</v>
      </c>
      <c r="H101" s="12" t="str">
        <f ca="1">IF(I101="FINI","ok",IF(I101="EN COURS",IF($A$1&gt;=G101,"RELANCE","ok")))</f>
        <v>RELANCE</v>
      </c>
      <c r="I101" s="12" t="s">
        <v>82</v>
      </c>
      <c r="J101" s="10" t="s">
        <v>208</v>
      </c>
    </row>
    <row r="102" spans="1:10" s="8" customFormat="1" ht="18.75" customHeight="1" x14ac:dyDescent="0.25">
      <c r="A102" s="12">
        <v>41989</v>
      </c>
      <c r="B102" s="16" t="s">
        <v>23</v>
      </c>
      <c r="C102" s="14" t="s">
        <v>110</v>
      </c>
      <c r="D102" s="14" t="s">
        <v>56</v>
      </c>
      <c r="E102" s="16" t="s">
        <v>66</v>
      </c>
      <c r="F102" s="14" t="s">
        <v>88</v>
      </c>
      <c r="G102" s="12">
        <v>42035</v>
      </c>
      <c r="H102" s="12" t="str">
        <f ca="1">IF(I102="FINI","ok",IF(I102="EN COURS",IF($A$1&gt;=G102,"RELANCE","ok")))</f>
        <v>RELANCE</v>
      </c>
      <c r="I102" s="12" t="s">
        <v>82</v>
      </c>
      <c r="J102" s="10" t="s">
        <v>209</v>
      </c>
    </row>
    <row r="103" spans="1:10" s="8" customFormat="1" ht="18.75" customHeight="1" x14ac:dyDescent="0.25">
      <c r="A103" s="12">
        <v>41989</v>
      </c>
      <c r="B103" s="16" t="s">
        <v>19</v>
      </c>
      <c r="C103" s="14" t="s">
        <v>110</v>
      </c>
      <c r="D103" s="14" t="s">
        <v>56</v>
      </c>
      <c r="E103" s="16" t="s">
        <v>65</v>
      </c>
      <c r="F103" s="14" t="s">
        <v>88</v>
      </c>
      <c r="G103" s="12">
        <v>42035</v>
      </c>
      <c r="H103" s="12" t="str">
        <f ca="1">IF(I103="FINI","ok",IF(I103="EN COURS",IF($A$1&gt;=G103,"RELANCE","ok")))</f>
        <v>RELANCE</v>
      </c>
      <c r="I103" s="12" t="s">
        <v>82</v>
      </c>
      <c r="J103" s="10" t="s">
        <v>210</v>
      </c>
    </row>
    <row r="104" spans="1:10" s="8" customFormat="1" ht="18.75" customHeight="1" x14ac:dyDescent="0.25">
      <c r="A104" s="12">
        <v>41989</v>
      </c>
      <c r="B104" s="16" t="s">
        <v>24</v>
      </c>
      <c r="C104" s="14" t="s">
        <v>110</v>
      </c>
      <c r="D104" s="14" t="s">
        <v>56</v>
      </c>
      <c r="E104" s="16" t="s">
        <v>70</v>
      </c>
      <c r="F104" s="14" t="s">
        <v>88</v>
      </c>
      <c r="G104" s="12">
        <v>42035</v>
      </c>
      <c r="H104" s="12" t="str">
        <f ca="1">IF(I104="FINI","ok",IF(I104="EN COURS",IF($A$1&gt;=G104,"RELANCE","ok")))</f>
        <v>RELANCE</v>
      </c>
      <c r="I104" s="12" t="s">
        <v>82</v>
      </c>
      <c r="J104" s="10" t="s">
        <v>211</v>
      </c>
    </row>
    <row r="105" spans="1:10" s="8" customFormat="1" ht="18.75" customHeight="1" x14ac:dyDescent="0.25">
      <c r="A105" s="12">
        <v>41989</v>
      </c>
      <c r="B105" s="16" t="s">
        <v>25</v>
      </c>
      <c r="C105" s="14" t="s">
        <v>110</v>
      </c>
      <c r="D105" s="14" t="s">
        <v>56</v>
      </c>
      <c r="E105" s="16" t="s">
        <v>67</v>
      </c>
      <c r="F105" s="14" t="s">
        <v>88</v>
      </c>
      <c r="G105" s="12">
        <v>42035</v>
      </c>
      <c r="H105" s="12" t="str">
        <f>IF(I105="FINI","ok",IF(I105="EN COURS",IF($A$1&gt;=G105,"RELANCE","ok")))</f>
        <v>ok</v>
      </c>
      <c r="I105" s="12" t="s">
        <v>81</v>
      </c>
      <c r="J105" s="10" t="s">
        <v>212</v>
      </c>
    </row>
    <row r="106" spans="1:10" s="8" customFormat="1" ht="18.75" customHeight="1" x14ac:dyDescent="0.25">
      <c r="A106" s="12">
        <v>41989</v>
      </c>
      <c r="B106" s="16" t="s">
        <v>26</v>
      </c>
      <c r="C106" s="14" t="s">
        <v>110</v>
      </c>
      <c r="D106" s="14" t="s">
        <v>56</v>
      </c>
      <c r="E106" s="16" t="s">
        <v>71</v>
      </c>
      <c r="F106" s="14" t="s">
        <v>88</v>
      </c>
      <c r="G106" s="12">
        <v>42035</v>
      </c>
      <c r="H106" s="12" t="str">
        <f ca="1">IF(I106="FINI","ok",IF(I106="EN COURS",IF($A$1&gt;=G106,"RELANCE","ok")))</f>
        <v>RELANCE</v>
      </c>
      <c r="I106" s="12" t="s">
        <v>82</v>
      </c>
      <c r="J106" s="10" t="s">
        <v>213</v>
      </c>
    </row>
    <row r="107" spans="1:10" s="8" customFormat="1" ht="18.75" customHeight="1" x14ac:dyDescent="0.25">
      <c r="A107" s="12">
        <v>41989</v>
      </c>
      <c r="B107" s="16" t="s">
        <v>27</v>
      </c>
      <c r="C107" s="14" t="s">
        <v>110</v>
      </c>
      <c r="D107" s="14" t="s">
        <v>56</v>
      </c>
      <c r="E107" s="16" t="s">
        <v>72</v>
      </c>
      <c r="F107" s="14" t="s">
        <v>88</v>
      </c>
      <c r="G107" s="12">
        <v>42035</v>
      </c>
      <c r="H107" s="12" t="str">
        <f ca="1">IF(I107="FINI","ok",IF(I107="EN COURS",IF($A$1&gt;=G107,"RELANCE","ok")))</f>
        <v>RELANCE</v>
      </c>
      <c r="I107" s="12" t="s">
        <v>82</v>
      </c>
      <c r="J107" s="10" t="s">
        <v>214</v>
      </c>
    </row>
    <row r="108" spans="1:10" s="8" customFormat="1" ht="18.75" customHeight="1" x14ac:dyDescent="0.25">
      <c r="A108" s="12">
        <v>41989</v>
      </c>
      <c r="B108" s="16" t="s">
        <v>15</v>
      </c>
      <c r="C108" s="14" t="s">
        <v>110</v>
      </c>
      <c r="D108" s="14" t="s">
        <v>56</v>
      </c>
      <c r="E108" s="16" t="s">
        <v>65</v>
      </c>
      <c r="F108" s="14" t="s">
        <v>88</v>
      </c>
      <c r="G108" s="12">
        <v>42035</v>
      </c>
      <c r="H108" s="12" t="str">
        <f ca="1">IF(I108="FINI","ok",IF(I108="EN COURS",IF($A$1&gt;=G108,"RELANCE","ok")))</f>
        <v>RELANCE</v>
      </c>
      <c r="I108" s="12" t="s">
        <v>82</v>
      </c>
      <c r="J108" s="10" t="s">
        <v>215</v>
      </c>
    </row>
    <row r="109" spans="1:10" s="8" customFormat="1" ht="18.75" customHeight="1" x14ac:dyDescent="0.25">
      <c r="A109" s="12">
        <v>42023</v>
      </c>
      <c r="B109" s="16" t="s">
        <v>13</v>
      </c>
      <c r="C109" s="14" t="s">
        <v>110</v>
      </c>
      <c r="D109" s="14" t="s">
        <v>56</v>
      </c>
      <c r="E109" s="21" t="s">
        <v>63</v>
      </c>
      <c r="F109" s="14" t="s">
        <v>88</v>
      </c>
      <c r="G109" s="12">
        <f>A109+15</f>
        <v>42038</v>
      </c>
      <c r="H109" s="12" t="str">
        <f ca="1">IF(I109="FINI","ok",IF(I109="EN COURS",IF($A$1&gt;=G109,"RELANCE","ok")))</f>
        <v>RELANCE</v>
      </c>
      <c r="I109" s="12" t="s">
        <v>82</v>
      </c>
      <c r="J109" s="10" t="s">
        <v>216</v>
      </c>
    </row>
    <row r="110" spans="1:10" s="8" customFormat="1" ht="18.75" customHeight="1" x14ac:dyDescent="0.25">
      <c r="A110" s="12">
        <v>42005</v>
      </c>
      <c r="B110" s="16" t="s">
        <v>9</v>
      </c>
      <c r="C110" s="14" t="s">
        <v>104</v>
      </c>
      <c r="D110" s="14" t="s">
        <v>56</v>
      </c>
      <c r="E110" s="16"/>
      <c r="F110" s="14" t="s">
        <v>89</v>
      </c>
      <c r="G110" s="12">
        <v>42030</v>
      </c>
      <c r="H110" s="12" t="str">
        <f ca="1">IF(I110="FINI","ok",IF(I110="EN COURS",IF($A$1&gt;=G110,"RELANCE","ok")))</f>
        <v>RELANCE</v>
      </c>
      <c r="I110" s="12" t="s">
        <v>82</v>
      </c>
      <c r="J110" s="10" t="s">
        <v>217</v>
      </c>
    </row>
    <row r="111" spans="1:10" s="8" customFormat="1" ht="18.75" customHeight="1" x14ac:dyDescent="0.25">
      <c r="A111" s="12">
        <v>42005</v>
      </c>
      <c r="B111" s="16" t="s">
        <v>33</v>
      </c>
      <c r="C111" s="14" t="s">
        <v>104</v>
      </c>
      <c r="D111" s="14" t="s">
        <v>56</v>
      </c>
      <c r="E111" s="16"/>
      <c r="F111" s="14" t="s">
        <v>89</v>
      </c>
      <c r="G111" s="12">
        <v>42030</v>
      </c>
      <c r="H111" s="12" t="str">
        <f ca="1">IF(I111="FINI","ok",IF(I111="EN COURS",IF($A$1&gt;=G111,"RELANCE","ok")))</f>
        <v>RELANCE</v>
      </c>
      <c r="I111" s="12" t="s">
        <v>82</v>
      </c>
      <c r="J111" s="10" t="s">
        <v>218</v>
      </c>
    </row>
    <row r="112" spans="1:10" s="8" customFormat="1" ht="18.75" customHeight="1" x14ac:dyDescent="0.25">
      <c r="A112" s="12">
        <v>42005</v>
      </c>
      <c r="B112" s="16" t="s">
        <v>36</v>
      </c>
      <c r="C112" s="14" t="s">
        <v>104</v>
      </c>
      <c r="D112" s="14" t="s">
        <v>56</v>
      </c>
      <c r="E112" s="16"/>
      <c r="F112" s="14" t="s">
        <v>89</v>
      </c>
      <c r="G112" s="12">
        <v>42030</v>
      </c>
      <c r="H112" s="12" t="str">
        <f ca="1">IF(I112="FINI","ok",IF(I112="EN COURS",IF($A$1&gt;=G112,"RELANCE","ok")))</f>
        <v>RELANCE</v>
      </c>
      <c r="I112" s="12" t="s">
        <v>82</v>
      </c>
      <c r="J112" s="10" t="s">
        <v>219</v>
      </c>
    </row>
    <row r="113" spans="1:10" s="8" customFormat="1" ht="18.75" customHeight="1" x14ac:dyDescent="0.25">
      <c r="A113" s="12">
        <v>42005</v>
      </c>
      <c r="B113" s="16" t="s">
        <v>9</v>
      </c>
      <c r="C113" s="14" t="s">
        <v>104</v>
      </c>
      <c r="D113" s="14" t="s">
        <v>56</v>
      </c>
      <c r="E113" s="16"/>
      <c r="F113" s="14" t="s">
        <v>89</v>
      </c>
      <c r="G113" s="12">
        <v>42030</v>
      </c>
      <c r="H113" s="12" t="str">
        <f ca="1">IF(I113="FINI","ok",IF(I113="EN COURS",IF($A$1&gt;=G113,"RELANCE","ok")))</f>
        <v>RELANCE</v>
      </c>
      <c r="I113" s="12" t="s">
        <v>82</v>
      </c>
      <c r="J113" s="10" t="s">
        <v>220</v>
      </c>
    </row>
    <row r="114" spans="1:10" s="8" customFormat="1" ht="18.75" customHeight="1" x14ac:dyDescent="0.25">
      <c r="A114" s="12">
        <v>42005</v>
      </c>
      <c r="B114" s="16" t="s">
        <v>33</v>
      </c>
      <c r="C114" s="14" t="s">
        <v>104</v>
      </c>
      <c r="D114" s="14" t="s">
        <v>56</v>
      </c>
      <c r="E114" s="16"/>
      <c r="F114" s="14" t="s">
        <v>89</v>
      </c>
      <c r="G114" s="12">
        <v>42030</v>
      </c>
      <c r="H114" s="12" t="str">
        <f ca="1">IF(I114="FINI","ok",IF(I114="EN COURS",IF($A$1&gt;=G114,"RELANCE","ok")))</f>
        <v>RELANCE</v>
      </c>
      <c r="I114" s="12" t="s">
        <v>82</v>
      </c>
      <c r="J114" s="10" t="s">
        <v>221</v>
      </c>
    </row>
    <row r="115" spans="1:10" s="8" customFormat="1" ht="18.75" customHeight="1" x14ac:dyDescent="0.25">
      <c r="A115" s="12">
        <v>42005</v>
      </c>
      <c r="B115" s="16" t="s">
        <v>36</v>
      </c>
      <c r="C115" s="14" t="s">
        <v>104</v>
      </c>
      <c r="D115" s="14" t="s">
        <v>56</v>
      </c>
      <c r="E115" s="16"/>
      <c r="F115" s="14" t="s">
        <v>89</v>
      </c>
      <c r="G115" s="12">
        <v>42030</v>
      </c>
      <c r="H115" s="12" t="str">
        <f ca="1">IF(I115="FINI","ok",IF(I115="EN COURS",IF($A$1&gt;=G115,"RELANCE","ok")))</f>
        <v>RELANCE</v>
      </c>
      <c r="I115" s="12" t="s">
        <v>82</v>
      </c>
      <c r="J115" s="10" t="s">
        <v>222</v>
      </c>
    </row>
    <row r="116" spans="1:10" s="8" customFormat="1" ht="18.75" customHeight="1" x14ac:dyDescent="0.25">
      <c r="A116" s="12">
        <v>42005</v>
      </c>
      <c r="B116" s="16" t="s">
        <v>9</v>
      </c>
      <c r="C116" s="14" t="s">
        <v>104</v>
      </c>
      <c r="D116" s="14" t="s">
        <v>56</v>
      </c>
      <c r="E116" s="16"/>
      <c r="F116" s="14" t="s">
        <v>89</v>
      </c>
      <c r="G116" s="12">
        <v>42030</v>
      </c>
      <c r="H116" s="12" t="str">
        <f ca="1">IF(I116="FINI","ok",IF(I116="EN COURS",IF($A$1&gt;=G116,"RELANCE","ok")))</f>
        <v>RELANCE</v>
      </c>
      <c r="I116" s="12" t="s">
        <v>82</v>
      </c>
      <c r="J116" s="10" t="s">
        <v>223</v>
      </c>
    </row>
    <row r="117" spans="1:10" s="8" customFormat="1" ht="18.75" customHeight="1" x14ac:dyDescent="0.25">
      <c r="A117" s="12">
        <v>42005</v>
      </c>
      <c r="B117" s="16" t="s">
        <v>33</v>
      </c>
      <c r="C117" s="14" t="s">
        <v>104</v>
      </c>
      <c r="D117" s="14" t="s">
        <v>56</v>
      </c>
      <c r="E117" s="16"/>
      <c r="F117" s="14" t="s">
        <v>89</v>
      </c>
      <c r="G117" s="12">
        <v>42030</v>
      </c>
      <c r="H117" s="12" t="str">
        <f ca="1">IF(I117="FINI","ok",IF(I117="EN COURS",IF($A$1&gt;=G117,"RELANCE","ok")))</f>
        <v>RELANCE</v>
      </c>
      <c r="I117" s="12" t="s">
        <v>82</v>
      </c>
      <c r="J117" s="10" t="s">
        <v>224</v>
      </c>
    </row>
    <row r="118" spans="1:10" s="8" customFormat="1" ht="18.75" customHeight="1" x14ac:dyDescent="0.25">
      <c r="A118" s="12">
        <v>42005</v>
      </c>
      <c r="B118" s="16" t="s">
        <v>36</v>
      </c>
      <c r="C118" s="14" t="s">
        <v>104</v>
      </c>
      <c r="D118" s="14" t="s">
        <v>56</v>
      </c>
      <c r="E118" s="16"/>
      <c r="F118" s="14" t="s">
        <v>89</v>
      </c>
      <c r="G118" s="12">
        <v>42030</v>
      </c>
      <c r="H118" s="12" t="str">
        <f ca="1">IF(I118="FINI","ok",IF(I118="EN COURS",IF($A$1&gt;=G118,"RELANCE","ok")))</f>
        <v>RELANCE</v>
      </c>
      <c r="I118" s="12" t="s">
        <v>82</v>
      </c>
      <c r="J118" s="10" t="s">
        <v>225</v>
      </c>
    </row>
    <row r="119" spans="1:10" s="8" customFormat="1" ht="18.75" customHeight="1" x14ac:dyDescent="0.25">
      <c r="A119" s="12">
        <v>42005</v>
      </c>
      <c r="B119" s="16" t="s">
        <v>9</v>
      </c>
      <c r="C119" s="14" t="s">
        <v>104</v>
      </c>
      <c r="D119" s="14" t="s">
        <v>56</v>
      </c>
      <c r="E119" s="16"/>
      <c r="F119" s="14" t="s">
        <v>89</v>
      </c>
      <c r="G119" s="12">
        <v>42030</v>
      </c>
      <c r="H119" s="12" t="str">
        <f ca="1">IF(I119="FINI","ok",IF(I119="EN COURS",IF($A$1&gt;=G119,"RELANCE","ok")))</f>
        <v>RELANCE</v>
      </c>
      <c r="I119" s="12" t="s">
        <v>82</v>
      </c>
      <c r="J119" s="10" t="s">
        <v>226</v>
      </c>
    </row>
    <row r="120" spans="1:10" s="8" customFormat="1" ht="18.75" customHeight="1" x14ac:dyDescent="0.25">
      <c r="A120" s="12">
        <v>42005</v>
      </c>
      <c r="B120" s="16" t="s">
        <v>33</v>
      </c>
      <c r="C120" s="14" t="s">
        <v>104</v>
      </c>
      <c r="D120" s="14" t="s">
        <v>56</v>
      </c>
      <c r="E120" s="16"/>
      <c r="F120" s="14" t="s">
        <v>89</v>
      </c>
      <c r="G120" s="12">
        <v>42030</v>
      </c>
      <c r="H120" s="12" t="str">
        <f ca="1">IF(I120="FINI","ok",IF(I120="EN COURS",IF($A$1&gt;=G120,"RELANCE","ok")))</f>
        <v>RELANCE</v>
      </c>
      <c r="I120" s="12" t="s">
        <v>82</v>
      </c>
      <c r="J120" s="10" t="s">
        <v>227</v>
      </c>
    </row>
    <row r="121" spans="1:10" s="8" customFormat="1" ht="18.75" customHeight="1" x14ac:dyDescent="0.25">
      <c r="A121" s="12">
        <v>42005</v>
      </c>
      <c r="B121" s="16" t="s">
        <v>36</v>
      </c>
      <c r="C121" s="14" t="s">
        <v>104</v>
      </c>
      <c r="D121" s="14" t="s">
        <v>56</v>
      </c>
      <c r="E121" s="16"/>
      <c r="F121" s="14" t="s">
        <v>89</v>
      </c>
      <c r="G121" s="12">
        <v>42030</v>
      </c>
      <c r="H121" s="12" t="str">
        <f ca="1">IF(I121="FINI","ok",IF(I121="EN COURS",IF($A$1&gt;=G121,"RELANCE","ok")))</f>
        <v>RELANCE</v>
      </c>
      <c r="I121" s="12" t="s">
        <v>82</v>
      </c>
      <c r="J121" s="10" t="s">
        <v>228</v>
      </c>
    </row>
    <row r="122" spans="1:10" s="8" customFormat="1" ht="18.75" customHeight="1" x14ac:dyDescent="0.25">
      <c r="A122" s="12">
        <v>42005</v>
      </c>
      <c r="B122" s="16" t="s">
        <v>40</v>
      </c>
      <c r="C122" s="14" t="s">
        <v>97</v>
      </c>
      <c r="D122" s="14" t="s">
        <v>56</v>
      </c>
      <c r="E122" s="16"/>
      <c r="F122" s="14" t="s">
        <v>89</v>
      </c>
      <c r="G122" s="12">
        <v>42030</v>
      </c>
      <c r="H122" s="12" t="str">
        <f ca="1">IF(I122="FINI","ok",IF(I122="EN COURS",IF($A$1&gt;=G122,"RELANCE","ok")))</f>
        <v>RELANCE</v>
      </c>
      <c r="I122" s="12" t="s">
        <v>82</v>
      </c>
      <c r="J122" s="10" t="s">
        <v>229</v>
      </c>
    </row>
    <row r="123" spans="1:10" s="8" customFormat="1" ht="18.75" customHeight="1" x14ac:dyDescent="0.25">
      <c r="A123" s="12">
        <v>42005</v>
      </c>
      <c r="B123" s="16" t="s">
        <v>41</v>
      </c>
      <c r="C123" s="14" t="s">
        <v>97</v>
      </c>
      <c r="D123" s="14" t="s">
        <v>56</v>
      </c>
      <c r="E123" s="16"/>
      <c r="F123" s="14" t="s">
        <v>89</v>
      </c>
      <c r="G123" s="12">
        <v>42030</v>
      </c>
      <c r="H123" s="12" t="str">
        <f ca="1">IF(I123="FINI","ok",IF(I123="EN COURS",IF($A$1&gt;=G123,"RELANCE","ok")))</f>
        <v>RELANCE</v>
      </c>
      <c r="I123" s="12" t="s">
        <v>82</v>
      </c>
      <c r="J123" s="10" t="s">
        <v>230</v>
      </c>
    </row>
    <row r="124" spans="1:10" s="8" customFormat="1" ht="18.75" customHeight="1" x14ac:dyDescent="0.25">
      <c r="A124" s="12">
        <v>42005</v>
      </c>
      <c r="B124" s="16" t="s">
        <v>38</v>
      </c>
      <c r="C124" s="14" t="s">
        <v>97</v>
      </c>
      <c r="D124" s="14" t="s">
        <v>56</v>
      </c>
      <c r="E124" s="16"/>
      <c r="F124" s="14" t="s">
        <v>89</v>
      </c>
      <c r="G124" s="12">
        <v>42030</v>
      </c>
      <c r="H124" s="12" t="str">
        <f ca="1">IF(I124="FINI","ok",IF(I124="EN COURS",IF($A$1&gt;=G124,"RELANCE","ok")))</f>
        <v>RELANCE</v>
      </c>
      <c r="I124" s="12" t="s">
        <v>82</v>
      </c>
      <c r="J124" s="10" t="s">
        <v>231</v>
      </c>
    </row>
    <row r="125" spans="1:10" s="8" customFormat="1" ht="18.75" customHeight="1" x14ac:dyDescent="0.25">
      <c r="A125" s="12">
        <v>42005</v>
      </c>
      <c r="B125" s="16" t="s">
        <v>33</v>
      </c>
      <c r="C125" s="14" t="s">
        <v>97</v>
      </c>
      <c r="D125" s="14" t="s">
        <v>56</v>
      </c>
      <c r="E125" s="16"/>
      <c r="F125" s="14" t="s">
        <v>89</v>
      </c>
      <c r="G125" s="12">
        <v>42030</v>
      </c>
      <c r="H125" s="12" t="str">
        <f ca="1">IF(I125="FINI","ok",IF(I125="EN COURS",IF($A$1&gt;=G125,"RELANCE","ok")))</f>
        <v>RELANCE</v>
      </c>
      <c r="I125" s="12" t="s">
        <v>82</v>
      </c>
      <c r="J125" s="10" t="s">
        <v>232</v>
      </c>
    </row>
    <row r="126" spans="1:10" s="8" customFormat="1" ht="18.75" customHeight="1" x14ac:dyDescent="0.25">
      <c r="A126" s="12">
        <v>42005</v>
      </c>
      <c r="B126" s="16" t="s">
        <v>39</v>
      </c>
      <c r="C126" s="14" t="s">
        <v>97</v>
      </c>
      <c r="D126" s="14" t="s">
        <v>56</v>
      </c>
      <c r="E126" s="16"/>
      <c r="F126" s="14" t="s">
        <v>89</v>
      </c>
      <c r="G126" s="12">
        <v>42030</v>
      </c>
      <c r="H126" s="12" t="str">
        <f ca="1">IF(I126="FINI","ok",IF(I126="EN COURS",IF($A$1&gt;=G126,"RELANCE","ok")))</f>
        <v>RELANCE</v>
      </c>
      <c r="I126" s="12" t="s">
        <v>82</v>
      </c>
      <c r="J126" s="10" t="s">
        <v>233</v>
      </c>
    </row>
    <row r="127" spans="1:10" s="8" customFormat="1" ht="18.75" customHeight="1" x14ac:dyDescent="0.25">
      <c r="A127" s="12">
        <v>42005</v>
      </c>
      <c r="B127" s="16" t="s">
        <v>33</v>
      </c>
      <c r="C127" s="14" t="s">
        <v>97</v>
      </c>
      <c r="D127" s="14" t="s">
        <v>56</v>
      </c>
      <c r="E127" s="16"/>
      <c r="F127" s="14" t="s">
        <v>89</v>
      </c>
      <c r="G127" s="12" t="s">
        <v>112</v>
      </c>
      <c r="H127" s="12" t="s">
        <v>96</v>
      </c>
      <c r="I127" s="12" t="s">
        <v>82</v>
      </c>
      <c r="J127" s="10" t="s">
        <v>234</v>
      </c>
    </row>
    <row r="128" spans="1:10" s="8" customFormat="1" ht="18.75" customHeight="1" x14ac:dyDescent="0.25">
      <c r="A128" s="12">
        <v>42005</v>
      </c>
      <c r="B128" s="16" t="s">
        <v>37</v>
      </c>
      <c r="C128" s="14" t="s">
        <v>100</v>
      </c>
      <c r="D128" s="14" t="s">
        <v>56</v>
      </c>
      <c r="E128" s="16"/>
      <c r="F128" s="14" t="s">
        <v>89</v>
      </c>
      <c r="G128" s="12">
        <v>42030</v>
      </c>
      <c r="H128" s="12" t="str">
        <f ca="1">IF(I128="FINI","ok",IF(I128="EN COURS",IF($A$1&gt;=G128,"RELANCE","ok")))</f>
        <v>RELANCE</v>
      </c>
      <c r="I128" s="12" t="s">
        <v>82</v>
      </c>
      <c r="J128" s="10" t="s">
        <v>235</v>
      </c>
    </row>
    <row r="129" spans="1:10" ht="18.75" customHeight="1" x14ac:dyDescent="0.25">
      <c r="A129" s="12">
        <v>42005</v>
      </c>
      <c r="B129" s="16" t="s">
        <v>33</v>
      </c>
      <c r="C129" s="14" t="s">
        <v>100</v>
      </c>
      <c r="D129" s="14" t="s">
        <v>56</v>
      </c>
      <c r="E129" s="16"/>
      <c r="F129" s="14" t="s">
        <v>89</v>
      </c>
      <c r="G129" s="12">
        <v>42030</v>
      </c>
      <c r="H129" s="12" t="str">
        <f ca="1">IF(I129="FINI","ok",IF(I129="EN COURS",IF($A$1&gt;=G129,"RELANCE","ok")))</f>
        <v>RELANCE</v>
      </c>
      <c r="I129" s="12" t="s">
        <v>82</v>
      </c>
      <c r="J129" s="10" t="s">
        <v>236</v>
      </c>
    </row>
    <row r="130" spans="1:10" ht="18.75" customHeight="1" x14ac:dyDescent="0.25">
      <c r="A130" s="12">
        <v>42005</v>
      </c>
      <c r="B130" s="16" t="s">
        <v>9</v>
      </c>
      <c r="C130" s="14" t="s">
        <v>100</v>
      </c>
      <c r="D130" s="14" t="s">
        <v>56</v>
      </c>
      <c r="E130" s="16"/>
      <c r="F130" s="14" t="s">
        <v>89</v>
      </c>
      <c r="G130" s="12">
        <v>42030</v>
      </c>
      <c r="H130" s="12" t="str">
        <f ca="1">IF(I130="FINI","ok",IF(I130="EN COURS",IF($A$1&gt;=G130,"RELANCE","ok")))</f>
        <v>RELANCE</v>
      </c>
      <c r="I130" s="12" t="s">
        <v>82</v>
      </c>
      <c r="J130" s="10" t="s">
        <v>237</v>
      </c>
    </row>
    <row r="131" spans="1:10" ht="18.75" customHeight="1" x14ac:dyDescent="0.25">
      <c r="A131" s="12">
        <v>42005</v>
      </c>
      <c r="B131" s="16" t="s">
        <v>45</v>
      </c>
      <c r="C131" s="14" t="s">
        <v>98</v>
      </c>
      <c r="D131" s="14" t="s">
        <v>56</v>
      </c>
      <c r="E131" s="16"/>
      <c r="F131" s="14" t="s">
        <v>91</v>
      </c>
      <c r="G131" s="12">
        <v>42030</v>
      </c>
      <c r="H131" s="12" t="str">
        <f ca="1">IF(I131="FINI","ok",IF(I131="EN COURS",IF($A$1&gt;=G131,"RELANCE","ok")))</f>
        <v>RELANCE</v>
      </c>
      <c r="I131" s="12" t="s">
        <v>82</v>
      </c>
      <c r="J131" s="10" t="s">
        <v>238</v>
      </c>
    </row>
    <row r="132" spans="1:10" ht="18.75" customHeight="1" x14ac:dyDescent="0.25">
      <c r="A132" s="12">
        <v>42002</v>
      </c>
      <c r="B132" s="16" t="s">
        <v>35</v>
      </c>
      <c r="C132" s="14" t="s">
        <v>111</v>
      </c>
      <c r="D132" s="14" t="s">
        <v>58</v>
      </c>
      <c r="E132" s="22" t="s">
        <v>77</v>
      </c>
      <c r="F132" s="12" t="s">
        <v>88</v>
      </c>
      <c r="G132" s="12">
        <v>42032</v>
      </c>
      <c r="H132" s="12" t="str">
        <f ca="1">IF(I132="FINI","ok",IF(I132="EN COURS",IF($A$1&gt;=G132,"RELANCE","ok")))</f>
        <v>RELANCE</v>
      </c>
      <c r="I132" s="12" t="s">
        <v>82</v>
      </c>
      <c r="J132" s="10" t="s">
        <v>239</v>
      </c>
    </row>
    <row r="133" spans="1:10" ht="18.75" x14ac:dyDescent="0.25">
      <c r="A133" s="12"/>
      <c r="B133" s="16"/>
      <c r="C133" s="14"/>
      <c r="D133" s="14"/>
      <c r="E133" s="22"/>
      <c r="F133" s="12"/>
      <c r="G133" s="12"/>
      <c r="H133" s="12"/>
      <c r="I133" s="12"/>
      <c r="J133" s="10">
        <v>1</v>
      </c>
    </row>
  </sheetData>
  <sheetProtection sort="0" autoFilter="0"/>
  <autoFilter ref="A5:J128"/>
  <sortState ref="A6:J132">
    <sortCondition ref="C6"/>
    <sortCondition ref="A6"/>
    <sortCondition ref="G6"/>
  </sortState>
  <hyperlinks>
    <hyperlink ref="B31" r:id="rId1" display="visite hebdomadaire Elsa"/>
    <hyperlink ref="B60" r:id="rId2"/>
    <hyperlink ref="B6" r:id="rId3"/>
    <hyperlink ref="E109" r:id="rId4" display="mailto:s.huet@ogc.lu"/>
  </hyperlinks>
  <pageMargins left="0.7" right="0.7" top="0.75" bottom="0.75" header="0.3" footer="0.3"/>
  <pageSetup paperSize="9" orientation="portrait"/>
  <drawing r:id="rId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HORTAL</dc:creator>
  <cp:lastModifiedBy>Guy Blancher</cp:lastModifiedBy>
  <dcterms:created xsi:type="dcterms:W3CDTF">2011-10-20T14:25:25Z</dcterms:created>
  <dcterms:modified xsi:type="dcterms:W3CDTF">2015-03-05T08:05:54Z</dcterms:modified>
</cp:coreProperties>
</file>