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7020" activeTab="3"/>
  </bookViews>
  <sheets>
    <sheet name="name" sheetId="1" r:id="rId1"/>
    <sheet name="name2 (2)" sheetId="10" r:id="rId2"/>
    <sheet name="name2" sheetId="7" r:id="rId3"/>
    <sheet name="viennoiseries" sheetId="4" r:id="rId4"/>
    <sheet name="TARIFS" sheetId="6" r:id="rId5"/>
    <sheet name="DONNEES" sheetId="3" r:id="rId6"/>
    <sheet name="COMPTA" sheetId="9" r:id="rId7"/>
  </sheets>
  <externalReferences>
    <externalReference r:id="rId8"/>
  </externalReferences>
  <definedNames>
    <definedName name="_xlcn.WorksheetConnection_PRINCQ4Q511" hidden="1">name!$O$4:$O$51</definedName>
    <definedName name="billet">[1]BILLET!$B$3:$B$50</definedName>
    <definedName name="dates">[1]DATES!$A$1:$A$976</definedName>
    <definedName name="JANVIER">DONNEES!$A$2:$A$13</definedName>
    <definedName name="pain">viennoiseries!$B$2:$B$27</definedName>
    <definedName name="VIENNOISERIES_PRIX">viennoiseries!$B$2:$C$27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PRINC!$Q$4:$Q$5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1" i="10" l="1"/>
  <c r="P50" i="10"/>
  <c r="P49" i="10"/>
  <c r="P48" i="10"/>
  <c r="P47" i="10"/>
  <c r="P46" i="10"/>
  <c r="P45" i="10"/>
  <c r="P44" i="10"/>
  <c r="P43" i="10"/>
  <c r="P42" i="10"/>
  <c r="P41" i="10"/>
  <c r="P40" i="10"/>
  <c r="P39" i="10"/>
  <c r="P38" i="10"/>
  <c r="P37" i="10"/>
  <c r="P36" i="10"/>
  <c r="P35" i="10"/>
  <c r="P34" i="10"/>
  <c r="P33" i="10"/>
  <c r="P32" i="10"/>
  <c r="P31" i="10"/>
  <c r="P30" i="10"/>
  <c r="P29" i="10"/>
  <c r="P28" i="10"/>
  <c r="P27" i="10"/>
  <c r="P26" i="10"/>
  <c r="P25" i="10"/>
  <c r="P24" i="10"/>
  <c r="P23" i="10"/>
  <c r="P22" i="10"/>
  <c r="P21" i="10"/>
  <c r="P20" i="10"/>
  <c r="P19" i="10"/>
  <c r="P18" i="10"/>
  <c r="P17" i="10"/>
  <c r="P16" i="10"/>
  <c r="P15" i="10"/>
  <c r="P14" i="10"/>
  <c r="P13" i="10"/>
  <c r="P12" i="10"/>
  <c r="P11" i="10"/>
  <c r="F11" i="10"/>
  <c r="P10" i="10"/>
  <c r="F10" i="10"/>
  <c r="P9" i="10"/>
  <c r="F9" i="10"/>
  <c r="P8" i="10"/>
  <c r="F8" i="10"/>
  <c r="P7" i="10"/>
  <c r="F7" i="10"/>
  <c r="C7" i="10"/>
  <c r="C8" i="10" s="1"/>
  <c r="C9" i="10" s="1"/>
  <c r="C10" i="10" s="1"/>
  <c r="C11" i="10" s="1"/>
  <c r="P6" i="10"/>
  <c r="M6" i="10"/>
  <c r="M7" i="10" s="1"/>
  <c r="M8" i="10" s="1"/>
  <c r="M9" i="10" s="1"/>
  <c r="M10" i="10" s="1"/>
  <c r="M11" i="10" s="1"/>
  <c r="M12" i="10" s="1"/>
  <c r="M13" i="10" s="1"/>
  <c r="M14" i="10" s="1"/>
  <c r="M15" i="10" s="1"/>
  <c r="M16" i="10" s="1"/>
  <c r="M17" i="10" s="1"/>
  <c r="M18" i="10" s="1"/>
  <c r="M19" i="10" s="1"/>
  <c r="M20" i="10" s="1"/>
  <c r="M21" i="10" s="1"/>
  <c r="M22" i="10" s="1"/>
  <c r="M23" i="10" s="1"/>
  <c r="M24" i="10" s="1"/>
  <c r="M25" i="10" s="1"/>
  <c r="M26" i="10" s="1"/>
  <c r="M27" i="10" s="1"/>
  <c r="M28" i="10" s="1"/>
  <c r="M29" i="10" s="1"/>
  <c r="M30" i="10" s="1"/>
  <c r="M31" i="10" s="1"/>
  <c r="M32" i="10" s="1"/>
  <c r="M33" i="10" s="1"/>
  <c r="M34" i="10" s="1"/>
  <c r="M35" i="10" s="1"/>
  <c r="M36" i="10" s="1"/>
  <c r="M37" i="10" s="1"/>
  <c r="M38" i="10" s="1"/>
  <c r="M39" i="10" s="1"/>
  <c r="M40" i="10" s="1"/>
  <c r="M41" i="10" s="1"/>
  <c r="M42" i="10" s="1"/>
  <c r="M43" i="10" s="1"/>
  <c r="M44" i="10" s="1"/>
  <c r="M45" i="10" s="1"/>
  <c r="M46" i="10" s="1"/>
  <c r="M47" i="10" s="1"/>
  <c r="M48" i="10" s="1"/>
  <c r="M49" i="10" s="1"/>
  <c r="M50" i="10" s="1"/>
  <c r="M51" i="10" s="1"/>
  <c r="P5" i="10"/>
  <c r="M5" i="10"/>
  <c r="P4" i="10"/>
  <c r="J4" i="10"/>
  <c r="N4" i="10" s="1"/>
  <c r="I4" i="10"/>
  <c r="A2" i="10"/>
  <c r="N5" i="10" l="1"/>
  <c r="N6" i="10" s="1"/>
  <c r="N7" i="10"/>
  <c r="N8" i="10" s="1"/>
  <c r="N9" i="10" s="1"/>
  <c r="N10" i="10" s="1"/>
  <c r="N11" i="10" s="1"/>
  <c r="N12" i="10" s="1"/>
  <c r="N13" i="10" s="1"/>
  <c r="N14" i="10" s="1"/>
  <c r="N15" i="10" s="1"/>
  <c r="N16" i="10" s="1"/>
  <c r="N17" i="10" s="1"/>
  <c r="N18" i="10" s="1"/>
  <c r="N19" i="10" s="1"/>
  <c r="N20" i="10" s="1"/>
  <c r="N21" i="10" s="1"/>
  <c r="N22" i="10" s="1"/>
  <c r="N23" i="10" s="1"/>
  <c r="N24" i="10" s="1"/>
  <c r="N25" i="10" s="1"/>
  <c r="N26" i="10" s="1"/>
  <c r="N27" i="10" s="1"/>
  <c r="N28" i="10" s="1"/>
  <c r="N29" i="10" s="1"/>
  <c r="N30" i="10" s="1"/>
  <c r="N31" i="10" s="1"/>
  <c r="N32" i="10" s="1"/>
  <c r="N33" i="10" s="1"/>
  <c r="N34" i="10" s="1"/>
  <c r="N35" i="10" s="1"/>
  <c r="N36" i="10" s="1"/>
  <c r="N37" i="10" s="1"/>
  <c r="N38" i="10" s="1"/>
  <c r="N39" i="10" s="1"/>
  <c r="N40" i="10" s="1"/>
  <c r="N41" i="10" s="1"/>
  <c r="N42" i="10" s="1"/>
  <c r="N43" i="10" s="1"/>
  <c r="N44" i="10" s="1"/>
  <c r="N45" i="10" s="1"/>
  <c r="N46" i="10" s="1"/>
  <c r="N47" i="10" s="1"/>
  <c r="N48" i="10" s="1"/>
  <c r="N49" i="10" s="1"/>
  <c r="N50" i="10" s="1"/>
  <c r="N51" i="10" s="1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B3" i="9"/>
  <c r="B4" i="9" s="1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F8" i="1"/>
  <c r="F9" i="1"/>
  <c r="F10" i="1"/>
  <c r="F11" i="1"/>
  <c r="F7" i="1"/>
  <c r="F8" i="7"/>
  <c r="F9" i="7"/>
  <c r="F10" i="7"/>
  <c r="F11" i="7"/>
  <c r="F7" i="7"/>
  <c r="P4" i="7"/>
  <c r="J2" i="6" s="1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J8" i="6" s="1"/>
  <c r="P9" i="7"/>
  <c r="E7" i="9" s="1"/>
  <c r="P8" i="7"/>
  <c r="E6" i="9" s="1"/>
  <c r="P7" i="7"/>
  <c r="J5" i="6" s="1"/>
  <c r="C7" i="7"/>
  <c r="C8" i="7" s="1"/>
  <c r="C9" i="7" s="1"/>
  <c r="C10" i="7" s="1"/>
  <c r="C11" i="7" s="1"/>
  <c r="P6" i="7"/>
  <c r="J4" i="6" s="1"/>
  <c r="M6" i="7"/>
  <c r="M7" i="7" s="1"/>
  <c r="M8" i="7" s="1"/>
  <c r="M9" i="7" s="1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M21" i="7" s="1"/>
  <c r="M22" i="7" s="1"/>
  <c r="M23" i="7" s="1"/>
  <c r="M24" i="7" s="1"/>
  <c r="M25" i="7" s="1"/>
  <c r="M26" i="7" s="1"/>
  <c r="M27" i="7" s="1"/>
  <c r="M28" i="7" s="1"/>
  <c r="M29" i="7" s="1"/>
  <c r="M30" i="7" s="1"/>
  <c r="M31" i="7" s="1"/>
  <c r="M32" i="7" s="1"/>
  <c r="M33" i="7" s="1"/>
  <c r="M34" i="7" s="1"/>
  <c r="M35" i="7" s="1"/>
  <c r="M36" i="7" s="1"/>
  <c r="M37" i="7" s="1"/>
  <c r="M38" i="7" s="1"/>
  <c r="M39" i="7" s="1"/>
  <c r="M40" i="7" s="1"/>
  <c r="M41" i="7" s="1"/>
  <c r="M42" i="7" s="1"/>
  <c r="M43" i="7" s="1"/>
  <c r="M44" i="7" s="1"/>
  <c r="M45" i="7" s="1"/>
  <c r="M46" i="7" s="1"/>
  <c r="M47" i="7" s="1"/>
  <c r="M48" i="7" s="1"/>
  <c r="M49" i="7" s="1"/>
  <c r="M50" i="7" s="1"/>
  <c r="M51" i="7" s="1"/>
  <c r="P5" i="7"/>
  <c r="J3" i="6" s="1"/>
  <c r="M5" i="7"/>
  <c r="J4" i="7"/>
  <c r="N4" i="7" s="1"/>
  <c r="I4" i="7"/>
  <c r="A2" i="7"/>
  <c r="J6" i="6" l="1"/>
  <c r="J7" i="6"/>
  <c r="E4" i="9"/>
  <c r="E5" i="9"/>
  <c r="E3" i="9"/>
  <c r="E8" i="9"/>
  <c r="E2" i="9"/>
  <c r="N5" i="7"/>
  <c r="C7" i="1"/>
  <c r="C8" i="1" s="1"/>
  <c r="C9" i="1" s="1"/>
  <c r="N6" i="7" l="1"/>
  <c r="N7" i="7" s="1"/>
  <c r="N8" i="7" s="1"/>
  <c r="N9" i="7" s="1"/>
  <c r="N10" i="7" s="1"/>
  <c r="N11" i="7" s="1"/>
  <c r="N12" i="7" s="1"/>
  <c r="N13" i="7" s="1"/>
  <c r="N14" i="7" s="1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N33" i="7" s="1"/>
  <c r="N34" i="7" s="1"/>
  <c r="N35" i="7" s="1"/>
  <c r="N36" i="7" s="1"/>
  <c r="N37" i="7" s="1"/>
  <c r="N38" i="7" s="1"/>
  <c r="N39" i="7" s="1"/>
  <c r="N40" i="7" s="1"/>
  <c r="N41" i="7" s="1"/>
  <c r="N42" i="7" s="1"/>
  <c r="N43" i="7" s="1"/>
  <c r="N44" i="7" s="1"/>
  <c r="N45" i="7" s="1"/>
  <c r="N46" i="7" s="1"/>
  <c r="N47" i="7" s="1"/>
  <c r="N48" i="7" s="1"/>
  <c r="N49" i="7" s="1"/>
  <c r="N50" i="7" s="1"/>
  <c r="N51" i="7" s="1"/>
  <c r="B3" i="6"/>
  <c r="B4" i="6" s="1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A2" i="1" l="1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4" i="1"/>
  <c r="I34" i="6" l="1"/>
  <c r="D34" i="9"/>
  <c r="I10" i="6"/>
  <c r="H10" i="6" s="1"/>
  <c r="G10" i="6" s="1"/>
  <c r="E10" i="6" s="1"/>
  <c r="D10" i="9"/>
  <c r="I33" i="6"/>
  <c r="D33" i="9"/>
  <c r="I48" i="6"/>
  <c r="D48" i="9"/>
  <c r="I40" i="6"/>
  <c r="D40" i="9"/>
  <c r="I32" i="6"/>
  <c r="D32" i="9"/>
  <c r="I24" i="6"/>
  <c r="D24" i="9"/>
  <c r="I16" i="6"/>
  <c r="H16" i="6" s="1"/>
  <c r="G16" i="6" s="1"/>
  <c r="E16" i="6" s="1"/>
  <c r="D16" i="9"/>
  <c r="I8" i="6"/>
  <c r="H8" i="6" s="1"/>
  <c r="D8" i="9"/>
  <c r="I47" i="6"/>
  <c r="D47" i="9"/>
  <c r="I39" i="6"/>
  <c r="D39" i="9"/>
  <c r="I31" i="6"/>
  <c r="D31" i="9"/>
  <c r="I23" i="6"/>
  <c r="D23" i="9"/>
  <c r="I15" i="6"/>
  <c r="H15" i="6" s="1"/>
  <c r="G15" i="6" s="1"/>
  <c r="E15" i="6" s="1"/>
  <c r="D15" i="9"/>
  <c r="I7" i="6"/>
  <c r="H7" i="6" s="1"/>
  <c r="G7" i="6" s="1"/>
  <c r="E7" i="6" s="1"/>
  <c r="D7" i="9"/>
  <c r="I42" i="6"/>
  <c r="D42" i="9"/>
  <c r="I18" i="6"/>
  <c r="H18" i="6" s="1"/>
  <c r="G18" i="6" s="1"/>
  <c r="D18" i="9"/>
  <c r="I41" i="6"/>
  <c r="D41" i="9"/>
  <c r="I17" i="6"/>
  <c r="H17" i="6" s="1"/>
  <c r="G17" i="6" s="1"/>
  <c r="E17" i="6" s="1"/>
  <c r="D17" i="9"/>
  <c r="I46" i="6"/>
  <c r="D46" i="9"/>
  <c r="I30" i="6"/>
  <c r="D30" i="9"/>
  <c r="I14" i="6"/>
  <c r="H14" i="6" s="1"/>
  <c r="G14" i="6" s="1"/>
  <c r="E14" i="6" s="1"/>
  <c r="D14" i="9"/>
  <c r="I45" i="6"/>
  <c r="D45" i="9"/>
  <c r="I29" i="6"/>
  <c r="D29" i="9"/>
  <c r="I13" i="6"/>
  <c r="H13" i="6" s="1"/>
  <c r="G13" i="6" s="1"/>
  <c r="E13" i="6" s="1"/>
  <c r="D13" i="9"/>
  <c r="I44" i="6"/>
  <c r="D44" i="9"/>
  <c r="I36" i="6"/>
  <c r="D36" i="9"/>
  <c r="I28" i="6"/>
  <c r="D28" i="9"/>
  <c r="I20" i="6"/>
  <c r="D20" i="9"/>
  <c r="I12" i="6"/>
  <c r="H12" i="6" s="1"/>
  <c r="G12" i="6" s="1"/>
  <c r="D12" i="9"/>
  <c r="I4" i="6"/>
  <c r="H4" i="6" s="1"/>
  <c r="G4" i="6" s="1"/>
  <c r="E4" i="6" s="1"/>
  <c r="D4" i="9"/>
  <c r="I2" i="6"/>
  <c r="H2" i="6" s="1"/>
  <c r="G2" i="6" s="1"/>
  <c r="E2" i="6" s="1"/>
  <c r="D2" i="9"/>
  <c r="I26" i="6"/>
  <c r="D26" i="9"/>
  <c r="I49" i="6"/>
  <c r="D49" i="9"/>
  <c r="I25" i="6"/>
  <c r="D25" i="9"/>
  <c r="I9" i="6"/>
  <c r="H9" i="6" s="1"/>
  <c r="G9" i="6" s="1"/>
  <c r="E9" i="6" s="1"/>
  <c r="D9" i="9"/>
  <c r="I38" i="6"/>
  <c r="D38" i="9"/>
  <c r="I22" i="6"/>
  <c r="D22" i="9"/>
  <c r="I6" i="6"/>
  <c r="H6" i="6" s="1"/>
  <c r="G6" i="6" s="1"/>
  <c r="E6" i="6" s="1"/>
  <c r="D6" i="9"/>
  <c r="I37" i="6"/>
  <c r="D37" i="9"/>
  <c r="I21" i="6"/>
  <c r="D21" i="9"/>
  <c r="I5" i="6"/>
  <c r="H5" i="6" s="1"/>
  <c r="G5" i="6" s="1"/>
  <c r="D5" i="9"/>
  <c r="I43" i="6"/>
  <c r="D43" i="9"/>
  <c r="I35" i="6"/>
  <c r="D35" i="9"/>
  <c r="I27" i="6"/>
  <c r="D27" i="9"/>
  <c r="I19" i="6"/>
  <c r="D19" i="9"/>
  <c r="I11" i="6"/>
  <c r="H11" i="6" s="1"/>
  <c r="G11" i="6" s="1"/>
  <c r="E11" i="6" s="1"/>
  <c r="D11" i="9"/>
  <c r="I3" i="6"/>
  <c r="H3" i="6" s="1"/>
  <c r="G3" i="6" s="1"/>
  <c r="E3" i="6" s="1"/>
  <c r="D3" i="9"/>
  <c r="G8" i="6"/>
  <c r="E8" i="6" s="1"/>
  <c r="F10" i="6" l="1"/>
  <c r="D2" i="6"/>
  <c r="F2" i="6"/>
  <c r="E12" i="6"/>
  <c r="D10" i="6" s="1"/>
  <c r="F5" i="6"/>
  <c r="E5" i="6"/>
  <c r="D5" i="6" s="1"/>
  <c r="C10" i="1"/>
  <c r="C11" i="1" s="1"/>
  <c r="I4" i="1"/>
  <c r="J4" i="1"/>
  <c r="N4" i="1" s="1"/>
  <c r="N5" i="1" s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N6" i="1" l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PRINC!$Q$4:$Q$51" type="102" refreshedVersion="6" minRefreshableVersion="5">
    <extLst>
      <ext xmlns:x15="http://schemas.microsoft.com/office/spreadsheetml/2010/11/main" uri="{DE250136-89BD-433C-8126-D09CA5730AF9}">
        <x15:connection id="Plage">
          <x15:rangePr sourceName="_xlcn.WorksheetConnection_PRINCQ4Q511"/>
        </x15:connection>
      </ext>
    </extLst>
  </connection>
</connections>
</file>

<file path=xl/sharedStrings.xml><?xml version="1.0" encoding="utf-8"?>
<sst xmlns="http://schemas.openxmlformats.org/spreadsheetml/2006/main" count="495" uniqueCount="48">
  <si>
    <t>N/D</t>
  </si>
  <si>
    <t>ESCA CHOCOLAT</t>
  </si>
  <si>
    <t>ABSENT</t>
  </si>
  <si>
    <t>CROI AMANDES</t>
  </si>
  <si>
    <t>PATES LORRAIN</t>
  </si>
  <si>
    <t>BEIGNETS NATURE X5</t>
  </si>
  <si>
    <t>AVRIL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</si>
  <si>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</si>
  <si>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</si>
  <si>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</si>
  <si>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</si>
  <si>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</si>
  <si>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</si>
  <si>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</si>
  <si>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</si>
  <si>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</si>
  <si>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</si>
  <si>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</si>
  <si>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</si>
  <si>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</si>
  <si>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</si>
  <si>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</si>
  <si>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</si>
  <si>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</si>
  <si>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</si>
  <si>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</si>
  <si>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</si>
  <si>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</si>
  <si>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</si>
  <si>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</si>
  <si>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</si>
  <si>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</si>
  <si>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</si>
  <si>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</si>
  <si>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</si>
  <si>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</si>
  <si>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</si>
  <si>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</si>
  <si>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</si>
  <si>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CREDITS DU MOIS</t>
  </si>
  <si>
    <t>VIENNOISERIES</t>
  </si>
  <si>
    <t>PRIX VIENNOISERIES</t>
  </si>
  <si>
    <t>DATE</t>
  </si>
  <si>
    <t>SOMME</t>
  </si>
  <si>
    <t>fevrier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</si>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</sst>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#,##0.00\ &quot;€&quot;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ndy Round BTN"/>
      <family val="2"/>
    </font>
    <font>
      <b/>
      <sz val="16"/>
      <color rgb="FF000000"/>
      <name val="Calibri Light"/>
      <family val="2"/>
    </font>
    <font>
      <sz val="14"/>
      <name val="Calibri"/>
      <family val="2"/>
      <scheme val="minor"/>
    </font>
    <font>
      <sz val="14"/>
      <name val="Candy Round BTN"/>
      <family val="2"/>
    </font>
    <font>
      <b/>
      <sz val="14"/>
      <name val="Candy Round BTN"/>
      <family val="2"/>
    </font>
    <font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sz val="22"/>
      <name val="Candy Round BTN"/>
      <family val="2"/>
    </font>
    <font>
      <b/>
      <sz val="22"/>
      <color rgb="FF0000FF"/>
      <name val="Candy Round BTN"/>
      <family val="2"/>
    </font>
    <font>
      <b/>
      <i/>
      <sz val="22"/>
      <name val="Candy Round BTN"/>
      <family val="2"/>
    </font>
    <font>
      <b/>
      <sz val="22"/>
      <name val="Candy Round BTN"/>
      <family val="2"/>
    </font>
    <font>
      <sz val="14"/>
      <color theme="1"/>
      <name val="Candy Round BTN"/>
      <family val="2"/>
    </font>
    <font>
      <b/>
      <i/>
      <sz val="14"/>
      <color theme="1"/>
      <name val="Adobe Myungjo Std M"/>
      <family val="1"/>
      <charset val="128"/>
    </font>
    <font>
      <sz val="20"/>
      <color theme="1"/>
      <name val="Calibri"/>
      <family val="2"/>
      <scheme val="minor"/>
    </font>
    <font>
      <b/>
      <sz val="20"/>
      <name val="Candy Round BTN"/>
      <family val="2"/>
    </font>
    <font>
      <b/>
      <sz val="14"/>
      <color rgb="FF0000FF"/>
      <name val="Candy Round BTN"/>
      <family val="2"/>
    </font>
    <font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84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0" fontId="5" fillId="0" borderId="0" xfId="0" applyFont="1"/>
    <xf numFmtId="0" fontId="4" fillId="17" borderId="0" xfId="0" applyFont="1" applyFill="1" applyAlignment="1"/>
    <xf numFmtId="0" fontId="0" fillId="15" borderId="0" xfId="0" applyFill="1" applyAlignment="1"/>
    <xf numFmtId="166" fontId="5" fillId="12" borderId="1" xfId="2" applyNumberFormat="1" applyFont="1" applyFill="1" applyBorder="1" applyAlignment="1" applyProtection="1">
      <alignment horizontal="center" vertical="center"/>
    </xf>
    <xf numFmtId="166" fontId="5" fillId="11" borderId="1" xfId="2" applyNumberFormat="1" applyFont="1" applyFill="1" applyBorder="1" applyAlignment="1" applyProtection="1">
      <alignment horizontal="center" vertical="center"/>
    </xf>
    <xf numFmtId="166" fontId="5" fillId="10" borderId="1" xfId="2" applyNumberFormat="1" applyFont="1" applyFill="1" applyBorder="1" applyAlignment="1" applyProtection="1">
      <alignment horizontal="center" vertical="center"/>
    </xf>
    <xf numFmtId="166" fontId="5" fillId="9" borderId="1" xfId="2" applyNumberFormat="1" applyFont="1" applyFill="1" applyBorder="1" applyAlignment="1" applyProtection="1">
      <alignment horizontal="center" vertical="center"/>
    </xf>
    <xf numFmtId="166" fontId="5" fillId="8" borderId="1" xfId="2" applyNumberFormat="1" applyFont="1" applyFill="1" applyBorder="1" applyAlignment="1" applyProtection="1">
      <alignment horizontal="center" vertical="center"/>
    </xf>
    <xf numFmtId="166" fontId="5" fillId="4" borderId="1" xfId="2" applyNumberFormat="1" applyFont="1" applyFill="1" applyBorder="1" applyAlignment="1" applyProtection="1">
      <alignment horizontal="center" vertical="center"/>
    </xf>
    <xf numFmtId="166" fontId="5" fillId="5" borderId="1" xfId="2" applyNumberFormat="1" applyFont="1" applyFill="1" applyBorder="1" applyAlignment="1" applyProtection="1">
      <alignment horizontal="center" vertical="center"/>
    </xf>
    <xf numFmtId="166" fontId="5" fillId="7" borderId="1" xfId="2" applyNumberFormat="1" applyFont="1" applyFill="1" applyBorder="1" applyAlignment="1" applyProtection="1">
      <alignment horizontal="center" vertical="center"/>
    </xf>
    <xf numFmtId="166" fontId="5" fillId="6" borderId="1" xfId="2" applyNumberFormat="1" applyFont="1" applyFill="1" applyBorder="1" applyAlignment="1" applyProtection="1">
      <alignment horizontal="center" vertical="center"/>
    </xf>
    <xf numFmtId="166" fontId="5" fillId="2" borderId="1" xfId="2" applyNumberFormat="1" applyFont="1" applyBorder="1" applyAlignment="1" applyProtection="1">
      <alignment horizontal="center" vertical="center"/>
    </xf>
    <xf numFmtId="0" fontId="10" fillId="15" borderId="0" xfId="0" applyFont="1" applyFill="1" applyAlignment="1"/>
    <xf numFmtId="0" fontId="10" fillId="16" borderId="0" xfId="0" applyFont="1" applyFill="1" applyAlignment="1"/>
    <xf numFmtId="164" fontId="10" fillId="15" borderId="0" xfId="0" applyNumberFormat="1" applyFont="1" applyFill="1" applyAlignment="1"/>
    <xf numFmtId="164" fontId="11" fillId="15" borderId="1" xfId="0" applyNumberFormat="1" applyFont="1" applyFill="1" applyBorder="1" applyAlignment="1" applyProtection="1">
      <alignment horizontal="center" vertical="center"/>
      <protection locked="0"/>
    </xf>
    <xf numFmtId="44" fontId="11" fillId="15" borderId="1" xfId="3" applyNumberFormat="1" applyFont="1" applyFill="1" applyBorder="1" applyAlignment="1" applyProtection="1">
      <alignment horizontal="center" vertical="center"/>
    </xf>
    <xf numFmtId="0" fontId="12" fillId="16" borderId="5" xfId="0" applyNumberFormat="1" applyFont="1" applyFill="1" applyBorder="1" applyAlignment="1" applyProtection="1">
      <alignment vertical="center"/>
    </xf>
    <xf numFmtId="0" fontId="12" fillId="16" borderId="4" xfId="0" applyNumberFormat="1" applyFont="1" applyFill="1" applyBorder="1" applyAlignment="1" applyProtection="1">
      <alignment vertical="center"/>
    </xf>
    <xf numFmtId="0" fontId="12" fillId="16" borderId="3" xfId="0" applyNumberFormat="1" applyFont="1" applyFill="1" applyBorder="1" applyAlignment="1" applyProtection="1">
      <alignment vertical="center"/>
    </xf>
    <xf numFmtId="164" fontId="11" fillId="5" borderId="1" xfId="0" applyNumberFormat="1" applyFont="1" applyFill="1" applyBorder="1" applyAlignment="1" applyProtection="1">
      <alignment horizontal="center" vertical="center"/>
      <protection locked="0"/>
    </xf>
    <xf numFmtId="44" fontId="11" fillId="5" borderId="1" xfId="3" applyNumberFormat="1" applyFont="1" applyFill="1" applyBorder="1" applyAlignment="1" applyProtection="1">
      <alignment horizontal="center" vertical="center"/>
    </xf>
    <xf numFmtId="14" fontId="13" fillId="16" borderId="1" xfId="0" applyNumberFormat="1" applyFont="1" applyFill="1" applyBorder="1"/>
    <xf numFmtId="44" fontId="14" fillId="16" borderId="1" xfId="1" applyNumberFormat="1" applyFont="1" applyFill="1" applyBorder="1" applyAlignment="1" applyProtection="1">
      <alignment horizontal="center" vertical="center"/>
    </xf>
    <xf numFmtId="0" fontId="15" fillId="16" borderId="1" xfId="0" applyFont="1" applyFill="1" applyBorder="1" applyAlignment="1" applyProtection="1">
      <alignment horizontal="center"/>
    </xf>
    <xf numFmtId="44" fontId="12" fillId="16" borderId="1" xfId="1" applyNumberFormat="1" applyFont="1" applyFill="1" applyBorder="1" applyAlignment="1" applyProtection="1">
      <alignment horizontal="center" vertical="top"/>
    </xf>
    <xf numFmtId="0" fontId="10" fillId="0" borderId="0" xfId="0" applyFont="1" applyAlignment="1"/>
    <xf numFmtId="164" fontId="10" fillId="0" borderId="0" xfId="0" applyNumberFormat="1" applyFont="1" applyAlignment="1"/>
    <xf numFmtId="0" fontId="7" fillId="17" borderId="0" xfId="0" applyFont="1" applyFill="1" applyAlignment="1"/>
    <xf numFmtId="0" fontId="8" fillId="18" borderId="1" xfId="0" applyNumberFormat="1" applyFont="1" applyFill="1" applyBorder="1" applyAlignment="1" applyProtection="1">
      <alignment horizontal="center" vertical="center"/>
    </xf>
    <xf numFmtId="165" fontId="16" fillId="17" borderId="4" xfId="0" applyNumberFormat="1" applyFont="1" applyFill="1" applyBorder="1" applyAlignment="1" applyProtection="1">
      <alignment horizontal="center" vertical="center"/>
    </xf>
    <xf numFmtId="165" fontId="8" fillId="18" borderId="5" xfId="0" applyNumberFormat="1" applyFont="1" applyFill="1" applyBorder="1" applyAlignment="1" applyProtection="1">
      <alignment horizontal="center" vertical="center"/>
    </xf>
    <xf numFmtId="165" fontId="8" fillId="18" borderId="1" xfId="0" applyNumberFormat="1" applyFont="1" applyFill="1" applyBorder="1" applyAlignment="1" applyProtection="1">
      <alignment horizontal="center" vertical="center"/>
    </xf>
    <xf numFmtId="0" fontId="9" fillId="17" borderId="1" xfId="0" applyFont="1" applyFill="1" applyBorder="1" applyAlignment="1" applyProtection="1">
      <alignment horizontal="center"/>
    </xf>
    <xf numFmtId="44" fontId="8" fillId="17" borderId="1" xfId="1" applyNumberFormat="1" applyFont="1" applyFill="1" applyBorder="1" applyAlignment="1" applyProtection="1">
      <alignment horizontal="center" vertical="top"/>
    </xf>
    <xf numFmtId="0" fontId="3" fillId="17" borderId="0" xfId="0" applyFont="1" applyFill="1" applyAlignment="1"/>
    <xf numFmtId="166" fontId="17" fillId="19" borderId="8" xfId="1" applyNumberFormat="1" applyFont="1" applyFill="1" applyBorder="1" applyAlignment="1" applyProtection="1">
      <alignment horizontal="center" vertical="center"/>
    </xf>
    <xf numFmtId="166" fontId="17" fillId="19" borderId="1" xfId="1" applyNumberFormat="1" applyFont="1" applyFill="1" applyBorder="1" applyAlignment="1" applyProtection="1">
      <alignment horizontal="center" vertical="center"/>
    </xf>
    <xf numFmtId="14" fontId="18" fillId="5" borderId="0" xfId="0" applyNumberFormat="1" applyFont="1" applyFill="1" applyAlignment="1"/>
    <xf numFmtId="165" fontId="8" fillId="14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/>
    <xf numFmtId="14" fontId="19" fillId="17" borderId="1" xfId="0" applyNumberFormat="1" applyFont="1" applyFill="1" applyBorder="1" applyAlignment="1">
      <alignment horizontal="center"/>
    </xf>
    <xf numFmtId="14" fontId="20" fillId="16" borderId="1" xfId="0" applyNumberFormat="1" applyFont="1" applyFill="1" applyBorder="1"/>
    <xf numFmtId="44" fontId="8" fillId="16" borderId="1" xfId="1" applyNumberFormat="1" applyFont="1" applyFill="1" applyBorder="1" applyAlignment="1" applyProtection="1">
      <alignment horizontal="center" vertical="top"/>
    </xf>
    <xf numFmtId="0" fontId="21" fillId="0" borderId="0" xfId="0" applyFont="1"/>
    <xf numFmtId="166" fontId="21" fillId="0" borderId="0" xfId="0" applyNumberFormat="1" applyFont="1"/>
    <xf numFmtId="0" fontId="21" fillId="0" borderId="0" xfId="0" applyFont="1" applyAlignment="1">
      <alignment textRotation="45"/>
    </xf>
    <xf numFmtId="14" fontId="20" fillId="16" borderId="1" xfId="0" applyNumberFormat="1" applyFont="1" applyFill="1" applyBorder="1" applyAlignment="1">
      <alignment textRotation="45"/>
    </xf>
    <xf numFmtId="166" fontId="21" fillId="0" borderId="0" xfId="0" applyNumberFormat="1" applyFont="1" applyAlignment="1">
      <alignment textRotation="45"/>
    </xf>
    <xf numFmtId="166" fontId="20" fillId="10" borderId="1" xfId="0" applyNumberFormat="1" applyFont="1" applyFill="1" applyBorder="1"/>
    <xf numFmtId="166" fontId="20" fillId="13" borderId="1" xfId="0" applyNumberFormat="1" applyFont="1" applyFill="1" applyBorder="1"/>
    <xf numFmtId="166" fontId="20" fillId="13" borderId="1" xfId="0" applyNumberFormat="1" applyFont="1" applyFill="1" applyBorder="1" applyAlignment="1">
      <alignment textRotation="45"/>
    </xf>
    <xf numFmtId="44" fontId="20" fillId="13" borderId="1" xfId="0" applyNumberFormat="1" applyFont="1" applyFill="1" applyBorder="1"/>
    <xf numFmtId="14" fontId="20" fillId="13" borderId="1" xfId="0" applyNumberFormat="1" applyFont="1" applyFill="1" applyBorder="1"/>
    <xf numFmtId="0" fontId="10" fillId="15" borderId="2" xfId="0" applyFont="1" applyFill="1" applyBorder="1" applyAlignment="1"/>
    <xf numFmtId="14" fontId="13" fillId="16" borderId="0" xfId="0" applyNumberFormat="1" applyFont="1" applyFill="1" applyBorder="1"/>
    <xf numFmtId="0" fontId="10" fillId="0" borderId="0" xfId="0" applyFont="1" applyFill="1" applyAlignment="1"/>
    <xf numFmtId="166" fontId="20" fillId="13" borderId="6" xfId="0" applyNumberFormat="1" applyFont="1" applyFill="1" applyBorder="1" applyAlignment="1">
      <alignment horizontal="center" textRotation="45"/>
    </xf>
    <xf numFmtId="166" fontId="20" fillId="13" borderId="9" xfId="0" applyNumberFormat="1" applyFont="1" applyFill="1" applyBorder="1" applyAlignment="1">
      <alignment horizontal="center" textRotation="45"/>
    </xf>
    <xf numFmtId="166" fontId="20" fillId="13" borderId="7" xfId="0" applyNumberFormat="1" applyFont="1" applyFill="1" applyBorder="1" applyAlignment="1">
      <alignment horizontal="center" textRotation="45"/>
    </xf>
    <xf numFmtId="14" fontId="20" fillId="16" borderId="6" xfId="0" applyNumberFormat="1" applyFont="1" applyFill="1" applyBorder="1" applyAlignment="1">
      <alignment horizontal="center" textRotation="45"/>
    </xf>
    <xf numFmtId="14" fontId="20" fillId="16" borderId="9" xfId="0" applyNumberFormat="1" applyFont="1" applyFill="1" applyBorder="1" applyAlignment="1">
      <alignment horizontal="center" textRotation="45"/>
    </xf>
    <xf numFmtId="14" fontId="20" fillId="16" borderId="7" xfId="0" applyNumberFormat="1" applyFont="1" applyFill="1" applyBorder="1" applyAlignment="1">
      <alignment horizontal="center" textRotation="45"/>
    </xf>
    <xf numFmtId="166" fontId="20" fillId="10" borderId="6" xfId="0" applyNumberFormat="1" applyFont="1" applyFill="1" applyBorder="1" applyAlignment="1">
      <alignment horizontal="center"/>
    </xf>
    <xf numFmtId="166" fontId="20" fillId="10" borderId="9" xfId="0" applyNumberFormat="1" applyFont="1" applyFill="1" applyBorder="1" applyAlignment="1">
      <alignment horizontal="center"/>
    </xf>
    <xf numFmtId="166" fontId="20" fillId="10" borderId="7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5" fillId="12" borderId="1" xfId="2" applyFont="1" applyFill="1" applyBorder="1" applyAlignment="1" applyProtection="1">
      <alignment horizontal="left" vertical="center"/>
    </xf>
    <xf numFmtId="0" fontId="5" fillId="11" borderId="1" xfId="2" applyFont="1" applyFill="1" applyBorder="1" applyAlignment="1" applyProtection="1">
      <alignment horizontal="left" vertical="center"/>
    </xf>
    <xf numFmtId="0" fontId="5" fillId="10" borderId="1" xfId="2" applyFont="1" applyFill="1" applyBorder="1" applyAlignment="1" applyProtection="1">
      <alignment horizontal="left" vertical="center"/>
    </xf>
    <xf numFmtId="0" fontId="5" fillId="10" borderId="1" xfId="2" applyNumberFormat="1" applyFont="1" applyFill="1" applyBorder="1" applyAlignment="1" applyProtection="1">
      <alignment horizontal="left" vertical="center"/>
    </xf>
    <xf numFmtId="0" fontId="5" fillId="9" borderId="1" xfId="2" applyFont="1" applyFill="1" applyBorder="1" applyAlignment="1" applyProtection="1">
      <alignment horizontal="left" vertical="center"/>
    </xf>
    <xf numFmtId="0" fontId="5" fillId="8" borderId="1" xfId="2" applyFont="1" applyFill="1" applyBorder="1" applyAlignment="1" applyProtection="1">
      <alignment horizontal="left" vertical="center"/>
    </xf>
    <xf numFmtId="0" fontId="5" fillId="4" borderId="1" xfId="2" applyFont="1" applyFill="1" applyBorder="1" applyAlignment="1" applyProtection="1">
      <alignment horizontal="left" vertical="center"/>
    </xf>
    <xf numFmtId="0" fontId="5" fillId="5" borderId="1" xfId="2" applyFont="1" applyFill="1" applyBorder="1" applyAlignment="1" applyProtection="1">
      <alignment horizontal="left" vertical="center"/>
    </xf>
    <xf numFmtId="0" fontId="5" fillId="7" borderId="1" xfId="2" applyFont="1" applyFill="1" applyBorder="1" applyAlignment="1" applyProtection="1">
      <alignment horizontal="left" vertical="center"/>
    </xf>
    <xf numFmtId="0" fontId="5" fillId="6" borderId="1" xfId="2" applyFont="1" applyFill="1" applyBorder="1" applyAlignment="1" applyProtection="1">
      <alignment horizontal="left" vertical="center"/>
    </xf>
    <xf numFmtId="0" fontId="5" fillId="2" borderId="1" xfId="2" applyFont="1" applyBorder="1" applyAlignment="1" applyProtection="1">
      <alignment horizontal="left" vertical="center"/>
    </xf>
    <xf numFmtId="14" fontId="20" fillId="1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20 % - Accent4" xfId="3" builtinId="42"/>
    <cellStyle name="Insatisfaisant" xfId="2" builtinId="27"/>
    <cellStyle name="Monétaire" xfId="1" builtinId="4"/>
    <cellStyle name="Normal" xfId="0" builtinId="0"/>
  </cellStyles>
  <dxfs count="48">
    <dxf>
      <font>
        <color theme="5"/>
      </font>
    </dxf>
    <dxf>
      <font>
        <color rgb="FFFF0000"/>
      </font>
    </dxf>
    <dxf>
      <font>
        <color rgb="FF008000"/>
      </font>
    </dxf>
    <dxf>
      <font>
        <color theme="5"/>
      </font>
    </dxf>
    <dxf>
      <font>
        <color rgb="FFFF0000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theme="7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theme="5"/>
      </font>
    </dxf>
    <dxf>
      <font>
        <color rgb="FFFF0000"/>
      </font>
    </dxf>
    <dxf>
      <font>
        <color rgb="FF008000"/>
      </font>
    </dxf>
    <dxf>
      <font>
        <color theme="5"/>
      </font>
    </dxf>
    <dxf>
      <font>
        <color rgb="FFFF0000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theme="7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theme="5"/>
      </font>
    </dxf>
    <dxf>
      <font>
        <color rgb="FFFF0000"/>
      </font>
    </dxf>
    <dxf>
      <font>
        <color rgb="FF008000"/>
      </font>
    </dxf>
    <dxf>
      <font>
        <color theme="5"/>
      </font>
    </dxf>
    <dxf>
      <font>
        <color rgb="FFFF0000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theme="7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9</xdr:row>
          <xdr:rowOff>142875</xdr:rowOff>
        </xdr:from>
        <xdr:to>
          <xdr:col>6</xdr:col>
          <xdr:colOff>1371600</xdr:colOff>
          <xdr:row>10</xdr:row>
          <xdr:rowOff>257175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ajouter viennoiserie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Calibri Light"/>
                <a:cs typeface="Calibri Light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9</xdr:row>
          <xdr:rowOff>142875</xdr:rowOff>
        </xdr:from>
        <xdr:to>
          <xdr:col>6</xdr:col>
          <xdr:colOff>1371600</xdr:colOff>
          <xdr:row>10</xdr:row>
          <xdr:rowOff>257175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ajouter viennoiserie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Calibri Light"/>
                <a:cs typeface="Calibri Light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9</xdr:row>
          <xdr:rowOff>142875</xdr:rowOff>
        </xdr:from>
        <xdr:to>
          <xdr:col>6</xdr:col>
          <xdr:colOff>1371600</xdr:colOff>
          <xdr:row>10</xdr:row>
          <xdr:rowOff>257175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ajouter viennoiserie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Calibri Light"/>
                <a:cs typeface="Calibri Light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81643</xdr:rowOff>
    </xdr:from>
    <xdr:to>
      <xdr:col>0</xdr:col>
      <xdr:colOff>680357</xdr:colOff>
      <xdr:row>2</xdr:row>
      <xdr:rowOff>190500</xdr:rowOff>
    </xdr:to>
    <xdr:sp macro="[0]!MeettreAjour" textlink="">
      <xdr:nvSpPr>
        <xdr:cNvPr id="2" name="ZoneTexte 1"/>
        <xdr:cNvSpPr txBox="1"/>
      </xdr:nvSpPr>
      <xdr:spPr>
        <a:xfrm>
          <a:off x="0" y="81643"/>
          <a:ext cx="680357" cy="59871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I-BUREAU/Documents/Copie%20de%2082384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 ATTENOT Stephane 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>
        <row r="3">
          <cell r="B3">
            <v>0.25</v>
          </cell>
        </row>
        <row r="4">
          <cell r="B4">
            <v>0.5</v>
          </cell>
        </row>
        <row r="5">
          <cell r="B5">
            <v>0.75</v>
          </cell>
        </row>
        <row r="6">
          <cell r="B6">
            <v>1</v>
          </cell>
        </row>
        <row r="7">
          <cell r="B7">
            <v>1.25</v>
          </cell>
        </row>
        <row r="8">
          <cell r="B8">
            <v>1.5</v>
          </cell>
        </row>
        <row r="9">
          <cell r="B9">
            <v>1.75</v>
          </cell>
        </row>
        <row r="10">
          <cell r="B10">
            <v>2</v>
          </cell>
        </row>
        <row r="11">
          <cell r="B11">
            <v>2.25</v>
          </cell>
        </row>
        <row r="12">
          <cell r="B12">
            <v>2.5</v>
          </cell>
        </row>
        <row r="13">
          <cell r="B13">
            <v>2.75</v>
          </cell>
        </row>
        <row r="14">
          <cell r="B14">
            <v>3</v>
          </cell>
        </row>
        <row r="15">
          <cell r="B15">
            <v>3.25</v>
          </cell>
        </row>
        <row r="16">
          <cell r="B16">
            <v>3.5</v>
          </cell>
        </row>
        <row r="17">
          <cell r="B17">
            <v>3.75</v>
          </cell>
        </row>
        <row r="18">
          <cell r="B18">
            <v>4</v>
          </cell>
        </row>
        <row r="19">
          <cell r="B19">
            <v>4.25</v>
          </cell>
        </row>
        <row r="20">
          <cell r="B20">
            <v>4.5</v>
          </cell>
        </row>
        <row r="21">
          <cell r="B21">
            <v>4.75</v>
          </cell>
        </row>
        <row r="22">
          <cell r="B22">
            <v>5</v>
          </cell>
        </row>
        <row r="23">
          <cell r="B23">
            <v>5.25</v>
          </cell>
        </row>
        <row r="24">
          <cell r="B24">
            <v>5.5</v>
          </cell>
        </row>
        <row r="25">
          <cell r="B25">
            <v>5.75</v>
          </cell>
        </row>
        <row r="26">
          <cell r="B26">
            <v>6</v>
          </cell>
        </row>
        <row r="27">
          <cell r="B27">
            <v>6.25</v>
          </cell>
        </row>
        <row r="28">
          <cell r="B28">
            <v>6.5</v>
          </cell>
        </row>
        <row r="29">
          <cell r="B29">
            <v>6.75</v>
          </cell>
        </row>
        <row r="30">
          <cell r="B30">
            <v>7</v>
          </cell>
        </row>
        <row r="31">
          <cell r="B31">
            <v>7.25</v>
          </cell>
        </row>
        <row r="32">
          <cell r="B32">
            <v>7.5</v>
          </cell>
        </row>
        <row r="33">
          <cell r="B33">
            <v>7.75</v>
          </cell>
        </row>
        <row r="34">
          <cell r="B34">
            <v>8</v>
          </cell>
        </row>
        <row r="35">
          <cell r="B35">
            <v>8.25</v>
          </cell>
        </row>
        <row r="36">
          <cell r="B36">
            <v>8.5</v>
          </cell>
        </row>
        <row r="37">
          <cell r="B37">
            <v>8.75</v>
          </cell>
        </row>
        <row r="38">
          <cell r="B38">
            <v>9</v>
          </cell>
        </row>
        <row r="39">
          <cell r="B39">
            <v>9.25</v>
          </cell>
        </row>
        <row r="40">
          <cell r="B40">
            <v>9.5</v>
          </cell>
        </row>
        <row r="41">
          <cell r="B41">
            <v>9.75</v>
          </cell>
        </row>
        <row r="42">
          <cell r="B42">
            <v>10</v>
          </cell>
        </row>
        <row r="43">
          <cell r="B43">
            <v>15</v>
          </cell>
        </row>
        <row r="44">
          <cell r="B44">
            <v>20</v>
          </cell>
        </row>
        <row r="45">
          <cell r="B45">
            <v>25</v>
          </cell>
        </row>
        <row r="46">
          <cell r="B46">
            <v>30</v>
          </cell>
        </row>
        <row r="47">
          <cell r="B47">
            <v>35</v>
          </cell>
        </row>
        <row r="48">
          <cell r="B48">
            <v>40</v>
          </cell>
        </row>
        <row r="49">
          <cell r="B49">
            <v>45</v>
          </cell>
        </row>
        <row r="50">
          <cell r="B50">
            <v>50</v>
          </cell>
        </row>
      </sheetData>
      <sheetData sheetId="72">
        <row r="1">
          <cell r="A1">
            <v>43374</v>
          </cell>
        </row>
        <row r="2">
          <cell r="A2">
            <v>43375</v>
          </cell>
        </row>
        <row r="3">
          <cell r="A3">
            <v>43376</v>
          </cell>
        </row>
        <row r="4">
          <cell r="A4">
            <v>43377</v>
          </cell>
        </row>
        <row r="5">
          <cell r="A5">
            <v>43378</v>
          </cell>
        </row>
        <row r="6">
          <cell r="A6">
            <v>43379</v>
          </cell>
        </row>
        <row r="7">
          <cell r="A7">
            <v>43380</v>
          </cell>
        </row>
        <row r="8">
          <cell r="A8">
            <v>43381</v>
          </cell>
        </row>
        <row r="9">
          <cell r="A9">
            <v>43382</v>
          </cell>
        </row>
        <row r="10">
          <cell r="A10">
            <v>43383</v>
          </cell>
        </row>
        <row r="11">
          <cell r="A11">
            <v>43384</v>
          </cell>
        </row>
        <row r="12">
          <cell r="A12">
            <v>43385</v>
          </cell>
        </row>
        <row r="13">
          <cell r="A13">
            <v>43386</v>
          </cell>
        </row>
        <row r="14">
          <cell r="A14">
            <v>43387</v>
          </cell>
        </row>
        <row r="15">
          <cell r="A15">
            <v>43388</v>
          </cell>
        </row>
        <row r="16">
          <cell r="A16">
            <v>43389</v>
          </cell>
        </row>
        <row r="17">
          <cell r="A17">
            <v>43390</v>
          </cell>
        </row>
        <row r="18">
          <cell r="A18">
            <v>43391</v>
          </cell>
        </row>
        <row r="19">
          <cell r="A19">
            <v>43392</v>
          </cell>
        </row>
        <row r="20">
          <cell r="A20">
            <v>43393</v>
          </cell>
        </row>
        <row r="21">
          <cell r="A21">
            <v>43394</v>
          </cell>
        </row>
        <row r="22">
          <cell r="A22">
            <v>43395</v>
          </cell>
        </row>
        <row r="23">
          <cell r="A23">
            <v>43396</v>
          </cell>
        </row>
        <row r="24">
          <cell r="A24">
            <v>43397</v>
          </cell>
        </row>
        <row r="25">
          <cell r="A25">
            <v>43398</v>
          </cell>
        </row>
        <row r="26">
          <cell r="A26">
            <v>43399</v>
          </cell>
        </row>
        <row r="27">
          <cell r="A27">
            <v>43400</v>
          </cell>
        </row>
        <row r="28">
          <cell r="A28">
            <v>43401</v>
          </cell>
        </row>
        <row r="29">
          <cell r="A29">
            <v>43402</v>
          </cell>
        </row>
        <row r="30">
          <cell r="A30">
            <v>43403</v>
          </cell>
        </row>
        <row r="31">
          <cell r="A31">
            <v>43404</v>
          </cell>
        </row>
        <row r="32">
          <cell r="A32">
            <v>43405</v>
          </cell>
        </row>
        <row r="33">
          <cell r="A33">
            <v>43406</v>
          </cell>
        </row>
        <row r="34">
          <cell r="A34">
            <v>43407</v>
          </cell>
        </row>
        <row r="35">
          <cell r="A35">
            <v>43408</v>
          </cell>
        </row>
        <row r="36">
          <cell r="A36">
            <v>43409</v>
          </cell>
        </row>
        <row r="37">
          <cell r="A37">
            <v>43410</v>
          </cell>
        </row>
        <row r="38">
          <cell r="A38">
            <v>43411</v>
          </cell>
        </row>
        <row r="39">
          <cell r="A39">
            <v>43412</v>
          </cell>
        </row>
        <row r="40">
          <cell r="A40">
            <v>43413</v>
          </cell>
        </row>
        <row r="41">
          <cell r="A41">
            <v>43414</v>
          </cell>
        </row>
        <row r="42">
          <cell r="A42">
            <v>43415</v>
          </cell>
        </row>
        <row r="43">
          <cell r="A43">
            <v>43416</v>
          </cell>
        </row>
        <row r="44">
          <cell r="A44">
            <v>43417</v>
          </cell>
        </row>
        <row r="45">
          <cell r="A45">
            <v>43418</v>
          </cell>
        </row>
        <row r="46">
          <cell r="A46">
            <v>43419</v>
          </cell>
        </row>
        <row r="47">
          <cell r="A47">
            <v>43420</v>
          </cell>
        </row>
        <row r="48">
          <cell r="A48">
            <v>43421</v>
          </cell>
        </row>
        <row r="49">
          <cell r="A49">
            <v>43422</v>
          </cell>
        </row>
        <row r="50">
          <cell r="A50">
            <v>43423</v>
          </cell>
        </row>
        <row r="51">
          <cell r="A51">
            <v>43424</v>
          </cell>
        </row>
        <row r="52">
          <cell r="A52">
            <v>43425</v>
          </cell>
        </row>
        <row r="53">
          <cell r="A53">
            <v>43426</v>
          </cell>
        </row>
        <row r="54">
          <cell r="A54">
            <v>43427</v>
          </cell>
        </row>
        <row r="55">
          <cell r="A55">
            <v>43428</v>
          </cell>
        </row>
        <row r="56">
          <cell r="A56">
            <v>43429</v>
          </cell>
        </row>
        <row r="57">
          <cell r="A57">
            <v>43430</v>
          </cell>
        </row>
        <row r="58">
          <cell r="A58">
            <v>43431</v>
          </cell>
        </row>
        <row r="59">
          <cell r="A59">
            <v>43432</v>
          </cell>
        </row>
        <row r="60">
          <cell r="A60">
            <v>43433</v>
          </cell>
        </row>
        <row r="61">
          <cell r="A61">
            <v>43434</v>
          </cell>
        </row>
        <row r="62">
          <cell r="A62">
            <v>43435</v>
          </cell>
        </row>
        <row r="63">
          <cell r="A63">
            <v>43436</v>
          </cell>
        </row>
        <row r="64">
          <cell r="A64">
            <v>43437</v>
          </cell>
        </row>
        <row r="65">
          <cell r="A65">
            <v>43438</v>
          </cell>
        </row>
        <row r="66">
          <cell r="A66">
            <v>43439</v>
          </cell>
        </row>
        <row r="67">
          <cell r="A67">
            <v>43440</v>
          </cell>
        </row>
        <row r="68">
          <cell r="A68">
            <v>43441</v>
          </cell>
        </row>
        <row r="69">
          <cell r="A69">
            <v>43442</v>
          </cell>
        </row>
        <row r="70">
          <cell r="A70">
            <v>43443</v>
          </cell>
        </row>
        <row r="71">
          <cell r="A71">
            <v>43444</v>
          </cell>
        </row>
        <row r="72">
          <cell r="A72">
            <v>43445</v>
          </cell>
        </row>
        <row r="73">
          <cell r="A73">
            <v>43446</v>
          </cell>
        </row>
        <row r="74">
          <cell r="A74">
            <v>43447</v>
          </cell>
        </row>
        <row r="75">
          <cell r="A75">
            <v>43448</v>
          </cell>
        </row>
        <row r="76">
          <cell r="A76">
            <v>43449</v>
          </cell>
        </row>
        <row r="77">
          <cell r="A77">
            <v>43450</v>
          </cell>
        </row>
        <row r="78">
          <cell r="A78">
            <v>43451</v>
          </cell>
        </row>
        <row r="79">
          <cell r="A79">
            <v>43452</v>
          </cell>
        </row>
        <row r="80">
          <cell r="A80">
            <v>43453</v>
          </cell>
        </row>
        <row r="81">
          <cell r="A81">
            <v>43454</v>
          </cell>
        </row>
        <row r="82">
          <cell r="A82">
            <v>43455</v>
          </cell>
        </row>
        <row r="83">
          <cell r="A83">
            <v>43456</v>
          </cell>
        </row>
        <row r="84">
          <cell r="A84">
            <v>43457</v>
          </cell>
        </row>
        <row r="85">
          <cell r="A85">
            <v>43458</v>
          </cell>
        </row>
        <row r="86">
          <cell r="A86">
            <v>43459</v>
          </cell>
        </row>
        <row r="87">
          <cell r="A87">
            <v>43460</v>
          </cell>
        </row>
        <row r="88">
          <cell r="A88">
            <v>43461</v>
          </cell>
        </row>
        <row r="89">
          <cell r="A89">
            <v>43462</v>
          </cell>
        </row>
        <row r="90">
          <cell r="A90">
            <v>43463</v>
          </cell>
        </row>
        <row r="91">
          <cell r="A91">
            <v>43464</v>
          </cell>
        </row>
        <row r="92">
          <cell r="A92">
            <v>43465</v>
          </cell>
        </row>
        <row r="93">
          <cell r="A93">
            <v>43466</v>
          </cell>
        </row>
        <row r="94">
          <cell r="A94">
            <v>43467</v>
          </cell>
        </row>
        <row r="95">
          <cell r="A95">
            <v>43468</v>
          </cell>
        </row>
        <row r="96">
          <cell r="A96">
            <v>43469</v>
          </cell>
        </row>
        <row r="97">
          <cell r="A97">
            <v>43470</v>
          </cell>
        </row>
        <row r="98">
          <cell r="A98">
            <v>43471</v>
          </cell>
        </row>
        <row r="99">
          <cell r="A99">
            <v>43472</v>
          </cell>
        </row>
        <row r="100">
          <cell r="A100">
            <v>43473</v>
          </cell>
        </row>
        <row r="101">
          <cell r="A101">
            <v>43474</v>
          </cell>
        </row>
        <row r="102">
          <cell r="A102">
            <v>43475</v>
          </cell>
        </row>
        <row r="103">
          <cell r="A103">
            <v>43476</v>
          </cell>
        </row>
        <row r="104">
          <cell r="A104">
            <v>43477</v>
          </cell>
        </row>
        <row r="105">
          <cell r="A105">
            <v>43478</v>
          </cell>
        </row>
        <row r="106">
          <cell r="A106">
            <v>43479</v>
          </cell>
        </row>
        <row r="107">
          <cell r="A107">
            <v>43480</v>
          </cell>
        </row>
        <row r="108">
          <cell r="A108">
            <v>43481</v>
          </cell>
        </row>
        <row r="109">
          <cell r="A109">
            <v>43482</v>
          </cell>
        </row>
        <row r="110">
          <cell r="A110">
            <v>43483</v>
          </cell>
        </row>
        <row r="111">
          <cell r="A111">
            <v>43484</v>
          </cell>
        </row>
        <row r="112">
          <cell r="A112">
            <v>43485</v>
          </cell>
        </row>
        <row r="113">
          <cell r="A113">
            <v>43486</v>
          </cell>
        </row>
        <row r="114">
          <cell r="A114">
            <v>43487</v>
          </cell>
        </row>
        <row r="115">
          <cell r="A115">
            <v>43488</v>
          </cell>
        </row>
        <row r="116">
          <cell r="A116">
            <v>43489</v>
          </cell>
        </row>
        <row r="117">
          <cell r="A117">
            <v>43490</v>
          </cell>
        </row>
        <row r="118">
          <cell r="A118">
            <v>43491</v>
          </cell>
        </row>
        <row r="119">
          <cell r="A119">
            <v>43492</v>
          </cell>
        </row>
        <row r="120">
          <cell r="A120">
            <v>43493</v>
          </cell>
        </row>
        <row r="121">
          <cell r="A121">
            <v>43494</v>
          </cell>
        </row>
        <row r="122">
          <cell r="A122">
            <v>43495</v>
          </cell>
        </row>
        <row r="123">
          <cell r="A123">
            <v>43496</v>
          </cell>
        </row>
        <row r="124">
          <cell r="A124">
            <v>43497</v>
          </cell>
        </row>
        <row r="125">
          <cell r="A125">
            <v>43498</v>
          </cell>
        </row>
        <row r="126">
          <cell r="A126">
            <v>43499</v>
          </cell>
        </row>
        <row r="127">
          <cell r="A127">
            <v>43500</v>
          </cell>
        </row>
        <row r="128">
          <cell r="A128">
            <v>43501</v>
          </cell>
        </row>
        <row r="129">
          <cell r="A129">
            <v>43502</v>
          </cell>
        </row>
        <row r="130">
          <cell r="A130">
            <v>43503</v>
          </cell>
        </row>
        <row r="131">
          <cell r="A131">
            <v>43504</v>
          </cell>
        </row>
        <row r="132">
          <cell r="A132">
            <v>43505</v>
          </cell>
        </row>
        <row r="133">
          <cell r="A133">
            <v>43506</v>
          </cell>
        </row>
        <row r="134">
          <cell r="A134">
            <v>43507</v>
          </cell>
        </row>
        <row r="135">
          <cell r="A135">
            <v>43508</v>
          </cell>
        </row>
        <row r="136">
          <cell r="A136">
            <v>43509</v>
          </cell>
        </row>
        <row r="137">
          <cell r="A137">
            <v>43510</v>
          </cell>
        </row>
        <row r="138">
          <cell r="A138">
            <v>43511</v>
          </cell>
        </row>
        <row r="139">
          <cell r="A139">
            <v>43512</v>
          </cell>
        </row>
        <row r="140">
          <cell r="A140">
            <v>43513</v>
          </cell>
        </row>
        <row r="141">
          <cell r="A141">
            <v>43514</v>
          </cell>
        </row>
        <row r="142">
          <cell r="A142">
            <v>43515</v>
          </cell>
        </row>
        <row r="143">
          <cell r="A143">
            <v>43516</v>
          </cell>
        </row>
        <row r="144">
          <cell r="A144">
            <v>43517</v>
          </cell>
        </row>
        <row r="145">
          <cell r="A145">
            <v>43518</v>
          </cell>
        </row>
        <row r="146">
          <cell r="A146">
            <v>43519</v>
          </cell>
        </row>
        <row r="147">
          <cell r="A147">
            <v>43520</v>
          </cell>
        </row>
        <row r="148">
          <cell r="A148">
            <v>43521</v>
          </cell>
        </row>
        <row r="149">
          <cell r="A149">
            <v>43522</v>
          </cell>
        </row>
        <row r="150">
          <cell r="A150">
            <v>43523</v>
          </cell>
        </row>
        <row r="151">
          <cell r="A151">
            <v>43524</v>
          </cell>
        </row>
        <row r="152">
          <cell r="A152">
            <v>43525</v>
          </cell>
        </row>
        <row r="153">
          <cell r="A153">
            <v>43526</v>
          </cell>
        </row>
        <row r="154">
          <cell r="A154">
            <v>43527</v>
          </cell>
        </row>
        <row r="155">
          <cell r="A155">
            <v>43528</v>
          </cell>
        </row>
        <row r="156">
          <cell r="A156">
            <v>43529</v>
          </cell>
        </row>
        <row r="157">
          <cell r="A157">
            <v>43530</v>
          </cell>
        </row>
        <row r="158">
          <cell r="A158">
            <v>43531</v>
          </cell>
        </row>
        <row r="159">
          <cell r="A159">
            <v>43532</v>
          </cell>
        </row>
        <row r="160">
          <cell r="A160">
            <v>43533</v>
          </cell>
        </row>
        <row r="161">
          <cell r="A161">
            <v>43534</v>
          </cell>
        </row>
        <row r="162">
          <cell r="A162">
            <v>43535</v>
          </cell>
        </row>
        <row r="163">
          <cell r="A163">
            <v>43536</v>
          </cell>
        </row>
        <row r="164">
          <cell r="A164">
            <v>43537</v>
          </cell>
        </row>
        <row r="165">
          <cell r="A165">
            <v>43538</v>
          </cell>
        </row>
        <row r="166">
          <cell r="A166">
            <v>43539</v>
          </cell>
        </row>
        <row r="167">
          <cell r="A167">
            <v>43540</v>
          </cell>
        </row>
        <row r="168">
          <cell r="A168">
            <v>43541</v>
          </cell>
        </row>
        <row r="169">
          <cell r="A169">
            <v>43542</v>
          </cell>
        </row>
        <row r="170">
          <cell r="A170">
            <v>43543</v>
          </cell>
        </row>
        <row r="171">
          <cell r="A171">
            <v>43544</v>
          </cell>
        </row>
        <row r="172">
          <cell r="A172">
            <v>43545</v>
          </cell>
        </row>
        <row r="173">
          <cell r="A173">
            <v>43546</v>
          </cell>
        </row>
        <row r="174">
          <cell r="A174">
            <v>43547</v>
          </cell>
        </row>
        <row r="175">
          <cell r="A175">
            <v>43548</v>
          </cell>
        </row>
        <row r="176">
          <cell r="A176">
            <v>43549</v>
          </cell>
        </row>
        <row r="177">
          <cell r="A177">
            <v>43550</v>
          </cell>
        </row>
        <row r="178">
          <cell r="A178">
            <v>43551</v>
          </cell>
        </row>
        <row r="179">
          <cell r="A179">
            <v>43552</v>
          </cell>
        </row>
        <row r="180">
          <cell r="A180">
            <v>43553</v>
          </cell>
        </row>
        <row r="181">
          <cell r="A181">
            <v>43554</v>
          </cell>
        </row>
        <row r="182">
          <cell r="A182">
            <v>43555</v>
          </cell>
        </row>
        <row r="183">
          <cell r="A183">
            <v>43556</v>
          </cell>
        </row>
        <row r="184">
          <cell r="A184">
            <v>43557</v>
          </cell>
        </row>
        <row r="185">
          <cell r="A185">
            <v>43558</v>
          </cell>
        </row>
        <row r="186">
          <cell r="A186">
            <v>43559</v>
          </cell>
        </row>
        <row r="187">
          <cell r="A187">
            <v>43560</v>
          </cell>
        </row>
        <row r="188">
          <cell r="A188">
            <v>43561</v>
          </cell>
        </row>
        <row r="189">
          <cell r="A189">
            <v>43562</v>
          </cell>
        </row>
        <row r="190">
          <cell r="A190">
            <v>43563</v>
          </cell>
        </row>
        <row r="191">
          <cell r="A191">
            <v>43564</v>
          </cell>
        </row>
        <row r="192">
          <cell r="A192">
            <v>43565</v>
          </cell>
        </row>
        <row r="193">
          <cell r="A193">
            <v>43566</v>
          </cell>
        </row>
        <row r="194">
          <cell r="A194">
            <v>43567</v>
          </cell>
        </row>
        <row r="195">
          <cell r="A195">
            <v>43568</v>
          </cell>
        </row>
        <row r="196">
          <cell r="A196">
            <v>43569</v>
          </cell>
        </row>
        <row r="197">
          <cell r="A197">
            <v>43570</v>
          </cell>
        </row>
        <row r="198">
          <cell r="A198">
            <v>43571</v>
          </cell>
        </row>
        <row r="199">
          <cell r="A199">
            <v>43572</v>
          </cell>
        </row>
        <row r="200">
          <cell r="A200">
            <v>43573</v>
          </cell>
        </row>
        <row r="201">
          <cell r="A201">
            <v>43574</v>
          </cell>
        </row>
        <row r="202">
          <cell r="A202">
            <v>43575</v>
          </cell>
        </row>
        <row r="203">
          <cell r="A203">
            <v>43576</v>
          </cell>
        </row>
        <row r="204">
          <cell r="A204">
            <v>43577</v>
          </cell>
        </row>
        <row r="205">
          <cell r="A205">
            <v>43578</v>
          </cell>
        </row>
        <row r="206">
          <cell r="A206">
            <v>43579</v>
          </cell>
        </row>
        <row r="207">
          <cell r="A207">
            <v>43580</v>
          </cell>
        </row>
        <row r="208">
          <cell r="A208">
            <v>43581</v>
          </cell>
        </row>
        <row r="209">
          <cell r="A209">
            <v>43582</v>
          </cell>
        </row>
        <row r="210">
          <cell r="A210">
            <v>43583</v>
          </cell>
        </row>
        <row r="211">
          <cell r="A211">
            <v>43584</v>
          </cell>
        </row>
        <row r="212">
          <cell r="A212">
            <v>43585</v>
          </cell>
        </row>
        <row r="213">
          <cell r="A213">
            <v>43586</v>
          </cell>
        </row>
        <row r="214">
          <cell r="A214">
            <v>43587</v>
          </cell>
        </row>
        <row r="215">
          <cell r="A215">
            <v>43588</v>
          </cell>
        </row>
        <row r="216">
          <cell r="A216">
            <v>43589</v>
          </cell>
        </row>
        <row r="217">
          <cell r="A217">
            <v>43590</v>
          </cell>
        </row>
        <row r="218">
          <cell r="A218">
            <v>43591</v>
          </cell>
        </row>
        <row r="219">
          <cell r="A219">
            <v>43592</v>
          </cell>
        </row>
        <row r="220">
          <cell r="A220">
            <v>43593</v>
          </cell>
        </row>
        <row r="221">
          <cell r="A221">
            <v>43594</v>
          </cell>
        </row>
        <row r="222">
          <cell r="A222">
            <v>43595</v>
          </cell>
        </row>
        <row r="223">
          <cell r="A223">
            <v>43596</v>
          </cell>
        </row>
        <row r="224">
          <cell r="A224">
            <v>43597</v>
          </cell>
        </row>
        <row r="225">
          <cell r="A225">
            <v>43598</v>
          </cell>
        </row>
        <row r="226">
          <cell r="A226">
            <v>43599</v>
          </cell>
        </row>
        <row r="227">
          <cell r="A227">
            <v>43600</v>
          </cell>
        </row>
        <row r="228">
          <cell r="A228">
            <v>43601</v>
          </cell>
        </row>
        <row r="229">
          <cell r="A229">
            <v>43602</v>
          </cell>
        </row>
        <row r="230">
          <cell r="A230">
            <v>43603</v>
          </cell>
        </row>
        <row r="231">
          <cell r="A231">
            <v>43604</v>
          </cell>
        </row>
        <row r="232">
          <cell r="A232">
            <v>43605</v>
          </cell>
        </row>
        <row r="233">
          <cell r="A233">
            <v>43606</v>
          </cell>
        </row>
        <row r="234">
          <cell r="A234">
            <v>43607</v>
          </cell>
        </row>
        <row r="235">
          <cell r="A235">
            <v>43608</v>
          </cell>
        </row>
        <row r="236">
          <cell r="A236">
            <v>43609</v>
          </cell>
        </row>
        <row r="237">
          <cell r="A237">
            <v>43610</v>
          </cell>
        </row>
        <row r="238">
          <cell r="A238">
            <v>43611</v>
          </cell>
        </row>
        <row r="239">
          <cell r="A239">
            <v>43612</v>
          </cell>
        </row>
        <row r="240">
          <cell r="A240">
            <v>43613</v>
          </cell>
        </row>
        <row r="241">
          <cell r="A241">
            <v>43614</v>
          </cell>
        </row>
        <row r="242">
          <cell r="A242">
            <v>43615</v>
          </cell>
        </row>
        <row r="243">
          <cell r="A243">
            <v>43616</v>
          </cell>
        </row>
        <row r="244">
          <cell r="A244">
            <v>43617</v>
          </cell>
        </row>
        <row r="245">
          <cell r="A245">
            <v>43618</v>
          </cell>
        </row>
        <row r="246">
          <cell r="A246">
            <v>43619</v>
          </cell>
        </row>
        <row r="247">
          <cell r="A247">
            <v>43620</v>
          </cell>
        </row>
        <row r="248">
          <cell r="A248">
            <v>43621</v>
          </cell>
        </row>
        <row r="249">
          <cell r="A249">
            <v>43622</v>
          </cell>
        </row>
        <row r="250">
          <cell r="A250">
            <v>43623</v>
          </cell>
        </row>
        <row r="251">
          <cell r="A251">
            <v>43624</v>
          </cell>
        </row>
        <row r="252">
          <cell r="A252">
            <v>43625</v>
          </cell>
        </row>
        <row r="253">
          <cell r="A253">
            <v>43626</v>
          </cell>
        </row>
        <row r="254">
          <cell r="A254">
            <v>43627</v>
          </cell>
        </row>
        <row r="255">
          <cell r="A255">
            <v>43628</v>
          </cell>
        </row>
        <row r="256">
          <cell r="A256">
            <v>43629</v>
          </cell>
        </row>
        <row r="257">
          <cell r="A257">
            <v>43630</v>
          </cell>
        </row>
        <row r="258">
          <cell r="A258">
            <v>43631</v>
          </cell>
        </row>
        <row r="259">
          <cell r="A259">
            <v>43632</v>
          </cell>
        </row>
        <row r="260">
          <cell r="A260">
            <v>43633</v>
          </cell>
        </row>
        <row r="261">
          <cell r="A261">
            <v>43634</v>
          </cell>
        </row>
        <row r="262">
          <cell r="A262">
            <v>43635</v>
          </cell>
        </row>
        <row r="263">
          <cell r="A263">
            <v>43636</v>
          </cell>
        </row>
        <row r="264">
          <cell r="A264">
            <v>43637</v>
          </cell>
        </row>
        <row r="265">
          <cell r="A265">
            <v>43638</v>
          </cell>
        </row>
        <row r="266">
          <cell r="A266">
            <v>43639</v>
          </cell>
        </row>
        <row r="267">
          <cell r="A267">
            <v>43640</v>
          </cell>
        </row>
        <row r="268">
          <cell r="A268">
            <v>43641</v>
          </cell>
        </row>
        <row r="269">
          <cell r="A269">
            <v>43642</v>
          </cell>
        </row>
        <row r="270">
          <cell r="A270">
            <v>43643</v>
          </cell>
        </row>
        <row r="271">
          <cell r="A271">
            <v>43644</v>
          </cell>
        </row>
        <row r="272">
          <cell r="A272">
            <v>43645</v>
          </cell>
        </row>
        <row r="273">
          <cell r="A273">
            <v>43646</v>
          </cell>
        </row>
        <row r="274">
          <cell r="A274">
            <v>43647</v>
          </cell>
        </row>
        <row r="275">
          <cell r="A275">
            <v>43648</v>
          </cell>
        </row>
        <row r="276">
          <cell r="A276">
            <v>43649</v>
          </cell>
        </row>
        <row r="277">
          <cell r="A277">
            <v>43650</v>
          </cell>
        </row>
        <row r="278">
          <cell r="A278">
            <v>43651</v>
          </cell>
        </row>
        <row r="279">
          <cell r="A279">
            <v>43652</v>
          </cell>
        </row>
        <row r="280">
          <cell r="A280">
            <v>43653</v>
          </cell>
        </row>
        <row r="281">
          <cell r="A281">
            <v>43654</v>
          </cell>
        </row>
        <row r="282">
          <cell r="A282">
            <v>43655</v>
          </cell>
        </row>
        <row r="283">
          <cell r="A283">
            <v>43656</v>
          </cell>
        </row>
        <row r="284">
          <cell r="A284">
            <v>43657</v>
          </cell>
        </row>
        <row r="285">
          <cell r="A285">
            <v>43658</v>
          </cell>
        </row>
        <row r="286">
          <cell r="A286">
            <v>43659</v>
          </cell>
        </row>
        <row r="287">
          <cell r="A287">
            <v>43660</v>
          </cell>
        </row>
        <row r="288">
          <cell r="A288">
            <v>43661</v>
          </cell>
        </row>
        <row r="289">
          <cell r="A289">
            <v>43662</v>
          </cell>
        </row>
        <row r="290">
          <cell r="A290">
            <v>43663</v>
          </cell>
        </row>
        <row r="291">
          <cell r="A291">
            <v>43664</v>
          </cell>
        </row>
        <row r="292">
          <cell r="A292">
            <v>43665</v>
          </cell>
        </row>
        <row r="293">
          <cell r="A293">
            <v>43666</v>
          </cell>
        </row>
        <row r="294">
          <cell r="A294">
            <v>43667</v>
          </cell>
        </row>
        <row r="295">
          <cell r="A295">
            <v>43668</v>
          </cell>
        </row>
        <row r="296">
          <cell r="A296">
            <v>43669</v>
          </cell>
        </row>
        <row r="297">
          <cell r="A297">
            <v>43670</v>
          </cell>
        </row>
        <row r="298">
          <cell r="A298">
            <v>43671</v>
          </cell>
        </row>
        <row r="299">
          <cell r="A299">
            <v>43672</v>
          </cell>
        </row>
        <row r="300">
          <cell r="A300">
            <v>43673</v>
          </cell>
        </row>
        <row r="301">
          <cell r="A301">
            <v>43674</v>
          </cell>
        </row>
        <row r="302">
          <cell r="A302">
            <v>43675</v>
          </cell>
        </row>
        <row r="303">
          <cell r="A303">
            <v>43676</v>
          </cell>
        </row>
        <row r="304">
          <cell r="A304">
            <v>43677</v>
          </cell>
        </row>
        <row r="305">
          <cell r="A305">
            <v>43678</v>
          </cell>
        </row>
        <row r="306">
          <cell r="A306">
            <v>43679</v>
          </cell>
        </row>
        <row r="307">
          <cell r="A307">
            <v>43680</v>
          </cell>
        </row>
        <row r="308">
          <cell r="A308">
            <v>43681</v>
          </cell>
        </row>
        <row r="309">
          <cell r="A309">
            <v>43682</v>
          </cell>
        </row>
        <row r="310">
          <cell r="A310">
            <v>43683</v>
          </cell>
        </row>
        <row r="311">
          <cell r="A311">
            <v>43684</v>
          </cell>
        </row>
        <row r="312">
          <cell r="A312">
            <v>43685</v>
          </cell>
        </row>
        <row r="313">
          <cell r="A313">
            <v>43686</v>
          </cell>
        </row>
        <row r="314">
          <cell r="A314">
            <v>43687</v>
          </cell>
        </row>
        <row r="315">
          <cell r="A315">
            <v>43688</v>
          </cell>
        </row>
        <row r="316">
          <cell r="A316">
            <v>43689</v>
          </cell>
        </row>
        <row r="317">
          <cell r="A317">
            <v>43690</v>
          </cell>
        </row>
        <row r="318">
          <cell r="A318">
            <v>43691</v>
          </cell>
        </row>
        <row r="319">
          <cell r="A319">
            <v>43692</v>
          </cell>
        </row>
        <row r="320">
          <cell r="A320">
            <v>43693</v>
          </cell>
        </row>
        <row r="321">
          <cell r="A321">
            <v>43694</v>
          </cell>
        </row>
        <row r="322">
          <cell r="A322">
            <v>43695</v>
          </cell>
        </row>
        <row r="323">
          <cell r="A323">
            <v>43696</v>
          </cell>
        </row>
        <row r="324">
          <cell r="A324">
            <v>43697</v>
          </cell>
        </row>
        <row r="325">
          <cell r="A325">
            <v>43698</v>
          </cell>
        </row>
        <row r="326">
          <cell r="A326">
            <v>43699</v>
          </cell>
        </row>
        <row r="327">
          <cell r="A327">
            <v>43700</v>
          </cell>
        </row>
        <row r="328">
          <cell r="A328">
            <v>43701</v>
          </cell>
        </row>
        <row r="329">
          <cell r="A329">
            <v>43702</v>
          </cell>
        </row>
        <row r="330">
          <cell r="A330">
            <v>43703</v>
          </cell>
        </row>
        <row r="331">
          <cell r="A331">
            <v>43704</v>
          </cell>
        </row>
        <row r="332">
          <cell r="A332">
            <v>43705</v>
          </cell>
        </row>
        <row r="333">
          <cell r="A333">
            <v>43706</v>
          </cell>
        </row>
        <row r="334">
          <cell r="A334">
            <v>43707</v>
          </cell>
        </row>
        <row r="335">
          <cell r="A335">
            <v>43708</v>
          </cell>
        </row>
        <row r="336">
          <cell r="A336">
            <v>43709</v>
          </cell>
        </row>
        <row r="337">
          <cell r="A337">
            <v>43710</v>
          </cell>
        </row>
        <row r="338">
          <cell r="A338">
            <v>43711</v>
          </cell>
        </row>
        <row r="339">
          <cell r="A339">
            <v>43712</v>
          </cell>
        </row>
        <row r="340">
          <cell r="A340">
            <v>43713</v>
          </cell>
        </row>
        <row r="341">
          <cell r="A341">
            <v>43714</v>
          </cell>
        </row>
        <row r="342">
          <cell r="A342">
            <v>43715</v>
          </cell>
        </row>
        <row r="343">
          <cell r="A343">
            <v>43716</v>
          </cell>
        </row>
        <row r="344">
          <cell r="A344">
            <v>43717</v>
          </cell>
        </row>
        <row r="345">
          <cell r="A345">
            <v>43718</v>
          </cell>
        </row>
        <row r="346">
          <cell r="A346">
            <v>43719</v>
          </cell>
        </row>
        <row r="347">
          <cell r="A347">
            <v>43720</v>
          </cell>
        </row>
        <row r="348">
          <cell r="A348">
            <v>43721</v>
          </cell>
        </row>
        <row r="349">
          <cell r="A349">
            <v>43722</v>
          </cell>
        </row>
        <row r="350">
          <cell r="A350">
            <v>43723</v>
          </cell>
        </row>
        <row r="351">
          <cell r="A351">
            <v>43724</v>
          </cell>
        </row>
        <row r="352">
          <cell r="A352">
            <v>43725</v>
          </cell>
        </row>
        <row r="353">
          <cell r="A353">
            <v>43726</v>
          </cell>
        </row>
        <row r="354">
          <cell r="A354">
            <v>43727</v>
          </cell>
        </row>
        <row r="355">
          <cell r="A355">
            <v>43728</v>
          </cell>
        </row>
        <row r="356">
          <cell r="A356">
            <v>43729</v>
          </cell>
        </row>
        <row r="357">
          <cell r="A357">
            <v>43730</v>
          </cell>
        </row>
        <row r="358">
          <cell r="A358">
            <v>43731</v>
          </cell>
        </row>
        <row r="359">
          <cell r="A359">
            <v>43732</v>
          </cell>
        </row>
        <row r="360">
          <cell r="A360">
            <v>43733</v>
          </cell>
        </row>
        <row r="361">
          <cell r="A361">
            <v>43734</v>
          </cell>
        </row>
        <row r="362">
          <cell r="A362">
            <v>43735</v>
          </cell>
        </row>
        <row r="363">
          <cell r="A363">
            <v>43736</v>
          </cell>
        </row>
        <row r="364">
          <cell r="A364">
            <v>43737</v>
          </cell>
        </row>
        <row r="365">
          <cell r="A365">
            <v>43738</v>
          </cell>
        </row>
        <row r="366">
          <cell r="A366">
            <v>43739</v>
          </cell>
        </row>
        <row r="367">
          <cell r="A367">
            <v>43740</v>
          </cell>
        </row>
        <row r="368">
          <cell r="A368">
            <v>43741</v>
          </cell>
        </row>
        <row r="369">
          <cell r="A369">
            <v>43742</v>
          </cell>
        </row>
        <row r="370">
          <cell r="A370">
            <v>43743</v>
          </cell>
        </row>
        <row r="371">
          <cell r="A371">
            <v>43744</v>
          </cell>
        </row>
        <row r="372">
          <cell r="A372">
            <v>43745</v>
          </cell>
        </row>
        <row r="373">
          <cell r="A373">
            <v>43746</v>
          </cell>
        </row>
        <row r="374">
          <cell r="A374">
            <v>43747</v>
          </cell>
        </row>
        <row r="375">
          <cell r="A375">
            <v>43748</v>
          </cell>
        </row>
        <row r="376">
          <cell r="A376">
            <v>43749</v>
          </cell>
        </row>
        <row r="377">
          <cell r="A377">
            <v>43750</v>
          </cell>
        </row>
        <row r="378">
          <cell r="A378">
            <v>43751</v>
          </cell>
        </row>
        <row r="379">
          <cell r="A379">
            <v>43752</v>
          </cell>
        </row>
        <row r="380">
          <cell r="A380">
            <v>43753</v>
          </cell>
        </row>
        <row r="381">
          <cell r="A381">
            <v>43754</v>
          </cell>
        </row>
        <row r="382">
          <cell r="A382">
            <v>43755</v>
          </cell>
        </row>
        <row r="383">
          <cell r="A383">
            <v>43756</v>
          </cell>
        </row>
        <row r="384">
          <cell r="A384">
            <v>43757</v>
          </cell>
        </row>
        <row r="385">
          <cell r="A385">
            <v>43758</v>
          </cell>
        </row>
        <row r="386">
          <cell r="A386">
            <v>43759</v>
          </cell>
        </row>
        <row r="387">
          <cell r="A387">
            <v>43760</v>
          </cell>
        </row>
        <row r="388">
          <cell r="A388">
            <v>43761</v>
          </cell>
        </row>
        <row r="389">
          <cell r="A389">
            <v>43762</v>
          </cell>
        </row>
        <row r="390">
          <cell r="A390">
            <v>43763</v>
          </cell>
        </row>
        <row r="391">
          <cell r="A391">
            <v>43764</v>
          </cell>
        </row>
        <row r="392">
          <cell r="A392">
            <v>43765</v>
          </cell>
        </row>
        <row r="393">
          <cell r="A393">
            <v>43766</v>
          </cell>
        </row>
        <row r="394">
          <cell r="A394">
            <v>43767</v>
          </cell>
        </row>
        <row r="395">
          <cell r="A395">
            <v>43768</v>
          </cell>
        </row>
        <row r="396">
          <cell r="A396">
            <v>43769</v>
          </cell>
        </row>
        <row r="397">
          <cell r="A397">
            <v>43770</v>
          </cell>
        </row>
        <row r="398">
          <cell r="A398">
            <v>43771</v>
          </cell>
        </row>
        <row r="399">
          <cell r="A399">
            <v>43772</v>
          </cell>
        </row>
        <row r="400">
          <cell r="A400">
            <v>43773</v>
          </cell>
        </row>
        <row r="401">
          <cell r="A401">
            <v>43774</v>
          </cell>
        </row>
        <row r="402">
          <cell r="A402">
            <v>43775</v>
          </cell>
        </row>
        <row r="403">
          <cell r="A403">
            <v>43776</v>
          </cell>
        </row>
        <row r="404">
          <cell r="A404">
            <v>43777</v>
          </cell>
        </row>
        <row r="405">
          <cell r="A405">
            <v>43778</v>
          </cell>
        </row>
        <row r="406">
          <cell r="A406">
            <v>43779</v>
          </cell>
        </row>
        <row r="407">
          <cell r="A407">
            <v>43780</v>
          </cell>
        </row>
        <row r="408">
          <cell r="A408">
            <v>43781</v>
          </cell>
        </row>
        <row r="409">
          <cell r="A409">
            <v>43782</v>
          </cell>
        </row>
        <row r="410">
          <cell r="A410">
            <v>43783</v>
          </cell>
        </row>
        <row r="411">
          <cell r="A411">
            <v>43784</v>
          </cell>
        </row>
        <row r="412">
          <cell r="A412">
            <v>43785</v>
          </cell>
        </row>
        <row r="413">
          <cell r="A413">
            <v>43786</v>
          </cell>
        </row>
        <row r="414">
          <cell r="A414">
            <v>43787</v>
          </cell>
        </row>
        <row r="415">
          <cell r="A415">
            <v>43788</v>
          </cell>
        </row>
        <row r="416">
          <cell r="A416">
            <v>43789</v>
          </cell>
        </row>
        <row r="417">
          <cell r="A417">
            <v>43790</v>
          </cell>
        </row>
        <row r="418">
          <cell r="A418">
            <v>43791</v>
          </cell>
        </row>
        <row r="419">
          <cell r="A419">
            <v>43792</v>
          </cell>
        </row>
        <row r="420">
          <cell r="A420">
            <v>43793</v>
          </cell>
        </row>
        <row r="421">
          <cell r="A421">
            <v>43794</v>
          </cell>
        </row>
        <row r="422">
          <cell r="A422">
            <v>43795</v>
          </cell>
        </row>
        <row r="423">
          <cell r="A423">
            <v>43796</v>
          </cell>
        </row>
        <row r="424">
          <cell r="A424">
            <v>43797</v>
          </cell>
        </row>
        <row r="425">
          <cell r="A425">
            <v>43798</v>
          </cell>
        </row>
        <row r="426">
          <cell r="A426">
            <v>43799</v>
          </cell>
        </row>
        <row r="427">
          <cell r="A427">
            <v>43800</v>
          </cell>
        </row>
        <row r="428">
          <cell r="A428">
            <v>43801</v>
          </cell>
        </row>
        <row r="429">
          <cell r="A429">
            <v>43802</v>
          </cell>
        </row>
        <row r="430">
          <cell r="A430">
            <v>43803</v>
          </cell>
        </row>
        <row r="431">
          <cell r="A431">
            <v>43804</v>
          </cell>
        </row>
        <row r="432">
          <cell r="A432">
            <v>43805</v>
          </cell>
        </row>
        <row r="433">
          <cell r="A433">
            <v>43806</v>
          </cell>
        </row>
        <row r="434">
          <cell r="A434">
            <v>43807</v>
          </cell>
        </row>
        <row r="435">
          <cell r="A435">
            <v>43808</v>
          </cell>
        </row>
        <row r="436">
          <cell r="A436">
            <v>43809</v>
          </cell>
        </row>
        <row r="437">
          <cell r="A437">
            <v>43810</v>
          </cell>
        </row>
        <row r="438">
          <cell r="A438">
            <v>43811</v>
          </cell>
        </row>
        <row r="439">
          <cell r="A439">
            <v>43812</v>
          </cell>
        </row>
        <row r="440">
          <cell r="A440">
            <v>43813</v>
          </cell>
        </row>
        <row r="441">
          <cell r="A441">
            <v>43814</v>
          </cell>
        </row>
        <row r="442">
          <cell r="A442">
            <v>43815</v>
          </cell>
        </row>
        <row r="443">
          <cell r="A443">
            <v>43816</v>
          </cell>
        </row>
        <row r="444">
          <cell r="A444">
            <v>43817</v>
          </cell>
        </row>
        <row r="445">
          <cell r="A445">
            <v>43818</v>
          </cell>
        </row>
        <row r="446">
          <cell r="A446">
            <v>43819</v>
          </cell>
        </row>
        <row r="447">
          <cell r="A447">
            <v>43820</v>
          </cell>
        </row>
        <row r="448">
          <cell r="A448">
            <v>43821</v>
          </cell>
        </row>
        <row r="449">
          <cell r="A449">
            <v>43822</v>
          </cell>
        </row>
        <row r="450">
          <cell r="A450">
            <v>43823</v>
          </cell>
        </row>
        <row r="451">
          <cell r="A451">
            <v>43824</v>
          </cell>
        </row>
        <row r="452">
          <cell r="A452">
            <v>43825</v>
          </cell>
        </row>
        <row r="453">
          <cell r="A453">
            <v>43826</v>
          </cell>
        </row>
        <row r="454">
          <cell r="A454">
            <v>43827</v>
          </cell>
        </row>
        <row r="455">
          <cell r="A455">
            <v>43828</v>
          </cell>
        </row>
        <row r="456">
          <cell r="A456">
            <v>43829</v>
          </cell>
        </row>
        <row r="457">
          <cell r="A457">
            <v>43830</v>
          </cell>
        </row>
        <row r="458">
          <cell r="A458">
            <v>43831</v>
          </cell>
        </row>
        <row r="459">
          <cell r="A459">
            <v>43832</v>
          </cell>
        </row>
        <row r="460">
          <cell r="A460">
            <v>43833</v>
          </cell>
        </row>
        <row r="461">
          <cell r="A461">
            <v>43834</v>
          </cell>
        </row>
        <row r="462">
          <cell r="A462">
            <v>43835</v>
          </cell>
        </row>
        <row r="463">
          <cell r="A463">
            <v>43836</v>
          </cell>
        </row>
        <row r="464">
          <cell r="A464">
            <v>43837</v>
          </cell>
        </row>
        <row r="465">
          <cell r="A465">
            <v>43838</v>
          </cell>
        </row>
        <row r="466">
          <cell r="A466">
            <v>43839</v>
          </cell>
        </row>
        <row r="467">
          <cell r="A467">
            <v>43840</v>
          </cell>
        </row>
        <row r="468">
          <cell r="A468">
            <v>43841</v>
          </cell>
        </row>
        <row r="469">
          <cell r="A469">
            <v>43842</v>
          </cell>
        </row>
        <row r="470">
          <cell r="A470">
            <v>43843</v>
          </cell>
        </row>
        <row r="471">
          <cell r="A471">
            <v>43844</v>
          </cell>
        </row>
        <row r="472">
          <cell r="A472">
            <v>43845</v>
          </cell>
        </row>
        <row r="473">
          <cell r="A473">
            <v>43846</v>
          </cell>
        </row>
        <row r="474">
          <cell r="A474">
            <v>43847</v>
          </cell>
        </row>
        <row r="475">
          <cell r="A475">
            <v>43848</v>
          </cell>
        </row>
        <row r="476">
          <cell r="A476">
            <v>43849</v>
          </cell>
        </row>
        <row r="477">
          <cell r="A477">
            <v>43850</v>
          </cell>
        </row>
        <row r="478">
          <cell r="A478">
            <v>43851</v>
          </cell>
        </row>
        <row r="479">
          <cell r="A479">
            <v>43852</v>
          </cell>
        </row>
        <row r="480">
          <cell r="A480">
            <v>43853</v>
          </cell>
        </row>
        <row r="481">
          <cell r="A481">
            <v>43854</v>
          </cell>
        </row>
        <row r="482">
          <cell r="A482">
            <v>43855</v>
          </cell>
        </row>
        <row r="483">
          <cell r="A483">
            <v>43856</v>
          </cell>
        </row>
        <row r="484">
          <cell r="A484">
            <v>43857</v>
          </cell>
        </row>
        <row r="485">
          <cell r="A485">
            <v>43858</v>
          </cell>
        </row>
        <row r="486">
          <cell r="A486">
            <v>43859</v>
          </cell>
        </row>
        <row r="487">
          <cell r="A487">
            <v>43860</v>
          </cell>
        </row>
        <row r="488">
          <cell r="A488">
            <v>43861</v>
          </cell>
        </row>
        <row r="489">
          <cell r="A489">
            <v>43862</v>
          </cell>
        </row>
        <row r="490">
          <cell r="A490">
            <v>43863</v>
          </cell>
        </row>
        <row r="491">
          <cell r="A491">
            <v>43864</v>
          </cell>
        </row>
        <row r="492">
          <cell r="A492">
            <v>43865</v>
          </cell>
        </row>
        <row r="493">
          <cell r="A493">
            <v>43866</v>
          </cell>
        </row>
        <row r="494">
          <cell r="A494">
            <v>43867</v>
          </cell>
        </row>
        <row r="495">
          <cell r="A495">
            <v>43868</v>
          </cell>
        </row>
        <row r="496">
          <cell r="A496">
            <v>43869</v>
          </cell>
        </row>
        <row r="497">
          <cell r="A497">
            <v>43870</v>
          </cell>
        </row>
        <row r="498">
          <cell r="A498">
            <v>43871</v>
          </cell>
        </row>
        <row r="499">
          <cell r="A499">
            <v>43872</v>
          </cell>
        </row>
        <row r="500">
          <cell r="A500">
            <v>43873</v>
          </cell>
        </row>
        <row r="501">
          <cell r="A501">
            <v>43874</v>
          </cell>
        </row>
        <row r="502">
          <cell r="A502">
            <v>43875</v>
          </cell>
        </row>
        <row r="503">
          <cell r="A503">
            <v>43876</v>
          </cell>
        </row>
        <row r="504">
          <cell r="A504">
            <v>43877</v>
          </cell>
        </row>
        <row r="505">
          <cell r="A505">
            <v>43878</v>
          </cell>
        </row>
        <row r="506">
          <cell r="A506">
            <v>43879</v>
          </cell>
        </row>
        <row r="507">
          <cell r="A507">
            <v>43880</v>
          </cell>
        </row>
        <row r="508">
          <cell r="A508">
            <v>43881</v>
          </cell>
        </row>
        <row r="509">
          <cell r="A509">
            <v>43882</v>
          </cell>
        </row>
        <row r="510">
          <cell r="A510">
            <v>43883</v>
          </cell>
        </row>
        <row r="511">
          <cell r="A511">
            <v>43884</v>
          </cell>
        </row>
        <row r="512">
          <cell r="A512">
            <v>43885</v>
          </cell>
        </row>
        <row r="513">
          <cell r="A513">
            <v>43886</v>
          </cell>
        </row>
        <row r="514">
          <cell r="A514">
            <v>43887</v>
          </cell>
        </row>
        <row r="515">
          <cell r="A515">
            <v>43888</v>
          </cell>
        </row>
        <row r="516">
          <cell r="A516">
            <v>43889</v>
          </cell>
        </row>
        <row r="517">
          <cell r="A517">
            <v>43890</v>
          </cell>
        </row>
        <row r="518">
          <cell r="A518">
            <v>43891</v>
          </cell>
        </row>
        <row r="519">
          <cell r="A519">
            <v>43892</v>
          </cell>
        </row>
        <row r="520">
          <cell r="A520">
            <v>43893</v>
          </cell>
        </row>
        <row r="521">
          <cell r="A521">
            <v>43894</v>
          </cell>
        </row>
        <row r="522">
          <cell r="A522">
            <v>43895</v>
          </cell>
        </row>
        <row r="523">
          <cell r="A523">
            <v>43896</v>
          </cell>
        </row>
        <row r="524">
          <cell r="A524">
            <v>43897</v>
          </cell>
        </row>
        <row r="525">
          <cell r="A525">
            <v>43898</v>
          </cell>
        </row>
        <row r="526">
          <cell r="A526">
            <v>43899</v>
          </cell>
        </row>
        <row r="527">
          <cell r="A527">
            <v>43900</v>
          </cell>
        </row>
        <row r="528">
          <cell r="A528">
            <v>43901</v>
          </cell>
        </row>
        <row r="529">
          <cell r="A529">
            <v>43902</v>
          </cell>
        </row>
        <row r="530">
          <cell r="A530">
            <v>43903</v>
          </cell>
        </row>
        <row r="531">
          <cell r="A531">
            <v>43904</v>
          </cell>
        </row>
        <row r="532">
          <cell r="A532">
            <v>43905</v>
          </cell>
        </row>
        <row r="533">
          <cell r="A533">
            <v>43906</v>
          </cell>
        </row>
        <row r="534">
          <cell r="A534">
            <v>43907</v>
          </cell>
        </row>
        <row r="535">
          <cell r="A535">
            <v>43908</v>
          </cell>
        </row>
        <row r="536">
          <cell r="A536">
            <v>43909</v>
          </cell>
        </row>
        <row r="537">
          <cell r="A537">
            <v>43910</v>
          </cell>
        </row>
        <row r="538">
          <cell r="A538">
            <v>43911</v>
          </cell>
        </row>
        <row r="539">
          <cell r="A539">
            <v>43912</v>
          </cell>
        </row>
        <row r="540">
          <cell r="A540">
            <v>43913</v>
          </cell>
        </row>
        <row r="541">
          <cell r="A541">
            <v>43914</v>
          </cell>
        </row>
        <row r="542">
          <cell r="A542">
            <v>43915</v>
          </cell>
        </row>
        <row r="543">
          <cell r="A543">
            <v>43916</v>
          </cell>
        </row>
        <row r="544">
          <cell r="A544">
            <v>43917</v>
          </cell>
        </row>
        <row r="545">
          <cell r="A545">
            <v>43918</v>
          </cell>
        </row>
        <row r="546">
          <cell r="A546">
            <v>43919</v>
          </cell>
        </row>
        <row r="547">
          <cell r="A547">
            <v>43920</v>
          </cell>
        </row>
        <row r="548">
          <cell r="A548">
            <v>43921</v>
          </cell>
        </row>
        <row r="549">
          <cell r="A549">
            <v>43922</v>
          </cell>
        </row>
        <row r="550">
          <cell r="A550">
            <v>43923</v>
          </cell>
        </row>
        <row r="551">
          <cell r="A551">
            <v>43924</v>
          </cell>
        </row>
        <row r="552">
          <cell r="A552">
            <v>43925</v>
          </cell>
        </row>
        <row r="553">
          <cell r="A553">
            <v>43926</v>
          </cell>
        </row>
        <row r="554">
          <cell r="A554">
            <v>43927</v>
          </cell>
        </row>
        <row r="555">
          <cell r="A555">
            <v>43928</v>
          </cell>
        </row>
        <row r="556">
          <cell r="A556">
            <v>43929</v>
          </cell>
        </row>
        <row r="557">
          <cell r="A557">
            <v>43930</v>
          </cell>
        </row>
        <row r="558">
          <cell r="A558">
            <v>43931</v>
          </cell>
        </row>
        <row r="559">
          <cell r="A559">
            <v>43932</v>
          </cell>
        </row>
        <row r="560">
          <cell r="A560">
            <v>43933</v>
          </cell>
        </row>
        <row r="561">
          <cell r="A561">
            <v>43934</v>
          </cell>
        </row>
        <row r="562">
          <cell r="A562">
            <v>43935</v>
          </cell>
        </row>
        <row r="563">
          <cell r="A563">
            <v>43936</v>
          </cell>
        </row>
        <row r="564">
          <cell r="A564">
            <v>43937</v>
          </cell>
        </row>
        <row r="565">
          <cell r="A565">
            <v>43938</v>
          </cell>
        </row>
        <row r="566">
          <cell r="A566">
            <v>43939</v>
          </cell>
        </row>
        <row r="567">
          <cell r="A567">
            <v>43940</v>
          </cell>
        </row>
        <row r="568">
          <cell r="A568">
            <v>43941</v>
          </cell>
        </row>
        <row r="569">
          <cell r="A569">
            <v>43942</v>
          </cell>
        </row>
        <row r="570">
          <cell r="A570">
            <v>43943</v>
          </cell>
        </row>
        <row r="571">
          <cell r="A571">
            <v>43944</v>
          </cell>
        </row>
        <row r="572">
          <cell r="A572">
            <v>43945</v>
          </cell>
        </row>
        <row r="573">
          <cell r="A573">
            <v>43946</v>
          </cell>
        </row>
        <row r="574">
          <cell r="A574">
            <v>43947</v>
          </cell>
        </row>
        <row r="575">
          <cell r="A575">
            <v>43948</v>
          </cell>
        </row>
        <row r="576">
          <cell r="A576">
            <v>43949</v>
          </cell>
        </row>
        <row r="577">
          <cell r="A577">
            <v>43950</v>
          </cell>
        </row>
        <row r="578">
          <cell r="A578">
            <v>43951</v>
          </cell>
        </row>
        <row r="579">
          <cell r="A579">
            <v>43952</v>
          </cell>
        </row>
        <row r="580">
          <cell r="A580">
            <v>43953</v>
          </cell>
        </row>
        <row r="581">
          <cell r="A581">
            <v>43954</v>
          </cell>
        </row>
        <row r="582">
          <cell r="A582">
            <v>43955</v>
          </cell>
        </row>
        <row r="583">
          <cell r="A583">
            <v>43956</v>
          </cell>
        </row>
        <row r="584">
          <cell r="A584">
            <v>43957</v>
          </cell>
        </row>
        <row r="585">
          <cell r="A585">
            <v>43958</v>
          </cell>
        </row>
        <row r="586">
          <cell r="A586">
            <v>43959</v>
          </cell>
        </row>
        <row r="587">
          <cell r="A587">
            <v>43960</v>
          </cell>
        </row>
        <row r="588">
          <cell r="A588">
            <v>43961</v>
          </cell>
        </row>
        <row r="589">
          <cell r="A589">
            <v>43962</v>
          </cell>
        </row>
        <row r="590">
          <cell r="A590">
            <v>43963</v>
          </cell>
        </row>
        <row r="591">
          <cell r="A591">
            <v>43964</v>
          </cell>
        </row>
        <row r="592">
          <cell r="A592">
            <v>43965</v>
          </cell>
        </row>
        <row r="593">
          <cell r="A593">
            <v>43966</v>
          </cell>
        </row>
        <row r="594">
          <cell r="A594">
            <v>43967</v>
          </cell>
        </row>
        <row r="595">
          <cell r="A595">
            <v>43968</v>
          </cell>
        </row>
        <row r="596">
          <cell r="A596">
            <v>43969</v>
          </cell>
        </row>
        <row r="597">
          <cell r="A597">
            <v>43970</v>
          </cell>
        </row>
        <row r="598">
          <cell r="A598">
            <v>43971</v>
          </cell>
        </row>
        <row r="599">
          <cell r="A599">
            <v>43972</v>
          </cell>
        </row>
        <row r="600">
          <cell r="A600">
            <v>43973</v>
          </cell>
        </row>
        <row r="601">
          <cell r="A601">
            <v>43974</v>
          </cell>
        </row>
        <row r="602">
          <cell r="A602">
            <v>43975</v>
          </cell>
        </row>
        <row r="603">
          <cell r="A603">
            <v>43976</v>
          </cell>
        </row>
        <row r="604">
          <cell r="A604">
            <v>43977</v>
          </cell>
        </row>
        <row r="605">
          <cell r="A605">
            <v>43978</v>
          </cell>
        </row>
        <row r="606">
          <cell r="A606">
            <v>43979</v>
          </cell>
        </row>
        <row r="607">
          <cell r="A607">
            <v>43980</v>
          </cell>
        </row>
        <row r="608">
          <cell r="A608">
            <v>43981</v>
          </cell>
        </row>
        <row r="609">
          <cell r="A609">
            <v>43982</v>
          </cell>
        </row>
        <row r="610">
          <cell r="A610">
            <v>43983</v>
          </cell>
        </row>
        <row r="611">
          <cell r="A611">
            <v>43984</v>
          </cell>
        </row>
        <row r="612">
          <cell r="A612">
            <v>43985</v>
          </cell>
        </row>
        <row r="613">
          <cell r="A613">
            <v>43986</v>
          </cell>
        </row>
        <row r="614">
          <cell r="A614">
            <v>43987</v>
          </cell>
        </row>
        <row r="615">
          <cell r="A615">
            <v>43988</v>
          </cell>
        </row>
        <row r="616">
          <cell r="A616">
            <v>43989</v>
          </cell>
        </row>
        <row r="617">
          <cell r="A617">
            <v>43990</v>
          </cell>
        </row>
        <row r="618">
          <cell r="A618">
            <v>43991</v>
          </cell>
        </row>
        <row r="619">
          <cell r="A619">
            <v>43992</v>
          </cell>
        </row>
        <row r="620">
          <cell r="A620">
            <v>43993</v>
          </cell>
        </row>
        <row r="621">
          <cell r="A621">
            <v>43994</v>
          </cell>
        </row>
        <row r="622">
          <cell r="A622">
            <v>43995</v>
          </cell>
        </row>
        <row r="623">
          <cell r="A623">
            <v>43996</v>
          </cell>
        </row>
        <row r="624">
          <cell r="A624">
            <v>43997</v>
          </cell>
        </row>
        <row r="625">
          <cell r="A625">
            <v>43998</v>
          </cell>
        </row>
        <row r="626">
          <cell r="A626">
            <v>43999</v>
          </cell>
        </row>
        <row r="627">
          <cell r="A627">
            <v>44000</v>
          </cell>
        </row>
        <row r="628">
          <cell r="A628">
            <v>44001</v>
          </cell>
        </row>
        <row r="629">
          <cell r="A629">
            <v>44002</v>
          </cell>
        </row>
        <row r="630">
          <cell r="A630">
            <v>44003</v>
          </cell>
        </row>
        <row r="631">
          <cell r="A631">
            <v>44004</v>
          </cell>
        </row>
        <row r="632">
          <cell r="A632">
            <v>44005</v>
          </cell>
        </row>
        <row r="633">
          <cell r="A633">
            <v>44006</v>
          </cell>
        </row>
        <row r="634">
          <cell r="A634">
            <v>44007</v>
          </cell>
        </row>
        <row r="635">
          <cell r="A635">
            <v>44008</v>
          </cell>
        </row>
        <row r="636">
          <cell r="A636">
            <v>44009</v>
          </cell>
        </row>
        <row r="637">
          <cell r="A637">
            <v>44010</v>
          </cell>
        </row>
        <row r="638">
          <cell r="A638">
            <v>44011</v>
          </cell>
        </row>
        <row r="639">
          <cell r="A639">
            <v>44012</v>
          </cell>
        </row>
        <row r="640">
          <cell r="A640">
            <v>44013</v>
          </cell>
        </row>
        <row r="641">
          <cell r="A641">
            <v>44014</v>
          </cell>
        </row>
        <row r="642">
          <cell r="A642">
            <v>44015</v>
          </cell>
        </row>
        <row r="643">
          <cell r="A643">
            <v>44016</v>
          </cell>
        </row>
        <row r="644">
          <cell r="A644">
            <v>44017</v>
          </cell>
        </row>
        <row r="645">
          <cell r="A645">
            <v>44018</v>
          </cell>
        </row>
        <row r="646">
          <cell r="A646">
            <v>44019</v>
          </cell>
        </row>
        <row r="647">
          <cell r="A647">
            <v>44020</v>
          </cell>
        </row>
        <row r="648">
          <cell r="A648">
            <v>44021</v>
          </cell>
        </row>
        <row r="649">
          <cell r="A649">
            <v>44022</v>
          </cell>
        </row>
        <row r="650">
          <cell r="A650">
            <v>44023</v>
          </cell>
        </row>
        <row r="651">
          <cell r="A651">
            <v>44024</v>
          </cell>
        </row>
        <row r="652">
          <cell r="A652">
            <v>44025</v>
          </cell>
        </row>
        <row r="653">
          <cell r="A653">
            <v>44026</v>
          </cell>
        </row>
        <row r="654">
          <cell r="A654">
            <v>44027</v>
          </cell>
        </row>
        <row r="655">
          <cell r="A655">
            <v>44028</v>
          </cell>
        </row>
        <row r="656">
          <cell r="A656">
            <v>44029</v>
          </cell>
        </row>
        <row r="657">
          <cell r="A657">
            <v>44030</v>
          </cell>
        </row>
        <row r="658">
          <cell r="A658">
            <v>44031</v>
          </cell>
        </row>
        <row r="659">
          <cell r="A659">
            <v>44032</v>
          </cell>
        </row>
        <row r="660">
          <cell r="A660">
            <v>44033</v>
          </cell>
        </row>
        <row r="661">
          <cell r="A661">
            <v>44034</v>
          </cell>
        </row>
        <row r="662">
          <cell r="A662">
            <v>44035</v>
          </cell>
        </row>
        <row r="663">
          <cell r="A663">
            <v>44036</v>
          </cell>
        </row>
        <row r="664">
          <cell r="A664">
            <v>44037</v>
          </cell>
        </row>
        <row r="665">
          <cell r="A665">
            <v>44038</v>
          </cell>
        </row>
        <row r="666">
          <cell r="A666">
            <v>44039</v>
          </cell>
        </row>
        <row r="667">
          <cell r="A667">
            <v>44040</v>
          </cell>
        </row>
        <row r="668">
          <cell r="A668">
            <v>44041</v>
          </cell>
        </row>
        <row r="669">
          <cell r="A669">
            <v>44042</v>
          </cell>
        </row>
        <row r="670">
          <cell r="A670">
            <v>44043</v>
          </cell>
        </row>
        <row r="671">
          <cell r="A671">
            <v>44044</v>
          </cell>
        </row>
        <row r="672">
          <cell r="A672">
            <v>44045</v>
          </cell>
        </row>
        <row r="673">
          <cell r="A673">
            <v>44046</v>
          </cell>
        </row>
        <row r="674">
          <cell r="A674">
            <v>44047</v>
          </cell>
        </row>
        <row r="675">
          <cell r="A675">
            <v>44048</v>
          </cell>
        </row>
        <row r="676">
          <cell r="A676">
            <v>44049</v>
          </cell>
        </row>
        <row r="677">
          <cell r="A677">
            <v>44050</v>
          </cell>
        </row>
        <row r="678">
          <cell r="A678">
            <v>44051</v>
          </cell>
        </row>
        <row r="679">
          <cell r="A679">
            <v>44052</v>
          </cell>
        </row>
        <row r="680">
          <cell r="A680">
            <v>44053</v>
          </cell>
        </row>
        <row r="681">
          <cell r="A681">
            <v>44054</v>
          </cell>
        </row>
        <row r="682">
          <cell r="A682">
            <v>44055</v>
          </cell>
        </row>
        <row r="683">
          <cell r="A683">
            <v>44056</v>
          </cell>
        </row>
        <row r="684">
          <cell r="A684">
            <v>44057</v>
          </cell>
        </row>
        <row r="685">
          <cell r="A685">
            <v>44058</v>
          </cell>
        </row>
        <row r="686">
          <cell r="A686">
            <v>44059</v>
          </cell>
        </row>
        <row r="687">
          <cell r="A687">
            <v>44060</v>
          </cell>
        </row>
        <row r="688">
          <cell r="A688">
            <v>44061</v>
          </cell>
        </row>
        <row r="689">
          <cell r="A689">
            <v>44062</v>
          </cell>
        </row>
        <row r="690">
          <cell r="A690">
            <v>44063</v>
          </cell>
        </row>
        <row r="691">
          <cell r="A691">
            <v>44064</v>
          </cell>
        </row>
        <row r="692">
          <cell r="A692">
            <v>44065</v>
          </cell>
        </row>
        <row r="693">
          <cell r="A693">
            <v>44066</v>
          </cell>
        </row>
        <row r="694">
          <cell r="A694">
            <v>44067</v>
          </cell>
        </row>
        <row r="695">
          <cell r="A695">
            <v>44068</v>
          </cell>
        </row>
        <row r="696">
          <cell r="A696">
            <v>44069</v>
          </cell>
        </row>
        <row r="697">
          <cell r="A697">
            <v>44070</v>
          </cell>
        </row>
        <row r="698">
          <cell r="A698">
            <v>44071</v>
          </cell>
        </row>
        <row r="699">
          <cell r="A699">
            <v>44072</v>
          </cell>
        </row>
        <row r="700">
          <cell r="A700">
            <v>44073</v>
          </cell>
        </row>
        <row r="701">
          <cell r="A701">
            <v>44074</v>
          </cell>
        </row>
        <row r="702">
          <cell r="A702">
            <v>44075</v>
          </cell>
        </row>
        <row r="703">
          <cell r="A703">
            <v>44076</v>
          </cell>
        </row>
        <row r="704">
          <cell r="A704">
            <v>44077</v>
          </cell>
        </row>
        <row r="705">
          <cell r="A705">
            <v>44078</v>
          </cell>
        </row>
        <row r="706">
          <cell r="A706">
            <v>44079</v>
          </cell>
        </row>
        <row r="707">
          <cell r="A707">
            <v>44080</v>
          </cell>
        </row>
        <row r="708">
          <cell r="A708">
            <v>44081</v>
          </cell>
        </row>
        <row r="709">
          <cell r="A709">
            <v>44082</v>
          </cell>
        </row>
        <row r="710">
          <cell r="A710">
            <v>44083</v>
          </cell>
        </row>
        <row r="711">
          <cell r="A711">
            <v>44084</v>
          </cell>
        </row>
        <row r="712">
          <cell r="A712">
            <v>44085</v>
          </cell>
        </row>
        <row r="713">
          <cell r="A713">
            <v>44086</v>
          </cell>
        </row>
        <row r="714">
          <cell r="A714">
            <v>44087</v>
          </cell>
        </row>
        <row r="715">
          <cell r="A715">
            <v>44088</v>
          </cell>
        </row>
        <row r="716">
          <cell r="A716">
            <v>44089</v>
          </cell>
        </row>
        <row r="717">
          <cell r="A717">
            <v>44090</v>
          </cell>
        </row>
        <row r="718">
          <cell r="A718">
            <v>44091</v>
          </cell>
        </row>
        <row r="719">
          <cell r="A719">
            <v>44092</v>
          </cell>
        </row>
        <row r="720">
          <cell r="A720">
            <v>44093</v>
          </cell>
        </row>
        <row r="721">
          <cell r="A721">
            <v>44094</v>
          </cell>
        </row>
        <row r="722">
          <cell r="A722">
            <v>44095</v>
          </cell>
        </row>
        <row r="723">
          <cell r="A723">
            <v>44096</v>
          </cell>
        </row>
        <row r="724">
          <cell r="A724">
            <v>44097</v>
          </cell>
        </row>
        <row r="725">
          <cell r="A725">
            <v>44098</v>
          </cell>
        </row>
        <row r="726">
          <cell r="A726">
            <v>44099</v>
          </cell>
        </row>
        <row r="727">
          <cell r="A727">
            <v>44100</v>
          </cell>
        </row>
        <row r="728">
          <cell r="A728">
            <v>44101</v>
          </cell>
        </row>
        <row r="729">
          <cell r="A729">
            <v>44102</v>
          </cell>
        </row>
        <row r="730">
          <cell r="A730">
            <v>44103</v>
          </cell>
        </row>
        <row r="731">
          <cell r="A731">
            <v>44104</v>
          </cell>
        </row>
        <row r="732">
          <cell r="A732">
            <v>44105</v>
          </cell>
        </row>
        <row r="733">
          <cell r="A733">
            <v>44106</v>
          </cell>
        </row>
        <row r="734">
          <cell r="A734">
            <v>44107</v>
          </cell>
        </row>
        <row r="735">
          <cell r="A735">
            <v>44108</v>
          </cell>
        </row>
        <row r="736">
          <cell r="A736">
            <v>44109</v>
          </cell>
        </row>
        <row r="737">
          <cell r="A737">
            <v>44110</v>
          </cell>
        </row>
        <row r="738">
          <cell r="A738">
            <v>44111</v>
          </cell>
        </row>
        <row r="739">
          <cell r="A739">
            <v>44112</v>
          </cell>
        </row>
        <row r="740">
          <cell r="A740">
            <v>44113</v>
          </cell>
        </row>
        <row r="741">
          <cell r="A741">
            <v>44114</v>
          </cell>
        </row>
        <row r="742">
          <cell r="A742">
            <v>44115</v>
          </cell>
        </row>
        <row r="743">
          <cell r="A743">
            <v>44116</v>
          </cell>
        </row>
        <row r="744">
          <cell r="A744">
            <v>44117</v>
          </cell>
        </row>
        <row r="745">
          <cell r="A745">
            <v>44118</v>
          </cell>
        </row>
        <row r="746">
          <cell r="A746">
            <v>44119</v>
          </cell>
        </row>
        <row r="747">
          <cell r="A747">
            <v>44120</v>
          </cell>
        </row>
        <row r="748">
          <cell r="A748">
            <v>44121</v>
          </cell>
        </row>
        <row r="749">
          <cell r="A749">
            <v>44122</v>
          </cell>
        </row>
        <row r="750">
          <cell r="A750">
            <v>44123</v>
          </cell>
        </row>
        <row r="751">
          <cell r="A751">
            <v>44124</v>
          </cell>
        </row>
        <row r="752">
          <cell r="A752">
            <v>44125</v>
          </cell>
        </row>
        <row r="753">
          <cell r="A753">
            <v>44126</v>
          </cell>
        </row>
        <row r="754">
          <cell r="A754">
            <v>44127</v>
          </cell>
        </row>
        <row r="755">
          <cell r="A755">
            <v>44128</v>
          </cell>
        </row>
        <row r="756">
          <cell r="A756">
            <v>44129</v>
          </cell>
        </row>
        <row r="757">
          <cell r="A757">
            <v>44130</v>
          </cell>
        </row>
        <row r="758">
          <cell r="A758">
            <v>44131</v>
          </cell>
        </row>
        <row r="759">
          <cell r="A759">
            <v>44132</v>
          </cell>
        </row>
        <row r="760">
          <cell r="A760">
            <v>44133</v>
          </cell>
        </row>
        <row r="761">
          <cell r="A761">
            <v>44134</v>
          </cell>
        </row>
        <row r="762">
          <cell r="A762">
            <v>44135</v>
          </cell>
        </row>
        <row r="763">
          <cell r="A763">
            <v>44136</v>
          </cell>
        </row>
        <row r="764">
          <cell r="A764">
            <v>44137</v>
          </cell>
        </row>
        <row r="765">
          <cell r="A765">
            <v>44138</v>
          </cell>
        </row>
        <row r="766">
          <cell r="A766">
            <v>44139</v>
          </cell>
        </row>
        <row r="767">
          <cell r="A767">
            <v>44140</v>
          </cell>
        </row>
        <row r="768">
          <cell r="A768">
            <v>44141</v>
          </cell>
        </row>
        <row r="769">
          <cell r="A769">
            <v>44142</v>
          </cell>
        </row>
        <row r="770">
          <cell r="A770">
            <v>44143</v>
          </cell>
        </row>
        <row r="771">
          <cell r="A771">
            <v>44144</v>
          </cell>
        </row>
        <row r="772">
          <cell r="A772">
            <v>44145</v>
          </cell>
        </row>
        <row r="773">
          <cell r="A773">
            <v>44146</v>
          </cell>
        </row>
        <row r="774">
          <cell r="A774">
            <v>44147</v>
          </cell>
        </row>
        <row r="775">
          <cell r="A775">
            <v>44148</v>
          </cell>
        </row>
        <row r="776">
          <cell r="A776">
            <v>44149</v>
          </cell>
        </row>
        <row r="777">
          <cell r="A777">
            <v>44150</v>
          </cell>
        </row>
        <row r="778">
          <cell r="A778">
            <v>44151</v>
          </cell>
        </row>
        <row r="779">
          <cell r="A779">
            <v>44152</v>
          </cell>
        </row>
        <row r="780">
          <cell r="A780">
            <v>44153</v>
          </cell>
        </row>
        <row r="781">
          <cell r="A781">
            <v>44154</v>
          </cell>
        </row>
        <row r="782">
          <cell r="A782">
            <v>44155</v>
          </cell>
        </row>
        <row r="783">
          <cell r="A783">
            <v>44156</v>
          </cell>
        </row>
        <row r="784">
          <cell r="A784">
            <v>44157</v>
          </cell>
        </row>
        <row r="785">
          <cell r="A785">
            <v>44158</v>
          </cell>
        </row>
        <row r="786">
          <cell r="A786">
            <v>44159</v>
          </cell>
        </row>
        <row r="787">
          <cell r="A787">
            <v>44160</v>
          </cell>
        </row>
        <row r="788">
          <cell r="A788">
            <v>44161</v>
          </cell>
        </row>
        <row r="789">
          <cell r="A789">
            <v>44162</v>
          </cell>
        </row>
        <row r="790">
          <cell r="A790">
            <v>44163</v>
          </cell>
        </row>
        <row r="791">
          <cell r="A791">
            <v>44164</v>
          </cell>
        </row>
        <row r="792">
          <cell r="A792">
            <v>44165</v>
          </cell>
        </row>
        <row r="793">
          <cell r="A793">
            <v>44166</v>
          </cell>
        </row>
        <row r="794">
          <cell r="A794">
            <v>44167</v>
          </cell>
        </row>
        <row r="795">
          <cell r="A795">
            <v>44168</v>
          </cell>
        </row>
        <row r="796">
          <cell r="A796">
            <v>44169</v>
          </cell>
        </row>
        <row r="797">
          <cell r="A797">
            <v>44170</v>
          </cell>
        </row>
        <row r="798">
          <cell r="A798">
            <v>44171</v>
          </cell>
        </row>
        <row r="799">
          <cell r="A799">
            <v>44172</v>
          </cell>
        </row>
        <row r="800">
          <cell r="A800">
            <v>44173</v>
          </cell>
        </row>
        <row r="801">
          <cell r="A801">
            <v>44174</v>
          </cell>
        </row>
        <row r="802">
          <cell r="A802">
            <v>44175</v>
          </cell>
        </row>
        <row r="803">
          <cell r="A803">
            <v>44176</v>
          </cell>
        </row>
        <row r="804">
          <cell r="A804">
            <v>44177</v>
          </cell>
        </row>
        <row r="805">
          <cell r="A805">
            <v>44178</v>
          </cell>
        </row>
        <row r="806">
          <cell r="A806">
            <v>44179</v>
          </cell>
        </row>
        <row r="807">
          <cell r="A807">
            <v>44180</v>
          </cell>
        </row>
        <row r="808">
          <cell r="A808">
            <v>44181</v>
          </cell>
        </row>
        <row r="809">
          <cell r="A809">
            <v>44182</v>
          </cell>
        </row>
        <row r="810">
          <cell r="A810">
            <v>44183</v>
          </cell>
        </row>
        <row r="811">
          <cell r="A811">
            <v>44184</v>
          </cell>
        </row>
        <row r="812">
          <cell r="A812">
            <v>44185</v>
          </cell>
        </row>
        <row r="813">
          <cell r="A813">
            <v>44186</v>
          </cell>
        </row>
        <row r="814">
          <cell r="A814">
            <v>44187</v>
          </cell>
        </row>
        <row r="815">
          <cell r="A815">
            <v>44188</v>
          </cell>
        </row>
        <row r="816">
          <cell r="A816">
            <v>44189</v>
          </cell>
        </row>
        <row r="817">
          <cell r="A817">
            <v>44190</v>
          </cell>
        </row>
        <row r="818">
          <cell r="A818">
            <v>44191</v>
          </cell>
        </row>
        <row r="819">
          <cell r="A819">
            <v>44192</v>
          </cell>
        </row>
        <row r="820">
          <cell r="A820">
            <v>44193</v>
          </cell>
        </row>
        <row r="821">
          <cell r="A821">
            <v>44194</v>
          </cell>
        </row>
        <row r="822">
          <cell r="A822">
            <v>44195</v>
          </cell>
        </row>
        <row r="823">
          <cell r="A823">
            <v>44196</v>
          </cell>
        </row>
        <row r="824">
          <cell r="A824">
            <v>44197</v>
          </cell>
        </row>
        <row r="825">
          <cell r="A825">
            <v>44198</v>
          </cell>
        </row>
        <row r="826">
          <cell r="A826">
            <v>44199</v>
          </cell>
        </row>
        <row r="827">
          <cell r="A827">
            <v>44200</v>
          </cell>
        </row>
        <row r="828">
          <cell r="A828">
            <v>44201</v>
          </cell>
        </row>
        <row r="829">
          <cell r="A829">
            <v>44202</v>
          </cell>
        </row>
        <row r="830">
          <cell r="A830">
            <v>44203</v>
          </cell>
        </row>
        <row r="831">
          <cell r="A831">
            <v>44204</v>
          </cell>
        </row>
        <row r="832">
          <cell r="A832">
            <v>44205</v>
          </cell>
        </row>
        <row r="833">
          <cell r="A833">
            <v>44206</v>
          </cell>
        </row>
        <row r="834">
          <cell r="A834">
            <v>44207</v>
          </cell>
        </row>
        <row r="835">
          <cell r="A835">
            <v>44208</v>
          </cell>
        </row>
        <row r="836">
          <cell r="A836">
            <v>44209</v>
          </cell>
        </row>
        <row r="837">
          <cell r="A837">
            <v>44210</v>
          </cell>
        </row>
        <row r="838">
          <cell r="A838">
            <v>44211</v>
          </cell>
        </row>
        <row r="839">
          <cell r="A839">
            <v>44212</v>
          </cell>
        </row>
        <row r="840">
          <cell r="A840">
            <v>44213</v>
          </cell>
        </row>
        <row r="841">
          <cell r="A841">
            <v>44214</v>
          </cell>
        </row>
        <row r="842">
          <cell r="A842">
            <v>44215</v>
          </cell>
        </row>
        <row r="843">
          <cell r="A843">
            <v>44216</v>
          </cell>
        </row>
        <row r="844">
          <cell r="A844">
            <v>44217</v>
          </cell>
        </row>
        <row r="845">
          <cell r="A845">
            <v>44218</v>
          </cell>
        </row>
        <row r="846">
          <cell r="A846">
            <v>44219</v>
          </cell>
        </row>
        <row r="847">
          <cell r="A847">
            <v>44220</v>
          </cell>
        </row>
        <row r="848">
          <cell r="A848">
            <v>44221</v>
          </cell>
        </row>
        <row r="849">
          <cell r="A849">
            <v>44222</v>
          </cell>
        </row>
        <row r="850">
          <cell r="A850">
            <v>44223</v>
          </cell>
        </row>
        <row r="851">
          <cell r="A851">
            <v>44224</v>
          </cell>
        </row>
        <row r="852">
          <cell r="A852">
            <v>44225</v>
          </cell>
        </row>
        <row r="853">
          <cell r="A853">
            <v>44226</v>
          </cell>
        </row>
        <row r="854">
          <cell r="A854">
            <v>44227</v>
          </cell>
        </row>
        <row r="855">
          <cell r="A855">
            <v>44228</v>
          </cell>
        </row>
        <row r="856">
          <cell r="A856">
            <v>44229</v>
          </cell>
        </row>
        <row r="857">
          <cell r="A857">
            <v>44230</v>
          </cell>
        </row>
        <row r="858">
          <cell r="A858">
            <v>44231</v>
          </cell>
        </row>
        <row r="859">
          <cell r="A859">
            <v>44232</v>
          </cell>
        </row>
        <row r="860">
          <cell r="A860">
            <v>44233</v>
          </cell>
        </row>
        <row r="861">
          <cell r="A861">
            <v>44234</v>
          </cell>
        </row>
        <row r="862">
          <cell r="A862">
            <v>44235</v>
          </cell>
        </row>
        <row r="863">
          <cell r="A863">
            <v>44236</v>
          </cell>
        </row>
        <row r="864">
          <cell r="A864">
            <v>44237</v>
          </cell>
        </row>
        <row r="865">
          <cell r="A865">
            <v>44238</v>
          </cell>
        </row>
        <row r="866">
          <cell r="A866">
            <v>44239</v>
          </cell>
        </row>
        <row r="867">
          <cell r="A867">
            <v>44240</v>
          </cell>
        </row>
        <row r="868">
          <cell r="A868">
            <v>44241</v>
          </cell>
        </row>
        <row r="869">
          <cell r="A869">
            <v>44242</v>
          </cell>
        </row>
        <row r="870">
          <cell r="A870">
            <v>44243</v>
          </cell>
        </row>
        <row r="871">
          <cell r="A871">
            <v>44244</v>
          </cell>
        </row>
        <row r="872">
          <cell r="A872">
            <v>44245</v>
          </cell>
        </row>
        <row r="873">
          <cell r="A873">
            <v>44246</v>
          </cell>
        </row>
        <row r="874">
          <cell r="A874">
            <v>44247</v>
          </cell>
        </row>
        <row r="875">
          <cell r="A875">
            <v>44248</v>
          </cell>
        </row>
        <row r="876">
          <cell r="A876">
            <v>44249</v>
          </cell>
        </row>
        <row r="877">
          <cell r="A877">
            <v>44250</v>
          </cell>
        </row>
        <row r="878">
          <cell r="A878">
            <v>44251</v>
          </cell>
        </row>
        <row r="879">
          <cell r="A879">
            <v>44252</v>
          </cell>
        </row>
        <row r="880">
          <cell r="A880">
            <v>44253</v>
          </cell>
        </row>
        <row r="881">
          <cell r="A881">
            <v>44254</v>
          </cell>
        </row>
        <row r="882">
          <cell r="A882">
            <v>44255</v>
          </cell>
        </row>
        <row r="883">
          <cell r="A883">
            <v>44256</v>
          </cell>
        </row>
        <row r="884">
          <cell r="A884">
            <v>44257</v>
          </cell>
        </row>
        <row r="885">
          <cell r="A885">
            <v>44258</v>
          </cell>
        </row>
        <row r="886">
          <cell r="A886">
            <v>44259</v>
          </cell>
        </row>
        <row r="887">
          <cell r="A887">
            <v>44260</v>
          </cell>
        </row>
        <row r="888">
          <cell r="A888">
            <v>44261</v>
          </cell>
        </row>
        <row r="889">
          <cell r="A889">
            <v>44262</v>
          </cell>
        </row>
        <row r="890">
          <cell r="A890">
            <v>44263</v>
          </cell>
        </row>
        <row r="891">
          <cell r="A891">
            <v>44264</v>
          </cell>
        </row>
        <row r="892">
          <cell r="A892">
            <v>44265</v>
          </cell>
        </row>
        <row r="893">
          <cell r="A893">
            <v>44266</v>
          </cell>
        </row>
        <row r="894">
          <cell r="A894">
            <v>44267</v>
          </cell>
        </row>
        <row r="895">
          <cell r="A895">
            <v>44268</v>
          </cell>
        </row>
        <row r="896">
          <cell r="A896">
            <v>44269</v>
          </cell>
        </row>
        <row r="897">
          <cell r="A897">
            <v>44270</v>
          </cell>
        </row>
        <row r="898">
          <cell r="A898">
            <v>44271</v>
          </cell>
        </row>
        <row r="899">
          <cell r="A899">
            <v>44272</v>
          </cell>
        </row>
        <row r="900">
          <cell r="A900">
            <v>44273</v>
          </cell>
        </row>
        <row r="901">
          <cell r="A901">
            <v>44274</v>
          </cell>
        </row>
        <row r="902">
          <cell r="A902">
            <v>44275</v>
          </cell>
        </row>
        <row r="903">
          <cell r="A903">
            <v>44276</v>
          </cell>
        </row>
        <row r="904">
          <cell r="A904">
            <v>44277</v>
          </cell>
        </row>
        <row r="905">
          <cell r="A905">
            <v>44278</v>
          </cell>
        </row>
        <row r="906">
          <cell r="A906">
            <v>44279</v>
          </cell>
        </row>
        <row r="907">
          <cell r="A907">
            <v>44280</v>
          </cell>
        </row>
        <row r="908">
          <cell r="A908">
            <v>44281</v>
          </cell>
        </row>
        <row r="909">
          <cell r="A909">
            <v>44282</v>
          </cell>
        </row>
        <row r="910">
          <cell r="A910">
            <v>44283</v>
          </cell>
        </row>
        <row r="911">
          <cell r="A911">
            <v>44284</v>
          </cell>
        </row>
        <row r="912">
          <cell r="A912">
            <v>44285</v>
          </cell>
        </row>
        <row r="913">
          <cell r="A913">
            <v>44286</v>
          </cell>
        </row>
        <row r="914">
          <cell r="A914">
            <v>44287</v>
          </cell>
        </row>
        <row r="915">
          <cell r="A915">
            <v>44288</v>
          </cell>
        </row>
        <row r="916">
          <cell r="A916">
            <v>44289</v>
          </cell>
        </row>
        <row r="917">
          <cell r="A917">
            <v>44290</v>
          </cell>
        </row>
        <row r="918">
          <cell r="A918">
            <v>44291</v>
          </cell>
        </row>
        <row r="919">
          <cell r="A919">
            <v>44292</v>
          </cell>
        </row>
        <row r="920">
          <cell r="A920">
            <v>44293</v>
          </cell>
        </row>
        <row r="921">
          <cell r="A921">
            <v>44294</v>
          </cell>
        </row>
        <row r="922">
          <cell r="A922">
            <v>44295</v>
          </cell>
        </row>
        <row r="923">
          <cell r="A923">
            <v>44296</v>
          </cell>
        </row>
        <row r="924">
          <cell r="A924">
            <v>44297</v>
          </cell>
        </row>
        <row r="925">
          <cell r="A925">
            <v>44298</v>
          </cell>
        </row>
        <row r="926">
          <cell r="A926">
            <v>44299</v>
          </cell>
        </row>
        <row r="927">
          <cell r="A927">
            <v>44300</v>
          </cell>
        </row>
        <row r="928">
          <cell r="A928">
            <v>44301</v>
          </cell>
        </row>
        <row r="929">
          <cell r="A929">
            <v>44302</v>
          </cell>
        </row>
        <row r="930">
          <cell r="A930">
            <v>44303</v>
          </cell>
        </row>
        <row r="931">
          <cell r="A931">
            <v>44304</v>
          </cell>
        </row>
        <row r="932">
          <cell r="A932">
            <v>44305</v>
          </cell>
        </row>
        <row r="933">
          <cell r="A933">
            <v>44306</v>
          </cell>
        </row>
        <row r="934">
          <cell r="A934">
            <v>44307</v>
          </cell>
        </row>
        <row r="935">
          <cell r="A935">
            <v>44308</v>
          </cell>
        </row>
        <row r="936">
          <cell r="A936">
            <v>44309</v>
          </cell>
        </row>
        <row r="937">
          <cell r="A937">
            <v>44310</v>
          </cell>
        </row>
        <row r="938">
          <cell r="A938">
            <v>44311</v>
          </cell>
        </row>
        <row r="939">
          <cell r="A939">
            <v>44312</v>
          </cell>
        </row>
        <row r="940">
          <cell r="A940">
            <v>44313</v>
          </cell>
        </row>
        <row r="941">
          <cell r="A941">
            <v>44314</v>
          </cell>
        </row>
        <row r="942">
          <cell r="A942">
            <v>44315</v>
          </cell>
        </row>
        <row r="943">
          <cell r="A943">
            <v>44316</v>
          </cell>
        </row>
        <row r="944">
          <cell r="A944">
            <v>44317</v>
          </cell>
        </row>
        <row r="945">
          <cell r="A945">
            <v>44318</v>
          </cell>
        </row>
        <row r="946">
          <cell r="A946">
            <v>44319</v>
          </cell>
        </row>
        <row r="947">
          <cell r="A947">
            <v>44320</v>
          </cell>
        </row>
        <row r="948">
          <cell r="A948">
            <v>44321</v>
          </cell>
        </row>
        <row r="949">
          <cell r="A949">
            <v>44322</v>
          </cell>
        </row>
        <row r="950">
          <cell r="A950">
            <v>44323</v>
          </cell>
        </row>
        <row r="951">
          <cell r="A951">
            <v>44324</v>
          </cell>
        </row>
        <row r="952">
          <cell r="A952">
            <v>44325</v>
          </cell>
        </row>
        <row r="953">
          <cell r="A953">
            <v>44326</v>
          </cell>
        </row>
        <row r="954">
          <cell r="A954">
            <v>44327</v>
          </cell>
        </row>
        <row r="955">
          <cell r="A955">
            <v>44328</v>
          </cell>
        </row>
        <row r="956">
          <cell r="A956">
            <v>44329</v>
          </cell>
        </row>
        <row r="957">
          <cell r="A957">
            <v>44330</v>
          </cell>
        </row>
        <row r="958">
          <cell r="A958">
            <v>44331</v>
          </cell>
        </row>
        <row r="959">
          <cell r="A959">
            <v>44332</v>
          </cell>
        </row>
        <row r="960">
          <cell r="A960">
            <v>44333</v>
          </cell>
        </row>
        <row r="961">
          <cell r="A961">
            <v>44334</v>
          </cell>
        </row>
        <row r="962">
          <cell r="A962">
            <v>44335</v>
          </cell>
        </row>
        <row r="963">
          <cell r="A963">
            <v>44336</v>
          </cell>
        </row>
        <row r="964">
          <cell r="A964">
            <v>44337</v>
          </cell>
        </row>
        <row r="965">
          <cell r="A965">
            <v>44338</v>
          </cell>
        </row>
        <row r="966">
          <cell r="A966">
            <v>44339</v>
          </cell>
        </row>
        <row r="967">
          <cell r="A967">
            <v>44340</v>
          </cell>
        </row>
        <row r="968">
          <cell r="A968">
            <v>44341</v>
          </cell>
        </row>
        <row r="969">
          <cell r="A969">
            <v>44342</v>
          </cell>
        </row>
        <row r="970">
          <cell r="A970">
            <v>44343</v>
          </cell>
        </row>
        <row r="971">
          <cell r="A971">
            <v>44344</v>
          </cell>
        </row>
        <row r="972">
          <cell r="A972">
            <v>44345</v>
          </cell>
        </row>
        <row r="973">
          <cell r="A973">
            <v>44346</v>
          </cell>
        </row>
        <row r="974">
          <cell r="A974">
            <v>44347</v>
          </cell>
        </row>
        <row r="975">
          <cell r="A975">
            <v>44348</v>
          </cell>
        </row>
        <row r="976">
          <cell r="A976">
            <v>44349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Q99"/>
  <sheetViews>
    <sheetView zoomScale="55" zoomScaleNormal="55" workbookViewId="0">
      <selection activeCell="O4" sqref="O4"/>
    </sheetView>
  </sheetViews>
  <sheetFormatPr baseColWidth="10" defaultColWidth="10.7109375" defaultRowHeight="28.5"/>
  <cols>
    <col min="1" max="1" width="27.42578125" style="1" bestFit="1" customWidth="1"/>
    <col min="2" max="2" width="20.7109375" style="1" customWidth="1"/>
    <col min="3" max="3" width="32" style="1" customWidth="1"/>
    <col min="4" max="4" width="27.140625" style="1" customWidth="1"/>
    <col min="5" max="5" width="37.28515625" style="1" bestFit="1" customWidth="1"/>
    <col min="6" max="6" width="31.5703125" style="1" customWidth="1"/>
    <col min="7" max="8" width="20.7109375" style="1" customWidth="1"/>
    <col min="9" max="9" width="19.5703125" style="31" bestFit="1" customWidth="1"/>
    <col min="10" max="11" width="17.85546875" style="30" customWidth="1"/>
    <col min="12" max="12" width="20.7109375" style="30" customWidth="1"/>
    <col min="13" max="13" width="26.7109375" style="30" customWidth="1"/>
    <col min="14" max="14" width="20.7109375" style="30" customWidth="1"/>
    <col min="15" max="15" width="41.5703125" style="30" bestFit="1" customWidth="1"/>
    <col min="16" max="17" width="20.7109375" style="30" customWidth="1"/>
    <col min="18" max="26" width="20.7109375" style="1" customWidth="1"/>
    <col min="27" max="16384" width="10.7109375" style="1"/>
  </cols>
  <sheetData>
    <row r="1" spans="1:17">
      <c r="A1" s="2"/>
      <c r="B1" s="4"/>
      <c r="C1" s="4"/>
      <c r="D1" s="4"/>
      <c r="E1" s="4"/>
      <c r="F1" s="4"/>
      <c r="G1" s="4"/>
      <c r="H1" s="5"/>
      <c r="I1" s="16"/>
      <c r="J1" s="16"/>
      <c r="K1" s="16"/>
      <c r="L1" s="17"/>
      <c r="M1" s="17"/>
      <c r="N1" s="17"/>
      <c r="O1" s="17"/>
      <c r="P1" s="17"/>
      <c r="Q1" s="17"/>
    </row>
    <row r="2" spans="1:17" ht="29.25" thickBot="1">
      <c r="A2" s="42">
        <f ca="1">TODAY()</f>
        <v>43629</v>
      </c>
      <c r="B2" s="4"/>
      <c r="C2" s="4"/>
      <c r="D2" s="4"/>
      <c r="E2" s="4"/>
      <c r="F2" s="4"/>
      <c r="G2" s="4"/>
      <c r="H2" s="5"/>
      <c r="I2" s="18"/>
      <c r="J2" s="16"/>
      <c r="K2" s="16"/>
      <c r="L2" s="17"/>
      <c r="M2" s="17"/>
      <c r="N2" s="17"/>
      <c r="O2" s="17"/>
      <c r="P2" s="17"/>
      <c r="Q2" s="17"/>
    </row>
    <row r="3" spans="1:17">
      <c r="B3" s="4"/>
      <c r="C3" s="4"/>
      <c r="D3" s="4"/>
      <c r="E3" s="4"/>
      <c r="F3" s="4"/>
      <c r="G3" s="4"/>
      <c r="H3" s="5"/>
      <c r="I3" s="19" t="s">
        <v>42</v>
      </c>
      <c r="J3" s="20" t="s">
        <v>43</v>
      </c>
      <c r="K3" s="16"/>
      <c r="L3" s="17"/>
      <c r="M3" s="17"/>
      <c r="N3" s="21">
        <v>2019</v>
      </c>
      <c r="O3" s="22"/>
      <c r="P3" s="23"/>
      <c r="Q3" s="17"/>
    </row>
    <row r="4" spans="1:17">
      <c r="B4" s="4"/>
      <c r="C4" s="4"/>
      <c r="D4" s="4"/>
      <c r="E4" s="4"/>
      <c r="F4" s="4"/>
      <c r="G4" s="4"/>
      <c r="H4" s="5"/>
      <c r="I4" s="24">
        <f>MAX(I5:I97)</f>
        <v>43588</v>
      </c>
      <c r="J4" s="25">
        <f>SUM(J5:J141)</f>
        <v>30</v>
      </c>
      <c r="K4" s="16"/>
      <c r="L4" s="17"/>
      <c r="M4" s="26">
        <v>43504</v>
      </c>
      <c r="N4" s="27">
        <f>J4+4</f>
        <v>34</v>
      </c>
      <c r="O4" s="28" t="s">
        <v>14</v>
      </c>
      <c r="P4" s="29">
        <f t="shared" ref="P4:P51" si="0">VLOOKUP(O4,VIENNOISERIES_PRIX,2,FALSE)</f>
        <v>0</v>
      </c>
      <c r="Q4" s="17"/>
    </row>
    <row r="5" spans="1:17" ht="29.25" thickBot="1">
      <c r="B5" s="39"/>
      <c r="C5" s="33">
        <v>2019</v>
      </c>
      <c r="D5" s="32"/>
      <c r="E5" s="32"/>
      <c r="F5" s="32"/>
      <c r="G5" s="4"/>
      <c r="H5" s="5"/>
      <c r="I5" s="19">
        <v>43529</v>
      </c>
      <c r="J5" s="20">
        <v>10</v>
      </c>
      <c r="K5" s="16"/>
      <c r="L5" s="17"/>
      <c r="M5" s="26">
        <f t="shared" ref="M5:M51" si="1">M4+7</f>
        <v>43511</v>
      </c>
      <c r="N5" s="27">
        <f>N4-P5</f>
        <v>34</v>
      </c>
      <c r="O5" s="28" t="s">
        <v>5</v>
      </c>
      <c r="P5" s="29">
        <f t="shared" si="0"/>
        <v>0</v>
      </c>
      <c r="Q5" s="17"/>
    </row>
    <row r="6" spans="1:17">
      <c r="B6" s="39"/>
      <c r="C6" s="43" t="s">
        <v>32</v>
      </c>
      <c r="D6" s="34" t="s">
        <v>39</v>
      </c>
      <c r="E6" s="35" t="s">
        <v>40</v>
      </c>
      <c r="F6" s="36" t="s">
        <v>41</v>
      </c>
      <c r="G6" s="4"/>
      <c r="H6" s="5"/>
      <c r="I6" s="19">
        <v>43588</v>
      </c>
      <c r="J6" s="20">
        <v>20</v>
      </c>
      <c r="K6" s="16"/>
      <c r="L6" s="17"/>
      <c r="M6" s="26">
        <f t="shared" si="1"/>
        <v>43518</v>
      </c>
      <c r="N6" s="27">
        <f t="shared" ref="N6:N51" si="2">N5-P6</f>
        <v>34</v>
      </c>
      <c r="O6" s="28" t="s">
        <v>19</v>
      </c>
      <c r="P6" s="29">
        <f t="shared" si="0"/>
        <v>0</v>
      </c>
      <c r="Q6" s="17"/>
    </row>
    <row r="7" spans="1:17">
      <c r="B7" s="39"/>
      <c r="C7" s="45">
        <f>DATEVALUE("1 "&amp;$C$6&amp;$C$5)+6-MOD(WEEKDAY(DATEVALUE("1 "&amp;$C$6&amp;$C$5)),7)</f>
        <v>43623</v>
      </c>
      <c r="D7" s="40">
        <v>12.45</v>
      </c>
      <c r="E7" s="37" t="s">
        <v>12</v>
      </c>
      <c r="F7" s="38">
        <f>VLOOKUP(E7,VIENNOISERIES_PRIX,2,FALSE)</f>
        <v>0</v>
      </c>
      <c r="G7" s="4"/>
      <c r="H7" s="5"/>
      <c r="I7" s="19" t="s">
        <v>0</v>
      </c>
      <c r="J7" s="20"/>
      <c r="K7" s="16"/>
      <c r="L7" s="17"/>
      <c r="M7" s="26">
        <f t="shared" si="1"/>
        <v>43525</v>
      </c>
      <c r="N7" s="27">
        <f t="shared" si="2"/>
        <v>34</v>
      </c>
      <c r="O7" s="28" t="s">
        <v>2</v>
      </c>
      <c r="P7" s="29">
        <f t="shared" si="0"/>
        <v>0</v>
      </c>
      <c r="Q7" s="17"/>
    </row>
    <row r="8" spans="1:17">
      <c r="B8" s="39"/>
      <c r="C8" s="45">
        <f>C7+7</f>
        <v>43630</v>
      </c>
      <c r="D8" s="41">
        <v>12.45</v>
      </c>
      <c r="E8" s="37" t="s">
        <v>12</v>
      </c>
      <c r="F8" s="38">
        <f>VLOOKUP(E8,VIENNOISERIES_PRIX,2,FALSE)</f>
        <v>0</v>
      </c>
      <c r="G8" s="4"/>
      <c r="H8" s="5"/>
      <c r="I8" s="19" t="s">
        <v>0</v>
      </c>
      <c r="J8" s="20"/>
      <c r="K8" s="16"/>
      <c r="L8" s="17"/>
      <c r="M8" s="26">
        <f t="shared" si="1"/>
        <v>43532</v>
      </c>
      <c r="N8" s="27">
        <f t="shared" si="2"/>
        <v>34</v>
      </c>
      <c r="O8" s="28" t="s">
        <v>19</v>
      </c>
      <c r="P8" s="29">
        <f t="shared" si="0"/>
        <v>0</v>
      </c>
      <c r="Q8" s="17"/>
    </row>
    <row r="9" spans="1:17">
      <c r="B9" s="39"/>
      <c r="C9" s="45">
        <f>C8+7</f>
        <v>43637</v>
      </c>
      <c r="D9" s="41">
        <v>12.45</v>
      </c>
      <c r="E9" s="37" t="s">
        <v>12</v>
      </c>
      <c r="F9" s="38">
        <f>VLOOKUP(E9,VIENNOISERIES_PRIX,2,FALSE)</f>
        <v>0</v>
      </c>
      <c r="G9" s="4"/>
      <c r="H9" s="5"/>
      <c r="I9" s="19" t="s">
        <v>0</v>
      </c>
      <c r="J9" s="20"/>
      <c r="K9" s="16"/>
      <c r="L9" s="17"/>
      <c r="M9" s="26">
        <f t="shared" si="1"/>
        <v>43539</v>
      </c>
      <c r="N9" s="27">
        <f t="shared" si="2"/>
        <v>34</v>
      </c>
      <c r="O9" s="28" t="s">
        <v>2</v>
      </c>
      <c r="P9" s="29">
        <f t="shared" si="0"/>
        <v>0</v>
      </c>
      <c r="Q9" s="17"/>
    </row>
    <row r="10" spans="1:17">
      <c r="B10" s="39"/>
      <c r="C10" s="45">
        <f t="shared" ref="C10" si="3">C9+7</f>
        <v>43644</v>
      </c>
      <c r="D10" s="41">
        <v>12.45</v>
      </c>
      <c r="E10" s="37" t="s">
        <v>12</v>
      </c>
      <c r="F10" s="38">
        <f>VLOOKUP(E10,VIENNOISERIES_PRIX,2,FALSE)</f>
        <v>0</v>
      </c>
      <c r="G10" s="4"/>
      <c r="H10" s="5"/>
      <c r="I10" s="19" t="s">
        <v>0</v>
      </c>
      <c r="J10" s="20"/>
      <c r="K10" s="16"/>
      <c r="L10" s="17"/>
      <c r="M10" s="26">
        <f t="shared" si="1"/>
        <v>43546</v>
      </c>
      <c r="N10" s="27">
        <f t="shared" si="2"/>
        <v>34</v>
      </c>
      <c r="O10" s="28" t="s">
        <v>12</v>
      </c>
      <c r="P10" s="29">
        <f t="shared" si="0"/>
        <v>0</v>
      </c>
      <c r="Q10" s="17"/>
    </row>
    <row r="11" spans="1:17">
      <c r="B11" s="39"/>
      <c r="C11" s="45" t="str">
        <f>IF(MONTH(C10+7)=MONTH(C7),C10+7,"")</f>
        <v/>
      </c>
      <c r="D11" s="41"/>
      <c r="E11" s="37"/>
      <c r="F11" s="38" t="e">
        <f>VLOOKUP(E11,VIENNOISERIES_PRIX,2,FALSE)</f>
        <v>#N/A</v>
      </c>
      <c r="G11" s="4"/>
      <c r="H11" s="5"/>
      <c r="I11" s="19" t="s">
        <v>0</v>
      </c>
      <c r="J11" s="20"/>
      <c r="K11" s="16"/>
      <c r="L11" s="17"/>
      <c r="M11" s="26">
        <f t="shared" si="1"/>
        <v>43553</v>
      </c>
      <c r="N11" s="27">
        <f t="shared" si="2"/>
        <v>34</v>
      </c>
      <c r="O11" s="28" t="s">
        <v>18</v>
      </c>
      <c r="P11" s="29">
        <f t="shared" si="0"/>
        <v>0</v>
      </c>
      <c r="Q11" s="17"/>
    </row>
    <row r="12" spans="1:17">
      <c r="B12" s="4"/>
      <c r="C12" s="4"/>
      <c r="D12" s="4"/>
      <c r="E12" s="4"/>
      <c r="F12" s="4"/>
      <c r="G12" s="4"/>
      <c r="H12" s="5"/>
      <c r="I12" s="19" t="s">
        <v>0</v>
      </c>
      <c r="J12" s="20"/>
      <c r="K12" s="58"/>
      <c r="L12" s="17"/>
      <c r="M12" s="26">
        <f t="shared" si="1"/>
        <v>43560</v>
      </c>
      <c r="N12" s="27">
        <f t="shared" si="2"/>
        <v>34</v>
      </c>
      <c r="O12" s="28" t="s">
        <v>12</v>
      </c>
      <c r="P12" s="29">
        <f t="shared" si="0"/>
        <v>0</v>
      </c>
      <c r="Q12" s="17"/>
    </row>
    <row r="13" spans="1:17">
      <c r="B13" s="4"/>
      <c r="C13" s="4"/>
      <c r="D13" s="4"/>
      <c r="E13" s="4"/>
      <c r="F13" s="4"/>
      <c r="G13" s="4"/>
      <c r="H13" s="5"/>
      <c r="I13" s="19" t="s">
        <v>0</v>
      </c>
      <c r="J13" s="20"/>
      <c r="K13" s="16"/>
      <c r="L13" s="17"/>
      <c r="M13" s="26">
        <f t="shared" si="1"/>
        <v>43567</v>
      </c>
      <c r="N13" s="27">
        <f t="shared" si="2"/>
        <v>34</v>
      </c>
      <c r="O13" s="28" t="s">
        <v>12</v>
      </c>
      <c r="P13" s="29">
        <f t="shared" si="0"/>
        <v>0</v>
      </c>
      <c r="Q13" s="17"/>
    </row>
    <row r="14" spans="1:17">
      <c r="B14" s="4"/>
      <c r="C14" s="4"/>
      <c r="D14" s="4"/>
      <c r="E14" s="4"/>
      <c r="F14" s="4"/>
      <c r="G14" s="4"/>
      <c r="H14" s="5"/>
      <c r="I14" s="19" t="s">
        <v>0</v>
      </c>
      <c r="J14" s="20"/>
      <c r="K14" s="16"/>
      <c r="L14" s="17"/>
      <c r="M14" s="26">
        <f t="shared" si="1"/>
        <v>43574</v>
      </c>
      <c r="N14" s="27">
        <f t="shared" si="2"/>
        <v>34</v>
      </c>
      <c r="O14" s="28" t="s">
        <v>10</v>
      </c>
      <c r="P14" s="29">
        <f t="shared" si="0"/>
        <v>0</v>
      </c>
      <c r="Q14" s="17"/>
    </row>
    <row r="15" spans="1:17">
      <c r="B15" s="4"/>
      <c r="C15" s="4"/>
      <c r="D15" s="4"/>
      <c r="E15" s="4"/>
      <c r="F15" s="4"/>
      <c r="G15" s="4"/>
      <c r="H15" s="5"/>
      <c r="I15" s="19" t="s">
        <v>0</v>
      </c>
      <c r="J15" s="20"/>
      <c r="K15" s="16"/>
      <c r="L15" s="17"/>
      <c r="M15" s="26">
        <f t="shared" si="1"/>
        <v>43581</v>
      </c>
      <c r="N15" s="27">
        <f t="shared" si="2"/>
        <v>34</v>
      </c>
      <c r="O15" s="28" t="s">
        <v>4</v>
      </c>
      <c r="P15" s="29">
        <f t="shared" si="0"/>
        <v>0</v>
      </c>
      <c r="Q15" s="17"/>
    </row>
    <row r="16" spans="1:17">
      <c r="B16" s="4"/>
      <c r="C16" s="4"/>
      <c r="D16" s="4"/>
      <c r="E16" s="4"/>
      <c r="F16" s="4"/>
      <c r="G16" s="4"/>
      <c r="H16" s="5"/>
      <c r="I16" s="19" t="s">
        <v>0</v>
      </c>
      <c r="J16" s="20"/>
      <c r="K16" s="16"/>
      <c r="L16" s="17"/>
      <c r="M16" s="26">
        <f t="shared" si="1"/>
        <v>43588</v>
      </c>
      <c r="N16" s="27">
        <f t="shared" si="2"/>
        <v>34</v>
      </c>
      <c r="O16" s="28" t="s">
        <v>4</v>
      </c>
      <c r="P16" s="29">
        <f t="shared" si="0"/>
        <v>0</v>
      </c>
      <c r="Q16" s="17"/>
    </row>
    <row r="17" spans="2:17">
      <c r="B17" s="4"/>
      <c r="C17" s="4"/>
      <c r="D17" s="4"/>
      <c r="E17" s="4"/>
      <c r="F17" s="4"/>
      <c r="G17" s="4"/>
      <c r="H17" s="5"/>
      <c r="I17" s="19" t="s">
        <v>0</v>
      </c>
      <c r="J17" s="20"/>
      <c r="K17" s="16"/>
      <c r="L17" s="17"/>
      <c r="M17" s="26">
        <f t="shared" si="1"/>
        <v>43595</v>
      </c>
      <c r="N17" s="27">
        <f t="shared" si="2"/>
        <v>34</v>
      </c>
      <c r="O17" s="28" t="s">
        <v>17</v>
      </c>
      <c r="P17" s="29">
        <f t="shared" si="0"/>
        <v>0</v>
      </c>
      <c r="Q17" s="17"/>
    </row>
    <row r="18" spans="2:17">
      <c r="B18" s="4"/>
      <c r="C18" s="4"/>
      <c r="D18" s="4"/>
      <c r="E18" s="4"/>
      <c r="F18" s="4"/>
      <c r="G18" s="4"/>
      <c r="H18" s="5"/>
      <c r="I18" s="19" t="s">
        <v>0</v>
      </c>
      <c r="J18" s="20"/>
      <c r="K18" s="16"/>
      <c r="L18" s="17"/>
      <c r="M18" s="26">
        <f t="shared" si="1"/>
        <v>43602</v>
      </c>
      <c r="N18" s="27">
        <f t="shared" si="2"/>
        <v>34</v>
      </c>
      <c r="O18" s="28" t="s">
        <v>2</v>
      </c>
      <c r="P18" s="29">
        <f t="shared" si="0"/>
        <v>0</v>
      </c>
      <c r="Q18" s="17"/>
    </row>
    <row r="19" spans="2:17">
      <c r="B19" s="4"/>
      <c r="C19" s="4"/>
      <c r="D19" s="4"/>
      <c r="E19" s="4"/>
      <c r="F19" s="4"/>
      <c r="G19" s="4"/>
      <c r="H19" s="5"/>
      <c r="I19" s="19" t="s">
        <v>0</v>
      </c>
      <c r="J19" s="20"/>
      <c r="K19" s="16"/>
      <c r="L19" s="17"/>
      <c r="M19" s="26">
        <f t="shared" si="1"/>
        <v>43609</v>
      </c>
      <c r="N19" s="27">
        <f t="shared" si="2"/>
        <v>34</v>
      </c>
      <c r="O19" s="28" t="s">
        <v>16</v>
      </c>
      <c r="P19" s="29">
        <f t="shared" si="0"/>
        <v>0</v>
      </c>
      <c r="Q19" s="17"/>
    </row>
    <row r="20" spans="2:17">
      <c r="E20" s="44"/>
      <c r="H20" s="5"/>
      <c r="I20" s="19" t="s">
        <v>0</v>
      </c>
      <c r="J20" s="20"/>
      <c r="K20" s="16"/>
      <c r="L20" s="17"/>
      <c r="M20" s="26">
        <f t="shared" si="1"/>
        <v>43616</v>
      </c>
      <c r="N20" s="27">
        <f t="shared" si="2"/>
        <v>34</v>
      </c>
      <c r="O20" s="28" t="s">
        <v>12</v>
      </c>
      <c r="P20" s="29">
        <f t="shared" si="0"/>
        <v>0</v>
      </c>
      <c r="Q20" s="17"/>
    </row>
    <row r="21" spans="2:17">
      <c r="H21" s="5"/>
      <c r="I21" s="19" t="s">
        <v>0</v>
      </c>
      <c r="J21" s="20"/>
      <c r="K21" s="16"/>
      <c r="L21" s="17"/>
      <c r="M21" s="26">
        <f t="shared" si="1"/>
        <v>43623</v>
      </c>
      <c r="N21" s="27">
        <f t="shared" si="2"/>
        <v>34</v>
      </c>
      <c r="O21" s="28" t="s">
        <v>12</v>
      </c>
      <c r="P21" s="29">
        <f t="shared" si="0"/>
        <v>0</v>
      </c>
      <c r="Q21" s="17"/>
    </row>
    <row r="22" spans="2:17">
      <c r="H22" s="5"/>
      <c r="I22" s="19" t="s">
        <v>0</v>
      </c>
      <c r="J22" s="20"/>
      <c r="K22" s="16"/>
      <c r="L22" s="17"/>
      <c r="M22" s="26">
        <f t="shared" si="1"/>
        <v>43630</v>
      </c>
      <c r="N22" s="27">
        <f t="shared" si="2"/>
        <v>34</v>
      </c>
      <c r="O22" s="28" t="s">
        <v>12</v>
      </c>
      <c r="P22" s="29">
        <f t="shared" si="0"/>
        <v>0</v>
      </c>
      <c r="Q22" s="17"/>
    </row>
    <row r="23" spans="2:17">
      <c r="H23" s="5"/>
      <c r="I23" s="19" t="s">
        <v>0</v>
      </c>
      <c r="J23" s="20"/>
      <c r="K23" s="16"/>
      <c r="L23" s="17"/>
      <c r="M23" s="26">
        <f t="shared" si="1"/>
        <v>43637</v>
      </c>
      <c r="N23" s="27">
        <f t="shared" si="2"/>
        <v>34</v>
      </c>
      <c r="O23" s="28" t="s">
        <v>12</v>
      </c>
      <c r="P23" s="29">
        <f t="shared" si="0"/>
        <v>0</v>
      </c>
      <c r="Q23" s="17"/>
    </row>
    <row r="24" spans="2:17">
      <c r="H24" s="5"/>
      <c r="I24" s="19" t="s">
        <v>0</v>
      </c>
      <c r="J24" s="20"/>
      <c r="K24" s="16"/>
      <c r="L24" s="17"/>
      <c r="M24" s="26">
        <f t="shared" si="1"/>
        <v>43644</v>
      </c>
      <c r="N24" s="27">
        <f t="shared" si="2"/>
        <v>34</v>
      </c>
      <c r="O24" s="28" t="s">
        <v>12</v>
      </c>
      <c r="P24" s="29">
        <f t="shared" si="0"/>
        <v>0</v>
      </c>
      <c r="Q24" s="17"/>
    </row>
    <row r="25" spans="2:17">
      <c r="H25" s="5"/>
      <c r="I25" s="19" t="s">
        <v>0</v>
      </c>
      <c r="J25" s="20"/>
      <c r="K25" s="16"/>
      <c r="L25" s="17"/>
      <c r="M25" s="26">
        <f t="shared" si="1"/>
        <v>43651</v>
      </c>
      <c r="N25" s="27">
        <f t="shared" si="2"/>
        <v>34</v>
      </c>
      <c r="O25" s="28" t="s">
        <v>12</v>
      </c>
      <c r="P25" s="29">
        <f t="shared" si="0"/>
        <v>0</v>
      </c>
      <c r="Q25" s="17"/>
    </row>
    <row r="26" spans="2:17">
      <c r="H26" s="5"/>
      <c r="I26" s="19" t="s">
        <v>0</v>
      </c>
      <c r="J26" s="20"/>
      <c r="K26" s="16"/>
      <c r="L26" s="17"/>
      <c r="M26" s="26">
        <f t="shared" si="1"/>
        <v>43658</v>
      </c>
      <c r="N26" s="27">
        <f t="shared" si="2"/>
        <v>34</v>
      </c>
      <c r="O26" s="28" t="s">
        <v>12</v>
      </c>
      <c r="P26" s="29">
        <f t="shared" si="0"/>
        <v>0</v>
      </c>
      <c r="Q26" s="17"/>
    </row>
    <row r="27" spans="2:17">
      <c r="H27" s="5"/>
      <c r="I27" s="19" t="s">
        <v>0</v>
      </c>
      <c r="J27" s="20"/>
      <c r="K27" s="16"/>
      <c r="L27" s="17"/>
      <c r="M27" s="26">
        <f t="shared" si="1"/>
        <v>43665</v>
      </c>
      <c r="N27" s="27">
        <f t="shared" si="2"/>
        <v>34</v>
      </c>
      <c r="O27" s="28" t="s">
        <v>12</v>
      </c>
      <c r="P27" s="29">
        <f t="shared" si="0"/>
        <v>0</v>
      </c>
      <c r="Q27" s="17"/>
    </row>
    <row r="28" spans="2:17">
      <c r="H28" s="5"/>
      <c r="I28" s="19" t="s">
        <v>0</v>
      </c>
      <c r="J28" s="20"/>
      <c r="K28" s="16"/>
      <c r="L28" s="17"/>
      <c r="M28" s="26">
        <f t="shared" si="1"/>
        <v>43672</v>
      </c>
      <c r="N28" s="27">
        <f t="shared" si="2"/>
        <v>34</v>
      </c>
      <c r="O28" s="28" t="s">
        <v>12</v>
      </c>
      <c r="P28" s="29">
        <f t="shared" si="0"/>
        <v>0</v>
      </c>
      <c r="Q28" s="17"/>
    </row>
    <row r="29" spans="2:17">
      <c r="H29" s="5"/>
      <c r="I29" s="19" t="s">
        <v>0</v>
      </c>
      <c r="J29" s="20"/>
      <c r="K29" s="16"/>
      <c r="L29" s="17"/>
      <c r="M29" s="26">
        <f t="shared" si="1"/>
        <v>43679</v>
      </c>
      <c r="N29" s="27">
        <f t="shared" si="2"/>
        <v>34</v>
      </c>
      <c r="O29" s="28" t="s">
        <v>12</v>
      </c>
      <c r="P29" s="29">
        <f t="shared" si="0"/>
        <v>0</v>
      </c>
      <c r="Q29" s="17"/>
    </row>
    <row r="30" spans="2:17">
      <c r="H30" s="5"/>
      <c r="I30" s="19" t="s">
        <v>0</v>
      </c>
      <c r="J30" s="20"/>
      <c r="K30" s="16"/>
      <c r="L30" s="17"/>
      <c r="M30" s="26">
        <f t="shared" si="1"/>
        <v>43686</v>
      </c>
      <c r="N30" s="27">
        <f t="shared" si="2"/>
        <v>34</v>
      </c>
      <c r="O30" s="28" t="s">
        <v>12</v>
      </c>
      <c r="P30" s="29">
        <f t="shared" si="0"/>
        <v>0</v>
      </c>
      <c r="Q30" s="17"/>
    </row>
    <row r="31" spans="2:17">
      <c r="H31" s="5"/>
      <c r="I31" s="19" t="s">
        <v>0</v>
      </c>
      <c r="J31" s="20"/>
      <c r="K31" s="16"/>
      <c r="L31" s="17"/>
      <c r="M31" s="26">
        <f>M30+7</f>
        <v>43693</v>
      </c>
      <c r="N31" s="27">
        <f>N30-P31</f>
        <v>34</v>
      </c>
      <c r="O31" s="28" t="s">
        <v>12</v>
      </c>
      <c r="P31" s="29">
        <f t="shared" si="0"/>
        <v>0</v>
      </c>
      <c r="Q31" s="17"/>
    </row>
    <row r="32" spans="2:17">
      <c r="H32" s="5"/>
      <c r="I32" s="19" t="s">
        <v>0</v>
      </c>
      <c r="J32" s="20"/>
      <c r="K32" s="16"/>
      <c r="L32" s="17"/>
      <c r="M32" s="26">
        <f>M31+7</f>
        <v>43700</v>
      </c>
      <c r="N32" s="27">
        <f>N31-P32</f>
        <v>34</v>
      </c>
      <c r="O32" s="28" t="s">
        <v>12</v>
      </c>
      <c r="P32" s="29">
        <f t="shared" si="0"/>
        <v>0</v>
      </c>
      <c r="Q32" s="17"/>
    </row>
    <row r="33" spans="8:17">
      <c r="H33" s="5"/>
      <c r="I33" s="19" t="s">
        <v>0</v>
      </c>
      <c r="J33" s="20"/>
      <c r="K33" s="16"/>
      <c r="L33" s="17"/>
      <c r="M33" s="26">
        <f t="shared" si="1"/>
        <v>43707</v>
      </c>
      <c r="N33" s="27">
        <f t="shared" si="2"/>
        <v>34</v>
      </c>
      <c r="O33" s="28" t="s">
        <v>12</v>
      </c>
      <c r="P33" s="29">
        <f t="shared" si="0"/>
        <v>0</v>
      </c>
      <c r="Q33" s="17"/>
    </row>
    <row r="34" spans="8:17">
      <c r="H34" s="5"/>
      <c r="I34" s="19" t="s">
        <v>0</v>
      </c>
      <c r="J34" s="20"/>
      <c r="K34" s="16"/>
      <c r="L34" s="17"/>
      <c r="M34" s="26">
        <f t="shared" si="1"/>
        <v>43714</v>
      </c>
      <c r="N34" s="27">
        <f t="shared" si="2"/>
        <v>34</v>
      </c>
      <c r="O34" s="28" t="s">
        <v>12</v>
      </c>
      <c r="P34" s="29">
        <f t="shared" si="0"/>
        <v>0</v>
      </c>
      <c r="Q34" s="17"/>
    </row>
    <row r="35" spans="8:17">
      <c r="H35" s="5"/>
      <c r="I35" s="19" t="s">
        <v>0</v>
      </c>
      <c r="J35" s="20"/>
      <c r="K35" s="16"/>
      <c r="L35" s="17"/>
      <c r="M35" s="26">
        <f t="shared" si="1"/>
        <v>43721</v>
      </c>
      <c r="N35" s="27">
        <f t="shared" si="2"/>
        <v>34</v>
      </c>
      <c r="O35" s="28" t="s">
        <v>12</v>
      </c>
      <c r="P35" s="29">
        <f t="shared" si="0"/>
        <v>0</v>
      </c>
      <c r="Q35" s="17"/>
    </row>
    <row r="36" spans="8:17">
      <c r="H36" s="5"/>
      <c r="I36" s="19" t="s">
        <v>0</v>
      </c>
      <c r="J36" s="20"/>
      <c r="K36" s="16"/>
      <c r="L36" s="17"/>
      <c r="M36" s="26">
        <f t="shared" si="1"/>
        <v>43728</v>
      </c>
      <c r="N36" s="27">
        <f t="shared" si="2"/>
        <v>34</v>
      </c>
      <c r="O36" s="28" t="s">
        <v>12</v>
      </c>
      <c r="P36" s="29">
        <f t="shared" si="0"/>
        <v>0</v>
      </c>
      <c r="Q36" s="17"/>
    </row>
    <row r="37" spans="8:17">
      <c r="H37" s="5"/>
      <c r="I37" s="19" t="s">
        <v>0</v>
      </c>
      <c r="J37" s="20"/>
      <c r="K37" s="16"/>
      <c r="L37" s="17"/>
      <c r="M37" s="26">
        <f t="shared" si="1"/>
        <v>43735</v>
      </c>
      <c r="N37" s="27">
        <f t="shared" si="2"/>
        <v>34</v>
      </c>
      <c r="O37" s="28" t="s">
        <v>12</v>
      </c>
      <c r="P37" s="29">
        <f t="shared" si="0"/>
        <v>0</v>
      </c>
      <c r="Q37" s="17"/>
    </row>
    <row r="38" spans="8:17">
      <c r="H38" s="5"/>
      <c r="I38" s="19" t="s">
        <v>0</v>
      </c>
      <c r="J38" s="20"/>
      <c r="K38" s="16"/>
      <c r="L38" s="17"/>
      <c r="M38" s="26">
        <f t="shared" si="1"/>
        <v>43742</v>
      </c>
      <c r="N38" s="27">
        <f t="shared" si="2"/>
        <v>34</v>
      </c>
      <c r="O38" s="28" t="s">
        <v>12</v>
      </c>
      <c r="P38" s="29">
        <f t="shared" si="0"/>
        <v>0</v>
      </c>
      <c r="Q38" s="17"/>
    </row>
    <row r="39" spans="8:17">
      <c r="H39" s="5"/>
      <c r="I39" s="19" t="s">
        <v>0</v>
      </c>
      <c r="J39" s="20"/>
      <c r="K39" s="16"/>
      <c r="L39" s="17"/>
      <c r="M39" s="26">
        <f t="shared" si="1"/>
        <v>43749</v>
      </c>
      <c r="N39" s="27">
        <f t="shared" si="2"/>
        <v>34</v>
      </c>
      <c r="O39" s="28" t="s">
        <v>12</v>
      </c>
      <c r="P39" s="29">
        <f t="shared" si="0"/>
        <v>0</v>
      </c>
      <c r="Q39" s="17"/>
    </row>
    <row r="40" spans="8:17">
      <c r="H40" s="5"/>
      <c r="I40" s="19" t="s">
        <v>0</v>
      </c>
      <c r="J40" s="20"/>
      <c r="K40" s="16"/>
      <c r="L40" s="17"/>
      <c r="M40" s="26">
        <f t="shared" si="1"/>
        <v>43756</v>
      </c>
      <c r="N40" s="27">
        <f t="shared" si="2"/>
        <v>34</v>
      </c>
      <c r="O40" s="28" t="s">
        <v>12</v>
      </c>
      <c r="P40" s="29">
        <f t="shared" si="0"/>
        <v>0</v>
      </c>
      <c r="Q40" s="17"/>
    </row>
    <row r="41" spans="8:17">
      <c r="H41" s="5"/>
      <c r="I41" s="19" t="s">
        <v>0</v>
      </c>
      <c r="J41" s="20"/>
      <c r="K41" s="16"/>
      <c r="L41" s="17"/>
      <c r="M41" s="26">
        <f t="shared" si="1"/>
        <v>43763</v>
      </c>
      <c r="N41" s="27">
        <f t="shared" si="2"/>
        <v>34</v>
      </c>
      <c r="O41" s="28" t="s">
        <v>12</v>
      </c>
      <c r="P41" s="29">
        <f t="shared" si="0"/>
        <v>0</v>
      </c>
      <c r="Q41" s="17"/>
    </row>
    <row r="42" spans="8:17">
      <c r="H42" s="5"/>
      <c r="I42" s="19" t="s">
        <v>0</v>
      </c>
      <c r="J42" s="20"/>
      <c r="K42" s="16"/>
      <c r="L42" s="17"/>
      <c r="M42" s="26">
        <f t="shared" si="1"/>
        <v>43770</v>
      </c>
      <c r="N42" s="27">
        <f t="shared" si="2"/>
        <v>34</v>
      </c>
      <c r="O42" s="28" t="s">
        <v>12</v>
      </c>
      <c r="P42" s="29">
        <f t="shared" si="0"/>
        <v>0</v>
      </c>
      <c r="Q42" s="17"/>
    </row>
    <row r="43" spans="8:17">
      <c r="H43" s="5"/>
      <c r="I43" s="19" t="s">
        <v>0</v>
      </c>
      <c r="J43" s="20"/>
      <c r="K43" s="16"/>
      <c r="L43" s="17"/>
      <c r="M43" s="26">
        <f t="shared" si="1"/>
        <v>43777</v>
      </c>
      <c r="N43" s="27">
        <f t="shared" si="2"/>
        <v>34</v>
      </c>
      <c r="O43" s="28" t="s">
        <v>12</v>
      </c>
      <c r="P43" s="29">
        <f t="shared" si="0"/>
        <v>0</v>
      </c>
      <c r="Q43" s="17"/>
    </row>
    <row r="44" spans="8:17">
      <c r="H44" s="5"/>
      <c r="I44" s="19" t="s">
        <v>0</v>
      </c>
      <c r="J44" s="20"/>
      <c r="K44" s="16"/>
      <c r="L44" s="17"/>
      <c r="M44" s="26">
        <f t="shared" si="1"/>
        <v>43784</v>
      </c>
      <c r="N44" s="27">
        <f t="shared" si="2"/>
        <v>34</v>
      </c>
      <c r="O44" s="28" t="s">
        <v>12</v>
      </c>
      <c r="P44" s="29">
        <f t="shared" si="0"/>
        <v>0</v>
      </c>
      <c r="Q44" s="17"/>
    </row>
    <row r="45" spans="8:17">
      <c r="H45" s="5"/>
      <c r="I45" s="19" t="s">
        <v>0</v>
      </c>
      <c r="J45" s="20"/>
      <c r="K45" s="16"/>
      <c r="L45" s="17"/>
      <c r="M45" s="26">
        <f t="shared" si="1"/>
        <v>43791</v>
      </c>
      <c r="N45" s="27">
        <f t="shared" si="2"/>
        <v>34</v>
      </c>
      <c r="O45" s="28" t="s">
        <v>12</v>
      </c>
      <c r="P45" s="29">
        <f t="shared" si="0"/>
        <v>0</v>
      </c>
      <c r="Q45" s="17"/>
    </row>
    <row r="46" spans="8:17">
      <c r="H46" s="5"/>
      <c r="I46" s="19" t="s">
        <v>0</v>
      </c>
      <c r="J46" s="20"/>
      <c r="K46" s="16"/>
      <c r="L46" s="17"/>
      <c r="M46" s="26">
        <f t="shared" si="1"/>
        <v>43798</v>
      </c>
      <c r="N46" s="27">
        <f t="shared" si="2"/>
        <v>34</v>
      </c>
      <c r="O46" s="28" t="s">
        <v>12</v>
      </c>
      <c r="P46" s="29">
        <f t="shared" si="0"/>
        <v>0</v>
      </c>
      <c r="Q46" s="17"/>
    </row>
    <row r="47" spans="8:17">
      <c r="H47" s="5"/>
      <c r="I47" s="19" t="s">
        <v>0</v>
      </c>
      <c r="J47" s="20"/>
      <c r="K47" s="16"/>
      <c r="L47" s="17"/>
      <c r="M47" s="26">
        <f t="shared" si="1"/>
        <v>43805</v>
      </c>
      <c r="N47" s="27">
        <f t="shared" si="2"/>
        <v>34</v>
      </c>
      <c r="O47" s="28" t="s">
        <v>12</v>
      </c>
      <c r="P47" s="29">
        <f t="shared" si="0"/>
        <v>0</v>
      </c>
      <c r="Q47" s="17"/>
    </row>
    <row r="48" spans="8:17">
      <c r="H48" s="5"/>
      <c r="I48" s="19" t="s">
        <v>0</v>
      </c>
      <c r="J48" s="20"/>
      <c r="K48" s="16"/>
      <c r="L48" s="17"/>
      <c r="M48" s="26">
        <f t="shared" si="1"/>
        <v>43812</v>
      </c>
      <c r="N48" s="27">
        <f t="shared" si="2"/>
        <v>34</v>
      </c>
      <c r="O48" s="28" t="s">
        <v>12</v>
      </c>
      <c r="P48" s="29">
        <f t="shared" si="0"/>
        <v>0</v>
      </c>
      <c r="Q48" s="17"/>
    </row>
    <row r="49" spans="8:17">
      <c r="H49" s="5"/>
      <c r="I49" s="19" t="s">
        <v>0</v>
      </c>
      <c r="J49" s="20"/>
      <c r="K49" s="16"/>
      <c r="L49" s="17"/>
      <c r="M49" s="26">
        <f t="shared" si="1"/>
        <v>43819</v>
      </c>
      <c r="N49" s="27">
        <f t="shared" si="2"/>
        <v>34</v>
      </c>
      <c r="O49" s="28" t="s">
        <v>12</v>
      </c>
      <c r="P49" s="29">
        <f t="shared" si="0"/>
        <v>0</v>
      </c>
      <c r="Q49" s="17"/>
    </row>
    <row r="50" spans="8:17">
      <c r="H50" s="5"/>
      <c r="I50" s="19" t="s">
        <v>0</v>
      </c>
      <c r="J50" s="20"/>
      <c r="K50" s="16"/>
      <c r="L50" s="17"/>
      <c r="M50" s="26">
        <f t="shared" si="1"/>
        <v>43826</v>
      </c>
      <c r="N50" s="27">
        <f t="shared" si="2"/>
        <v>34</v>
      </c>
      <c r="O50" s="28" t="s">
        <v>12</v>
      </c>
      <c r="P50" s="29">
        <f t="shared" si="0"/>
        <v>0</v>
      </c>
      <c r="Q50" s="17"/>
    </row>
    <row r="51" spans="8:17">
      <c r="H51" s="5"/>
      <c r="I51" s="19" t="s">
        <v>0</v>
      </c>
      <c r="J51" s="20"/>
      <c r="K51" s="16"/>
      <c r="L51" s="17"/>
      <c r="M51" s="26">
        <f t="shared" si="1"/>
        <v>43833</v>
      </c>
      <c r="N51" s="27">
        <f t="shared" si="2"/>
        <v>34</v>
      </c>
      <c r="O51" s="28" t="s">
        <v>12</v>
      </c>
      <c r="P51" s="29">
        <f t="shared" si="0"/>
        <v>0</v>
      </c>
      <c r="Q51" s="17"/>
    </row>
    <row r="52" spans="8:17">
      <c r="H52" s="5"/>
      <c r="I52" s="19" t="s">
        <v>0</v>
      </c>
      <c r="J52" s="20"/>
      <c r="K52" s="16"/>
      <c r="L52" s="17"/>
      <c r="M52" s="59"/>
      <c r="N52" s="17"/>
      <c r="O52" s="17"/>
      <c r="P52" s="17"/>
      <c r="Q52" s="17"/>
    </row>
    <row r="53" spans="8:17">
      <c r="H53" s="5"/>
      <c r="I53" s="19" t="s">
        <v>0</v>
      </c>
      <c r="J53" s="20"/>
      <c r="K53" s="16"/>
      <c r="L53" s="17"/>
      <c r="M53" s="59"/>
      <c r="N53" s="17"/>
      <c r="O53" s="17"/>
      <c r="P53" s="17"/>
      <c r="Q53" s="17"/>
    </row>
    <row r="54" spans="8:17">
      <c r="H54" s="5"/>
      <c r="I54" s="19" t="s">
        <v>0</v>
      </c>
      <c r="J54" s="20"/>
      <c r="K54" s="16"/>
      <c r="L54" s="17"/>
      <c r="M54" s="59"/>
      <c r="N54" s="17"/>
      <c r="O54" s="17"/>
      <c r="P54" s="17"/>
      <c r="Q54" s="17"/>
    </row>
    <row r="55" spans="8:17">
      <c r="H55" s="5"/>
      <c r="I55" s="19" t="s">
        <v>0</v>
      </c>
      <c r="J55" s="20"/>
      <c r="K55" s="16"/>
      <c r="L55" s="17"/>
      <c r="M55" s="59"/>
      <c r="N55" s="17"/>
      <c r="O55" s="17"/>
      <c r="P55" s="17"/>
      <c r="Q55" s="17"/>
    </row>
    <row r="56" spans="8:17">
      <c r="H56" s="5"/>
      <c r="I56" s="19" t="s">
        <v>0</v>
      </c>
      <c r="J56" s="20"/>
      <c r="K56" s="16"/>
      <c r="L56" s="17"/>
      <c r="M56" s="17"/>
      <c r="N56" s="17"/>
      <c r="O56" s="17"/>
      <c r="P56" s="17"/>
      <c r="Q56" s="17"/>
    </row>
    <row r="57" spans="8:17">
      <c r="H57" s="5"/>
      <c r="I57" s="19" t="s">
        <v>0</v>
      </c>
      <c r="J57" s="20"/>
      <c r="K57" s="16"/>
      <c r="L57" s="17"/>
      <c r="M57" s="17"/>
      <c r="N57" s="17"/>
      <c r="O57" s="17"/>
      <c r="P57" s="17"/>
      <c r="Q57" s="17"/>
    </row>
    <row r="58" spans="8:17">
      <c r="H58" s="5"/>
      <c r="I58" s="19" t="s">
        <v>0</v>
      </c>
      <c r="J58" s="20"/>
      <c r="K58" s="16"/>
      <c r="L58" s="17"/>
      <c r="M58" s="17"/>
      <c r="N58" s="17"/>
      <c r="O58" s="17"/>
      <c r="P58" s="17"/>
      <c r="Q58" s="17"/>
    </row>
    <row r="59" spans="8:17">
      <c r="H59" s="5"/>
      <c r="I59" s="19" t="s">
        <v>0</v>
      </c>
      <c r="J59" s="20"/>
      <c r="K59" s="16"/>
      <c r="L59" s="17"/>
      <c r="M59" s="17"/>
      <c r="N59" s="17"/>
      <c r="O59" s="17"/>
      <c r="P59" s="17"/>
      <c r="Q59" s="17"/>
    </row>
    <row r="60" spans="8:17">
      <c r="H60" s="5"/>
      <c r="I60" s="19" t="s">
        <v>0</v>
      </c>
      <c r="J60" s="20"/>
      <c r="K60" s="16"/>
      <c r="L60" s="17"/>
      <c r="M60" s="17"/>
      <c r="N60" s="17"/>
      <c r="O60" s="17"/>
      <c r="P60" s="17"/>
      <c r="Q60" s="17"/>
    </row>
    <row r="61" spans="8:17">
      <c r="H61" s="5"/>
      <c r="I61" s="19" t="s">
        <v>0</v>
      </c>
      <c r="J61" s="20"/>
      <c r="K61" s="16"/>
      <c r="L61" s="17"/>
      <c r="M61" s="17"/>
      <c r="N61" s="17"/>
      <c r="O61" s="17"/>
      <c r="P61" s="17"/>
      <c r="Q61" s="17"/>
    </row>
    <row r="62" spans="8:17">
      <c r="H62" s="5"/>
      <c r="I62" s="19" t="s">
        <v>0</v>
      </c>
      <c r="J62" s="20"/>
      <c r="K62" s="16"/>
      <c r="L62" s="17"/>
      <c r="M62" s="17"/>
      <c r="N62" s="17"/>
      <c r="O62" s="17"/>
      <c r="P62" s="17"/>
      <c r="Q62" s="17"/>
    </row>
    <row r="63" spans="8:17">
      <c r="H63" s="5"/>
      <c r="I63" s="19" t="s">
        <v>0</v>
      </c>
      <c r="J63" s="20"/>
      <c r="K63" s="16"/>
      <c r="L63" s="17"/>
      <c r="M63" s="17"/>
      <c r="N63" s="17"/>
      <c r="O63" s="17"/>
      <c r="P63" s="17"/>
      <c r="Q63" s="17"/>
    </row>
    <row r="64" spans="8:17">
      <c r="H64" s="5"/>
      <c r="I64" s="19" t="s">
        <v>0</v>
      </c>
      <c r="J64" s="20"/>
      <c r="K64" s="16"/>
      <c r="L64" s="17"/>
      <c r="M64" s="17"/>
      <c r="N64" s="17"/>
      <c r="O64" s="17"/>
      <c r="P64" s="17"/>
      <c r="Q64" s="17"/>
    </row>
    <row r="65" spans="8:17">
      <c r="H65" s="5"/>
      <c r="I65" s="19" t="s">
        <v>0</v>
      </c>
      <c r="J65" s="20"/>
      <c r="K65" s="16"/>
      <c r="L65" s="17"/>
      <c r="M65" s="17"/>
      <c r="N65" s="17"/>
      <c r="O65" s="17"/>
      <c r="P65" s="17"/>
      <c r="Q65" s="17"/>
    </row>
    <row r="66" spans="8:17">
      <c r="H66" s="5"/>
      <c r="I66" s="19" t="s">
        <v>0</v>
      </c>
      <c r="J66" s="20"/>
      <c r="K66" s="16"/>
      <c r="L66" s="17"/>
      <c r="M66" s="17"/>
      <c r="N66" s="17"/>
      <c r="O66" s="17"/>
      <c r="P66" s="17"/>
      <c r="Q66" s="17"/>
    </row>
    <row r="67" spans="8:17">
      <c r="H67" s="5"/>
      <c r="I67" s="19" t="s">
        <v>0</v>
      </c>
      <c r="J67" s="20"/>
      <c r="K67" s="16"/>
      <c r="L67" s="17"/>
      <c r="M67" s="17"/>
      <c r="N67" s="17"/>
      <c r="O67" s="17"/>
      <c r="P67" s="17"/>
      <c r="Q67" s="17"/>
    </row>
    <row r="68" spans="8:17">
      <c r="H68" s="5"/>
      <c r="I68" s="19" t="s">
        <v>0</v>
      </c>
      <c r="J68" s="20"/>
      <c r="K68" s="16"/>
      <c r="L68" s="17"/>
      <c r="M68" s="17"/>
      <c r="N68" s="17"/>
      <c r="O68" s="17"/>
      <c r="P68" s="17"/>
      <c r="Q68" s="17"/>
    </row>
    <row r="69" spans="8:17">
      <c r="H69" s="5"/>
      <c r="I69" s="19" t="s">
        <v>0</v>
      </c>
      <c r="J69" s="20"/>
      <c r="K69" s="16"/>
      <c r="L69" s="17"/>
      <c r="M69" s="17"/>
      <c r="N69" s="17"/>
      <c r="O69" s="17"/>
      <c r="P69" s="17"/>
      <c r="Q69" s="17"/>
    </row>
    <row r="70" spans="8:17">
      <c r="H70" s="5"/>
      <c r="I70" s="19" t="s">
        <v>0</v>
      </c>
      <c r="J70" s="20"/>
      <c r="K70" s="16"/>
      <c r="L70" s="17"/>
      <c r="M70" s="17"/>
      <c r="N70" s="17"/>
      <c r="O70" s="17"/>
      <c r="P70" s="17"/>
      <c r="Q70" s="17"/>
    </row>
    <row r="71" spans="8:17">
      <c r="H71" s="5"/>
      <c r="I71" s="19" t="s">
        <v>0</v>
      </c>
      <c r="J71" s="20"/>
      <c r="K71" s="16"/>
      <c r="L71" s="17"/>
      <c r="M71" s="17"/>
      <c r="N71" s="17"/>
      <c r="O71" s="17"/>
      <c r="P71" s="17"/>
      <c r="Q71" s="17"/>
    </row>
    <row r="72" spans="8:17">
      <c r="H72" s="5"/>
      <c r="I72" s="19" t="s">
        <v>0</v>
      </c>
      <c r="J72" s="20"/>
      <c r="K72" s="16"/>
      <c r="L72" s="17"/>
      <c r="M72" s="17"/>
      <c r="N72" s="17"/>
      <c r="O72" s="17"/>
      <c r="P72" s="17"/>
      <c r="Q72" s="17"/>
    </row>
    <row r="73" spans="8:17">
      <c r="H73" s="5"/>
      <c r="I73" s="19" t="s">
        <v>0</v>
      </c>
      <c r="J73" s="20"/>
      <c r="K73" s="16"/>
      <c r="L73" s="60"/>
    </row>
    <row r="74" spans="8:17">
      <c r="H74" s="5"/>
      <c r="I74" s="19" t="s">
        <v>0</v>
      </c>
      <c r="J74" s="20"/>
      <c r="K74" s="16"/>
    </row>
    <row r="75" spans="8:17">
      <c r="H75" s="5"/>
      <c r="I75" s="19" t="s">
        <v>0</v>
      </c>
      <c r="J75" s="20"/>
      <c r="K75" s="16"/>
    </row>
    <row r="76" spans="8:17">
      <c r="H76" s="5"/>
      <c r="I76" s="19" t="s">
        <v>0</v>
      </c>
      <c r="J76" s="20"/>
      <c r="K76" s="16"/>
    </row>
    <row r="77" spans="8:17">
      <c r="H77" s="5"/>
      <c r="I77" s="19" t="s">
        <v>0</v>
      </c>
      <c r="J77" s="20"/>
      <c r="K77" s="16"/>
    </row>
    <row r="78" spans="8:17">
      <c r="H78" s="5"/>
      <c r="I78" s="19" t="s">
        <v>0</v>
      </c>
      <c r="J78" s="20"/>
      <c r="K78" s="16"/>
    </row>
    <row r="79" spans="8:17">
      <c r="H79" s="5"/>
      <c r="I79" s="19" t="s">
        <v>0</v>
      </c>
      <c r="J79" s="20"/>
      <c r="K79" s="16"/>
    </row>
    <row r="80" spans="8:17">
      <c r="H80" s="5"/>
      <c r="I80" s="19" t="s">
        <v>0</v>
      </c>
      <c r="J80" s="20"/>
      <c r="K80" s="16"/>
    </row>
    <row r="81" spans="8:11">
      <c r="H81" s="5"/>
      <c r="I81" s="19" t="s">
        <v>0</v>
      </c>
      <c r="J81" s="20"/>
      <c r="K81" s="16"/>
    </row>
    <row r="82" spans="8:11">
      <c r="H82" s="5"/>
      <c r="I82" s="19" t="s">
        <v>0</v>
      </c>
      <c r="J82" s="20"/>
      <c r="K82" s="16"/>
    </row>
    <row r="83" spans="8:11">
      <c r="H83" s="5"/>
      <c r="I83" s="19" t="s">
        <v>0</v>
      </c>
      <c r="J83" s="20"/>
      <c r="K83" s="16"/>
    </row>
    <row r="84" spans="8:11">
      <c r="H84" s="5"/>
      <c r="I84" s="19" t="s">
        <v>0</v>
      </c>
      <c r="J84" s="20"/>
      <c r="K84" s="16"/>
    </row>
    <row r="85" spans="8:11">
      <c r="H85" s="5"/>
      <c r="I85" s="19" t="s">
        <v>0</v>
      </c>
      <c r="J85" s="20"/>
      <c r="K85" s="16"/>
    </row>
    <row r="86" spans="8:11">
      <c r="H86" s="5"/>
      <c r="I86" s="19" t="s">
        <v>0</v>
      </c>
      <c r="J86" s="20"/>
      <c r="K86" s="16"/>
    </row>
    <row r="87" spans="8:11">
      <c r="H87" s="5"/>
      <c r="I87" s="19" t="s">
        <v>0</v>
      </c>
      <c r="J87" s="20"/>
      <c r="K87" s="16"/>
    </row>
    <row r="88" spans="8:11">
      <c r="H88" s="5"/>
      <c r="I88" s="19" t="s">
        <v>0</v>
      </c>
      <c r="J88" s="20"/>
      <c r="K88" s="16"/>
    </row>
    <row r="89" spans="8:11">
      <c r="H89" s="5"/>
      <c r="I89" s="19" t="s">
        <v>0</v>
      </c>
      <c r="J89" s="20"/>
      <c r="K89" s="16"/>
    </row>
    <row r="90" spans="8:11">
      <c r="H90" s="5"/>
      <c r="I90" s="19" t="s">
        <v>0</v>
      </c>
      <c r="J90" s="20"/>
      <c r="K90" s="16"/>
    </row>
    <row r="91" spans="8:11">
      <c r="H91" s="5"/>
      <c r="I91" s="19" t="s">
        <v>0</v>
      </c>
      <c r="J91" s="20"/>
      <c r="K91" s="16"/>
    </row>
    <row r="92" spans="8:11">
      <c r="H92" s="5"/>
      <c r="I92" s="19" t="s">
        <v>0</v>
      </c>
      <c r="J92" s="20"/>
      <c r="K92" s="16"/>
    </row>
    <row r="93" spans="8:11">
      <c r="H93" s="5"/>
      <c r="I93" s="19" t="s">
        <v>0</v>
      </c>
      <c r="J93" s="20"/>
      <c r="K93" s="16"/>
    </row>
    <row r="94" spans="8:11">
      <c r="H94" s="5"/>
      <c r="I94" s="19" t="s">
        <v>0</v>
      </c>
      <c r="J94" s="20"/>
      <c r="K94" s="16"/>
    </row>
    <row r="95" spans="8:11">
      <c r="H95" s="5"/>
      <c r="I95" s="19" t="s">
        <v>0</v>
      </c>
      <c r="J95" s="20"/>
      <c r="K95" s="16"/>
    </row>
    <row r="96" spans="8:11">
      <c r="H96" s="5"/>
      <c r="I96" s="19" t="s">
        <v>0</v>
      </c>
      <c r="J96" s="20"/>
      <c r="K96" s="16"/>
    </row>
    <row r="97" spans="8:11">
      <c r="H97" s="5"/>
      <c r="I97" s="19" t="s">
        <v>0</v>
      </c>
      <c r="J97" s="20"/>
      <c r="K97" s="16"/>
    </row>
    <row r="98" spans="8:11">
      <c r="H98" s="5"/>
      <c r="K98" s="16"/>
    </row>
    <row r="99" spans="8:11">
      <c r="H99" s="5"/>
      <c r="K99" s="16"/>
    </row>
  </sheetData>
  <protectedRanges>
    <protectedRange algorithmName="SHA-512" hashValue="BKmBFZHgf0Nskar2ccJnonuqutoMbZE9RnX/8H49ef/xg+JVhEhJ129yLlqROen3viXoLhsBQRS3rvhoWgLLuA==" saltValue="SylZUmlo9XlFt+Dp65HMnw==" spinCount="100000" sqref="C6 E7:E11" name="Plage2"/>
  </protectedRanges>
  <conditionalFormatting sqref="E7:E11 O4:O51">
    <cfRule type="containsText" dxfId="47" priority="27" operator="containsText" text="BEIGNETS">
      <formula>NOT(ISERROR(SEARCH("BEIGNETS",E4)))</formula>
    </cfRule>
    <cfRule type="containsText" dxfId="46" priority="28" operator="containsText" text="TOURTE">
      <formula>NOT(ISERROR(SEARCH("TOURTE",E4)))</formula>
    </cfRule>
    <cfRule type="containsText" dxfId="45" priority="29" operator="containsText" text="QUICHE">
      <formula>NOT(ISERROR(SEARCH("QUICHE",E4)))</formula>
    </cfRule>
    <cfRule type="containsText" dxfId="44" priority="30" operator="containsText" text="n/c">
      <formula>NOT(ISERROR(SEARCH("n/c",E4)))</formula>
    </cfRule>
    <cfRule type="containsText" dxfId="43" priority="31" operator="containsText" text="present">
      <formula>NOT(ISERROR(SEARCH("present",E4)))</formula>
    </cfRule>
    <cfRule type="containsText" dxfId="42" priority="32" operator="containsText" text="absent">
      <formula>NOT(ISERROR(SEARCH("absent",E4)))</formula>
    </cfRule>
    <cfRule type="containsText" dxfId="41" priority="36" operator="containsText" text="ESCA">
      <formula>NOT(ISERROR(SEARCH("ESCA",E4)))</formula>
    </cfRule>
    <cfRule type="containsText" dxfId="40" priority="37" operator="containsText" text="PATES">
      <formula>NOT(ISERROR(SEARCH("PATES",E4)))</formula>
    </cfRule>
    <cfRule type="containsText" dxfId="39" priority="38" operator="containsText" text="CROI">
      <formula>NOT(ISERROR(SEARCH("CROI",E4)))</formula>
    </cfRule>
    <cfRule type="containsText" dxfId="38" priority="39" operator="containsText" text="PAIN ">
      <formula>NOT(ISERROR(SEARCH("PAIN ",E4)))</formula>
    </cfRule>
  </conditionalFormatting>
  <conditionalFormatting sqref="N4:N51">
    <cfRule type="expression" dxfId="37" priority="20">
      <formula>N4&gt;10</formula>
    </cfRule>
    <cfRule type="expression" dxfId="36" priority="21">
      <formula>N4&lt;0</formula>
    </cfRule>
    <cfRule type="expression" dxfId="35" priority="22">
      <formula>N4&lt;3</formula>
    </cfRule>
  </conditionalFormatting>
  <conditionalFormatting sqref="D7:D11">
    <cfRule type="expression" dxfId="34" priority="1">
      <formula>D7&gt;10</formula>
    </cfRule>
    <cfRule type="expression" dxfId="33" priority="2">
      <formula>D7&lt;0</formula>
    </cfRule>
    <cfRule type="expression" dxfId="32" priority="3">
      <formula>D7&lt;3</formula>
    </cfRule>
  </conditionalFormatting>
  <dataValidations count="5">
    <dataValidation type="list" allowBlank="1" showInputMessage="1" showErrorMessage="1" sqref="N3 F6">
      <formula1>annee</formula1>
    </dataValidation>
    <dataValidation type="list" allowBlank="1" showInputMessage="1" showErrorMessage="1" sqref="E7:E11 O4:O51">
      <formula1>pain</formula1>
    </dataValidation>
    <dataValidation type="list" allowBlank="1" showInputMessage="1" showErrorMessage="1" sqref="C6">
      <formula1>JANVIER</formula1>
    </dataValidation>
    <dataValidation type="date" allowBlank="1" showInputMessage="1" showErrorMessage="1" sqref="I5:I97">
      <formula1>43101</formula1>
      <formula2>44562</formula2>
    </dataValidation>
    <dataValidation type="whole" allowBlank="1" showInputMessage="1" showErrorMessage="1" sqref="J5:J97">
      <formula1>0</formula1>
      <formula2>50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Copie_Vert">
                <anchor moveWithCells="1" sizeWithCells="1">
                  <from>
                    <xdr:col>6</xdr:col>
                    <xdr:colOff>266700</xdr:colOff>
                    <xdr:row>9</xdr:row>
                    <xdr:rowOff>142875</xdr:rowOff>
                  </from>
                  <to>
                    <xdr:col>6</xdr:col>
                    <xdr:colOff>1371600</xdr:colOff>
                    <xdr:row>10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DONNEES!$B$2:$B$4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5" tint="0.39997558519241921"/>
  </sheetPr>
  <dimension ref="A1:Q99"/>
  <sheetViews>
    <sheetView zoomScale="55" zoomScaleNormal="55" workbookViewId="0">
      <selection activeCell="A8" sqref="A8"/>
    </sheetView>
  </sheetViews>
  <sheetFormatPr baseColWidth="10" defaultColWidth="10.7109375" defaultRowHeight="28.5"/>
  <cols>
    <col min="1" max="1" width="27.42578125" style="1" bestFit="1" customWidth="1"/>
    <col min="2" max="2" width="20.7109375" style="1" customWidth="1"/>
    <col min="3" max="3" width="32" style="1" customWidth="1"/>
    <col min="4" max="4" width="27.140625" style="1" customWidth="1"/>
    <col min="5" max="5" width="37.28515625" style="1" bestFit="1" customWidth="1"/>
    <col min="6" max="6" width="31.5703125" style="1" customWidth="1"/>
    <col min="7" max="8" width="20.7109375" style="1" customWidth="1"/>
    <col min="9" max="9" width="19.5703125" style="31" bestFit="1" customWidth="1"/>
    <col min="10" max="11" width="17.85546875" style="30" customWidth="1"/>
    <col min="12" max="12" width="20.7109375" style="30" customWidth="1"/>
    <col min="13" max="13" width="26.7109375" style="30" customWidth="1"/>
    <col min="14" max="14" width="20.7109375" style="30" customWidth="1"/>
    <col min="15" max="15" width="41.5703125" style="30" bestFit="1" customWidth="1"/>
    <col min="16" max="17" width="20.7109375" style="30" customWidth="1"/>
    <col min="18" max="26" width="20.7109375" style="1" customWidth="1"/>
    <col min="27" max="16384" width="10.7109375" style="1"/>
  </cols>
  <sheetData>
    <row r="1" spans="1:17">
      <c r="A1" s="2"/>
      <c r="B1" s="4"/>
      <c r="C1" s="4"/>
      <c r="D1" s="4"/>
      <c r="E1" s="4"/>
      <c r="F1" s="4"/>
      <c r="G1" s="4"/>
      <c r="H1" s="5"/>
      <c r="I1" s="16"/>
      <c r="J1" s="16"/>
      <c r="K1" s="16"/>
      <c r="L1" s="17"/>
      <c r="M1" s="17"/>
      <c r="N1" s="17"/>
      <c r="O1" s="17"/>
      <c r="P1" s="17"/>
      <c r="Q1" s="17"/>
    </row>
    <row r="2" spans="1:17" ht="29.25" thickBot="1">
      <c r="A2" s="42">
        <f ca="1">TODAY()</f>
        <v>43629</v>
      </c>
      <c r="B2" s="4"/>
      <c r="C2" s="4"/>
      <c r="D2" s="4"/>
      <c r="E2" s="4"/>
      <c r="F2" s="4"/>
      <c r="G2" s="4"/>
      <c r="H2" s="5"/>
      <c r="I2" s="18"/>
      <c r="J2" s="16"/>
      <c r="K2" s="16"/>
      <c r="L2" s="17"/>
      <c r="M2" s="17"/>
      <c r="N2" s="17"/>
      <c r="O2" s="17"/>
      <c r="P2" s="17"/>
      <c r="Q2" s="17"/>
    </row>
    <row r="3" spans="1:17">
      <c r="B3" s="4"/>
      <c r="C3" s="4"/>
      <c r="D3" s="4"/>
      <c r="E3" s="4"/>
      <c r="F3" s="4"/>
      <c r="G3" s="4"/>
      <c r="H3" s="5"/>
      <c r="I3" s="19" t="s">
        <v>42</v>
      </c>
      <c r="J3" s="20" t="s">
        <v>43</v>
      </c>
      <c r="K3" s="16"/>
      <c r="L3" s="17"/>
      <c r="M3" s="17"/>
      <c r="N3" s="21">
        <v>2019</v>
      </c>
      <c r="O3" s="22"/>
      <c r="P3" s="23"/>
      <c r="Q3" s="17"/>
    </row>
    <row r="4" spans="1:17">
      <c r="B4" s="4"/>
      <c r="C4" s="4"/>
      <c r="D4" s="4"/>
      <c r="E4" s="4"/>
      <c r="F4" s="4"/>
      <c r="G4" s="4"/>
      <c r="H4" s="5"/>
      <c r="I4" s="24">
        <f>MAX(I5:I97)</f>
        <v>43588</v>
      </c>
      <c r="J4" s="25">
        <f>SUM(J5:J141)</f>
        <v>30</v>
      </c>
      <c r="K4" s="16"/>
      <c r="L4" s="17"/>
      <c r="M4" s="26">
        <v>43504</v>
      </c>
      <c r="N4" s="27">
        <f>J4+4</f>
        <v>34</v>
      </c>
      <c r="O4" s="28" t="s">
        <v>7</v>
      </c>
      <c r="P4" s="29">
        <f>VLOOKUP(O4,VIENNOISERIES_PRIX,2,FALSE)</f>
        <v>0</v>
      </c>
      <c r="Q4" s="17"/>
    </row>
    <row r="5" spans="1:17" ht="29.25" thickBot="1">
      <c r="B5" s="39"/>
      <c r="C5" s="33">
        <v>2019</v>
      </c>
      <c r="D5" s="32"/>
      <c r="E5" s="32"/>
      <c r="F5" s="32"/>
      <c r="G5" s="4"/>
      <c r="H5" s="5"/>
      <c r="I5" s="19">
        <v>43529</v>
      </c>
      <c r="J5" s="20">
        <v>10</v>
      </c>
      <c r="K5" s="16"/>
      <c r="L5" s="17"/>
      <c r="M5" s="26">
        <f t="shared" ref="M5:M51" si="0">M4+7</f>
        <v>43511</v>
      </c>
      <c r="N5" s="27">
        <f>N4-P5</f>
        <v>34</v>
      </c>
      <c r="O5" s="28" t="s">
        <v>16</v>
      </c>
      <c r="P5" s="29">
        <f t="shared" ref="P5:P51" si="1">VLOOKUP(O5,VIENNOISERIES_PRIX,2,FALSE)</f>
        <v>0</v>
      </c>
      <c r="Q5" s="17"/>
    </row>
    <row r="6" spans="1:17">
      <c r="B6" s="39"/>
      <c r="C6" s="43" t="s">
        <v>32</v>
      </c>
      <c r="D6" s="34" t="s">
        <v>39</v>
      </c>
      <c r="E6" s="35" t="s">
        <v>40</v>
      </c>
      <c r="F6" s="36" t="s">
        <v>41</v>
      </c>
      <c r="G6" s="4"/>
      <c r="H6" s="5"/>
      <c r="I6" s="19">
        <v>43588</v>
      </c>
      <c r="J6" s="20">
        <v>20</v>
      </c>
      <c r="K6" s="16"/>
      <c r="L6" s="17"/>
      <c r="M6" s="26">
        <f t="shared" si="0"/>
        <v>43518</v>
      </c>
      <c r="N6" s="27">
        <f t="shared" ref="N6:N51" si="2">N5-P6</f>
        <v>34</v>
      </c>
      <c r="O6" s="28" t="s">
        <v>14</v>
      </c>
      <c r="P6" s="29">
        <f t="shared" si="1"/>
        <v>0</v>
      </c>
      <c r="Q6" s="17"/>
    </row>
    <row r="7" spans="1:17">
      <c r="B7" s="39"/>
      <c r="C7" s="45">
        <f>DATEVALUE("1 "&amp;$C$6&amp;$C$5)+6-MOD(WEEKDAY(DATEVALUE("1 "&amp;$C$6&amp;$C$5)),7)</f>
        <v>43623</v>
      </c>
      <c r="D7" s="40">
        <v>-11.05</v>
      </c>
      <c r="E7" s="37" t="s">
        <v>14</v>
      </c>
      <c r="F7" s="38">
        <f>VLOOKUP(E7,VIENNOISERIES_PRIX,2,FALSE)</f>
        <v>0</v>
      </c>
      <c r="G7" s="4"/>
      <c r="H7" s="5"/>
      <c r="I7" s="19" t="s">
        <v>0</v>
      </c>
      <c r="J7" s="20"/>
      <c r="K7" s="16"/>
      <c r="L7" s="17"/>
      <c r="M7" s="26">
        <f t="shared" si="0"/>
        <v>43525</v>
      </c>
      <c r="N7" s="27">
        <f t="shared" si="2"/>
        <v>34</v>
      </c>
      <c r="O7" s="28" t="s">
        <v>18</v>
      </c>
      <c r="P7" s="29">
        <f t="shared" si="1"/>
        <v>0</v>
      </c>
      <c r="Q7" s="17"/>
    </row>
    <row r="8" spans="1:17">
      <c r="B8" s="39"/>
      <c r="C8" s="45">
        <f>C7+7</f>
        <v>43630</v>
      </c>
      <c r="D8" s="41">
        <v>-11.05</v>
      </c>
      <c r="E8" s="37" t="s">
        <v>12</v>
      </c>
      <c r="F8" s="38">
        <f>VLOOKUP(E8,VIENNOISERIES_PRIX,2,FALSE)</f>
        <v>0</v>
      </c>
      <c r="G8" s="4"/>
      <c r="H8" s="5"/>
      <c r="I8" s="19" t="s">
        <v>0</v>
      </c>
      <c r="J8" s="20"/>
      <c r="K8" s="16"/>
      <c r="L8" s="17"/>
      <c r="M8" s="26">
        <f t="shared" si="0"/>
        <v>43532</v>
      </c>
      <c r="N8" s="27">
        <f t="shared" si="2"/>
        <v>34</v>
      </c>
      <c r="O8" s="28" t="s">
        <v>14</v>
      </c>
      <c r="P8" s="29">
        <f t="shared" si="1"/>
        <v>0</v>
      </c>
      <c r="Q8" s="17"/>
    </row>
    <row r="9" spans="1:17">
      <c r="B9" s="39"/>
      <c r="C9" s="45">
        <f>C8+7</f>
        <v>43637</v>
      </c>
      <c r="D9" s="41">
        <v>-11.05</v>
      </c>
      <c r="E9" s="37" t="s">
        <v>12</v>
      </c>
      <c r="F9" s="38">
        <f>VLOOKUP(E9,VIENNOISERIES_PRIX,2,FALSE)</f>
        <v>0</v>
      </c>
      <c r="G9" s="4"/>
      <c r="H9" s="5"/>
      <c r="I9" s="19" t="s">
        <v>0</v>
      </c>
      <c r="J9" s="20"/>
      <c r="K9" s="16"/>
      <c r="L9" s="17"/>
      <c r="M9" s="26">
        <f t="shared" si="0"/>
        <v>43539</v>
      </c>
      <c r="N9" s="27">
        <f t="shared" si="2"/>
        <v>34</v>
      </c>
      <c r="O9" s="28" t="s">
        <v>3</v>
      </c>
      <c r="P9" s="29">
        <f t="shared" si="1"/>
        <v>0</v>
      </c>
      <c r="Q9" s="17"/>
    </row>
    <row r="10" spans="1:17">
      <c r="B10" s="39"/>
      <c r="C10" s="45">
        <f t="shared" ref="C10" si="3">C9+7</f>
        <v>43644</v>
      </c>
      <c r="D10" s="41">
        <v>-11.05</v>
      </c>
      <c r="E10" s="37" t="s">
        <v>12</v>
      </c>
      <c r="F10" s="38">
        <f>VLOOKUP(E10,VIENNOISERIES_PRIX,2,FALSE)</f>
        <v>0</v>
      </c>
      <c r="G10" s="4"/>
      <c r="H10" s="5"/>
      <c r="I10" s="19" t="s">
        <v>0</v>
      </c>
      <c r="J10" s="20"/>
      <c r="K10" s="16"/>
      <c r="L10" s="17"/>
      <c r="M10" s="26">
        <f t="shared" si="0"/>
        <v>43546</v>
      </c>
      <c r="N10" s="27">
        <f t="shared" si="2"/>
        <v>34</v>
      </c>
      <c r="O10" s="28" t="s">
        <v>3</v>
      </c>
      <c r="P10" s="29">
        <f t="shared" si="1"/>
        <v>0</v>
      </c>
      <c r="Q10" s="17"/>
    </row>
    <row r="11" spans="1:17">
      <c r="B11" s="39"/>
      <c r="C11" s="45" t="str">
        <f>IF(MONTH(C10+7)=MONTH(C7),C10+7,"")</f>
        <v/>
      </c>
      <c r="D11" s="41"/>
      <c r="E11" s="37"/>
      <c r="F11" s="38" t="e">
        <f>VLOOKUP(E11,VIENNOISERIES_PRIX,2,FALSE)</f>
        <v>#N/A</v>
      </c>
      <c r="G11" s="4"/>
      <c r="H11" s="5"/>
      <c r="I11" s="19" t="s">
        <v>0</v>
      </c>
      <c r="J11" s="20"/>
      <c r="K11" s="16"/>
      <c r="L11" s="17"/>
      <c r="M11" s="26">
        <f t="shared" si="0"/>
        <v>43553</v>
      </c>
      <c r="N11" s="27">
        <f t="shared" si="2"/>
        <v>34</v>
      </c>
      <c r="O11" s="28" t="s">
        <v>3</v>
      </c>
      <c r="P11" s="29">
        <f t="shared" si="1"/>
        <v>0</v>
      </c>
      <c r="Q11" s="17"/>
    </row>
    <row r="12" spans="1:17">
      <c r="B12" s="4"/>
      <c r="C12" s="4"/>
      <c r="D12" s="4"/>
      <c r="E12" s="4"/>
      <c r="F12" s="4"/>
      <c r="G12" s="4"/>
      <c r="H12" s="5"/>
      <c r="I12" s="19" t="s">
        <v>0</v>
      </c>
      <c r="J12" s="20"/>
      <c r="K12" s="58"/>
      <c r="L12" s="17"/>
      <c r="M12" s="26">
        <f t="shared" si="0"/>
        <v>43560</v>
      </c>
      <c r="N12" s="27">
        <f t="shared" si="2"/>
        <v>34</v>
      </c>
      <c r="O12" s="28" t="s">
        <v>3</v>
      </c>
      <c r="P12" s="29">
        <f t="shared" si="1"/>
        <v>0</v>
      </c>
      <c r="Q12" s="17"/>
    </row>
    <row r="13" spans="1:17">
      <c r="B13" s="4"/>
      <c r="C13" s="4"/>
      <c r="D13" s="4"/>
      <c r="E13" s="4"/>
      <c r="F13" s="4"/>
      <c r="G13" s="4"/>
      <c r="H13" s="5"/>
      <c r="I13" s="19" t="s">
        <v>0</v>
      </c>
      <c r="J13" s="20"/>
      <c r="K13" s="16"/>
      <c r="L13" s="17"/>
      <c r="M13" s="26">
        <f t="shared" si="0"/>
        <v>43567</v>
      </c>
      <c r="N13" s="27">
        <f t="shared" si="2"/>
        <v>34</v>
      </c>
      <c r="O13" s="28" t="s">
        <v>3</v>
      </c>
      <c r="P13" s="29">
        <f t="shared" si="1"/>
        <v>0</v>
      </c>
      <c r="Q13" s="17"/>
    </row>
    <row r="14" spans="1:17">
      <c r="B14" s="4"/>
      <c r="C14" s="4"/>
      <c r="D14" s="4"/>
      <c r="E14" s="4"/>
      <c r="F14" s="4"/>
      <c r="G14" s="4"/>
      <c r="H14" s="5"/>
      <c r="I14" s="19" t="s">
        <v>0</v>
      </c>
      <c r="J14" s="20"/>
      <c r="K14" s="16"/>
      <c r="L14" s="17"/>
      <c r="M14" s="26">
        <f t="shared" si="0"/>
        <v>43574</v>
      </c>
      <c r="N14" s="27">
        <f t="shared" si="2"/>
        <v>34</v>
      </c>
      <c r="O14" s="28" t="s">
        <v>3</v>
      </c>
      <c r="P14" s="29">
        <f t="shared" si="1"/>
        <v>0</v>
      </c>
      <c r="Q14" s="17"/>
    </row>
    <row r="15" spans="1:17">
      <c r="B15" s="4"/>
      <c r="C15" s="4"/>
      <c r="D15" s="4"/>
      <c r="E15" s="4"/>
      <c r="F15" s="4"/>
      <c r="G15" s="4"/>
      <c r="H15" s="5"/>
      <c r="I15" s="19" t="s">
        <v>0</v>
      </c>
      <c r="J15" s="20"/>
      <c r="K15" s="16"/>
      <c r="L15" s="17"/>
      <c r="M15" s="26">
        <f t="shared" si="0"/>
        <v>43581</v>
      </c>
      <c r="N15" s="27">
        <f t="shared" si="2"/>
        <v>34</v>
      </c>
      <c r="O15" s="28" t="s">
        <v>3</v>
      </c>
      <c r="P15" s="29">
        <f t="shared" si="1"/>
        <v>0</v>
      </c>
      <c r="Q15" s="17"/>
    </row>
    <row r="16" spans="1:17">
      <c r="B16" s="4"/>
      <c r="C16" s="4"/>
      <c r="D16" s="4"/>
      <c r="E16" s="4"/>
      <c r="F16" s="4"/>
      <c r="G16" s="4"/>
      <c r="H16" s="5"/>
      <c r="I16" s="19" t="s">
        <v>0</v>
      </c>
      <c r="J16" s="20"/>
      <c r="K16" s="16"/>
      <c r="L16" s="17"/>
      <c r="M16" s="26">
        <f t="shared" si="0"/>
        <v>43588</v>
      </c>
      <c r="N16" s="27">
        <f t="shared" si="2"/>
        <v>34</v>
      </c>
      <c r="O16" s="28" t="s">
        <v>3</v>
      </c>
      <c r="P16" s="29">
        <f t="shared" si="1"/>
        <v>0</v>
      </c>
      <c r="Q16" s="17"/>
    </row>
    <row r="17" spans="2:17">
      <c r="B17" s="4"/>
      <c r="C17" s="4"/>
      <c r="D17" s="4"/>
      <c r="E17" s="4"/>
      <c r="F17" s="4"/>
      <c r="G17" s="4"/>
      <c r="H17" s="5"/>
      <c r="I17" s="19" t="s">
        <v>0</v>
      </c>
      <c r="J17" s="20"/>
      <c r="K17" s="16"/>
      <c r="L17" s="17"/>
      <c r="M17" s="26">
        <f t="shared" si="0"/>
        <v>43595</v>
      </c>
      <c r="N17" s="27">
        <f t="shared" si="2"/>
        <v>34</v>
      </c>
      <c r="O17" s="28" t="s">
        <v>3</v>
      </c>
      <c r="P17" s="29">
        <f t="shared" si="1"/>
        <v>0</v>
      </c>
      <c r="Q17" s="17"/>
    </row>
    <row r="18" spans="2:17">
      <c r="B18" s="4"/>
      <c r="C18" s="4"/>
      <c r="D18" s="4"/>
      <c r="E18" s="4"/>
      <c r="F18" s="4"/>
      <c r="G18" s="4"/>
      <c r="H18" s="5"/>
      <c r="I18" s="19" t="s">
        <v>0</v>
      </c>
      <c r="J18" s="20"/>
      <c r="K18" s="16"/>
      <c r="L18" s="17"/>
      <c r="M18" s="26">
        <f t="shared" si="0"/>
        <v>43602</v>
      </c>
      <c r="N18" s="27">
        <f t="shared" si="2"/>
        <v>34</v>
      </c>
      <c r="O18" s="28" t="s">
        <v>3</v>
      </c>
      <c r="P18" s="29">
        <f t="shared" si="1"/>
        <v>0</v>
      </c>
      <c r="Q18" s="17"/>
    </row>
    <row r="19" spans="2:17">
      <c r="B19" s="4"/>
      <c r="C19" s="4"/>
      <c r="D19" s="4"/>
      <c r="E19" s="4"/>
      <c r="F19" s="4"/>
      <c r="G19" s="4"/>
      <c r="H19" s="5"/>
      <c r="I19" s="19" t="s">
        <v>0</v>
      </c>
      <c r="J19" s="20"/>
      <c r="K19" s="16"/>
      <c r="L19" s="17"/>
      <c r="M19" s="26">
        <f t="shared" si="0"/>
        <v>43609</v>
      </c>
      <c r="N19" s="27">
        <f t="shared" si="2"/>
        <v>34</v>
      </c>
      <c r="O19" s="28" t="s">
        <v>14</v>
      </c>
      <c r="P19" s="29">
        <f t="shared" si="1"/>
        <v>0</v>
      </c>
      <c r="Q19" s="17"/>
    </row>
    <row r="20" spans="2:17">
      <c r="E20" s="44"/>
      <c r="H20" s="5"/>
      <c r="I20" s="19" t="s">
        <v>0</v>
      </c>
      <c r="J20" s="20"/>
      <c r="K20" s="16"/>
      <c r="L20" s="17"/>
      <c r="M20" s="26">
        <f t="shared" si="0"/>
        <v>43616</v>
      </c>
      <c r="N20" s="27">
        <f t="shared" si="2"/>
        <v>34</v>
      </c>
      <c r="O20" s="28" t="s">
        <v>14</v>
      </c>
      <c r="P20" s="29">
        <f t="shared" si="1"/>
        <v>0</v>
      </c>
      <c r="Q20" s="17"/>
    </row>
    <row r="21" spans="2:17">
      <c r="H21" s="5"/>
      <c r="I21" s="19" t="s">
        <v>0</v>
      </c>
      <c r="J21" s="20"/>
      <c r="K21" s="16"/>
      <c r="L21" s="17"/>
      <c r="M21" s="26">
        <f t="shared" si="0"/>
        <v>43623</v>
      </c>
      <c r="N21" s="27">
        <f t="shared" si="2"/>
        <v>34</v>
      </c>
      <c r="O21" s="28" t="s">
        <v>14</v>
      </c>
      <c r="P21" s="29">
        <f t="shared" si="1"/>
        <v>0</v>
      </c>
      <c r="Q21" s="17"/>
    </row>
    <row r="22" spans="2:17">
      <c r="H22" s="5"/>
      <c r="I22" s="19" t="s">
        <v>0</v>
      </c>
      <c r="J22" s="20"/>
      <c r="K22" s="16"/>
      <c r="L22" s="17"/>
      <c r="M22" s="26">
        <f t="shared" si="0"/>
        <v>43630</v>
      </c>
      <c r="N22" s="27">
        <f t="shared" si="2"/>
        <v>34</v>
      </c>
      <c r="O22" s="28" t="s">
        <v>12</v>
      </c>
      <c r="P22" s="29">
        <f t="shared" si="1"/>
        <v>0</v>
      </c>
      <c r="Q22" s="17"/>
    </row>
    <row r="23" spans="2:17">
      <c r="H23" s="5"/>
      <c r="I23" s="19" t="s">
        <v>0</v>
      </c>
      <c r="J23" s="20"/>
      <c r="K23" s="16"/>
      <c r="L23" s="17"/>
      <c r="M23" s="26">
        <f t="shared" si="0"/>
        <v>43637</v>
      </c>
      <c r="N23" s="27">
        <f t="shared" si="2"/>
        <v>34</v>
      </c>
      <c r="O23" s="28" t="s">
        <v>12</v>
      </c>
      <c r="P23" s="29">
        <f t="shared" si="1"/>
        <v>0</v>
      </c>
      <c r="Q23" s="17"/>
    </row>
    <row r="24" spans="2:17">
      <c r="H24" s="5"/>
      <c r="I24" s="19" t="s">
        <v>0</v>
      </c>
      <c r="J24" s="20"/>
      <c r="K24" s="16"/>
      <c r="L24" s="17"/>
      <c r="M24" s="26">
        <f t="shared" si="0"/>
        <v>43644</v>
      </c>
      <c r="N24" s="27">
        <f t="shared" si="2"/>
        <v>34</v>
      </c>
      <c r="O24" s="28" t="s">
        <v>12</v>
      </c>
      <c r="P24" s="29">
        <f t="shared" si="1"/>
        <v>0</v>
      </c>
      <c r="Q24" s="17"/>
    </row>
    <row r="25" spans="2:17">
      <c r="H25" s="5"/>
      <c r="I25" s="19" t="s">
        <v>0</v>
      </c>
      <c r="J25" s="20"/>
      <c r="K25" s="16"/>
      <c r="L25" s="17"/>
      <c r="M25" s="26">
        <f t="shared" si="0"/>
        <v>43651</v>
      </c>
      <c r="N25" s="27">
        <f t="shared" si="2"/>
        <v>34</v>
      </c>
      <c r="O25" s="28" t="s">
        <v>12</v>
      </c>
      <c r="P25" s="29">
        <f t="shared" si="1"/>
        <v>0</v>
      </c>
      <c r="Q25" s="17"/>
    </row>
    <row r="26" spans="2:17">
      <c r="H26" s="5"/>
      <c r="I26" s="19" t="s">
        <v>0</v>
      </c>
      <c r="J26" s="20"/>
      <c r="K26" s="16"/>
      <c r="L26" s="17"/>
      <c r="M26" s="26">
        <f t="shared" si="0"/>
        <v>43658</v>
      </c>
      <c r="N26" s="27">
        <f t="shared" si="2"/>
        <v>34</v>
      </c>
      <c r="O26" s="28" t="s">
        <v>12</v>
      </c>
      <c r="P26" s="29">
        <f t="shared" si="1"/>
        <v>0</v>
      </c>
      <c r="Q26" s="17"/>
    </row>
    <row r="27" spans="2:17">
      <c r="H27" s="5"/>
      <c r="I27" s="19" t="s">
        <v>0</v>
      </c>
      <c r="J27" s="20"/>
      <c r="K27" s="16"/>
      <c r="L27" s="17"/>
      <c r="M27" s="26">
        <f t="shared" si="0"/>
        <v>43665</v>
      </c>
      <c r="N27" s="27">
        <f t="shared" si="2"/>
        <v>34</v>
      </c>
      <c r="O27" s="28" t="s">
        <v>12</v>
      </c>
      <c r="P27" s="29">
        <f t="shared" si="1"/>
        <v>0</v>
      </c>
      <c r="Q27" s="17"/>
    </row>
    <row r="28" spans="2:17">
      <c r="H28" s="5"/>
      <c r="I28" s="19" t="s">
        <v>0</v>
      </c>
      <c r="J28" s="20"/>
      <c r="K28" s="16"/>
      <c r="L28" s="17"/>
      <c r="M28" s="26">
        <f t="shared" si="0"/>
        <v>43672</v>
      </c>
      <c r="N28" s="27">
        <f t="shared" si="2"/>
        <v>34</v>
      </c>
      <c r="O28" s="28" t="s">
        <v>12</v>
      </c>
      <c r="P28" s="29">
        <f t="shared" si="1"/>
        <v>0</v>
      </c>
      <c r="Q28" s="17"/>
    </row>
    <row r="29" spans="2:17">
      <c r="H29" s="5"/>
      <c r="I29" s="19" t="s">
        <v>0</v>
      </c>
      <c r="J29" s="20"/>
      <c r="K29" s="16"/>
      <c r="L29" s="17"/>
      <c r="M29" s="26">
        <f t="shared" si="0"/>
        <v>43679</v>
      </c>
      <c r="N29" s="27">
        <f t="shared" si="2"/>
        <v>34</v>
      </c>
      <c r="O29" s="28" t="s">
        <v>12</v>
      </c>
      <c r="P29" s="29">
        <f t="shared" si="1"/>
        <v>0</v>
      </c>
      <c r="Q29" s="17"/>
    </row>
    <row r="30" spans="2:17">
      <c r="H30" s="5"/>
      <c r="I30" s="19" t="s">
        <v>0</v>
      </c>
      <c r="J30" s="20"/>
      <c r="K30" s="16"/>
      <c r="L30" s="17"/>
      <c r="M30" s="26">
        <f t="shared" si="0"/>
        <v>43686</v>
      </c>
      <c r="N30" s="27">
        <f t="shared" si="2"/>
        <v>34</v>
      </c>
      <c r="O30" s="28" t="s">
        <v>12</v>
      </c>
      <c r="P30" s="29">
        <f t="shared" si="1"/>
        <v>0</v>
      </c>
      <c r="Q30" s="17"/>
    </row>
    <row r="31" spans="2:17">
      <c r="H31" s="5"/>
      <c r="I31" s="19" t="s">
        <v>0</v>
      </c>
      <c r="J31" s="20"/>
      <c r="K31" s="16"/>
      <c r="L31" s="17"/>
      <c r="M31" s="26">
        <f>M30+7</f>
        <v>43693</v>
      </c>
      <c r="N31" s="27">
        <f>N30-P31</f>
        <v>34</v>
      </c>
      <c r="O31" s="28" t="s">
        <v>12</v>
      </c>
      <c r="P31" s="29">
        <f t="shared" si="1"/>
        <v>0</v>
      </c>
      <c r="Q31" s="17"/>
    </row>
    <row r="32" spans="2:17">
      <c r="H32" s="5"/>
      <c r="I32" s="19" t="s">
        <v>0</v>
      </c>
      <c r="J32" s="20"/>
      <c r="K32" s="16"/>
      <c r="L32" s="17"/>
      <c r="M32" s="26">
        <f>M31+7</f>
        <v>43700</v>
      </c>
      <c r="N32" s="27">
        <f>N31-P32</f>
        <v>34</v>
      </c>
      <c r="O32" s="28" t="s">
        <v>12</v>
      </c>
      <c r="P32" s="29">
        <f t="shared" si="1"/>
        <v>0</v>
      </c>
      <c r="Q32" s="17"/>
    </row>
    <row r="33" spans="8:17">
      <c r="H33" s="5"/>
      <c r="I33" s="19" t="s">
        <v>0</v>
      </c>
      <c r="J33" s="20"/>
      <c r="K33" s="16"/>
      <c r="L33" s="17"/>
      <c r="M33" s="26">
        <f t="shared" si="0"/>
        <v>43707</v>
      </c>
      <c r="N33" s="27">
        <f t="shared" si="2"/>
        <v>34</v>
      </c>
      <c r="O33" s="28" t="s">
        <v>12</v>
      </c>
      <c r="P33" s="29">
        <f t="shared" si="1"/>
        <v>0</v>
      </c>
      <c r="Q33" s="17"/>
    </row>
    <row r="34" spans="8:17">
      <c r="H34" s="5"/>
      <c r="I34" s="19" t="s">
        <v>0</v>
      </c>
      <c r="J34" s="20"/>
      <c r="K34" s="16"/>
      <c r="L34" s="17"/>
      <c r="M34" s="26">
        <f t="shared" si="0"/>
        <v>43714</v>
      </c>
      <c r="N34" s="27">
        <f t="shared" si="2"/>
        <v>34</v>
      </c>
      <c r="O34" s="28" t="s">
        <v>12</v>
      </c>
      <c r="P34" s="29">
        <f t="shared" si="1"/>
        <v>0</v>
      </c>
      <c r="Q34" s="17"/>
    </row>
    <row r="35" spans="8:17">
      <c r="H35" s="5"/>
      <c r="I35" s="19" t="s">
        <v>0</v>
      </c>
      <c r="J35" s="20"/>
      <c r="K35" s="16"/>
      <c r="L35" s="17"/>
      <c r="M35" s="26">
        <f t="shared" si="0"/>
        <v>43721</v>
      </c>
      <c r="N35" s="27">
        <f t="shared" si="2"/>
        <v>34</v>
      </c>
      <c r="O35" s="28" t="s">
        <v>12</v>
      </c>
      <c r="P35" s="29">
        <f t="shared" si="1"/>
        <v>0</v>
      </c>
      <c r="Q35" s="17"/>
    </row>
    <row r="36" spans="8:17">
      <c r="H36" s="5"/>
      <c r="I36" s="19" t="s">
        <v>0</v>
      </c>
      <c r="J36" s="20"/>
      <c r="K36" s="16"/>
      <c r="L36" s="17"/>
      <c r="M36" s="26">
        <f t="shared" si="0"/>
        <v>43728</v>
      </c>
      <c r="N36" s="27">
        <f t="shared" si="2"/>
        <v>34</v>
      </c>
      <c r="O36" s="28" t="s">
        <v>12</v>
      </c>
      <c r="P36" s="29">
        <f t="shared" si="1"/>
        <v>0</v>
      </c>
      <c r="Q36" s="17"/>
    </row>
    <row r="37" spans="8:17">
      <c r="H37" s="5"/>
      <c r="I37" s="19" t="s">
        <v>0</v>
      </c>
      <c r="J37" s="20"/>
      <c r="K37" s="16"/>
      <c r="L37" s="17"/>
      <c r="M37" s="26">
        <f t="shared" si="0"/>
        <v>43735</v>
      </c>
      <c r="N37" s="27">
        <f t="shared" si="2"/>
        <v>34</v>
      </c>
      <c r="O37" s="28" t="s">
        <v>12</v>
      </c>
      <c r="P37" s="29">
        <f t="shared" si="1"/>
        <v>0</v>
      </c>
      <c r="Q37" s="17"/>
    </row>
    <row r="38" spans="8:17">
      <c r="H38" s="5"/>
      <c r="I38" s="19" t="s">
        <v>0</v>
      </c>
      <c r="J38" s="20"/>
      <c r="K38" s="16"/>
      <c r="L38" s="17"/>
      <c r="M38" s="26">
        <f t="shared" si="0"/>
        <v>43742</v>
      </c>
      <c r="N38" s="27">
        <f t="shared" si="2"/>
        <v>34</v>
      </c>
      <c r="O38" s="28" t="s">
        <v>12</v>
      </c>
      <c r="P38" s="29">
        <f t="shared" si="1"/>
        <v>0</v>
      </c>
      <c r="Q38" s="17"/>
    </row>
    <row r="39" spans="8:17">
      <c r="H39" s="5"/>
      <c r="I39" s="19" t="s">
        <v>0</v>
      </c>
      <c r="J39" s="20"/>
      <c r="K39" s="16"/>
      <c r="L39" s="17"/>
      <c r="M39" s="26">
        <f t="shared" si="0"/>
        <v>43749</v>
      </c>
      <c r="N39" s="27">
        <f t="shared" si="2"/>
        <v>34</v>
      </c>
      <c r="O39" s="28" t="s">
        <v>12</v>
      </c>
      <c r="P39" s="29">
        <f t="shared" si="1"/>
        <v>0</v>
      </c>
      <c r="Q39" s="17"/>
    </row>
    <row r="40" spans="8:17">
      <c r="H40" s="5"/>
      <c r="I40" s="19" t="s">
        <v>0</v>
      </c>
      <c r="J40" s="20"/>
      <c r="K40" s="16"/>
      <c r="L40" s="17"/>
      <c r="M40" s="26">
        <f t="shared" si="0"/>
        <v>43756</v>
      </c>
      <c r="N40" s="27">
        <f t="shared" si="2"/>
        <v>34</v>
      </c>
      <c r="O40" s="28" t="s">
        <v>12</v>
      </c>
      <c r="P40" s="29">
        <f t="shared" si="1"/>
        <v>0</v>
      </c>
      <c r="Q40" s="17"/>
    </row>
    <row r="41" spans="8:17">
      <c r="H41" s="5"/>
      <c r="I41" s="19" t="s">
        <v>0</v>
      </c>
      <c r="J41" s="20"/>
      <c r="K41" s="16"/>
      <c r="L41" s="17"/>
      <c r="M41" s="26">
        <f t="shared" si="0"/>
        <v>43763</v>
      </c>
      <c r="N41" s="27">
        <f t="shared" si="2"/>
        <v>34</v>
      </c>
      <c r="O41" s="28" t="s">
        <v>12</v>
      </c>
      <c r="P41" s="29">
        <f t="shared" si="1"/>
        <v>0</v>
      </c>
      <c r="Q41" s="17"/>
    </row>
    <row r="42" spans="8:17">
      <c r="H42" s="5"/>
      <c r="I42" s="19" t="s">
        <v>0</v>
      </c>
      <c r="J42" s="20"/>
      <c r="K42" s="16"/>
      <c r="L42" s="17"/>
      <c r="M42" s="26">
        <f t="shared" si="0"/>
        <v>43770</v>
      </c>
      <c r="N42" s="27">
        <f t="shared" si="2"/>
        <v>34</v>
      </c>
      <c r="O42" s="28" t="s">
        <v>12</v>
      </c>
      <c r="P42" s="29">
        <f t="shared" si="1"/>
        <v>0</v>
      </c>
      <c r="Q42" s="17"/>
    </row>
    <row r="43" spans="8:17">
      <c r="H43" s="5"/>
      <c r="I43" s="19" t="s">
        <v>0</v>
      </c>
      <c r="J43" s="20"/>
      <c r="K43" s="16"/>
      <c r="L43" s="17"/>
      <c r="M43" s="26">
        <f t="shared" si="0"/>
        <v>43777</v>
      </c>
      <c r="N43" s="27">
        <f t="shared" si="2"/>
        <v>34</v>
      </c>
      <c r="O43" s="28" t="s">
        <v>12</v>
      </c>
      <c r="P43" s="29">
        <f t="shared" si="1"/>
        <v>0</v>
      </c>
      <c r="Q43" s="17"/>
    </row>
    <row r="44" spans="8:17">
      <c r="H44" s="5"/>
      <c r="I44" s="19" t="s">
        <v>0</v>
      </c>
      <c r="J44" s="20"/>
      <c r="K44" s="16"/>
      <c r="L44" s="17"/>
      <c r="M44" s="26">
        <f t="shared" si="0"/>
        <v>43784</v>
      </c>
      <c r="N44" s="27">
        <f t="shared" si="2"/>
        <v>34</v>
      </c>
      <c r="O44" s="28" t="s">
        <v>12</v>
      </c>
      <c r="P44" s="29">
        <f t="shared" si="1"/>
        <v>0</v>
      </c>
      <c r="Q44" s="17"/>
    </row>
    <row r="45" spans="8:17">
      <c r="H45" s="5"/>
      <c r="I45" s="19" t="s">
        <v>0</v>
      </c>
      <c r="J45" s="20"/>
      <c r="K45" s="16"/>
      <c r="L45" s="17"/>
      <c r="M45" s="26">
        <f t="shared" si="0"/>
        <v>43791</v>
      </c>
      <c r="N45" s="27">
        <f t="shared" si="2"/>
        <v>34</v>
      </c>
      <c r="O45" s="28" t="s">
        <v>12</v>
      </c>
      <c r="P45" s="29">
        <f t="shared" si="1"/>
        <v>0</v>
      </c>
      <c r="Q45" s="17"/>
    </row>
    <row r="46" spans="8:17">
      <c r="H46" s="5"/>
      <c r="I46" s="19" t="s">
        <v>0</v>
      </c>
      <c r="J46" s="20"/>
      <c r="K46" s="16"/>
      <c r="L46" s="17"/>
      <c r="M46" s="26">
        <f t="shared" si="0"/>
        <v>43798</v>
      </c>
      <c r="N46" s="27">
        <f t="shared" si="2"/>
        <v>34</v>
      </c>
      <c r="O46" s="28" t="s">
        <v>12</v>
      </c>
      <c r="P46" s="29">
        <f t="shared" si="1"/>
        <v>0</v>
      </c>
      <c r="Q46" s="17"/>
    </row>
    <row r="47" spans="8:17">
      <c r="H47" s="5"/>
      <c r="I47" s="19" t="s">
        <v>0</v>
      </c>
      <c r="J47" s="20"/>
      <c r="K47" s="16"/>
      <c r="L47" s="17"/>
      <c r="M47" s="26">
        <f t="shared" si="0"/>
        <v>43805</v>
      </c>
      <c r="N47" s="27">
        <f t="shared" si="2"/>
        <v>34</v>
      </c>
      <c r="O47" s="28" t="s">
        <v>12</v>
      </c>
      <c r="P47" s="29">
        <f t="shared" si="1"/>
        <v>0</v>
      </c>
      <c r="Q47" s="17"/>
    </row>
    <row r="48" spans="8:17">
      <c r="H48" s="5"/>
      <c r="I48" s="19" t="s">
        <v>0</v>
      </c>
      <c r="J48" s="20"/>
      <c r="K48" s="16"/>
      <c r="L48" s="17"/>
      <c r="M48" s="26">
        <f t="shared" si="0"/>
        <v>43812</v>
      </c>
      <c r="N48" s="27">
        <f t="shared" si="2"/>
        <v>34</v>
      </c>
      <c r="O48" s="28" t="s">
        <v>12</v>
      </c>
      <c r="P48" s="29">
        <f t="shared" si="1"/>
        <v>0</v>
      </c>
      <c r="Q48" s="17"/>
    </row>
    <row r="49" spans="8:17">
      <c r="H49" s="5"/>
      <c r="I49" s="19" t="s">
        <v>0</v>
      </c>
      <c r="J49" s="20"/>
      <c r="K49" s="16"/>
      <c r="L49" s="17"/>
      <c r="M49" s="26">
        <f t="shared" si="0"/>
        <v>43819</v>
      </c>
      <c r="N49" s="27">
        <f t="shared" si="2"/>
        <v>34</v>
      </c>
      <c r="O49" s="28" t="s">
        <v>12</v>
      </c>
      <c r="P49" s="29">
        <f t="shared" si="1"/>
        <v>0</v>
      </c>
      <c r="Q49" s="17"/>
    </row>
    <row r="50" spans="8:17">
      <c r="H50" s="5"/>
      <c r="I50" s="19" t="s">
        <v>0</v>
      </c>
      <c r="J50" s="20"/>
      <c r="K50" s="16"/>
      <c r="L50" s="17"/>
      <c r="M50" s="26">
        <f t="shared" si="0"/>
        <v>43826</v>
      </c>
      <c r="N50" s="27">
        <f t="shared" si="2"/>
        <v>34</v>
      </c>
      <c r="O50" s="28" t="s">
        <v>12</v>
      </c>
      <c r="P50" s="29">
        <f t="shared" si="1"/>
        <v>0</v>
      </c>
      <c r="Q50" s="17"/>
    </row>
    <row r="51" spans="8:17">
      <c r="H51" s="5"/>
      <c r="I51" s="19" t="s">
        <v>0</v>
      </c>
      <c r="J51" s="20"/>
      <c r="K51" s="16"/>
      <c r="L51" s="17"/>
      <c r="M51" s="26">
        <f t="shared" si="0"/>
        <v>43833</v>
      </c>
      <c r="N51" s="27">
        <f t="shared" si="2"/>
        <v>34</v>
      </c>
      <c r="O51" s="28" t="s">
        <v>12</v>
      </c>
      <c r="P51" s="29">
        <f t="shared" si="1"/>
        <v>0</v>
      </c>
      <c r="Q51" s="17"/>
    </row>
    <row r="52" spans="8:17">
      <c r="H52" s="5"/>
      <c r="I52" s="19" t="s">
        <v>0</v>
      </c>
      <c r="J52" s="20"/>
      <c r="K52" s="16"/>
      <c r="L52" s="17"/>
      <c r="M52" s="59"/>
      <c r="N52" s="17"/>
      <c r="O52" s="17"/>
      <c r="P52" s="17"/>
      <c r="Q52" s="17"/>
    </row>
    <row r="53" spans="8:17">
      <c r="H53" s="5"/>
      <c r="I53" s="19" t="s">
        <v>0</v>
      </c>
      <c r="J53" s="20"/>
      <c r="K53" s="16"/>
      <c r="L53" s="17"/>
      <c r="M53" s="59"/>
      <c r="N53" s="17"/>
      <c r="O53" s="17"/>
      <c r="P53" s="17"/>
      <c r="Q53" s="17"/>
    </row>
    <row r="54" spans="8:17">
      <c r="H54" s="5"/>
      <c r="I54" s="19" t="s">
        <v>0</v>
      </c>
      <c r="J54" s="20"/>
      <c r="K54" s="16"/>
      <c r="L54" s="17"/>
      <c r="M54" s="59"/>
      <c r="N54" s="17"/>
      <c r="O54" s="17"/>
      <c r="P54" s="17"/>
      <c r="Q54" s="17"/>
    </row>
    <row r="55" spans="8:17">
      <c r="H55" s="5"/>
      <c r="I55" s="19" t="s">
        <v>0</v>
      </c>
      <c r="J55" s="20"/>
      <c r="K55" s="16"/>
      <c r="L55" s="17"/>
      <c r="M55" s="59"/>
      <c r="N55" s="17"/>
      <c r="O55" s="17"/>
      <c r="P55" s="17"/>
      <c r="Q55" s="17"/>
    </row>
    <row r="56" spans="8:17">
      <c r="H56" s="5"/>
      <c r="I56" s="19" t="s">
        <v>0</v>
      </c>
      <c r="J56" s="20"/>
      <c r="K56" s="16"/>
      <c r="L56" s="17"/>
      <c r="M56" s="17"/>
      <c r="N56" s="17"/>
      <c r="O56" s="17"/>
      <c r="P56" s="17"/>
      <c r="Q56" s="17"/>
    </row>
    <row r="57" spans="8:17">
      <c r="H57" s="5"/>
      <c r="I57" s="19" t="s">
        <v>0</v>
      </c>
      <c r="J57" s="20"/>
      <c r="K57" s="16"/>
      <c r="L57" s="17"/>
      <c r="M57" s="17"/>
      <c r="N57" s="17"/>
      <c r="O57" s="17"/>
      <c r="P57" s="17"/>
      <c r="Q57" s="17"/>
    </row>
    <row r="58" spans="8:17">
      <c r="H58" s="5"/>
      <c r="I58" s="19" t="s">
        <v>0</v>
      </c>
      <c r="J58" s="20"/>
      <c r="K58" s="16"/>
      <c r="L58" s="17"/>
      <c r="M58" s="17"/>
      <c r="N58" s="17"/>
      <c r="O58" s="17"/>
      <c r="P58" s="17"/>
      <c r="Q58" s="17"/>
    </row>
    <row r="59" spans="8:17">
      <c r="H59" s="5"/>
      <c r="I59" s="19" t="s">
        <v>0</v>
      </c>
      <c r="J59" s="20"/>
      <c r="K59" s="16"/>
      <c r="L59" s="17"/>
      <c r="M59" s="17"/>
      <c r="N59" s="17"/>
      <c r="O59" s="17"/>
      <c r="P59" s="17"/>
      <c r="Q59" s="17"/>
    </row>
    <row r="60" spans="8:17">
      <c r="H60" s="5"/>
      <c r="I60" s="19" t="s">
        <v>0</v>
      </c>
      <c r="J60" s="20"/>
      <c r="K60" s="16"/>
      <c r="L60" s="17"/>
      <c r="M60" s="17"/>
      <c r="N60" s="17"/>
      <c r="O60" s="17"/>
      <c r="P60" s="17"/>
      <c r="Q60" s="17"/>
    </row>
    <row r="61" spans="8:17">
      <c r="H61" s="5"/>
      <c r="I61" s="19" t="s">
        <v>0</v>
      </c>
      <c r="J61" s="20"/>
      <c r="K61" s="16"/>
      <c r="L61" s="17"/>
      <c r="M61" s="17"/>
      <c r="N61" s="17"/>
      <c r="O61" s="17"/>
      <c r="P61" s="17"/>
      <c r="Q61" s="17"/>
    </row>
    <row r="62" spans="8:17">
      <c r="H62" s="5"/>
      <c r="I62" s="19" t="s">
        <v>0</v>
      </c>
      <c r="J62" s="20"/>
      <c r="K62" s="16"/>
      <c r="L62" s="17"/>
      <c r="M62" s="17"/>
      <c r="N62" s="17"/>
      <c r="O62" s="17"/>
      <c r="P62" s="17"/>
      <c r="Q62" s="17"/>
    </row>
    <row r="63" spans="8:17">
      <c r="H63" s="5"/>
      <c r="I63" s="19" t="s">
        <v>0</v>
      </c>
      <c r="J63" s="20"/>
      <c r="K63" s="16"/>
      <c r="L63" s="17"/>
      <c r="M63" s="17"/>
      <c r="N63" s="17"/>
      <c r="O63" s="17"/>
      <c r="P63" s="17"/>
      <c r="Q63" s="17"/>
    </row>
    <row r="64" spans="8:17">
      <c r="H64" s="5"/>
      <c r="I64" s="19" t="s">
        <v>0</v>
      </c>
      <c r="J64" s="20"/>
      <c r="K64" s="16"/>
      <c r="L64" s="17"/>
      <c r="M64" s="17"/>
      <c r="N64" s="17"/>
      <c r="O64" s="17"/>
      <c r="P64" s="17"/>
      <c r="Q64" s="17"/>
    </row>
    <row r="65" spans="8:17">
      <c r="H65" s="5"/>
      <c r="I65" s="19" t="s">
        <v>0</v>
      </c>
      <c r="J65" s="20"/>
      <c r="K65" s="16"/>
      <c r="L65" s="17"/>
      <c r="M65" s="17"/>
      <c r="N65" s="17"/>
      <c r="O65" s="17"/>
      <c r="P65" s="17"/>
      <c r="Q65" s="17"/>
    </row>
    <row r="66" spans="8:17">
      <c r="H66" s="5"/>
      <c r="I66" s="19" t="s">
        <v>0</v>
      </c>
      <c r="J66" s="20"/>
      <c r="K66" s="16"/>
      <c r="L66" s="17"/>
      <c r="M66" s="17"/>
      <c r="N66" s="17"/>
      <c r="O66" s="17"/>
      <c r="P66" s="17"/>
      <c r="Q66" s="17"/>
    </row>
    <row r="67" spans="8:17">
      <c r="H67" s="5"/>
      <c r="I67" s="19" t="s">
        <v>0</v>
      </c>
      <c r="J67" s="20"/>
      <c r="K67" s="16"/>
      <c r="L67" s="17"/>
      <c r="M67" s="17"/>
      <c r="N67" s="17"/>
      <c r="O67" s="17"/>
      <c r="P67" s="17"/>
      <c r="Q67" s="17"/>
    </row>
    <row r="68" spans="8:17">
      <c r="H68" s="5"/>
      <c r="I68" s="19" t="s">
        <v>0</v>
      </c>
      <c r="J68" s="20"/>
      <c r="K68" s="16"/>
      <c r="L68" s="17"/>
      <c r="M68" s="17"/>
      <c r="N68" s="17"/>
      <c r="O68" s="17"/>
      <c r="P68" s="17"/>
      <c r="Q68" s="17"/>
    </row>
    <row r="69" spans="8:17">
      <c r="H69" s="5"/>
      <c r="I69" s="19" t="s">
        <v>0</v>
      </c>
      <c r="J69" s="20"/>
      <c r="K69" s="16"/>
      <c r="L69" s="17"/>
      <c r="M69" s="17"/>
      <c r="N69" s="17"/>
      <c r="O69" s="17"/>
      <c r="P69" s="17"/>
      <c r="Q69" s="17"/>
    </row>
    <row r="70" spans="8:17">
      <c r="H70" s="5"/>
      <c r="I70" s="19" t="s">
        <v>0</v>
      </c>
      <c r="J70" s="20"/>
      <c r="K70" s="16"/>
      <c r="L70" s="17"/>
      <c r="M70" s="17"/>
      <c r="N70" s="17"/>
      <c r="O70" s="17"/>
      <c r="P70" s="17"/>
      <c r="Q70" s="17"/>
    </row>
    <row r="71" spans="8:17">
      <c r="H71" s="5"/>
      <c r="I71" s="19" t="s">
        <v>0</v>
      </c>
      <c r="J71" s="20"/>
      <c r="K71" s="16"/>
      <c r="L71" s="17"/>
      <c r="M71" s="17"/>
      <c r="N71" s="17"/>
      <c r="O71" s="17"/>
      <c r="P71" s="17"/>
      <c r="Q71" s="17"/>
    </row>
    <row r="72" spans="8:17">
      <c r="H72" s="5"/>
      <c r="I72" s="19" t="s">
        <v>0</v>
      </c>
      <c r="J72" s="20"/>
      <c r="K72" s="16"/>
      <c r="L72" s="17"/>
      <c r="M72" s="17"/>
      <c r="N72" s="17"/>
      <c r="O72" s="17"/>
      <c r="P72" s="17"/>
      <c r="Q72" s="17"/>
    </row>
    <row r="73" spans="8:17">
      <c r="H73" s="5"/>
      <c r="I73" s="19" t="s">
        <v>0</v>
      </c>
      <c r="J73" s="20"/>
      <c r="K73" s="16"/>
      <c r="L73" s="60"/>
    </row>
    <row r="74" spans="8:17">
      <c r="H74" s="5"/>
      <c r="I74" s="19" t="s">
        <v>0</v>
      </c>
      <c r="J74" s="20"/>
      <c r="K74" s="16"/>
    </row>
    <row r="75" spans="8:17">
      <c r="H75" s="5"/>
      <c r="I75" s="19" t="s">
        <v>0</v>
      </c>
      <c r="J75" s="20"/>
      <c r="K75" s="16"/>
    </row>
    <row r="76" spans="8:17">
      <c r="H76" s="5"/>
      <c r="I76" s="19" t="s">
        <v>0</v>
      </c>
      <c r="J76" s="20"/>
      <c r="K76" s="16"/>
    </row>
    <row r="77" spans="8:17">
      <c r="H77" s="5"/>
      <c r="I77" s="19" t="s">
        <v>0</v>
      </c>
      <c r="J77" s="20"/>
      <c r="K77" s="16"/>
    </row>
    <row r="78" spans="8:17">
      <c r="H78" s="5"/>
      <c r="I78" s="19" t="s">
        <v>0</v>
      </c>
      <c r="J78" s="20"/>
      <c r="K78" s="16"/>
    </row>
    <row r="79" spans="8:17">
      <c r="H79" s="5"/>
      <c r="I79" s="19" t="s">
        <v>0</v>
      </c>
      <c r="J79" s="20"/>
      <c r="K79" s="16"/>
    </row>
    <row r="80" spans="8:17">
      <c r="H80" s="5"/>
      <c r="I80" s="19" t="s">
        <v>0</v>
      </c>
      <c r="J80" s="20"/>
      <c r="K80" s="16"/>
    </row>
    <row r="81" spans="8:11">
      <c r="H81" s="5"/>
      <c r="I81" s="19" t="s">
        <v>0</v>
      </c>
      <c r="J81" s="20"/>
      <c r="K81" s="16"/>
    </row>
    <row r="82" spans="8:11">
      <c r="H82" s="5"/>
      <c r="I82" s="19" t="s">
        <v>0</v>
      </c>
      <c r="J82" s="20"/>
      <c r="K82" s="16"/>
    </row>
    <row r="83" spans="8:11">
      <c r="H83" s="5"/>
      <c r="I83" s="19" t="s">
        <v>0</v>
      </c>
      <c r="J83" s="20"/>
      <c r="K83" s="16"/>
    </row>
    <row r="84" spans="8:11">
      <c r="H84" s="5"/>
      <c r="I84" s="19" t="s">
        <v>0</v>
      </c>
      <c r="J84" s="20"/>
      <c r="K84" s="16"/>
    </row>
    <row r="85" spans="8:11">
      <c r="H85" s="5"/>
      <c r="I85" s="19" t="s">
        <v>0</v>
      </c>
      <c r="J85" s="20"/>
      <c r="K85" s="16"/>
    </row>
    <row r="86" spans="8:11">
      <c r="H86" s="5"/>
      <c r="I86" s="19" t="s">
        <v>0</v>
      </c>
      <c r="J86" s="20"/>
      <c r="K86" s="16"/>
    </row>
    <row r="87" spans="8:11">
      <c r="H87" s="5"/>
      <c r="I87" s="19" t="s">
        <v>0</v>
      </c>
      <c r="J87" s="20"/>
      <c r="K87" s="16"/>
    </row>
    <row r="88" spans="8:11">
      <c r="H88" s="5"/>
      <c r="I88" s="19" t="s">
        <v>0</v>
      </c>
      <c r="J88" s="20"/>
      <c r="K88" s="16"/>
    </row>
    <row r="89" spans="8:11">
      <c r="H89" s="5"/>
      <c r="I89" s="19" t="s">
        <v>0</v>
      </c>
      <c r="J89" s="20"/>
      <c r="K89" s="16"/>
    </row>
    <row r="90" spans="8:11">
      <c r="H90" s="5"/>
      <c r="I90" s="19" t="s">
        <v>0</v>
      </c>
      <c r="J90" s="20"/>
      <c r="K90" s="16"/>
    </row>
    <row r="91" spans="8:11">
      <c r="H91" s="5"/>
      <c r="I91" s="19" t="s">
        <v>0</v>
      </c>
      <c r="J91" s="20"/>
      <c r="K91" s="16"/>
    </row>
    <row r="92" spans="8:11">
      <c r="H92" s="5"/>
      <c r="I92" s="19" t="s">
        <v>0</v>
      </c>
      <c r="J92" s="20"/>
      <c r="K92" s="16"/>
    </row>
    <row r="93" spans="8:11">
      <c r="H93" s="5"/>
      <c r="I93" s="19" t="s">
        <v>0</v>
      </c>
      <c r="J93" s="20"/>
      <c r="K93" s="16"/>
    </row>
    <row r="94" spans="8:11">
      <c r="H94" s="5"/>
      <c r="I94" s="19" t="s">
        <v>0</v>
      </c>
      <c r="J94" s="20"/>
      <c r="K94" s="16"/>
    </row>
    <row r="95" spans="8:11">
      <c r="H95" s="5"/>
      <c r="I95" s="19" t="s">
        <v>0</v>
      </c>
      <c r="J95" s="20"/>
      <c r="K95" s="16"/>
    </row>
    <row r="96" spans="8:11">
      <c r="H96" s="5"/>
      <c r="I96" s="19" t="s">
        <v>0</v>
      </c>
      <c r="J96" s="20"/>
      <c r="K96" s="16"/>
    </row>
    <row r="97" spans="8:11">
      <c r="H97" s="5"/>
      <c r="I97" s="19" t="s">
        <v>0</v>
      </c>
      <c r="J97" s="20"/>
      <c r="K97" s="16"/>
    </row>
    <row r="98" spans="8:11">
      <c r="H98" s="5"/>
      <c r="K98" s="16"/>
    </row>
    <row r="99" spans="8:11">
      <c r="H99" s="5"/>
      <c r="K99" s="16"/>
    </row>
  </sheetData>
  <protectedRanges>
    <protectedRange algorithmName="SHA-512" hashValue="BKmBFZHgf0Nskar2ccJnonuqutoMbZE9RnX/8H49ef/xg+JVhEhJ129yLlqROen3viXoLhsBQRS3rvhoWgLLuA==" saltValue="SylZUmlo9XlFt+Dp65HMnw==" spinCount="100000" sqref="C6 E7:E11" name="Plage2"/>
  </protectedRanges>
  <conditionalFormatting sqref="E7:E11 O4:O51">
    <cfRule type="containsText" dxfId="31" priority="7" operator="containsText" text="BEIGNETS">
      <formula>NOT(ISERROR(SEARCH("BEIGNETS",E4)))</formula>
    </cfRule>
    <cfRule type="containsText" dxfId="30" priority="8" operator="containsText" text="TOURTE">
      <formula>NOT(ISERROR(SEARCH("TOURTE",E4)))</formula>
    </cfRule>
    <cfRule type="containsText" dxfId="29" priority="9" operator="containsText" text="QUICHE">
      <formula>NOT(ISERROR(SEARCH("QUICHE",E4)))</formula>
    </cfRule>
    <cfRule type="containsText" dxfId="28" priority="10" operator="containsText" text="n/c">
      <formula>NOT(ISERROR(SEARCH("n/c",E4)))</formula>
    </cfRule>
    <cfRule type="containsText" dxfId="27" priority="11" operator="containsText" text="present">
      <formula>NOT(ISERROR(SEARCH("present",E4)))</formula>
    </cfRule>
    <cfRule type="containsText" dxfId="26" priority="12" operator="containsText" text="absent">
      <formula>NOT(ISERROR(SEARCH("absent",E4)))</formula>
    </cfRule>
    <cfRule type="containsText" dxfId="25" priority="13" operator="containsText" text="ESCA">
      <formula>NOT(ISERROR(SEARCH("ESCA",E4)))</formula>
    </cfRule>
    <cfRule type="containsText" dxfId="24" priority="14" operator="containsText" text="PATES">
      <formula>NOT(ISERROR(SEARCH("PATES",E4)))</formula>
    </cfRule>
    <cfRule type="containsText" dxfId="23" priority="15" operator="containsText" text="CROI">
      <formula>NOT(ISERROR(SEARCH("CROI",E4)))</formula>
    </cfRule>
    <cfRule type="containsText" dxfId="22" priority="16" operator="containsText" text="PAIN ">
      <formula>NOT(ISERROR(SEARCH("PAIN ",E4)))</formula>
    </cfRule>
  </conditionalFormatting>
  <conditionalFormatting sqref="N4:N51">
    <cfRule type="expression" dxfId="21" priority="4">
      <formula>N4&gt;10</formula>
    </cfRule>
    <cfRule type="expression" dxfId="20" priority="5">
      <formula>N4&lt;0</formula>
    </cfRule>
    <cfRule type="expression" dxfId="19" priority="6">
      <formula>N4&lt;3</formula>
    </cfRule>
  </conditionalFormatting>
  <conditionalFormatting sqref="D7:D11">
    <cfRule type="expression" dxfId="18" priority="1">
      <formula>D7&gt;10</formula>
    </cfRule>
    <cfRule type="expression" dxfId="17" priority="2">
      <formula>D7&lt;0</formula>
    </cfRule>
    <cfRule type="expression" dxfId="16" priority="3">
      <formula>D7&lt;3</formula>
    </cfRule>
  </conditionalFormatting>
  <dataValidations count="5">
    <dataValidation type="list" allowBlank="1" showInputMessage="1" showErrorMessage="1" sqref="N3 F6">
      <formula1>annee</formula1>
    </dataValidation>
    <dataValidation type="list" allowBlank="1" showInputMessage="1" showErrorMessage="1" sqref="E7:E11 O4:O51">
      <formula1>pain</formula1>
    </dataValidation>
    <dataValidation type="list" allowBlank="1" showInputMessage="1" showErrorMessage="1" sqref="C6">
      <formula1>JANVIER</formula1>
    </dataValidation>
    <dataValidation type="date" allowBlank="1" showInputMessage="1" showErrorMessage="1" sqref="I5:I97">
      <formula1>43101</formula1>
      <formula2>44562</formula2>
    </dataValidation>
    <dataValidation type="whole" allowBlank="1" showInputMessage="1" showErrorMessage="1" sqref="J5:J97">
      <formula1>0</formula1>
      <formula2>50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opie_Vert">
                <anchor moveWithCells="1" sizeWithCells="1">
                  <from>
                    <xdr:col>6</xdr:col>
                    <xdr:colOff>266700</xdr:colOff>
                    <xdr:row>9</xdr:row>
                    <xdr:rowOff>142875</xdr:rowOff>
                  </from>
                  <to>
                    <xdr:col>6</xdr:col>
                    <xdr:colOff>1371600</xdr:colOff>
                    <xdr:row>10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DONNEES!$B$2:$B$4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5" tint="0.39997558519241921"/>
  </sheetPr>
  <dimension ref="A1:Q99"/>
  <sheetViews>
    <sheetView zoomScale="55" zoomScaleNormal="55" workbookViewId="0">
      <selection activeCell="O4" sqref="O4"/>
    </sheetView>
  </sheetViews>
  <sheetFormatPr baseColWidth="10" defaultColWidth="10.7109375" defaultRowHeight="28.5"/>
  <cols>
    <col min="1" max="1" width="27.42578125" style="1" bestFit="1" customWidth="1"/>
    <col min="2" max="2" width="20.7109375" style="1" customWidth="1"/>
    <col min="3" max="3" width="32" style="1" customWidth="1"/>
    <col min="4" max="4" width="27.140625" style="1" customWidth="1"/>
    <col min="5" max="5" width="37.28515625" style="1" bestFit="1" customWidth="1"/>
    <col min="6" max="6" width="31.5703125" style="1" customWidth="1"/>
    <col min="7" max="8" width="20.7109375" style="1" customWidth="1"/>
    <col min="9" max="9" width="19.5703125" style="31" bestFit="1" customWidth="1"/>
    <col min="10" max="11" width="17.85546875" style="30" customWidth="1"/>
    <col min="12" max="12" width="20.7109375" style="30" customWidth="1"/>
    <col min="13" max="13" width="26.7109375" style="30" customWidth="1"/>
    <col min="14" max="14" width="20.7109375" style="30" customWidth="1"/>
    <col min="15" max="15" width="41.5703125" style="30" bestFit="1" customWidth="1"/>
    <col min="16" max="17" width="20.7109375" style="30" customWidth="1"/>
    <col min="18" max="26" width="20.7109375" style="1" customWidth="1"/>
    <col min="27" max="16384" width="10.7109375" style="1"/>
  </cols>
  <sheetData>
    <row r="1" spans="1:17">
      <c r="A1" s="2"/>
      <c r="B1" s="4"/>
      <c r="C1" s="4"/>
      <c r="D1" s="4"/>
      <c r="E1" s="4"/>
      <c r="F1" s="4"/>
      <c r="G1" s="4"/>
      <c r="H1" s="5"/>
      <c r="I1" s="16"/>
      <c r="J1" s="16"/>
      <c r="K1" s="16"/>
      <c r="L1" s="17"/>
      <c r="M1" s="17"/>
      <c r="N1" s="17"/>
      <c r="O1" s="17"/>
      <c r="P1" s="17"/>
      <c r="Q1" s="17"/>
    </row>
    <row r="2" spans="1:17" ht="29.25" thickBot="1">
      <c r="A2" s="42">
        <f ca="1">TODAY()</f>
        <v>43629</v>
      </c>
      <c r="B2" s="4"/>
      <c r="C2" s="4"/>
      <c r="D2" s="4"/>
      <c r="E2" s="4"/>
      <c r="F2" s="4"/>
      <c r="G2" s="4"/>
      <c r="H2" s="5"/>
      <c r="I2" s="18"/>
      <c r="J2" s="16"/>
      <c r="K2" s="16"/>
      <c r="L2" s="17"/>
      <c r="M2" s="17"/>
      <c r="N2" s="17"/>
      <c r="O2" s="17"/>
      <c r="P2" s="17"/>
      <c r="Q2" s="17"/>
    </row>
    <row r="3" spans="1:17">
      <c r="B3" s="4"/>
      <c r="C3" s="4"/>
      <c r="D3" s="4"/>
      <c r="E3" s="4"/>
      <c r="F3" s="4"/>
      <c r="G3" s="4"/>
      <c r="H3" s="5"/>
      <c r="I3" s="19" t="s">
        <v>42</v>
      </c>
      <c r="J3" s="20" t="s">
        <v>43</v>
      </c>
      <c r="K3" s="16"/>
      <c r="L3" s="17"/>
      <c r="M3" s="17"/>
      <c r="N3" s="21">
        <v>2019</v>
      </c>
      <c r="O3" s="22"/>
      <c r="P3" s="23"/>
      <c r="Q3" s="17"/>
    </row>
    <row r="4" spans="1:17">
      <c r="B4" s="4"/>
      <c r="C4" s="4"/>
      <c r="D4" s="4"/>
      <c r="E4" s="4"/>
      <c r="F4" s="4"/>
      <c r="G4" s="4"/>
      <c r="H4" s="5"/>
      <c r="I4" s="24">
        <f>MAX(I5:I97)</f>
        <v>43588</v>
      </c>
      <c r="J4" s="25">
        <f>SUM(J5:J141)</f>
        <v>30</v>
      </c>
      <c r="K4" s="16"/>
      <c r="L4" s="17"/>
      <c r="M4" s="26">
        <v>43504</v>
      </c>
      <c r="N4" s="27">
        <f>J4+4</f>
        <v>34</v>
      </c>
      <c r="O4" s="28" t="s">
        <v>14</v>
      </c>
      <c r="P4" s="29">
        <f>VLOOKUP(O4,VIENNOISERIES_PRIX,2,FALSE)</f>
        <v>0</v>
      </c>
      <c r="Q4" s="17"/>
    </row>
    <row r="5" spans="1:17" ht="29.25" thickBot="1">
      <c r="B5" s="39"/>
      <c r="C5" s="33">
        <v>2019</v>
      </c>
      <c r="D5" s="32"/>
      <c r="E5" s="32"/>
      <c r="F5" s="32"/>
      <c r="G5" s="4"/>
      <c r="H5" s="5"/>
      <c r="I5" s="19">
        <v>43529</v>
      </c>
      <c r="J5" s="20">
        <v>10</v>
      </c>
      <c r="K5" s="16"/>
      <c r="L5" s="17"/>
      <c r="M5" s="26">
        <f t="shared" ref="M5:M51" si="0">M4+7</f>
        <v>43511</v>
      </c>
      <c r="N5" s="27">
        <f>N4-P5</f>
        <v>34</v>
      </c>
      <c r="O5" s="28" t="s">
        <v>14</v>
      </c>
      <c r="P5" s="29">
        <f t="shared" ref="P5:P51" si="1">VLOOKUP(O5,VIENNOISERIES_PRIX,2,FALSE)</f>
        <v>0</v>
      </c>
      <c r="Q5" s="17"/>
    </row>
    <row r="6" spans="1:17">
      <c r="B6" s="39"/>
      <c r="C6" s="43" t="s">
        <v>32</v>
      </c>
      <c r="D6" s="34" t="s">
        <v>39</v>
      </c>
      <c r="E6" s="35" t="s">
        <v>40</v>
      </c>
      <c r="F6" s="36" t="s">
        <v>41</v>
      </c>
      <c r="G6" s="4"/>
      <c r="H6" s="5"/>
      <c r="I6" s="19">
        <v>43588</v>
      </c>
      <c r="J6" s="20">
        <v>20</v>
      </c>
      <c r="K6" s="16"/>
      <c r="L6" s="17"/>
      <c r="M6" s="26">
        <f t="shared" si="0"/>
        <v>43518</v>
      </c>
      <c r="N6" s="27">
        <f t="shared" ref="N6:N51" si="2">N5-P6</f>
        <v>34</v>
      </c>
      <c r="O6" s="28" t="s">
        <v>14</v>
      </c>
      <c r="P6" s="29">
        <f t="shared" si="1"/>
        <v>0</v>
      </c>
      <c r="Q6" s="17"/>
    </row>
    <row r="7" spans="1:17">
      <c r="B7" s="39"/>
      <c r="C7" s="45">
        <f>DATEVALUE("1 "&amp;$C$6&amp;$C$5)+6-MOD(WEEKDAY(DATEVALUE("1 "&amp;$C$6&amp;$C$5)),7)</f>
        <v>43623</v>
      </c>
      <c r="D7" s="40">
        <v>-11.05</v>
      </c>
      <c r="E7" s="37" t="s">
        <v>14</v>
      </c>
      <c r="F7" s="38">
        <f>VLOOKUP(E7,VIENNOISERIES_PRIX,2,FALSE)</f>
        <v>0</v>
      </c>
      <c r="G7" s="4"/>
      <c r="H7" s="5"/>
      <c r="I7" s="19" t="s">
        <v>0</v>
      </c>
      <c r="J7" s="20"/>
      <c r="K7" s="16"/>
      <c r="L7" s="17"/>
      <c r="M7" s="26">
        <f t="shared" si="0"/>
        <v>43525</v>
      </c>
      <c r="N7" s="27">
        <f t="shared" si="2"/>
        <v>34</v>
      </c>
      <c r="O7" s="28" t="s">
        <v>14</v>
      </c>
      <c r="P7" s="29">
        <f t="shared" si="1"/>
        <v>0</v>
      </c>
      <c r="Q7" s="17"/>
    </row>
    <row r="8" spans="1:17">
      <c r="B8" s="39"/>
      <c r="C8" s="45">
        <f>C7+7</f>
        <v>43630</v>
      </c>
      <c r="D8" s="41">
        <v>-11.05</v>
      </c>
      <c r="E8" s="37" t="s">
        <v>12</v>
      </c>
      <c r="F8" s="38">
        <f>VLOOKUP(E8,VIENNOISERIES_PRIX,2,FALSE)</f>
        <v>0</v>
      </c>
      <c r="G8" s="4"/>
      <c r="H8" s="5"/>
      <c r="I8" s="19" t="s">
        <v>0</v>
      </c>
      <c r="J8" s="20"/>
      <c r="K8" s="16"/>
      <c r="L8" s="17"/>
      <c r="M8" s="26">
        <f t="shared" si="0"/>
        <v>43532</v>
      </c>
      <c r="N8" s="27">
        <f t="shared" si="2"/>
        <v>34</v>
      </c>
      <c r="O8" s="28" t="s">
        <v>14</v>
      </c>
      <c r="P8" s="29">
        <f t="shared" si="1"/>
        <v>0</v>
      </c>
      <c r="Q8" s="17"/>
    </row>
    <row r="9" spans="1:17">
      <c r="B9" s="39"/>
      <c r="C9" s="45">
        <f>C8+7</f>
        <v>43637</v>
      </c>
      <c r="D9" s="41">
        <v>-11.05</v>
      </c>
      <c r="E9" s="37" t="s">
        <v>12</v>
      </c>
      <c r="F9" s="38">
        <f>VLOOKUP(E9,VIENNOISERIES_PRIX,2,FALSE)</f>
        <v>0</v>
      </c>
      <c r="G9" s="4"/>
      <c r="H9" s="5"/>
      <c r="I9" s="19" t="s">
        <v>0</v>
      </c>
      <c r="J9" s="20"/>
      <c r="K9" s="16"/>
      <c r="L9" s="17"/>
      <c r="M9" s="26">
        <f t="shared" si="0"/>
        <v>43539</v>
      </c>
      <c r="N9" s="27">
        <f t="shared" si="2"/>
        <v>34</v>
      </c>
      <c r="O9" s="28" t="s">
        <v>14</v>
      </c>
      <c r="P9" s="29">
        <f t="shared" si="1"/>
        <v>0</v>
      </c>
      <c r="Q9" s="17"/>
    </row>
    <row r="10" spans="1:17">
      <c r="B10" s="39"/>
      <c r="C10" s="45">
        <f t="shared" ref="C10" si="3">C9+7</f>
        <v>43644</v>
      </c>
      <c r="D10" s="41">
        <v>-11.05</v>
      </c>
      <c r="E10" s="37" t="s">
        <v>12</v>
      </c>
      <c r="F10" s="38">
        <f>VLOOKUP(E10,VIENNOISERIES_PRIX,2,FALSE)</f>
        <v>0</v>
      </c>
      <c r="G10" s="4"/>
      <c r="H10" s="5"/>
      <c r="I10" s="19" t="s">
        <v>0</v>
      </c>
      <c r="J10" s="20"/>
      <c r="K10" s="16"/>
      <c r="L10" s="17"/>
      <c r="M10" s="26">
        <f t="shared" si="0"/>
        <v>43546</v>
      </c>
      <c r="N10" s="27">
        <f t="shared" si="2"/>
        <v>34</v>
      </c>
      <c r="O10" s="28" t="s">
        <v>14</v>
      </c>
      <c r="P10" s="29">
        <f t="shared" si="1"/>
        <v>0</v>
      </c>
      <c r="Q10" s="17"/>
    </row>
    <row r="11" spans="1:17">
      <c r="B11" s="39"/>
      <c r="C11" s="45" t="str">
        <f>IF(MONTH(C10+7)=MONTH(C7),C10+7,"")</f>
        <v/>
      </c>
      <c r="D11" s="41"/>
      <c r="E11" s="37"/>
      <c r="F11" s="38" t="e">
        <f>VLOOKUP(E11,VIENNOISERIES_PRIX,2,FALSE)</f>
        <v>#N/A</v>
      </c>
      <c r="G11" s="4"/>
      <c r="H11" s="5"/>
      <c r="I11" s="19" t="s">
        <v>0</v>
      </c>
      <c r="J11" s="20"/>
      <c r="K11" s="16"/>
      <c r="L11" s="17"/>
      <c r="M11" s="26">
        <f t="shared" si="0"/>
        <v>43553</v>
      </c>
      <c r="N11" s="27">
        <f t="shared" si="2"/>
        <v>34</v>
      </c>
      <c r="O11" s="28" t="s">
        <v>14</v>
      </c>
      <c r="P11" s="29">
        <f t="shared" si="1"/>
        <v>0</v>
      </c>
      <c r="Q11" s="17"/>
    </row>
    <row r="12" spans="1:17">
      <c r="B12" s="4"/>
      <c r="C12" s="4"/>
      <c r="D12" s="4"/>
      <c r="E12" s="4"/>
      <c r="F12" s="4"/>
      <c r="G12" s="4"/>
      <c r="H12" s="5"/>
      <c r="I12" s="19" t="s">
        <v>0</v>
      </c>
      <c r="J12" s="20"/>
      <c r="K12" s="58"/>
      <c r="L12" s="17"/>
      <c r="M12" s="26">
        <f t="shared" si="0"/>
        <v>43560</v>
      </c>
      <c r="N12" s="27">
        <f t="shared" si="2"/>
        <v>34</v>
      </c>
      <c r="O12" s="28" t="s">
        <v>14</v>
      </c>
      <c r="P12" s="29">
        <f t="shared" si="1"/>
        <v>0</v>
      </c>
      <c r="Q12" s="17"/>
    </row>
    <row r="13" spans="1:17">
      <c r="B13" s="4"/>
      <c r="C13" s="4"/>
      <c r="D13" s="4"/>
      <c r="E13" s="4"/>
      <c r="F13" s="4"/>
      <c r="G13" s="4"/>
      <c r="H13" s="5"/>
      <c r="I13" s="19" t="s">
        <v>0</v>
      </c>
      <c r="J13" s="20"/>
      <c r="K13" s="16"/>
      <c r="L13" s="17"/>
      <c r="M13" s="26">
        <f t="shared" si="0"/>
        <v>43567</v>
      </c>
      <c r="N13" s="27">
        <f t="shared" si="2"/>
        <v>34</v>
      </c>
      <c r="O13" s="28" t="s">
        <v>14</v>
      </c>
      <c r="P13" s="29">
        <f t="shared" si="1"/>
        <v>0</v>
      </c>
      <c r="Q13" s="17"/>
    </row>
    <row r="14" spans="1:17">
      <c r="B14" s="4"/>
      <c r="C14" s="4"/>
      <c r="D14" s="4"/>
      <c r="E14" s="4"/>
      <c r="F14" s="4"/>
      <c r="G14" s="4"/>
      <c r="H14" s="5"/>
      <c r="I14" s="19" t="s">
        <v>0</v>
      </c>
      <c r="J14" s="20"/>
      <c r="K14" s="16"/>
      <c r="L14" s="17"/>
      <c r="M14" s="26">
        <f t="shared" si="0"/>
        <v>43574</v>
      </c>
      <c r="N14" s="27">
        <f t="shared" si="2"/>
        <v>34</v>
      </c>
      <c r="O14" s="28" t="s">
        <v>14</v>
      </c>
      <c r="P14" s="29">
        <f t="shared" si="1"/>
        <v>0</v>
      </c>
      <c r="Q14" s="17"/>
    </row>
    <row r="15" spans="1:17">
      <c r="B15" s="4"/>
      <c r="C15" s="4"/>
      <c r="D15" s="4"/>
      <c r="E15" s="4"/>
      <c r="F15" s="4"/>
      <c r="G15" s="4"/>
      <c r="H15" s="5"/>
      <c r="I15" s="19" t="s">
        <v>0</v>
      </c>
      <c r="J15" s="20"/>
      <c r="K15" s="16"/>
      <c r="L15" s="17"/>
      <c r="M15" s="26">
        <f t="shared" si="0"/>
        <v>43581</v>
      </c>
      <c r="N15" s="27">
        <f t="shared" si="2"/>
        <v>34</v>
      </c>
      <c r="O15" s="28" t="s">
        <v>14</v>
      </c>
      <c r="P15" s="29">
        <f t="shared" si="1"/>
        <v>0</v>
      </c>
      <c r="Q15" s="17"/>
    </row>
    <row r="16" spans="1:17">
      <c r="B16" s="4"/>
      <c r="C16" s="4"/>
      <c r="D16" s="4"/>
      <c r="E16" s="4"/>
      <c r="F16" s="4"/>
      <c r="G16" s="4"/>
      <c r="H16" s="5"/>
      <c r="I16" s="19" t="s">
        <v>0</v>
      </c>
      <c r="J16" s="20"/>
      <c r="K16" s="16"/>
      <c r="L16" s="17"/>
      <c r="M16" s="26">
        <f t="shared" si="0"/>
        <v>43588</v>
      </c>
      <c r="N16" s="27">
        <f t="shared" si="2"/>
        <v>34</v>
      </c>
      <c r="O16" s="28" t="s">
        <v>14</v>
      </c>
      <c r="P16" s="29">
        <f t="shared" si="1"/>
        <v>0</v>
      </c>
      <c r="Q16" s="17"/>
    </row>
    <row r="17" spans="2:17">
      <c r="B17" s="4"/>
      <c r="C17" s="4"/>
      <c r="D17" s="4"/>
      <c r="E17" s="4"/>
      <c r="F17" s="4"/>
      <c r="G17" s="4"/>
      <c r="H17" s="5"/>
      <c r="I17" s="19" t="s">
        <v>0</v>
      </c>
      <c r="J17" s="20"/>
      <c r="K17" s="16"/>
      <c r="L17" s="17"/>
      <c r="M17" s="26">
        <f t="shared" si="0"/>
        <v>43595</v>
      </c>
      <c r="N17" s="27">
        <f t="shared" si="2"/>
        <v>34</v>
      </c>
      <c r="O17" s="28" t="s">
        <v>14</v>
      </c>
      <c r="P17" s="29">
        <f t="shared" si="1"/>
        <v>0</v>
      </c>
      <c r="Q17" s="17"/>
    </row>
    <row r="18" spans="2:17">
      <c r="B18" s="4"/>
      <c r="C18" s="4"/>
      <c r="D18" s="4"/>
      <c r="E18" s="4"/>
      <c r="F18" s="4"/>
      <c r="G18" s="4"/>
      <c r="H18" s="5"/>
      <c r="I18" s="19" t="s">
        <v>0</v>
      </c>
      <c r="J18" s="20"/>
      <c r="K18" s="16"/>
      <c r="L18" s="17"/>
      <c r="M18" s="26">
        <f t="shared" si="0"/>
        <v>43602</v>
      </c>
      <c r="N18" s="27">
        <f t="shared" si="2"/>
        <v>34</v>
      </c>
      <c r="O18" s="28" t="s">
        <v>14</v>
      </c>
      <c r="P18" s="29">
        <f t="shared" si="1"/>
        <v>0</v>
      </c>
      <c r="Q18" s="17"/>
    </row>
    <row r="19" spans="2:17">
      <c r="B19" s="4"/>
      <c r="C19" s="4"/>
      <c r="D19" s="4"/>
      <c r="E19" s="4"/>
      <c r="F19" s="4"/>
      <c r="G19" s="4"/>
      <c r="H19" s="5"/>
      <c r="I19" s="19" t="s">
        <v>0</v>
      </c>
      <c r="J19" s="20"/>
      <c r="K19" s="16"/>
      <c r="L19" s="17"/>
      <c r="M19" s="26">
        <f t="shared" si="0"/>
        <v>43609</v>
      </c>
      <c r="N19" s="27">
        <f t="shared" si="2"/>
        <v>34</v>
      </c>
      <c r="O19" s="28" t="s">
        <v>14</v>
      </c>
      <c r="P19" s="29">
        <f t="shared" si="1"/>
        <v>0</v>
      </c>
      <c r="Q19" s="17"/>
    </row>
    <row r="20" spans="2:17">
      <c r="E20" s="44"/>
      <c r="H20" s="5"/>
      <c r="I20" s="19" t="s">
        <v>0</v>
      </c>
      <c r="J20" s="20"/>
      <c r="K20" s="16"/>
      <c r="L20" s="17"/>
      <c r="M20" s="26">
        <f t="shared" si="0"/>
        <v>43616</v>
      </c>
      <c r="N20" s="27">
        <f t="shared" si="2"/>
        <v>34</v>
      </c>
      <c r="O20" s="28" t="s">
        <v>14</v>
      </c>
      <c r="P20" s="29">
        <f t="shared" si="1"/>
        <v>0</v>
      </c>
      <c r="Q20" s="17"/>
    </row>
    <row r="21" spans="2:17">
      <c r="H21" s="5"/>
      <c r="I21" s="19" t="s">
        <v>0</v>
      </c>
      <c r="J21" s="20"/>
      <c r="K21" s="16"/>
      <c r="L21" s="17"/>
      <c r="M21" s="26">
        <f t="shared" si="0"/>
        <v>43623</v>
      </c>
      <c r="N21" s="27">
        <f t="shared" si="2"/>
        <v>34</v>
      </c>
      <c r="O21" s="28" t="s">
        <v>14</v>
      </c>
      <c r="P21" s="29">
        <f t="shared" si="1"/>
        <v>0</v>
      </c>
      <c r="Q21" s="17"/>
    </row>
    <row r="22" spans="2:17">
      <c r="H22" s="5"/>
      <c r="I22" s="19" t="s">
        <v>0</v>
      </c>
      <c r="J22" s="20"/>
      <c r="K22" s="16"/>
      <c r="L22" s="17"/>
      <c r="M22" s="26">
        <f t="shared" si="0"/>
        <v>43630</v>
      </c>
      <c r="N22" s="27">
        <f t="shared" si="2"/>
        <v>34</v>
      </c>
      <c r="O22" s="28" t="s">
        <v>12</v>
      </c>
      <c r="P22" s="29">
        <f t="shared" si="1"/>
        <v>0</v>
      </c>
      <c r="Q22" s="17"/>
    </row>
    <row r="23" spans="2:17">
      <c r="H23" s="5"/>
      <c r="I23" s="19" t="s">
        <v>0</v>
      </c>
      <c r="J23" s="20"/>
      <c r="K23" s="16"/>
      <c r="L23" s="17"/>
      <c r="M23" s="26">
        <f t="shared" si="0"/>
        <v>43637</v>
      </c>
      <c r="N23" s="27">
        <f t="shared" si="2"/>
        <v>34</v>
      </c>
      <c r="O23" s="28" t="s">
        <v>12</v>
      </c>
      <c r="P23" s="29">
        <f t="shared" si="1"/>
        <v>0</v>
      </c>
      <c r="Q23" s="17"/>
    </row>
    <row r="24" spans="2:17">
      <c r="H24" s="5"/>
      <c r="I24" s="19" t="s">
        <v>0</v>
      </c>
      <c r="J24" s="20"/>
      <c r="K24" s="16"/>
      <c r="L24" s="17"/>
      <c r="M24" s="26">
        <f t="shared" si="0"/>
        <v>43644</v>
      </c>
      <c r="N24" s="27">
        <f t="shared" si="2"/>
        <v>34</v>
      </c>
      <c r="O24" s="28" t="s">
        <v>12</v>
      </c>
      <c r="P24" s="29">
        <f t="shared" si="1"/>
        <v>0</v>
      </c>
      <c r="Q24" s="17"/>
    </row>
    <row r="25" spans="2:17">
      <c r="H25" s="5"/>
      <c r="I25" s="19" t="s">
        <v>0</v>
      </c>
      <c r="J25" s="20"/>
      <c r="K25" s="16"/>
      <c r="L25" s="17"/>
      <c r="M25" s="26">
        <f t="shared" si="0"/>
        <v>43651</v>
      </c>
      <c r="N25" s="27">
        <f t="shared" si="2"/>
        <v>34</v>
      </c>
      <c r="O25" s="28" t="s">
        <v>12</v>
      </c>
      <c r="P25" s="29">
        <f t="shared" si="1"/>
        <v>0</v>
      </c>
      <c r="Q25" s="17"/>
    </row>
    <row r="26" spans="2:17">
      <c r="H26" s="5"/>
      <c r="I26" s="19" t="s">
        <v>0</v>
      </c>
      <c r="J26" s="20"/>
      <c r="K26" s="16"/>
      <c r="L26" s="17"/>
      <c r="M26" s="26">
        <f t="shared" si="0"/>
        <v>43658</v>
      </c>
      <c r="N26" s="27">
        <f t="shared" si="2"/>
        <v>34</v>
      </c>
      <c r="O26" s="28" t="s">
        <v>12</v>
      </c>
      <c r="P26" s="29">
        <f t="shared" si="1"/>
        <v>0</v>
      </c>
      <c r="Q26" s="17"/>
    </row>
    <row r="27" spans="2:17">
      <c r="H27" s="5"/>
      <c r="I27" s="19" t="s">
        <v>0</v>
      </c>
      <c r="J27" s="20"/>
      <c r="K27" s="16"/>
      <c r="L27" s="17"/>
      <c r="M27" s="26">
        <f t="shared" si="0"/>
        <v>43665</v>
      </c>
      <c r="N27" s="27">
        <f t="shared" si="2"/>
        <v>34</v>
      </c>
      <c r="O27" s="28" t="s">
        <v>12</v>
      </c>
      <c r="P27" s="29">
        <f t="shared" si="1"/>
        <v>0</v>
      </c>
      <c r="Q27" s="17"/>
    </row>
    <row r="28" spans="2:17">
      <c r="H28" s="5"/>
      <c r="I28" s="19" t="s">
        <v>0</v>
      </c>
      <c r="J28" s="20"/>
      <c r="K28" s="16"/>
      <c r="L28" s="17"/>
      <c r="M28" s="26">
        <f t="shared" si="0"/>
        <v>43672</v>
      </c>
      <c r="N28" s="27">
        <f t="shared" si="2"/>
        <v>34</v>
      </c>
      <c r="O28" s="28" t="s">
        <v>12</v>
      </c>
      <c r="P28" s="29">
        <f t="shared" si="1"/>
        <v>0</v>
      </c>
      <c r="Q28" s="17"/>
    </row>
    <row r="29" spans="2:17">
      <c r="H29" s="5"/>
      <c r="I29" s="19" t="s">
        <v>0</v>
      </c>
      <c r="J29" s="20"/>
      <c r="K29" s="16"/>
      <c r="L29" s="17"/>
      <c r="M29" s="26">
        <f t="shared" si="0"/>
        <v>43679</v>
      </c>
      <c r="N29" s="27">
        <f t="shared" si="2"/>
        <v>34</v>
      </c>
      <c r="O29" s="28" t="s">
        <v>12</v>
      </c>
      <c r="P29" s="29">
        <f t="shared" si="1"/>
        <v>0</v>
      </c>
      <c r="Q29" s="17"/>
    </row>
    <row r="30" spans="2:17">
      <c r="H30" s="5"/>
      <c r="I30" s="19" t="s">
        <v>0</v>
      </c>
      <c r="J30" s="20"/>
      <c r="K30" s="16"/>
      <c r="L30" s="17"/>
      <c r="M30" s="26">
        <f t="shared" si="0"/>
        <v>43686</v>
      </c>
      <c r="N30" s="27">
        <f t="shared" si="2"/>
        <v>34</v>
      </c>
      <c r="O30" s="28" t="s">
        <v>12</v>
      </c>
      <c r="P30" s="29">
        <f t="shared" si="1"/>
        <v>0</v>
      </c>
      <c r="Q30" s="17"/>
    </row>
    <row r="31" spans="2:17">
      <c r="H31" s="5"/>
      <c r="I31" s="19" t="s">
        <v>0</v>
      </c>
      <c r="J31" s="20"/>
      <c r="K31" s="16"/>
      <c r="L31" s="17"/>
      <c r="M31" s="26">
        <f>M30+7</f>
        <v>43693</v>
      </c>
      <c r="N31" s="27">
        <f>N30-P31</f>
        <v>34</v>
      </c>
      <c r="O31" s="28" t="s">
        <v>12</v>
      </c>
      <c r="P31" s="29">
        <f t="shared" si="1"/>
        <v>0</v>
      </c>
      <c r="Q31" s="17"/>
    </row>
    <row r="32" spans="2:17">
      <c r="H32" s="5"/>
      <c r="I32" s="19" t="s">
        <v>0</v>
      </c>
      <c r="J32" s="20"/>
      <c r="K32" s="16"/>
      <c r="L32" s="17"/>
      <c r="M32" s="26">
        <f>M31+7</f>
        <v>43700</v>
      </c>
      <c r="N32" s="27">
        <f>N31-P32</f>
        <v>34</v>
      </c>
      <c r="O32" s="28" t="s">
        <v>12</v>
      </c>
      <c r="P32" s="29">
        <f t="shared" si="1"/>
        <v>0</v>
      </c>
      <c r="Q32" s="17"/>
    </row>
    <row r="33" spans="8:17">
      <c r="H33" s="5"/>
      <c r="I33" s="19" t="s">
        <v>0</v>
      </c>
      <c r="J33" s="20"/>
      <c r="K33" s="16"/>
      <c r="L33" s="17"/>
      <c r="M33" s="26">
        <f t="shared" si="0"/>
        <v>43707</v>
      </c>
      <c r="N33" s="27">
        <f t="shared" si="2"/>
        <v>34</v>
      </c>
      <c r="O33" s="28" t="s">
        <v>12</v>
      </c>
      <c r="P33" s="29">
        <f t="shared" si="1"/>
        <v>0</v>
      </c>
      <c r="Q33" s="17"/>
    </row>
    <row r="34" spans="8:17">
      <c r="H34" s="5"/>
      <c r="I34" s="19" t="s">
        <v>0</v>
      </c>
      <c r="J34" s="20"/>
      <c r="K34" s="16"/>
      <c r="L34" s="17"/>
      <c r="M34" s="26">
        <f t="shared" si="0"/>
        <v>43714</v>
      </c>
      <c r="N34" s="27">
        <f t="shared" si="2"/>
        <v>34</v>
      </c>
      <c r="O34" s="28" t="s">
        <v>12</v>
      </c>
      <c r="P34" s="29">
        <f t="shared" si="1"/>
        <v>0</v>
      </c>
      <c r="Q34" s="17"/>
    </row>
    <row r="35" spans="8:17">
      <c r="H35" s="5"/>
      <c r="I35" s="19" t="s">
        <v>0</v>
      </c>
      <c r="J35" s="20"/>
      <c r="K35" s="16"/>
      <c r="L35" s="17"/>
      <c r="M35" s="26">
        <f t="shared" si="0"/>
        <v>43721</v>
      </c>
      <c r="N35" s="27">
        <f t="shared" si="2"/>
        <v>34</v>
      </c>
      <c r="O35" s="28" t="s">
        <v>12</v>
      </c>
      <c r="P35" s="29">
        <f t="shared" si="1"/>
        <v>0</v>
      </c>
      <c r="Q35" s="17"/>
    </row>
    <row r="36" spans="8:17">
      <c r="H36" s="5"/>
      <c r="I36" s="19" t="s">
        <v>0</v>
      </c>
      <c r="J36" s="20"/>
      <c r="K36" s="16"/>
      <c r="L36" s="17"/>
      <c r="M36" s="26">
        <f t="shared" si="0"/>
        <v>43728</v>
      </c>
      <c r="N36" s="27">
        <f t="shared" si="2"/>
        <v>34</v>
      </c>
      <c r="O36" s="28" t="s">
        <v>12</v>
      </c>
      <c r="P36" s="29">
        <f t="shared" si="1"/>
        <v>0</v>
      </c>
      <c r="Q36" s="17"/>
    </row>
    <row r="37" spans="8:17">
      <c r="H37" s="5"/>
      <c r="I37" s="19" t="s">
        <v>0</v>
      </c>
      <c r="J37" s="20"/>
      <c r="K37" s="16"/>
      <c r="L37" s="17"/>
      <c r="M37" s="26">
        <f t="shared" si="0"/>
        <v>43735</v>
      </c>
      <c r="N37" s="27">
        <f t="shared" si="2"/>
        <v>34</v>
      </c>
      <c r="O37" s="28" t="s">
        <v>12</v>
      </c>
      <c r="P37" s="29">
        <f t="shared" si="1"/>
        <v>0</v>
      </c>
      <c r="Q37" s="17"/>
    </row>
    <row r="38" spans="8:17">
      <c r="H38" s="5"/>
      <c r="I38" s="19" t="s">
        <v>0</v>
      </c>
      <c r="J38" s="20"/>
      <c r="K38" s="16"/>
      <c r="L38" s="17"/>
      <c r="M38" s="26">
        <f t="shared" si="0"/>
        <v>43742</v>
      </c>
      <c r="N38" s="27">
        <f t="shared" si="2"/>
        <v>34</v>
      </c>
      <c r="O38" s="28" t="s">
        <v>12</v>
      </c>
      <c r="P38" s="29">
        <f t="shared" si="1"/>
        <v>0</v>
      </c>
      <c r="Q38" s="17"/>
    </row>
    <row r="39" spans="8:17">
      <c r="H39" s="5"/>
      <c r="I39" s="19" t="s">
        <v>0</v>
      </c>
      <c r="J39" s="20"/>
      <c r="K39" s="16"/>
      <c r="L39" s="17"/>
      <c r="M39" s="26">
        <f t="shared" si="0"/>
        <v>43749</v>
      </c>
      <c r="N39" s="27">
        <f t="shared" si="2"/>
        <v>34</v>
      </c>
      <c r="O39" s="28" t="s">
        <v>12</v>
      </c>
      <c r="P39" s="29">
        <f t="shared" si="1"/>
        <v>0</v>
      </c>
      <c r="Q39" s="17"/>
    </row>
    <row r="40" spans="8:17">
      <c r="H40" s="5"/>
      <c r="I40" s="19" t="s">
        <v>0</v>
      </c>
      <c r="J40" s="20"/>
      <c r="K40" s="16"/>
      <c r="L40" s="17"/>
      <c r="M40" s="26">
        <f t="shared" si="0"/>
        <v>43756</v>
      </c>
      <c r="N40" s="27">
        <f t="shared" si="2"/>
        <v>34</v>
      </c>
      <c r="O40" s="28" t="s">
        <v>12</v>
      </c>
      <c r="P40" s="29">
        <f t="shared" si="1"/>
        <v>0</v>
      </c>
      <c r="Q40" s="17"/>
    </row>
    <row r="41" spans="8:17">
      <c r="H41" s="5"/>
      <c r="I41" s="19" t="s">
        <v>0</v>
      </c>
      <c r="J41" s="20"/>
      <c r="K41" s="16"/>
      <c r="L41" s="17"/>
      <c r="M41" s="26">
        <f t="shared" si="0"/>
        <v>43763</v>
      </c>
      <c r="N41" s="27">
        <f t="shared" si="2"/>
        <v>34</v>
      </c>
      <c r="O41" s="28" t="s">
        <v>12</v>
      </c>
      <c r="P41" s="29">
        <f t="shared" si="1"/>
        <v>0</v>
      </c>
      <c r="Q41" s="17"/>
    </row>
    <row r="42" spans="8:17">
      <c r="H42" s="5"/>
      <c r="I42" s="19" t="s">
        <v>0</v>
      </c>
      <c r="J42" s="20"/>
      <c r="K42" s="16"/>
      <c r="L42" s="17"/>
      <c r="M42" s="26">
        <f t="shared" si="0"/>
        <v>43770</v>
      </c>
      <c r="N42" s="27">
        <f t="shared" si="2"/>
        <v>34</v>
      </c>
      <c r="O42" s="28" t="s">
        <v>12</v>
      </c>
      <c r="P42" s="29">
        <f t="shared" si="1"/>
        <v>0</v>
      </c>
      <c r="Q42" s="17"/>
    </row>
    <row r="43" spans="8:17">
      <c r="H43" s="5"/>
      <c r="I43" s="19" t="s">
        <v>0</v>
      </c>
      <c r="J43" s="20"/>
      <c r="K43" s="16"/>
      <c r="L43" s="17"/>
      <c r="M43" s="26">
        <f t="shared" si="0"/>
        <v>43777</v>
      </c>
      <c r="N43" s="27">
        <f t="shared" si="2"/>
        <v>34</v>
      </c>
      <c r="O43" s="28" t="s">
        <v>12</v>
      </c>
      <c r="P43" s="29">
        <f t="shared" si="1"/>
        <v>0</v>
      </c>
      <c r="Q43" s="17"/>
    </row>
    <row r="44" spans="8:17">
      <c r="H44" s="5"/>
      <c r="I44" s="19" t="s">
        <v>0</v>
      </c>
      <c r="J44" s="20"/>
      <c r="K44" s="16"/>
      <c r="L44" s="17"/>
      <c r="M44" s="26">
        <f t="shared" si="0"/>
        <v>43784</v>
      </c>
      <c r="N44" s="27">
        <f t="shared" si="2"/>
        <v>34</v>
      </c>
      <c r="O44" s="28" t="s">
        <v>12</v>
      </c>
      <c r="P44" s="29">
        <f t="shared" si="1"/>
        <v>0</v>
      </c>
      <c r="Q44" s="17"/>
    </row>
    <row r="45" spans="8:17">
      <c r="H45" s="5"/>
      <c r="I45" s="19" t="s">
        <v>0</v>
      </c>
      <c r="J45" s="20"/>
      <c r="K45" s="16"/>
      <c r="L45" s="17"/>
      <c r="M45" s="26">
        <f t="shared" si="0"/>
        <v>43791</v>
      </c>
      <c r="N45" s="27">
        <f t="shared" si="2"/>
        <v>34</v>
      </c>
      <c r="O45" s="28" t="s">
        <v>12</v>
      </c>
      <c r="P45" s="29">
        <f t="shared" si="1"/>
        <v>0</v>
      </c>
      <c r="Q45" s="17"/>
    </row>
    <row r="46" spans="8:17">
      <c r="H46" s="5"/>
      <c r="I46" s="19" t="s">
        <v>0</v>
      </c>
      <c r="J46" s="20"/>
      <c r="K46" s="16"/>
      <c r="L46" s="17"/>
      <c r="M46" s="26">
        <f t="shared" si="0"/>
        <v>43798</v>
      </c>
      <c r="N46" s="27">
        <f t="shared" si="2"/>
        <v>34</v>
      </c>
      <c r="O46" s="28" t="s">
        <v>12</v>
      </c>
      <c r="P46" s="29">
        <f t="shared" si="1"/>
        <v>0</v>
      </c>
      <c r="Q46" s="17"/>
    </row>
    <row r="47" spans="8:17">
      <c r="H47" s="5"/>
      <c r="I47" s="19" t="s">
        <v>0</v>
      </c>
      <c r="J47" s="20"/>
      <c r="K47" s="16"/>
      <c r="L47" s="17"/>
      <c r="M47" s="26">
        <f t="shared" si="0"/>
        <v>43805</v>
      </c>
      <c r="N47" s="27">
        <f t="shared" si="2"/>
        <v>34</v>
      </c>
      <c r="O47" s="28" t="s">
        <v>12</v>
      </c>
      <c r="P47" s="29">
        <f t="shared" si="1"/>
        <v>0</v>
      </c>
      <c r="Q47" s="17"/>
    </row>
    <row r="48" spans="8:17">
      <c r="H48" s="5"/>
      <c r="I48" s="19" t="s">
        <v>0</v>
      </c>
      <c r="J48" s="20"/>
      <c r="K48" s="16"/>
      <c r="L48" s="17"/>
      <c r="M48" s="26">
        <f t="shared" si="0"/>
        <v>43812</v>
      </c>
      <c r="N48" s="27">
        <f t="shared" si="2"/>
        <v>34</v>
      </c>
      <c r="O48" s="28" t="s">
        <v>12</v>
      </c>
      <c r="P48" s="29">
        <f t="shared" si="1"/>
        <v>0</v>
      </c>
      <c r="Q48" s="17"/>
    </row>
    <row r="49" spans="8:17">
      <c r="H49" s="5"/>
      <c r="I49" s="19" t="s">
        <v>0</v>
      </c>
      <c r="J49" s="20"/>
      <c r="K49" s="16"/>
      <c r="L49" s="17"/>
      <c r="M49" s="26">
        <f t="shared" si="0"/>
        <v>43819</v>
      </c>
      <c r="N49" s="27">
        <f t="shared" si="2"/>
        <v>34</v>
      </c>
      <c r="O49" s="28" t="s">
        <v>12</v>
      </c>
      <c r="P49" s="29">
        <f t="shared" si="1"/>
        <v>0</v>
      </c>
      <c r="Q49" s="17"/>
    </row>
    <row r="50" spans="8:17">
      <c r="H50" s="5"/>
      <c r="I50" s="19" t="s">
        <v>0</v>
      </c>
      <c r="J50" s="20"/>
      <c r="K50" s="16"/>
      <c r="L50" s="17"/>
      <c r="M50" s="26">
        <f t="shared" si="0"/>
        <v>43826</v>
      </c>
      <c r="N50" s="27">
        <f t="shared" si="2"/>
        <v>34</v>
      </c>
      <c r="O50" s="28" t="s">
        <v>12</v>
      </c>
      <c r="P50" s="29">
        <f t="shared" si="1"/>
        <v>0</v>
      </c>
      <c r="Q50" s="17"/>
    </row>
    <row r="51" spans="8:17">
      <c r="H51" s="5"/>
      <c r="I51" s="19" t="s">
        <v>0</v>
      </c>
      <c r="J51" s="20"/>
      <c r="K51" s="16"/>
      <c r="L51" s="17"/>
      <c r="M51" s="26">
        <f t="shared" si="0"/>
        <v>43833</v>
      </c>
      <c r="N51" s="27">
        <f t="shared" si="2"/>
        <v>34</v>
      </c>
      <c r="O51" s="28" t="s">
        <v>12</v>
      </c>
      <c r="P51" s="29">
        <f t="shared" si="1"/>
        <v>0</v>
      </c>
      <c r="Q51" s="17"/>
    </row>
    <row r="52" spans="8:17">
      <c r="H52" s="5"/>
      <c r="I52" s="19" t="s">
        <v>0</v>
      </c>
      <c r="J52" s="20"/>
      <c r="K52" s="16"/>
      <c r="L52" s="17"/>
      <c r="M52" s="59"/>
      <c r="N52" s="17"/>
      <c r="O52" s="17"/>
      <c r="P52" s="17"/>
      <c r="Q52" s="17"/>
    </row>
    <row r="53" spans="8:17">
      <c r="H53" s="5"/>
      <c r="I53" s="19" t="s">
        <v>0</v>
      </c>
      <c r="J53" s="20"/>
      <c r="K53" s="16"/>
      <c r="L53" s="17"/>
      <c r="M53" s="59"/>
      <c r="N53" s="17"/>
      <c r="O53" s="17"/>
      <c r="P53" s="17"/>
      <c r="Q53" s="17"/>
    </row>
    <row r="54" spans="8:17">
      <c r="H54" s="5"/>
      <c r="I54" s="19" t="s">
        <v>0</v>
      </c>
      <c r="J54" s="20"/>
      <c r="K54" s="16"/>
      <c r="L54" s="17"/>
      <c r="M54" s="59"/>
      <c r="N54" s="17"/>
      <c r="O54" s="17"/>
      <c r="P54" s="17"/>
      <c r="Q54" s="17"/>
    </row>
    <row r="55" spans="8:17">
      <c r="H55" s="5"/>
      <c r="I55" s="19" t="s">
        <v>0</v>
      </c>
      <c r="J55" s="20"/>
      <c r="K55" s="16"/>
      <c r="L55" s="17"/>
      <c r="M55" s="59"/>
      <c r="N55" s="17"/>
      <c r="O55" s="17"/>
      <c r="P55" s="17"/>
      <c r="Q55" s="17"/>
    </row>
    <row r="56" spans="8:17">
      <c r="H56" s="5"/>
      <c r="I56" s="19" t="s">
        <v>0</v>
      </c>
      <c r="J56" s="20"/>
      <c r="K56" s="16"/>
      <c r="L56" s="17"/>
      <c r="M56" s="17"/>
      <c r="N56" s="17"/>
      <c r="O56" s="17"/>
      <c r="P56" s="17"/>
      <c r="Q56" s="17"/>
    </row>
    <row r="57" spans="8:17">
      <c r="H57" s="5"/>
      <c r="I57" s="19" t="s">
        <v>0</v>
      </c>
      <c r="J57" s="20"/>
      <c r="K57" s="16"/>
      <c r="L57" s="17"/>
      <c r="M57" s="17"/>
      <c r="N57" s="17"/>
      <c r="O57" s="17"/>
      <c r="P57" s="17"/>
      <c r="Q57" s="17"/>
    </row>
    <row r="58" spans="8:17">
      <c r="H58" s="5"/>
      <c r="I58" s="19" t="s">
        <v>0</v>
      </c>
      <c r="J58" s="20"/>
      <c r="K58" s="16"/>
      <c r="L58" s="17"/>
      <c r="M58" s="17"/>
      <c r="N58" s="17"/>
      <c r="O58" s="17"/>
      <c r="P58" s="17"/>
      <c r="Q58" s="17"/>
    </row>
    <row r="59" spans="8:17">
      <c r="H59" s="5"/>
      <c r="I59" s="19" t="s">
        <v>0</v>
      </c>
      <c r="J59" s="20"/>
      <c r="K59" s="16"/>
      <c r="L59" s="17"/>
      <c r="M59" s="17"/>
      <c r="N59" s="17"/>
      <c r="O59" s="17"/>
      <c r="P59" s="17"/>
      <c r="Q59" s="17"/>
    </row>
    <row r="60" spans="8:17">
      <c r="H60" s="5"/>
      <c r="I60" s="19" t="s">
        <v>0</v>
      </c>
      <c r="J60" s="20"/>
      <c r="K60" s="16"/>
      <c r="L60" s="17"/>
      <c r="M60" s="17"/>
      <c r="N60" s="17"/>
      <c r="O60" s="17"/>
      <c r="P60" s="17"/>
      <c r="Q60" s="17"/>
    </row>
    <row r="61" spans="8:17">
      <c r="H61" s="5"/>
      <c r="I61" s="19" t="s">
        <v>0</v>
      </c>
      <c r="J61" s="20"/>
      <c r="K61" s="16"/>
      <c r="L61" s="17"/>
      <c r="M61" s="17"/>
      <c r="N61" s="17"/>
      <c r="O61" s="17"/>
      <c r="P61" s="17"/>
      <c r="Q61" s="17"/>
    </row>
    <row r="62" spans="8:17">
      <c r="H62" s="5"/>
      <c r="I62" s="19" t="s">
        <v>0</v>
      </c>
      <c r="J62" s="20"/>
      <c r="K62" s="16"/>
      <c r="L62" s="17"/>
      <c r="M62" s="17"/>
      <c r="N62" s="17"/>
      <c r="O62" s="17"/>
      <c r="P62" s="17"/>
      <c r="Q62" s="17"/>
    </row>
    <row r="63" spans="8:17">
      <c r="H63" s="5"/>
      <c r="I63" s="19" t="s">
        <v>0</v>
      </c>
      <c r="J63" s="20"/>
      <c r="K63" s="16"/>
      <c r="L63" s="17"/>
      <c r="M63" s="17"/>
      <c r="N63" s="17"/>
      <c r="O63" s="17"/>
      <c r="P63" s="17"/>
      <c r="Q63" s="17"/>
    </row>
    <row r="64" spans="8:17">
      <c r="H64" s="5"/>
      <c r="I64" s="19" t="s">
        <v>0</v>
      </c>
      <c r="J64" s="20"/>
      <c r="K64" s="16"/>
      <c r="L64" s="17"/>
      <c r="M64" s="17"/>
      <c r="N64" s="17"/>
      <c r="O64" s="17"/>
      <c r="P64" s="17"/>
      <c r="Q64" s="17"/>
    </row>
    <row r="65" spans="8:17">
      <c r="H65" s="5"/>
      <c r="I65" s="19" t="s">
        <v>0</v>
      </c>
      <c r="J65" s="20"/>
      <c r="K65" s="16"/>
      <c r="L65" s="17"/>
      <c r="M65" s="17"/>
      <c r="N65" s="17"/>
      <c r="O65" s="17"/>
      <c r="P65" s="17"/>
      <c r="Q65" s="17"/>
    </row>
    <row r="66" spans="8:17">
      <c r="H66" s="5"/>
      <c r="I66" s="19" t="s">
        <v>0</v>
      </c>
      <c r="J66" s="20"/>
      <c r="K66" s="16"/>
      <c r="L66" s="17"/>
      <c r="M66" s="17"/>
      <c r="N66" s="17"/>
      <c r="O66" s="17"/>
      <c r="P66" s="17"/>
      <c r="Q66" s="17"/>
    </row>
    <row r="67" spans="8:17">
      <c r="H67" s="5"/>
      <c r="I67" s="19" t="s">
        <v>0</v>
      </c>
      <c r="J67" s="20"/>
      <c r="K67" s="16"/>
      <c r="L67" s="17"/>
      <c r="M67" s="17"/>
      <c r="N67" s="17"/>
      <c r="O67" s="17"/>
      <c r="P67" s="17"/>
      <c r="Q67" s="17"/>
    </row>
    <row r="68" spans="8:17">
      <c r="H68" s="5"/>
      <c r="I68" s="19" t="s">
        <v>0</v>
      </c>
      <c r="J68" s="20"/>
      <c r="K68" s="16"/>
      <c r="L68" s="17"/>
      <c r="M68" s="17"/>
      <c r="N68" s="17"/>
      <c r="O68" s="17"/>
      <c r="P68" s="17"/>
      <c r="Q68" s="17"/>
    </row>
    <row r="69" spans="8:17">
      <c r="H69" s="5"/>
      <c r="I69" s="19" t="s">
        <v>0</v>
      </c>
      <c r="J69" s="20"/>
      <c r="K69" s="16"/>
      <c r="L69" s="17"/>
      <c r="M69" s="17"/>
      <c r="N69" s="17"/>
      <c r="O69" s="17"/>
      <c r="P69" s="17"/>
      <c r="Q69" s="17"/>
    </row>
    <row r="70" spans="8:17">
      <c r="H70" s="5"/>
      <c r="I70" s="19" t="s">
        <v>0</v>
      </c>
      <c r="J70" s="20"/>
      <c r="K70" s="16"/>
      <c r="L70" s="17"/>
      <c r="M70" s="17"/>
      <c r="N70" s="17"/>
      <c r="O70" s="17"/>
      <c r="P70" s="17"/>
      <c r="Q70" s="17"/>
    </row>
    <row r="71" spans="8:17">
      <c r="H71" s="5"/>
      <c r="I71" s="19" t="s">
        <v>0</v>
      </c>
      <c r="J71" s="20"/>
      <c r="K71" s="16"/>
      <c r="L71" s="17"/>
      <c r="M71" s="17"/>
      <c r="N71" s="17"/>
      <c r="O71" s="17"/>
      <c r="P71" s="17"/>
      <c r="Q71" s="17"/>
    </row>
    <row r="72" spans="8:17">
      <c r="H72" s="5"/>
      <c r="I72" s="19" t="s">
        <v>0</v>
      </c>
      <c r="J72" s="20"/>
      <c r="K72" s="16"/>
      <c r="L72" s="17"/>
      <c r="M72" s="17"/>
      <c r="N72" s="17"/>
      <c r="O72" s="17"/>
      <c r="P72" s="17"/>
      <c r="Q72" s="17"/>
    </row>
    <row r="73" spans="8:17">
      <c r="H73" s="5"/>
      <c r="I73" s="19" t="s">
        <v>0</v>
      </c>
      <c r="J73" s="20"/>
      <c r="K73" s="16"/>
      <c r="L73" s="60"/>
    </row>
    <row r="74" spans="8:17">
      <c r="H74" s="5"/>
      <c r="I74" s="19" t="s">
        <v>0</v>
      </c>
      <c r="J74" s="20"/>
      <c r="K74" s="16"/>
    </row>
    <row r="75" spans="8:17">
      <c r="H75" s="5"/>
      <c r="I75" s="19" t="s">
        <v>0</v>
      </c>
      <c r="J75" s="20"/>
      <c r="K75" s="16"/>
    </row>
    <row r="76" spans="8:17">
      <c r="H76" s="5"/>
      <c r="I76" s="19" t="s">
        <v>0</v>
      </c>
      <c r="J76" s="20"/>
      <c r="K76" s="16"/>
    </row>
    <row r="77" spans="8:17">
      <c r="H77" s="5"/>
      <c r="I77" s="19" t="s">
        <v>0</v>
      </c>
      <c r="J77" s="20"/>
      <c r="K77" s="16"/>
    </row>
    <row r="78" spans="8:17">
      <c r="H78" s="5"/>
      <c r="I78" s="19" t="s">
        <v>0</v>
      </c>
      <c r="J78" s="20"/>
      <c r="K78" s="16"/>
    </row>
    <row r="79" spans="8:17">
      <c r="H79" s="5"/>
      <c r="I79" s="19" t="s">
        <v>0</v>
      </c>
      <c r="J79" s="20"/>
      <c r="K79" s="16"/>
    </row>
    <row r="80" spans="8:17">
      <c r="H80" s="5"/>
      <c r="I80" s="19" t="s">
        <v>0</v>
      </c>
      <c r="J80" s="20"/>
      <c r="K80" s="16"/>
    </row>
    <row r="81" spans="8:11">
      <c r="H81" s="5"/>
      <c r="I81" s="19" t="s">
        <v>0</v>
      </c>
      <c r="J81" s="20"/>
      <c r="K81" s="16"/>
    </row>
    <row r="82" spans="8:11">
      <c r="H82" s="5"/>
      <c r="I82" s="19" t="s">
        <v>0</v>
      </c>
      <c r="J82" s="20"/>
      <c r="K82" s="16"/>
    </row>
    <row r="83" spans="8:11">
      <c r="H83" s="5"/>
      <c r="I83" s="19" t="s">
        <v>0</v>
      </c>
      <c r="J83" s="20"/>
      <c r="K83" s="16"/>
    </row>
    <row r="84" spans="8:11">
      <c r="H84" s="5"/>
      <c r="I84" s="19" t="s">
        <v>0</v>
      </c>
      <c r="J84" s="20"/>
      <c r="K84" s="16"/>
    </row>
    <row r="85" spans="8:11">
      <c r="H85" s="5"/>
      <c r="I85" s="19" t="s">
        <v>0</v>
      </c>
      <c r="J85" s="20"/>
      <c r="K85" s="16"/>
    </row>
    <row r="86" spans="8:11">
      <c r="H86" s="5"/>
      <c r="I86" s="19" t="s">
        <v>0</v>
      </c>
      <c r="J86" s="20"/>
      <c r="K86" s="16"/>
    </row>
    <row r="87" spans="8:11">
      <c r="H87" s="5"/>
      <c r="I87" s="19" t="s">
        <v>0</v>
      </c>
      <c r="J87" s="20"/>
      <c r="K87" s="16"/>
    </row>
    <row r="88" spans="8:11">
      <c r="H88" s="5"/>
      <c r="I88" s="19" t="s">
        <v>0</v>
      </c>
      <c r="J88" s="20"/>
      <c r="K88" s="16"/>
    </row>
    <row r="89" spans="8:11">
      <c r="H89" s="5"/>
      <c r="I89" s="19" t="s">
        <v>0</v>
      </c>
      <c r="J89" s="20"/>
      <c r="K89" s="16"/>
    </row>
    <row r="90" spans="8:11">
      <c r="H90" s="5"/>
      <c r="I90" s="19" t="s">
        <v>0</v>
      </c>
      <c r="J90" s="20"/>
      <c r="K90" s="16"/>
    </row>
    <row r="91" spans="8:11">
      <c r="H91" s="5"/>
      <c r="I91" s="19" t="s">
        <v>0</v>
      </c>
      <c r="J91" s="20"/>
      <c r="K91" s="16"/>
    </row>
    <row r="92" spans="8:11">
      <c r="H92" s="5"/>
      <c r="I92" s="19" t="s">
        <v>0</v>
      </c>
      <c r="J92" s="20"/>
      <c r="K92" s="16"/>
    </row>
    <row r="93" spans="8:11">
      <c r="H93" s="5"/>
      <c r="I93" s="19" t="s">
        <v>0</v>
      </c>
      <c r="J93" s="20"/>
      <c r="K93" s="16"/>
    </row>
    <row r="94" spans="8:11">
      <c r="H94" s="5"/>
      <c r="I94" s="19" t="s">
        <v>0</v>
      </c>
      <c r="J94" s="20"/>
      <c r="K94" s="16"/>
    </row>
    <row r="95" spans="8:11">
      <c r="H95" s="5"/>
      <c r="I95" s="19" t="s">
        <v>0</v>
      </c>
      <c r="J95" s="20"/>
      <c r="K95" s="16"/>
    </row>
    <row r="96" spans="8:11">
      <c r="H96" s="5"/>
      <c r="I96" s="19" t="s">
        <v>0</v>
      </c>
      <c r="J96" s="20"/>
      <c r="K96" s="16"/>
    </row>
    <row r="97" spans="8:11">
      <c r="H97" s="5"/>
      <c r="I97" s="19" t="s">
        <v>0</v>
      </c>
      <c r="J97" s="20"/>
      <c r="K97" s="16"/>
    </row>
    <row r="98" spans="8:11">
      <c r="H98" s="5"/>
      <c r="K98" s="16"/>
    </row>
    <row r="99" spans="8:11">
      <c r="H99" s="5"/>
      <c r="K99" s="16"/>
    </row>
  </sheetData>
  <protectedRanges>
    <protectedRange algorithmName="SHA-512" hashValue="BKmBFZHgf0Nskar2ccJnonuqutoMbZE9RnX/8H49ef/xg+JVhEhJ129yLlqROen3viXoLhsBQRS3rvhoWgLLuA==" saltValue="SylZUmlo9XlFt+Dp65HMnw==" spinCount="100000" sqref="C6 E7:E11" name="Plage2"/>
  </protectedRanges>
  <conditionalFormatting sqref="E7:E11 O4:O51">
    <cfRule type="containsText" dxfId="15" priority="7" operator="containsText" text="BEIGNETS">
      <formula>NOT(ISERROR(SEARCH("BEIGNETS",E4)))</formula>
    </cfRule>
    <cfRule type="containsText" dxfId="14" priority="8" operator="containsText" text="TOURTE">
      <formula>NOT(ISERROR(SEARCH("TOURTE",E4)))</formula>
    </cfRule>
    <cfRule type="containsText" dxfId="13" priority="9" operator="containsText" text="QUICHE">
      <formula>NOT(ISERROR(SEARCH("QUICHE",E4)))</formula>
    </cfRule>
    <cfRule type="containsText" dxfId="12" priority="10" operator="containsText" text="n/c">
      <formula>NOT(ISERROR(SEARCH("n/c",E4)))</formula>
    </cfRule>
    <cfRule type="containsText" dxfId="11" priority="11" operator="containsText" text="present">
      <formula>NOT(ISERROR(SEARCH("present",E4)))</formula>
    </cfRule>
    <cfRule type="containsText" dxfId="10" priority="12" operator="containsText" text="absent">
      <formula>NOT(ISERROR(SEARCH("absent",E4)))</formula>
    </cfRule>
    <cfRule type="containsText" dxfId="9" priority="13" operator="containsText" text="ESCA">
      <formula>NOT(ISERROR(SEARCH("ESCA",E4)))</formula>
    </cfRule>
    <cfRule type="containsText" dxfId="8" priority="14" operator="containsText" text="PATES">
      <formula>NOT(ISERROR(SEARCH("PATES",E4)))</formula>
    </cfRule>
    <cfRule type="containsText" dxfId="7" priority="15" operator="containsText" text="CROI">
      <formula>NOT(ISERROR(SEARCH("CROI",E4)))</formula>
    </cfRule>
    <cfRule type="containsText" dxfId="6" priority="16" operator="containsText" text="PAIN ">
      <formula>NOT(ISERROR(SEARCH("PAIN ",E4)))</formula>
    </cfRule>
  </conditionalFormatting>
  <conditionalFormatting sqref="N4:N51">
    <cfRule type="expression" dxfId="5" priority="4">
      <formula>N4&gt;10</formula>
    </cfRule>
    <cfRule type="expression" dxfId="4" priority="5">
      <formula>N4&lt;0</formula>
    </cfRule>
    <cfRule type="expression" dxfId="3" priority="6">
      <formula>N4&lt;3</formula>
    </cfRule>
  </conditionalFormatting>
  <conditionalFormatting sqref="D7:D11">
    <cfRule type="expression" dxfId="2" priority="1">
      <formula>D7&gt;10</formula>
    </cfRule>
    <cfRule type="expression" dxfId="1" priority="2">
      <formula>D7&lt;0</formula>
    </cfRule>
    <cfRule type="expression" dxfId="0" priority="3">
      <formula>D7&lt;3</formula>
    </cfRule>
  </conditionalFormatting>
  <dataValidations count="5">
    <dataValidation type="whole" allowBlank="1" showInputMessage="1" showErrorMessage="1" sqref="J5:J97">
      <formula1>0</formula1>
      <formula2>50</formula2>
    </dataValidation>
    <dataValidation type="date" allowBlank="1" showInputMessage="1" showErrorMessage="1" sqref="I5:I97">
      <formula1>43101</formula1>
      <formula2>44562</formula2>
    </dataValidation>
    <dataValidation type="list" allowBlank="1" showInputMessage="1" showErrorMessage="1" sqref="C6">
      <formula1>JANVIER</formula1>
    </dataValidation>
    <dataValidation type="list" allowBlank="1" showInputMessage="1" showErrorMessage="1" sqref="E7:E11 O4:O51">
      <formula1>pain</formula1>
    </dataValidation>
    <dataValidation type="list" allowBlank="1" showInputMessage="1" showErrorMessage="1" sqref="N3 F6">
      <formula1>annee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_Vert">
                <anchor moveWithCells="1" sizeWithCells="1">
                  <from>
                    <xdr:col>6</xdr:col>
                    <xdr:colOff>266700</xdr:colOff>
                    <xdr:row>9</xdr:row>
                    <xdr:rowOff>142875</xdr:rowOff>
                  </from>
                  <to>
                    <xdr:col>6</xdr:col>
                    <xdr:colOff>1371600</xdr:colOff>
                    <xdr:row>10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DONNEES!$B$2:$B$4</xm:f>
          </x14:formula1>
          <xm:sqref>C5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Y27"/>
  <sheetViews>
    <sheetView tabSelected="1" zoomScale="70" zoomScaleNormal="70" workbookViewId="0">
      <selection activeCell="D7" sqref="D7"/>
    </sheetView>
  </sheetViews>
  <sheetFormatPr baseColWidth="10" defaultRowHeight="15"/>
  <cols>
    <col min="2" max="2" width="42.85546875" style="70" bestFit="1" customWidth="1"/>
    <col min="3" max="3" width="11.28515625" customWidth="1"/>
    <col min="4" max="51" width="15.28515625" style="83" bestFit="1" customWidth="1"/>
  </cols>
  <sheetData>
    <row r="1" spans="2:51" ht="18">
      <c r="D1" s="82">
        <v>43504</v>
      </c>
      <c r="E1" s="82">
        <v>43511</v>
      </c>
      <c r="F1" s="82">
        <v>43518</v>
      </c>
      <c r="G1" s="82">
        <v>43525</v>
      </c>
      <c r="H1" s="82">
        <v>43532</v>
      </c>
      <c r="I1" s="82">
        <v>43539</v>
      </c>
      <c r="J1" s="82">
        <v>43546</v>
      </c>
      <c r="K1" s="82">
        <v>43553</v>
      </c>
      <c r="L1" s="82">
        <v>43560</v>
      </c>
      <c r="M1" s="82">
        <v>43567</v>
      </c>
      <c r="N1" s="82">
        <v>43574</v>
      </c>
      <c r="O1" s="82">
        <v>43581</v>
      </c>
      <c r="P1" s="82">
        <v>43588</v>
      </c>
      <c r="Q1" s="82">
        <v>43595</v>
      </c>
      <c r="R1" s="82">
        <v>43602</v>
      </c>
      <c r="S1" s="82">
        <v>43609</v>
      </c>
      <c r="T1" s="82">
        <v>43616</v>
      </c>
      <c r="U1" s="82">
        <v>43623</v>
      </c>
      <c r="V1" s="82">
        <v>43630</v>
      </c>
      <c r="W1" s="82">
        <v>43637</v>
      </c>
      <c r="X1" s="82">
        <v>43644</v>
      </c>
      <c r="Y1" s="82">
        <v>43651</v>
      </c>
      <c r="Z1" s="82">
        <v>43658</v>
      </c>
      <c r="AA1" s="82">
        <v>43665</v>
      </c>
      <c r="AB1" s="82">
        <v>43672</v>
      </c>
      <c r="AC1" s="82">
        <v>43679</v>
      </c>
      <c r="AD1" s="82">
        <v>43686</v>
      </c>
      <c r="AE1" s="82">
        <v>43693</v>
      </c>
      <c r="AF1" s="82">
        <v>43700</v>
      </c>
      <c r="AG1" s="82">
        <v>43707</v>
      </c>
      <c r="AH1" s="82">
        <v>43714</v>
      </c>
      <c r="AI1" s="82">
        <v>43721</v>
      </c>
      <c r="AJ1" s="82">
        <v>43728</v>
      </c>
      <c r="AK1" s="82">
        <v>43735</v>
      </c>
      <c r="AL1" s="82">
        <v>43742</v>
      </c>
      <c r="AM1" s="82">
        <v>43749</v>
      </c>
      <c r="AN1" s="82">
        <v>43756</v>
      </c>
      <c r="AO1" s="82">
        <v>43763</v>
      </c>
      <c r="AP1" s="82">
        <v>43770</v>
      </c>
      <c r="AQ1" s="82">
        <v>43777</v>
      </c>
      <c r="AR1" s="82">
        <v>43784</v>
      </c>
      <c r="AS1" s="82">
        <v>43791</v>
      </c>
      <c r="AT1" s="82">
        <v>43798</v>
      </c>
      <c r="AU1" s="82">
        <v>43805</v>
      </c>
      <c r="AV1" s="82">
        <v>43812</v>
      </c>
      <c r="AW1" s="82">
        <v>43819</v>
      </c>
      <c r="AX1" s="82">
        <v>43826</v>
      </c>
      <c r="AY1" s="82">
        <v>43833</v>
      </c>
    </row>
    <row r="2" spans="2:51" ht="20.25">
      <c r="B2" s="71" t="s">
        <v>2</v>
      </c>
      <c r="C2" s="6"/>
    </row>
    <row r="3" spans="2:51" ht="20.25">
      <c r="B3" s="72" t="s">
        <v>5</v>
      </c>
      <c r="C3" s="7"/>
    </row>
    <row r="4" spans="2:51" ht="20.25">
      <c r="B4" s="72" t="s">
        <v>7</v>
      </c>
      <c r="C4" s="7"/>
    </row>
    <row r="5" spans="2:51" ht="20.25">
      <c r="B5" s="73" t="s">
        <v>3</v>
      </c>
      <c r="C5" s="8"/>
    </row>
    <row r="6" spans="2:51" ht="20.25">
      <c r="B6" s="74" t="s">
        <v>8</v>
      </c>
      <c r="C6" s="8"/>
    </row>
    <row r="7" spans="2:51" ht="20.25">
      <c r="B7" s="73" t="s">
        <v>9</v>
      </c>
      <c r="C7" s="8"/>
    </row>
    <row r="8" spans="2:51" ht="20.25">
      <c r="B8" s="73" t="s">
        <v>10</v>
      </c>
      <c r="C8" s="8"/>
    </row>
    <row r="9" spans="2:51" ht="20.25">
      <c r="B9" s="73" t="s">
        <v>11</v>
      </c>
      <c r="C9" s="8"/>
    </row>
    <row r="10" spans="2:51" ht="20.25">
      <c r="B10" s="75" t="s">
        <v>1</v>
      </c>
      <c r="C10" s="9"/>
    </row>
    <row r="11" spans="2:51" ht="20.25">
      <c r="B11" s="76" t="s">
        <v>12</v>
      </c>
      <c r="C11" s="10"/>
    </row>
    <row r="12" spans="2:51" ht="20.25">
      <c r="B12" s="77" t="s">
        <v>13</v>
      </c>
      <c r="C12" s="11"/>
    </row>
    <row r="13" spans="2:51" ht="20.25">
      <c r="B13" s="78" t="s">
        <v>4</v>
      </c>
      <c r="C13" s="12"/>
    </row>
    <row r="14" spans="2:51" ht="20.25">
      <c r="B14" s="78" t="s">
        <v>14</v>
      </c>
      <c r="C14" s="12"/>
    </row>
    <row r="15" spans="2:51" ht="20.25">
      <c r="B15" s="79" t="s">
        <v>15</v>
      </c>
      <c r="C15" s="13"/>
    </row>
    <row r="16" spans="2:51" ht="20.25">
      <c r="B16" s="79" t="s">
        <v>16</v>
      </c>
      <c r="C16" s="13"/>
    </row>
    <row r="17" spans="2:3" ht="20.25">
      <c r="B17" s="79" t="s">
        <v>17</v>
      </c>
      <c r="C17" s="13"/>
    </row>
    <row r="18" spans="2:3" ht="20.25">
      <c r="B18" s="79" t="s">
        <v>18</v>
      </c>
      <c r="C18" s="13"/>
    </row>
    <row r="19" spans="2:3" ht="20.25">
      <c r="B19" s="80" t="s">
        <v>19</v>
      </c>
      <c r="C19" s="14"/>
    </row>
    <row r="20" spans="2:3" ht="20.25">
      <c r="B20" s="81" t="s">
        <v>20</v>
      </c>
      <c r="C20" s="15"/>
    </row>
    <row r="21" spans="2:3" ht="20.25">
      <c r="B21" s="81" t="s">
        <v>21</v>
      </c>
      <c r="C21" s="15"/>
    </row>
    <row r="22" spans="2:3" ht="20.25">
      <c r="B22" s="81" t="s">
        <v>22</v>
      </c>
      <c r="C22" s="15"/>
    </row>
    <row r="23" spans="2:3" ht="20.25">
      <c r="B23" s="81" t="s">
        <v>23</v>
      </c>
      <c r="C23" s="15"/>
    </row>
    <row r="24" spans="2:3" ht="20.25">
      <c r="B24" s="81" t="s">
        <v>24</v>
      </c>
      <c r="C24" s="15"/>
    </row>
    <row r="25" spans="2:3" ht="20.25">
      <c r="B25" s="81" t="s">
        <v>25</v>
      </c>
      <c r="C25" s="15"/>
    </row>
    <row r="26" spans="2:3" ht="20.25">
      <c r="B26" s="81" t="s">
        <v>26</v>
      </c>
      <c r="C26" s="15"/>
    </row>
    <row r="27" spans="2:3" ht="20.25">
      <c r="B27" s="81" t="s">
        <v>27</v>
      </c>
      <c r="C27" s="1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O49"/>
  <sheetViews>
    <sheetView zoomScale="90" zoomScaleNormal="90" workbookViewId="0">
      <selection activeCell="K14" sqref="K14"/>
    </sheetView>
  </sheetViews>
  <sheetFormatPr baseColWidth="10" defaultRowHeight="18.75"/>
  <cols>
    <col min="1" max="1" width="11.42578125" style="48"/>
    <col min="2" max="2" width="15.5703125" style="48" customWidth="1"/>
    <col min="3" max="3" width="13" style="50" customWidth="1"/>
    <col min="4" max="4" width="16.7109375" style="49" bestFit="1" customWidth="1"/>
    <col min="5" max="5" width="20.5703125" style="49" bestFit="1" customWidth="1"/>
    <col min="6" max="6" width="18" style="52" bestFit="1" customWidth="1"/>
    <col min="7" max="7" width="20.5703125" style="49" bestFit="1" customWidth="1"/>
    <col min="8" max="8" width="13" style="48" customWidth="1"/>
    <col min="9" max="9" width="14.42578125" style="48" bestFit="1" customWidth="1"/>
    <col min="10" max="10" width="15.85546875" style="48" bestFit="1" customWidth="1"/>
    <col min="11" max="11" width="15.5703125" style="48" bestFit="1" customWidth="1"/>
    <col min="12" max="12" width="12.7109375" style="48" bestFit="1" customWidth="1"/>
    <col min="13" max="13" width="16.42578125" style="48" bestFit="1" customWidth="1"/>
    <col min="14" max="14" width="21" style="48" bestFit="1" customWidth="1"/>
    <col min="15" max="15" width="13.7109375" style="48" bestFit="1" customWidth="1"/>
    <col min="16" max="16" width="15.7109375" style="48" bestFit="1" customWidth="1"/>
    <col min="17" max="17" width="19.140625" style="48" bestFit="1" customWidth="1"/>
    <col min="18" max="18" width="13.42578125" style="48" bestFit="1" customWidth="1"/>
    <col min="19" max="19" width="16.5703125" style="48" bestFit="1" customWidth="1"/>
    <col min="20" max="20" width="14.5703125" style="48" bestFit="1" customWidth="1"/>
    <col min="21" max="21" width="10.28515625" style="48" bestFit="1" customWidth="1"/>
    <col min="22" max="22" width="15.28515625" style="48" bestFit="1" customWidth="1"/>
    <col min="23" max="23" width="19" style="48" bestFit="1" customWidth="1"/>
    <col min="24" max="24" width="12" style="48" bestFit="1" customWidth="1"/>
    <col min="25" max="25" width="15.7109375" style="48" bestFit="1" customWidth="1"/>
    <col min="26" max="26" width="19.7109375" style="48" bestFit="1" customWidth="1"/>
    <col min="27" max="27" width="17.140625" style="48" bestFit="1" customWidth="1"/>
    <col min="28" max="28" width="12.7109375" style="48" bestFit="1" customWidth="1"/>
    <col min="29" max="29" width="19.85546875" style="48" bestFit="1" customWidth="1"/>
    <col min="30" max="30" width="13.85546875" style="48" bestFit="1" customWidth="1"/>
    <col min="31" max="31" width="15.42578125" style="48" bestFit="1" customWidth="1"/>
    <col min="32" max="32" width="16.28515625" style="48" bestFit="1" customWidth="1"/>
    <col min="33" max="33" width="15.7109375" style="48" bestFit="1" customWidth="1"/>
    <col min="34" max="34" width="13.42578125" style="48" bestFit="1" customWidth="1"/>
    <col min="35" max="35" width="16.28515625" style="48" bestFit="1" customWidth="1"/>
    <col min="36" max="16384" width="11.42578125" style="48"/>
  </cols>
  <sheetData>
    <row r="2" spans="2:15">
      <c r="B2" s="46">
        <v>43504</v>
      </c>
      <c r="C2" s="64" t="s">
        <v>44</v>
      </c>
      <c r="D2" s="67">
        <f>SUM(E2:E4)</f>
        <v>0</v>
      </c>
      <c r="E2" s="53">
        <f>H2-G2</f>
        <v>0</v>
      </c>
      <c r="F2" s="61">
        <f>SUM(G2:G4)</f>
        <v>0</v>
      </c>
      <c r="G2" s="54">
        <f>IF(H2&gt;70,H2-(10/100*H2),H2-(5/100*H2))</f>
        <v>0</v>
      </c>
      <c r="H2" s="56">
        <f>SUM(I2:AF2)</f>
        <v>0</v>
      </c>
      <c r="I2" s="47">
        <f>name!P4</f>
        <v>0</v>
      </c>
      <c r="J2" s="47">
        <f>name2!P4</f>
        <v>0</v>
      </c>
      <c r="K2" s="48">
        <v>0</v>
      </c>
    </row>
    <row r="3" spans="2:15" ht="20.25">
      <c r="B3" s="46">
        <f t="shared" ref="B3:B49" si="0">B2+7</f>
        <v>43511</v>
      </c>
      <c r="C3" s="65"/>
      <c r="D3" s="68"/>
      <c r="E3" s="53">
        <f t="shared" ref="E3:E17" si="1">H3-G3</f>
        <v>0</v>
      </c>
      <c r="F3" s="62"/>
      <c r="G3" s="54">
        <f t="shared" ref="G3:G18" si="2">IF(H3&gt;70,H3-(10/100*H3),H3-(5/100*H3))</f>
        <v>0</v>
      </c>
      <c r="H3" s="56">
        <f t="shared" ref="H3:H18" si="3">SUM(I3:AF3)</f>
        <v>0</v>
      </c>
      <c r="I3" s="47">
        <f>name!P5</f>
        <v>0</v>
      </c>
      <c r="J3" s="47">
        <f>name2!P5</f>
        <v>0</v>
      </c>
      <c r="O3" s="3"/>
    </row>
    <row r="4" spans="2:15">
      <c r="B4" s="46">
        <f t="shared" si="0"/>
        <v>43518</v>
      </c>
      <c r="C4" s="66"/>
      <c r="D4" s="69"/>
      <c r="E4" s="53">
        <f t="shared" si="1"/>
        <v>0</v>
      </c>
      <c r="F4" s="63"/>
      <c r="G4" s="54">
        <f t="shared" si="2"/>
        <v>0</v>
      </c>
      <c r="H4" s="56">
        <f t="shared" si="3"/>
        <v>0</v>
      </c>
      <c r="I4" s="47">
        <f>name!P6</f>
        <v>0</v>
      </c>
      <c r="J4" s="47">
        <f>name2!P6</f>
        <v>0</v>
      </c>
      <c r="O4"/>
    </row>
    <row r="5" spans="2:15">
      <c r="B5" s="46">
        <f t="shared" si="0"/>
        <v>43525</v>
      </c>
      <c r="C5" s="64" t="s">
        <v>45</v>
      </c>
      <c r="D5" s="67">
        <f>SUM(E5:E9)</f>
        <v>0</v>
      </c>
      <c r="E5" s="53">
        <f t="shared" si="1"/>
        <v>0</v>
      </c>
      <c r="F5" s="61">
        <f>SUM(G5:G9)</f>
        <v>0</v>
      </c>
      <c r="G5" s="54">
        <f t="shared" si="2"/>
        <v>0</v>
      </c>
      <c r="H5" s="56">
        <f t="shared" si="3"/>
        <v>0</v>
      </c>
      <c r="I5" s="47">
        <f>name!P7</f>
        <v>0</v>
      </c>
      <c r="J5" s="47">
        <f>name2!P7</f>
        <v>0</v>
      </c>
      <c r="O5"/>
    </row>
    <row r="6" spans="2:15">
      <c r="B6" s="46">
        <f t="shared" si="0"/>
        <v>43532</v>
      </c>
      <c r="C6" s="65"/>
      <c r="D6" s="68"/>
      <c r="E6" s="53">
        <f t="shared" si="1"/>
        <v>0</v>
      </c>
      <c r="F6" s="62"/>
      <c r="G6" s="54">
        <f t="shared" si="2"/>
        <v>0</v>
      </c>
      <c r="H6" s="56">
        <f t="shared" si="3"/>
        <v>0</v>
      </c>
      <c r="I6" s="47">
        <f>name!P8</f>
        <v>0</v>
      </c>
      <c r="J6" s="47">
        <f>name2!P8</f>
        <v>0</v>
      </c>
      <c r="O6"/>
    </row>
    <row r="7" spans="2:15">
      <c r="B7" s="46">
        <f t="shared" si="0"/>
        <v>43539</v>
      </c>
      <c r="C7" s="65"/>
      <c r="D7" s="68"/>
      <c r="E7" s="53">
        <f t="shared" si="1"/>
        <v>0</v>
      </c>
      <c r="F7" s="62"/>
      <c r="G7" s="54">
        <f t="shared" si="2"/>
        <v>0</v>
      </c>
      <c r="H7" s="56">
        <f t="shared" si="3"/>
        <v>0</v>
      </c>
      <c r="I7" s="47">
        <f>name!P9</f>
        <v>0</v>
      </c>
      <c r="J7" s="47">
        <f>name2!P9</f>
        <v>0</v>
      </c>
      <c r="O7"/>
    </row>
    <row r="8" spans="2:15">
      <c r="B8" s="46">
        <f t="shared" si="0"/>
        <v>43546</v>
      </c>
      <c r="C8" s="65"/>
      <c r="D8" s="68"/>
      <c r="E8" s="53">
        <f t="shared" si="1"/>
        <v>0</v>
      </c>
      <c r="F8" s="62"/>
      <c r="G8" s="54">
        <f t="shared" si="2"/>
        <v>0</v>
      </c>
      <c r="H8" s="56">
        <f t="shared" si="3"/>
        <v>0</v>
      </c>
      <c r="I8" s="47">
        <f>name!P10</f>
        <v>0</v>
      </c>
      <c r="J8" s="47">
        <f>name2!P10</f>
        <v>0</v>
      </c>
      <c r="O8"/>
    </row>
    <row r="9" spans="2:15">
      <c r="B9" s="46">
        <f t="shared" si="0"/>
        <v>43553</v>
      </c>
      <c r="C9" s="66"/>
      <c r="D9" s="69"/>
      <c r="E9" s="53">
        <f t="shared" si="1"/>
        <v>0</v>
      </c>
      <c r="F9" s="63"/>
      <c r="G9" s="54">
        <f t="shared" si="2"/>
        <v>0</v>
      </c>
      <c r="H9" s="56">
        <f t="shared" si="3"/>
        <v>0</v>
      </c>
      <c r="I9" s="47">
        <f>name!P11</f>
        <v>0</v>
      </c>
      <c r="J9" s="47">
        <f>name!Q11</f>
        <v>0</v>
      </c>
      <c r="O9"/>
    </row>
    <row r="10" spans="2:15" ht="18.75" customHeight="1">
      <c r="B10" s="46">
        <f t="shared" si="0"/>
        <v>43560</v>
      </c>
      <c r="C10" s="64" t="s">
        <v>46</v>
      </c>
      <c r="D10" s="67">
        <f>SUM(E10:E13)</f>
        <v>0</v>
      </c>
      <c r="E10" s="53">
        <f t="shared" si="1"/>
        <v>0</v>
      </c>
      <c r="F10" s="61">
        <f>SUM(G10:G13)</f>
        <v>0</v>
      </c>
      <c r="G10" s="54">
        <f t="shared" si="2"/>
        <v>0</v>
      </c>
      <c r="H10" s="56">
        <f t="shared" si="3"/>
        <v>0</v>
      </c>
      <c r="I10" s="47">
        <f>name!P12</f>
        <v>0</v>
      </c>
      <c r="J10" s="47">
        <f>name!Q12</f>
        <v>0</v>
      </c>
      <c r="O10"/>
    </row>
    <row r="11" spans="2:15">
      <c r="B11" s="46">
        <f t="shared" si="0"/>
        <v>43567</v>
      </c>
      <c r="C11" s="65"/>
      <c r="D11" s="68"/>
      <c r="E11" s="53">
        <f t="shared" si="1"/>
        <v>0</v>
      </c>
      <c r="F11" s="62"/>
      <c r="G11" s="54">
        <f t="shared" si="2"/>
        <v>0</v>
      </c>
      <c r="H11" s="56">
        <f t="shared" si="3"/>
        <v>0</v>
      </c>
      <c r="I11" s="47">
        <f>name!P13</f>
        <v>0</v>
      </c>
      <c r="J11" s="47">
        <f>name!Q13</f>
        <v>0</v>
      </c>
      <c r="O11"/>
    </row>
    <row r="12" spans="2:15">
      <c r="B12" s="46">
        <f t="shared" si="0"/>
        <v>43574</v>
      </c>
      <c r="C12" s="65"/>
      <c r="D12" s="68"/>
      <c r="E12" s="53">
        <f t="shared" si="1"/>
        <v>0</v>
      </c>
      <c r="F12" s="62"/>
      <c r="G12" s="54">
        <f t="shared" si="2"/>
        <v>0</v>
      </c>
      <c r="H12" s="56">
        <f t="shared" si="3"/>
        <v>0</v>
      </c>
      <c r="I12" s="47">
        <f>name!P14</f>
        <v>0</v>
      </c>
      <c r="J12" s="47">
        <f>name!Q14</f>
        <v>0</v>
      </c>
      <c r="O12"/>
    </row>
    <row r="13" spans="2:15">
      <c r="B13" s="46">
        <f t="shared" si="0"/>
        <v>43581</v>
      </c>
      <c r="C13" s="66"/>
      <c r="D13" s="69"/>
      <c r="E13" s="53">
        <f t="shared" si="1"/>
        <v>0</v>
      </c>
      <c r="F13" s="63"/>
      <c r="G13" s="54">
        <f t="shared" si="2"/>
        <v>0</v>
      </c>
      <c r="H13" s="56">
        <f t="shared" si="3"/>
        <v>0</v>
      </c>
      <c r="I13" s="47">
        <f>name!P15</f>
        <v>0</v>
      </c>
      <c r="J13" s="47">
        <f>name!Q15</f>
        <v>0</v>
      </c>
      <c r="O13"/>
    </row>
    <row r="14" spans="2:15" ht="18.75" customHeight="1">
      <c r="B14" s="46">
        <f t="shared" si="0"/>
        <v>43588</v>
      </c>
      <c r="C14" s="64" t="s">
        <v>47</v>
      </c>
      <c r="D14" s="67" t="s">
        <v>47</v>
      </c>
      <c r="E14" s="53">
        <f t="shared" si="1"/>
        <v>0</v>
      </c>
      <c r="F14" s="61" t="s">
        <v>47</v>
      </c>
      <c r="G14" s="54">
        <f t="shared" si="2"/>
        <v>0</v>
      </c>
      <c r="H14" s="56">
        <f t="shared" si="3"/>
        <v>0</v>
      </c>
      <c r="I14" s="47">
        <f>name!P16</f>
        <v>0</v>
      </c>
      <c r="J14" s="47">
        <f>name!Q16</f>
        <v>0</v>
      </c>
      <c r="O14"/>
    </row>
    <row r="15" spans="2:15">
      <c r="B15" s="46">
        <f t="shared" si="0"/>
        <v>43595</v>
      </c>
      <c r="C15" s="65"/>
      <c r="D15" s="68"/>
      <c r="E15" s="53">
        <f t="shared" si="1"/>
        <v>0</v>
      </c>
      <c r="F15" s="62"/>
      <c r="G15" s="54">
        <f t="shared" si="2"/>
        <v>0</v>
      </c>
      <c r="H15" s="56">
        <f t="shared" si="3"/>
        <v>0</v>
      </c>
      <c r="I15" s="47">
        <f>name!P17</f>
        <v>0</v>
      </c>
      <c r="J15" s="47">
        <f>name!Q17</f>
        <v>0</v>
      </c>
      <c r="O15"/>
    </row>
    <row r="16" spans="2:15">
      <c r="B16" s="46">
        <f t="shared" si="0"/>
        <v>43602</v>
      </c>
      <c r="C16" s="65"/>
      <c r="D16" s="68"/>
      <c r="E16" s="53">
        <f>H16-G16</f>
        <v>0</v>
      </c>
      <c r="F16" s="62"/>
      <c r="G16" s="54">
        <f t="shared" si="2"/>
        <v>0</v>
      </c>
      <c r="H16" s="56">
        <f t="shared" si="3"/>
        <v>0</v>
      </c>
      <c r="I16" s="47">
        <f>name!P18</f>
        <v>0</v>
      </c>
      <c r="J16" s="47">
        <f>name!Q18</f>
        <v>0</v>
      </c>
      <c r="O16"/>
    </row>
    <row r="17" spans="2:15">
      <c r="B17" s="46">
        <f t="shared" si="0"/>
        <v>43609</v>
      </c>
      <c r="C17" s="65"/>
      <c r="D17" s="68"/>
      <c r="E17" s="53">
        <f t="shared" si="1"/>
        <v>0</v>
      </c>
      <c r="F17" s="62"/>
      <c r="G17" s="54">
        <f t="shared" si="2"/>
        <v>0</v>
      </c>
      <c r="H17" s="56">
        <f t="shared" si="3"/>
        <v>0</v>
      </c>
      <c r="I17" s="47">
        <f>name!P19</f>
        <v>0</v>
      </c>
      <c r="J17" s="47">
        <f>name!Q19</f>
        <v>0</v>
      </c>
      <c r="O17"/>
    </row>
    <row r="18" spans="2:15">
      <c r="B18" s="46">
        <f t="shared" si="0"/>
        <v>43616</v>
      </c>
      <c r="C18" s="66"/>
      <c r="D18" s="69"/>
      <c r="E18" s="53"/>
      <c r="F18" s="63"/>
      <c r="G18" s="54">
        <f t="shared" si="2"/>
        <v>0</v>
      </c>
      <c r="H18" s="56">
        <f t="shared" si="3"/>
        <v>0</v>
      </c>
      <c r="I18" s="47">
        <f>name!P20</f>
        <v>0</v>
      </c>
      <c r="J18" s="47">
        <f>name!Q20</f>
        <v>0</v>
      </c>
      <c r="O18"/>
    </row>
    <row r="19" spans="2:15">
      <c r="B19" s="46">
        <f t="shared" si="0"/>
        <v>43623</v>
      </c>
      <c r="C19" s="51"/>
      <c r="D19" s="53"/>
      <c r="E19" s="53"/>
      <c r="F19" s="55"/>
      <c r="G19" s="54"/>
      <c r="H19" s="57"/>
      <c r="I19" s="47">
        <f>name!P21</f>
        <v>0</v>
      </c>
      <c r="J19" s="47">
        <f>name!Q21</f>
        <v>0</v>
      </c>
      <c r="O19"/>
    </row>
    <row r="20" spans="2:15">
      <c r="B20" s="46">
        <f t="shared" si="0"/>
        <v>43630</v>
      </c>
      <c r="C20" s="51"/>
      <c r="D20" s="53"/>
      <c r="E20" s="53"/>
      <c r="F20" s="55"/>
      <c r="G20" s="54"/>
      <c r="H20" s="57"/>
      <c r="I20" s="47">
        <f>name!P22</f>
        <v>0</v>
      </c>
      <c r="J20" s="47">
        <f>name!Q22</f>
        <v>0</v>
      </c>
      <c r="O20"/>
    </row>
    <row r="21" spans="2:15">
      <c r="B21" s="46">
        <f t="shared" si="0"/>
        <v>43637</v>
      </c>
      <c r="C21" s="51"/>
      <c r="D21" s="53"/>
      <c r="E21" s="53"/>
      <c r="F21" s="55"/>
      <c r="G21" s="54"/>
      <c r="H21" s="57"/>
      <c r="I21" s="47">
        <f>name!P23</f>
        <v>0</v>
      </c>
      <c r="J21" s="47">
        <f>name!Q23</f>
        <v>0</v>
      </c>
      <c r="O21"/>
    </row>
    <row r="22" spans="2:15">
      <c r="B22" s="46">
        <f t="shared" si="0"/>
        <v>43644</v>
      </c>
      <c r="C22" s="51"/>
      <c r="D22" s="53"/>
      <c r="E22" s="53"/>
      <c r="F22" s="55"/>
      <c r="G22" s="54"/>
      <c r="H22" s="57"/>
      <c r="I22" s="47">
        <f>name!P24</f>
        <v>0</v>
      </c>
      <c r="J22" s="47">
        <f>name!Q24</f>
        <v>0</v>
      </c>
      <c r="O22"/>
    </row>
    <row r="23" spans="2:15">
      <c r="B23" s="46">
        <f t="shared" si="0"/>
        <v>43651</v>
      </c>
      <c r="C23" s="51"/>
      <c r="D23" s="53"/>
      <c r="E23" s="53"/>
      <c r="F23" s="55"/>
      <c r="G23" s="54"/>
      <c r="H23" s="57"/>
      <c r="I23" s="47">
        <f>name!P25</f>
        <v>0</v>
      </c>
      <c r="J23" s="47">
        <f>name!Q25</f>
        <v>0</v>
      </c>
      <c r="O23"/>
    </row>
    <row r="24" spans="2:15">
      <c r="B24" s="46">
        <f t="shared" si="0"/>
        <v>43658</v>
      </c>
      <c r="C24" s="51"/>
      <c r="D24" s="53"/>
      <c r="E24" s="53"/>
      <c r="F24" s="55"/>
      <c r="G24" s="54"/>
      <c r="H24" s="57"/>
      <c r="I24" s="47">
        <f>name!P26</f>
        <v>0</v>
      </c>
      <c r="J24" s="47">
        <f>name!Q26</f>
        <v>0</v>
      </c>
      <c r="O24"/>
    </row>
    <row r="25" spans="2:15">
      <c r="B25" s="46">
        <f t="shared" si="0"/>
        <v>43665</v>
      </c>
      <c r="C25" s="51"/>
      <c r="D25" s="53"/>
      <c r="E25" s="53"/>
      <c r="F25" s="55"/>
      <c r="G25" s="54"/>
      <c r="H25" s="57"/>
      <c r="I25" s="47">
        <f>name!P27</f>
        <v>0</v>
      </c>
      <c r="J25" s="47">
        <f>name!Q27</f>
        <v>0</v>
      </c>
      <c r="O25"/>
    </row>
    <row r="26" spans="2:15">
      <c r="B26" s="46">
        <f t="shared" si="0"/>
        <v>43672</v>
      </c>
      <c r="C26" s="51"/>
      <c r="D26" s="53"/>
      <c r="E26" s="53"/>
      <c r="F26" s="55"/>
      <c r="G26" s="54"/>
      <c r="H26" s="57"/>
      <c r="I26" s="47">
        <f>name!P28</f>
        <v>0</v>
      </c>
      <c r="J26" s="47">
        <f>name!Q28</f>
        <v>0</v>
      </c>
      <c r="O26"/>
    </row>
    <row r="27" spans="2:15">
      <c r="B27" s="46">
        <f t="shared" si="0"/>
        <v>43679</v>
      </c>
      <c r="C27" s="51"/>
      <c r="D27" s="53"/>
      <c r="E27" s="53"/>
      <c r="F27" s="55"/>
      <c r="G27" s="54"/>
      <c r="H27" s="57"/>
      <c r="I27" s="47">
        <f>name!P29</f>
        <v>0</v>
      </c>
      <c r="J27" s="47">
        <f>name!Q29</f>
        <v>0</v>
      </c>
      <c r="O27"/>
    </row>
    <row r="28" spans="2:15">
      <c r="B28" s="46">
        <f t="shared" si="0"/>
        <v>43686</v>
      </c>
      <c r="C28" s="51"/>
      <c r="D28" s="53"/>
      <c r="E28" s="53"/>
      <c r="F28" s="55"/>
      <c r="G28" s="54"/>
      <c r="H28" s="57"/>
      <c r="I28" s="47">
        <f>name!P30</f>
        <v>0</v>
      </c>
      <c r="J28" s="47">
        <f>name!Q30</f>
        <v>0</v>
      </c>
      <c r="O28"/>
    </row>
    <row r="29" spans="2:15">
      <c r="B29" s="46">
        <f>B28+7</f>
        <v>43693</v>
      </c>
      <c r="C29" s="51"/>
      <c r="D29" s="53"/>
      <c r="E29" s="53"/>
      <c r="F29" s="55"/>
      <c r="G29" s="54"/>
      <c r="H29" s="57"/>
      <c r="I29" s="47">
        <f>name!P31</f>
        <v>0</v>
      </c>
      <c r="J29" s="47">
        <f>name!Q31</f>
        <v>0</v>
      </c>
      <c r="O29"/>
    </row>
    <row r="30" spans="2:15">
      <c r="B30" s="46">
        <f>B29+7</f>
        <v>43700</v>
      </c>
      <c r="C30" s="51"/>
      <c r="D30" s="53"/>
      <c r="E30" s="53"/>
      <c r="F30" s="55"/>
      <c r="G30" s="54"/>
      <c r="H30" s="57"/>
      <c r="I30" s="47">
        <f>name!P32</f>
        <v>0</v>
      </c>
      <c r="J30" s="47">
        <f>name!Q32</f>
        <v>0</v>
      </c>
      <c r="O30"/>
    </row>
    <row r="31" spans="2:15">
      <c r="B31" s="46">
        <f t="shared" si="0"/>
        <v>43707</v>
      </c>
      <c r="C31" s="51"/>
      <c r="D31" s="53"/>
      <c r="E31" s="53"/>
      <c r="F31" s="55"/>
      <c r="G31" s="54"/>
      <c r="H31" s="57"/>
      <c r="I31" s="47">
        <f>name!P33</f>
        <v>0</v>
      </c>
      <c r="J31" s="47">
        <f>name!Q33</f>
        <v>0</v>
      </c>
    </row>
    <row r="32" spans="2:15">
      <c r="B32" s="46">
        <f t="shared" si="0"/>
        <v>43714</v>
      </c>
      <c r="C32" s="51"/>
      <c r="D32" s="53"/>
      <c r="E32" s="53"/>
      <c r="F32" s="55"/>
      <c r="G32" s="54"/>
      <c r="H32" s="57"/>
      <c r="I32" s="47">
        <f>name!P34</f>
        <v>0</v>
      </c>
      <c r="J32" s="47">
        <f>name!Q34</f>
        <v>0</v>
      </c>
    </row>
    <row r="33" spans="2:10">
      <c r="B33" s="46">
        <f t="shared" si="0"/>
        <v>43721</v>
      </c>
      <c r="C33" s="51"/>
      <c r="D33" s="53"/>
      <c r="E33" s="53"/>
      <c r="F33" s="55"/>
      <c r="G33" s="54"/>
      <c r="H33" s="57"/>
      <c r="I33" s="47">
        <f>name!P35</f>
        <v>0</v>
      </c>
      <c r="J33" s="47">
        <f>name!Q35</f>
        <v>0</v>
      </c>
    </row>
    <row r="34" spans="2:10">
      <c r="B34" s="46">
        <f t="shared" si="0"/>
        <v>43728</v>
      </c>
      <c r="C34" s="51"/>
      <c r="D34" s="53"/>
      <c r="E34" s="53"/>
      <c r="F34" s="55"/>
      <c r="G34" s="54"/>
      <c r="H34" s="57"/>
      <c r="I34" s="47">
        <f>name!P36</f>
        <v>0</v>
      </c>
      <c r="J34" s="47">
        <f>name!Q36</f>
        <v>0</v>
      </c>
    </row>
    <row r="35" spans="2:10">
      <c r="B35" s="46">
        <f t="shared" si="0"/>
        <v>43735</v>
      </c>
      <c r="C35" s="51"/>
      <c r="D35" s="53"/>
      <c r="E35" s="53"/>
      <c r="F35" s="55"/>
      <c r="G35" s="54"/>
      <c r="H35" s="57"/>
      <c r="I35" s="47">
        <f>name!P37</f>
        <v>0</v>
      </c>
      <c r="J35" s="47">
        <f>name!Q37</f>
        <v>0</v>
      </c>
    </row>
    <row r="36" spans="2:10">
      <c r="B36" s="46">
        <f t="shared" si="0"/>
        <v>43742</v>
      </c>
      <c r="C36" s="51"/>
      <c r="D36" s="53"/>
      <c r="E36" s="53"/>
      <c r="F36" s="55"/>
      <c r="G36" s="54"/>
      <c r="H36" s="57"/>
      <c r="I36" s="47">
        <f>name!P38</f>
        <v>0</v>
      </c>
      <c r="J36" s="47">
        <f>name!Q38</f>
        <v>0</v>
      </c>
    </row>
    <row r="37" spans="2:10">
      <c r="B37" s="46">
        <f t="shared" si="0"/>
        <v>43749</v>
      </c>
      <c r="C37" s="51"/>
      <c r="D37" s="53"/>
      <c r="E37" s="53"/>
      <c r="F37" s="55"/>
      <c r="G37" s="54"/>
      <c r="H37" s="57"/>
      <c r="I37" s="47">
        <f>name!P39</f>
        <v>0</v>
      </c>
      <c r="J37" s="47">
        <f>name!Q39</f>
        <v>0</v>
      </c>
    </row>
    <row r="38" spans="2:10">
      <c r="B38" s="46">
        <f t="shared" si="0"/>
        <v>43756</v>
      </c>
      <c r="C38" s="51"/>
      <c r="D38" s="53"/>
      <c r="E38" s="53"/>
      <c r="F38" s="55"/>
      <c r="G38" s="54"/>
      <c r="H38" s="57"/>
      <c r="I38" s="47">
        <f>name!P40</f>
        <v>0</v>
      </c>
      <c r="J38" s="47">
        <f>name!Q40</f>
        <v>0</v>
      </c>
    </row>
    <row r="39" spans="2:10">
      <c r="B39" s="46">
        <f t="shared" si="0"/>
        <v>43763</v>
      </c>
      <c r="C39" s="51"/>
      <c r="D39" s="53"/>
      <c r="E39" s="53"/>
      <c r="F39" s="55"/>
      <c r="G39" s="54"/>
      <c r="H39" s="57"/>
      <c r="I39" s="47">
        <f>name!P41</f>
        <v>0</v>
      </c>
      <c r="J39" s="47">
        <f>name!Q41</f>
        <v>0</v>
      </c>
    </row>
    <row r="40" spans="2:10">
      <c r="B40" s="46">
        <f t="shared" si="0"/>
        <v>43770</v>
      </c>
      <c r="C40" s="51"/>
      <c r="D40" s="53"/>
      <c r="E40" s="53"/>
      <c r="F40" s="55"/>
      <c r="G40" s="54"/>
      <c r="H40" s="57"/>
      <c r="I40" s="47">
        <f>name!P42</f>
        <v>0</v>
      </c>
      <c r="J40" s="47">
        <f>name!Q42</f>
        <v>0</v>
      </c>
    </row>
    <row r="41" spans="2:10">
      <c r="B41" s="46">
        <f t="shared" si="0"/>
        <v>43777</v>
      </c>
      <c r="C41" s="51"/>
      <c r="D41" s="53"/>
      <c r="E41" s="53"/>
      <c r="F41" s="55"/>
      <c r="G41" s="54"/>
      <c r="H41" s="57"/>
      <c r="I41" s="47">
        <f>name!P43</f>
        <v>0</v>
      </c>
      <c r="J41" s="47">
        <f>name!Q43</f>
        <v>0</v>
      </c>
    </row>
    <row r="42" spans="2:10">
      <c r="B42" s="46">
        <f t="shared" si="0"/>
        <v>43784</v>
      </c>
      <c r="C42" s="51"/>
      <c r="D42" s="53"/>
      <c r="E42" s="53"/>
      <c r="F42" s="55"/>
      <c r="G42" s="54"/>
      <c r="H42" s="57"/>
      <c r="I42" s="47">
        <f>name!P44</f>
        <v>0</v>
      </c>
      <c r="J42" s="47">
        <f>name!Q44</f>
        <v>0</v>
      </c>
    </row>
    <row r="43" spans="2:10">
      <c r="B43" s="46">
        <f t="shared" si="0"/>
        <v>43791</v>
      </c>
      <c r="C43" s="51"/>
      <c r="D43" s="53"/>
      <c r="E43" s="53"/>
      <c r="F43" s="55"/>
      <c r="G43" s="54"/>
      <c r="H43" s="57"/>
      <c r="I43" s="47">
        <f>name!P45</f>
        <v>0</v>
      </c>
      <c r="J43" s="47">
        <f>name!Q45</f>
        <v>0</v>
      </c>
    </row>
    <row r="44" spans="2:10">
      <c r="B44" s="46">
        <f t="shared" si="0"/>
        <v>43798</v>
      </c>
      <c r="C44" s="51"/>
      <c r="D44" s="53"/>
      <c r="E44" s="53"/>
      <c r="F44" s="55"/>
      <c r="G44" s="54"/>
      <c r="H44" s="57"/>
      <c r="I44" s="47">
        <f>name!P46</f>
        <v>0</v>
      </c>
      <c r="J44" s="47">
        <f>name!Q46</f>
        <v>0</v>
      </c>
    </row>
    <row r="45" spans="2:10">
      <c r="B45" s="46">
        <f t="shared" si="0"/>
        <v>43805</v>
      </c>
      <c r="C45" s="51"/>
      <c r="D45" s="53"/>
      <c r="E45" s="53"/>
      <c r="F45" s="55"/>
      <c r="G45" s="54"/>
      <c r="H45" s="57"/>
      <c r="I45" s="47">
        <f>name!P47</f>
        <v>0</v>
      </c>
      <c r="J45" s="47">
        <f>name!Q47</f>
        <v>0</v>
      </c>
    </row>
    <row r="46" spans="2:10">
      <c r="B46" s="46">
        <f t="shared" si="0"/>
        <v>43812</v>
      </c>
      <c r="C46" s="51"/>
      <c r="D46" s="53"/>
      <c r="E46" s="53"/>
      <c r="F46" s="55"/>
      <c r="G46" s="54"/>
      <c r="H46" s="57"/>
      <c r="I46" s="47">
        <f>name!P48</f>
        <v>0</v>
      </c>
      <c r="J46" s="47">
        <f>name!Q48</f>
        <v>0</v>
      </c>
    </row>
    <row r="47" spans="2:10">
      <c r="B47" s="46">
        <f t="shared" si="0"/>
        <v>43819</v>
      </c>
      <c r="C47" s="51"/>
      <c r="D47" s="53"/>
      <c r="E47" s="53"/>
      <c r="F47" s="55"/>
      <c r="G47" s="54"/>
      <c r="H47" s="57"/>
      <c r="I47" s="47">
        <f>name!P49</f>
        <v>0</v>
      </c>
      <c r="J47" s="47">
        <f>name!Q49</f>
        <v>0</v>
      </c>
    </row>
    <row r="48" spans="2:10">
      <c r="B48" s="46">
        <f t="shared" si="0"/>
        <v>43826</v>
      </c>
      <c r="C48" s="51"/>
      <c r="D48" s="53"/>
      <c r="E48" s="53"/>
      <c r="F48" s="55"/>
      <c r="G48" s="54"/>
      <c r="H48" s="57"/>
      <c r="I48" s="47">
        <f>name!P50</f>
        <v>0</v>
      </c>
      <c r="J48" s="47">
        <f>name!Q50</f>
        <v>0</v>
      </c>
    </row>
    <row r="49" spans="2:10">
      <c r="B49" s="46">
        <f t="shared" si="0"/>
        <v>43833</v>
      </c>
      <c r="C49" s="51"/>
      <c r="D49" s="53"/>
      <c r="E49" s="53"/>
      <c r="F49" s="55"/>
      <c r="G49" s="54"/>
      <c r="H49" s="57"/>
      <c r="I49" s="47">
        <f>name!P51</f>
        <v>0</v>
      </c>
      <c r="J49" s="47">
        <f>name!Q51</f>
        <v>0</v>
      </c>
    </row>
  </sheetData>
  <mergeCells count="12">
    <mergeCell ref="F2:F4"/>
    <mergeCell ref="C14:C18"/>
    <mergeCell ref="F5:F9"/>
    <mergeCell ref="F10:F13"/>
    <mergeCell ref="F14:F18"/>
    <mergeCell ref="D2:D4"/>
    <mergeCell ref="D5:D9"/>
    <mergeCell ref="D10:D13"/>
    <mergeCell ref="D14:D18"/>
    <mergeCell ref="C2:C4"/>
    <mergeCell ref="C5:C9"/>
    <mergeCell ref="C10:C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13"/>
  <sheetViews>
    <sheetView workbookViewId="0">
      <selection activeCell="D20" sqref="D20"/>
    </sheetView>
  </sheetViews>
  <sheetFormatPr baseColWidth="10" defaultRowHeight="15"/>
  <sheetData>
    <row r="2" spans="1:2">
      <c r="A2" t="s">
        <v>29</v>
      </c>
      <c r="B2">
        <v>2019</v>
      </c>
    </row>
    <row r="3" spans="1:2">
      <c r="A3" t="s">
        <v>30</v>
      </c>
      <c r="B3">
        <v>2020</v>
      </c>
    </row>
    <row r="4" spans="1:2">
      <c r="A4" t="s">
        <v>31</v>
      </c>
      <c r="B4">
        <v>2021</v>
      </c>
    </row>
    <row r="5" spans="1:2">
      <c r="A5" t="s">
        <v>6</v>
      </c>
      <c r="B5">
        <v>2022</v>
      </c>
    </row>
    <row r="6" spans="1:2">
      <c r="A6" t="s">
        <v>28</v>
      </c>
    </row>
    <row r="7" spans="1:2">
      <c r="A7" t="s">
        <v>32</v>
      </c>
    </row>
    <row r="8" spans="1:2">
      <c r="A8" t="s">
        <v>33</v>
      </c>
    </row>
    <row r="9" spans="1:2">
      <c r="A9" t="s">
        <v>34</v>
      </c>
    </row>
    <row r="10" spans="1:2">
      <c r="A10" t="s">
        <v>35</v>
      </c>
    </row>
    <row r="11" spans="1:2">
      <c r="A11" t="s">
        <v>36</v>
      </c>
    </row>
    <row r="12" spans="1:2">
      <c r="A12" t="s">
        <v>37</v>
      </c>
    </row>
    <row r="13" spans="1:2">
      <c r="A13" t="s">
        <v>38</v>
      </c>
    </row>
  </sheetData>
  <sheetProtection algorithmName="SHA-512" hashValue="EVJCe3cZvjCULIKINjojXSgjuQK06TE8eGO3pqXFOqYRizrEIgCigRizrsr55pwTCnMdsCLNtOgUvl2kWxve6Q==" saltValue="XvJi7ElgJR9wdHsB0o0qS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J49"/>
  <sheetViews>
    <sheetView zoomScale="90" zoomScaleNormal="90" workbookViewId="0">
      <selection activeCell="F16" sqref="F16"/>
    </sheetView>
  </sheetViews>
  <sheetFormatPr baseColWidth="10" defaultRowHeight="18.75"/>
  <cols>
    <col min="1" max="1" width="11.42578125" style="48"/>
    <col min="2" max="2" width="15.28515625" style="48" customWidth="1"/>
    <col min="3" max="3" width="13" style="50" customWidth="1"/>
    <col min="4" max="4" width="14.42578125" style="48" bestFit="1" customWidth="1"/>
    <col min="5" max="5" width="15.85546875" style="48" bestFit="1" customWidth="1"/>
    <col min="6" max="6" width="15.5703125" style="48" bestFit="1" customWidth="1"/>
    <col min="7" max="7" width="12.7109375" style="48" bestFit="1" customWidth="1"/>
    <col min="8" max="8" width="16.42578125" style="48" bestFit="1" customWidth="1"/>
    <col min="9" max="9" width="21" style="48" bestFit="1" customWidth="1"/>
    <col min="10" max="10" width="13.7109375" style="48" bestFit="1" customWidth="1"/>
    <col min="11" max="11" width="15.7109375" style="48" bestFit="1" customWidth="1"/>
    <col min="12" max="12" width="19.140625" style="48" bestFit="1" customWidth="1"/>
    <col min="13" max="13" width="13.42578125" style="48" bestFit="1" customWidth="1"/>
    <col min="14" max="14" width="16.5703125" style="48" bestFit="1" customWidth="1"/>
    <col min="15" max="15" width="14.5703125" style="48" bestFit="1" customWidth="1"/>
    <col min="16" max="16" width="10.28515625" style="48" bestFit="1" customWidth="1"/>
    <col min="17" max="17" width="15.28515625" style="48" bestFit="1" customWidth="1"/>
    <col min="18" max="18" width="19" style="48" bestFit="1" customWidth="1"/>
    <col min="19" max="19" width="12" style="48" bestFit="1" customWidth="1"/>
    <col min="20" max="20" width="15.7109375" style="48" bestFit="1" customWidth="1"/>
    <col min="21" max="21" width="19.7109375" style="48" bestFit="1" customWidth="1"/>
    <col min="22" max="22" width="17.140625" style="48" bestFit="1" customWidth="1"/>
    <col min="23" max="23" width="12.7109375" style="48" bestFit="1" customWidth="1"/>
    <col min="24" max="24" width="19.85546875" style="48" bestFit="1" customWidth="1"/>
    <col min="25" max="25" width="13.85546875" style="48" bestFit="1" customWidth="1"/>
    <col min="26" max="26" width="15.42578125" style="48" bestFit="1" customWidth="1"/>
    <col min="27" max="27" width="16.28515625" style="48" bestFit="1" customWidth="1"/>
    <col min="28" max="28" width="15.7109375" style="48" bestFit="1" customWidth="1"/>
    <col min="29" max="29" width="13.42578125" style="48" bestFit="1" customWidth="1"/>
    <col min="30" max="30" width="16.28515625" style="48" bestFit="1" customWidth="1"/>
    <col min="31" max="16384" width="11.42578125" style="48"/>
  </cols>
  <sheetData>
    <row r="2" spans="2:10" ht="18.75" customHeight="1">
      <c r="B2" s="46">
        <v>43504</v>
      </c>
      <c r="C2" s="64" t="s">
        <v>44</v>
      </c>
      <c r="D2" s="47">
        <f>name!P4</f>
        <v>0</v>
      </c>
      <c r="E2" s="47">
        <f>name2!P4</f>
        <v>0</v>
      </c>
      <c r="F2" s="48">
        <v>0</v>
      </c>
    </row>
    <row r="3" spans="2:10" ht="20.25">
      <c r="B3" s="46">
        <f t="shared" ref="B3:B49" si="0">B2+7</f>
        <v>43511</v>
      </c>
      <c r="C3" s="65"/>
      <c r="D3" s="47">
        <f>name!P5</f>
        <v>0</v>
      </c>
      <c r="E3" s="47">
        <f>name2!P5</f>
        <v>0</v>
      </c>
      <c r="J3" s="3"/>
    </row>
    <row r="4" spans="2:10">
      <c r="B4" s="46">
        <f t="shared" si="0"/>
        <v>43518</v>
      </c>
      <c r="C4" s="66"/>
      <c r="D4" s="47">
        <f>name!P6</f>
        <v>0</v>
      </c>
      <c r="E4" s="47">
        <f>name2!P6</f>
        <v>0</v>
      </c>
      <c r="J4"/>
    </row>
    <row r="5" spans="2:10" ht="18.75" customHeight="1">
      <c r="B5" s="46">
        <f t="shared" si="0"/>
        <v>43525</v>
      </c>
      <c r="C5" s="64" t="s">
        <v>45</v>
      </c>
      <c r="D5" s="47">
        <f>name!P7</f>
        <v>0</v>
      </c>
      <c r="E5" s="47">
        <f>name2!P7</f>
        <v>0</v>
      </c>
      <c r="J5"/>
    </row>
    <row r="6" spans="2:10">
      <c r="B6" s="46">
        <f t="shared" si="0"/>
        <v>43532</v>
      </c>
      <c r="C6" s="65"/>
      <c r="D6" s="47">
        <f>name!P8</f>
        <v>0</v>
      </c>
      <c r="E6" s="47">
        <f>name2!P8</f>
        <v>0</v>
      </c>
      <c r="J6"/>
    </row>
    <row r="7" spans="2:10">
      <c r="B7" s="46">
        <f t="shared" si="0"/>
        <v>43539</v>
      </c>
      <c r="C7" s="65"/>
      <c r="D7" s="47">
        <f>name!P9</f>
        <v>0</v>
      </c>
      <c r="E7" s="47">
        <f>name2!P9</f>
        <v>0</v>
      </c>
      <c r="J7"/>
    </row>
    <row r="8" spans="2:10">
      <c r="B8" s="46">
        <f t="shared" si="0"/>
        <v>43546</v>
      </c>
      <c r="C8" s="65"/>
      <c r="D8" s="47">
        <f>name!P10</f>
        <v>0</v>
      </c>
      <c r="E8" s="47">
        <f>name2!P10</f>
        <v>0</v>
      </c>
      <c r="J8"/>
    </row>
    <row r="9" spans="2:10">
      <c r="B9" s="46">
        <f t="shared" si="0"/>
        <v>43553</v>
      </c>
      <c r="C9" s="66"/>
      <c r="D9" s="47">
        <f>name!P11</f>
        <v>0</v>
      </c>
      <c r="E9" s="47">
        <f>name!Q11</f>
        <v>0</v>
      </c>
      <c r="J9"/>
    </row>
    <row r="10" spans="2:10" ht="18.75" customHeight="1">
      <c r="B10" s="46">
        <f t="shared" si="0"/>
        <v>43560</v>
      </c>
      <c r="C10" s="64" t="s">
        <v>46</v>
      </c>
      <c r="D10" s="47">
        <f>name!P12</f>
        <v>0</v>
      </c>
      <c r="E10" s="47">
        <f>name!Q12</f>
        <v>0</v>
      </c>
      <c r="J10"/>
    </row>
    <row r="11" spans="2:10">
      <c r="B11" s="46">
        <f t="shared" si="0"/>
        <v>43567</v>
      </c>
      <c r="C11" s="65"/>
      <c r="D11" s="47">
        <f>name!P13</f>
        <v>0</v>
      </c>
      <c r="E11" s="47">
        <f>name!Q13</f>
        <v>0</v>
      </c>
      <c r="J11"/>
    </row>
    <row r="12" spans="2:10">
      <c r="B12" s="46">
        <f t="shared" si="0"/>
        <v>43574</v>
      </c>
      <c r="C12" s="65"/>
      <c r="D12" s="47">
        <f>name!P14</f>
        <v>0</v>
      </c>
      <c r="E12" s="47">
        <f>name!Q14</f>
        <v>0</v>
      </c>
      <c r="J12"/>
    </row>
    <row r="13" spans="2:10">
      <c r="B13" s="46">
        <f t="shared" si="0"/>
        <v>43581</v>
      </c>
      <c r="C13" s="66"/>
      <c r="D13" s="47">
        <f>name!P15</f>
        <v>0</v>
      </c>
      <c r="E13" s="47">
        <f>name!Q15</f>
        <v>0</v>
      </c>
      <c r="J13"/>
    </row>
    <row r="14" spans="2:10" ht="18.75" customHeight="1">
      <c r="B14" s="46">
        <f t="shared" si="0"/>
        <v>43588</v>
      </c>
      <c r="C14" s="64" t="s">
        <v>47</v>
      </c>
      <c r="D14" s="47">
        <f>name!P16</f>
        <v>0</v>
      </c>
      <c r="E14" s="47">
        <f>name!Q16</f>
        <v>0</v>
      </c>
      <c r="J14"/>
    </row>
    <row r="15" spans="2:10">
      <c r="B15" s="46">
        <f t="shared" si="0"/>
        <v>43595</v>
      </c>
      <c r="C15" s="65"/>
      <c r="D15" s="47">
        <f>name!P17</f>
        <v>0</v>
      </c>
      <c r="E15" s="47">
        <f>name!Q17</f>
        <v>0</v>
      </c>
      <c r="J15"/>
    </row>
    <row r="16" spans="2:10">
      <c r="B16" s="46">
        <f t="shared" si="0"/>
        <v>43602</v>
      </c>
      <c r="C16" s="65"/>
      <c r="D16" s="47">
        <f>name!P18</f>
        <v>0</v>
      </c>
      <c r="E16" s="47">
        <f>name!Q18</f>
        <v>0</v>
      </c>
      <c r="J16"/>
    </row>
    <row r="17" spans="2:10">
      <c r="B17" s="46">
        <f t="shared" si="0"/>
        <v>43609</v>
      </c>
      <c r="C17" s="65"/>
      <c r="D17" s="47">
        <f>name!P19</f>
        <v>0</v>
      </c>
      <c r="E17" s="47">
        <f>name!Q19</f>
        <v>0</v>
      </c>
      <c r="J17"/>
    </row>
    <row r="18" spans="2:10">
      <c r="B18" s="46">
        <f t="shared" si="0"/>
        <v>43616</v>
      </c>
      <c r="C18" s="66"/>
      <c r="D18" s="47">
        <f>name!P20</f>
        <v>0</v>
      </c>
      <c r="E18" s="47">
        <f>name!Q20</f>
        <v>0</v>
      </c>
      <c r="J18"/>
    </row>
    <row r="19" spans="2:10">
      <c r="B19" s="46">
        <f t="shared" si="0"/>
        <v>43623</v>
      </c>
      <c r="C19" s="51"/>
      <c r="D19" s="47">
        <f>name!P21</f>
        <v>0</v>
      </c>
      <c r="E19" s="47">
        <f>name!Q21</f>
        <v>0</v>
      </c>
      <c r="J19"/>
    </row>
    <row r="20" spans="2:10">
      <c r="B20" s="46">
        <f t="shared" si="0"/>
        <v>43630</v>
      </c>
      <c r="C20" s="51"/>
      <c r="D20" s="47">
        <f>name!P22</f>
        <v>0</v>
      </c>
      <c r="E20" s="47">
        <f>name!Q22</f>
        <v>0</v>
      </c>
      <c r="J20"/>
    </row>
    <row r="21" spans="2:10">
      <c r="B21" s="46">
        <f t="shared" si="0"/>
        <v>43637</v>
      </c>
      <c r="C21" s="51"/>
      <c r="D21" s="47">
        <f>name!P23</f>
        <v>0</v>
      </c>
      <c r="E21" s="47">
        <f>name!Q23</f>
        <v>0</v>
      </c>
      <c r="J21"/>
    </row>
    <row r="22" spans="2:10">
      <c r="B22" s="46">
        <f t="shared" si="0"/>
        <v>43644</v>
      </c>
      <c r="C22" s="51"/>
      <c r="D22" s="47">
        <f>name!P24</f>
        <v>0</v>
      </c>
      <c r="E22" s="47">
        <f>name!Q24</f>
        <v>0</v>
      </c>
      <c r="J22"/>
    </row>
    <row r="23" spans="2:10">
      <c r="B23" s="46">
        <f t="shared" si="0"/>
        <v>43651</v>
      </c>
      <c r="C23" s="51"/>
      <c r="D23" s="47">
        <f>name!P25</f>
        <v>0</v>
      </c>
      <c r="E23" s="47">
        <f>name!Q25</f>
        <v>0</v>
      </c>
      <c r="J23"/>
    </row>
    <row r="24" spans="2:10">
      <c r="B24" s="46">
        <f t="shared" si="0"/>
        <v>43658</v>
      </c>
      <c r="C24" s="51"/>
      <c r="D24" s="47">
        <f>name!P26</f>
        <v>0</v>
      </c>
      <c r="E24" s="47">
        <f>name!Q26</f>
        <v>0</v>
      </c>
      <c r="J24"/>
    </row>
    <row r="25" spans="2:10">
      <c r="B25" s="46">
        <f t="shared" si="0"/>
        <v>43665</v>
      </c>
      <c r="C25" s="51"/>
      <c r="D25" s="47">
        <f>name!P27</f>
        <v>0</v>
      </c>
      <c r="E25" s="47">
        <f>name!Q27</f>
        <v>0</v>
      </c>
      <c r="J25"/>
    </row>
    <row r="26" spans="2:10">
      <c r="B26" s="46">
        <f t="shared" si="0"/>
        <v>43672</v>
      </c>
      <c r="C26" s="51"/>
      <c r="D26" s="47">
        <f>name!P28</f>
        <v>0</v>
      </c>
      <c r="E26" s="47">
        <f>name!Q28</f>
        <v>0</v>
      </c>
      <c r="J26"/>
    </row>
    <row r="27" spans="2:10">
      <c r="B27" s="46">
        <f t="shared" si="0"/>
        <v>43679</v>
      </c>
      <c r="C27" s="51"/>
      <c r="D27" s="47">
        <f>name!P29</f>
        <v>0</v>
      </c>
      <c r="E27" s="47">
        <f>name!Q29</f>
        <v>0</v>
      </c>
      <c r="J27"/>
    </row>
    <row r="28" spans="2:10">
      <c r="B28" s="46">
        <f t="shared" si="0"/>
        <v>43686</v>
      </c>
      <c r="C28" s="51"/>
      <c r="D28" s="47">
        <f>name!P30</f>
        <v>0</v>
      </c>
      <c r="E28" s="47">
        <f>name!Q30</f>
        <v>0</v>
      </c>
      <c r="J28"/>
    </row>
    <row r="29" spans="2:10">
      <c r="B29" s="46">
        <f>B28+7</f>
        <v>43693</v>
      </c>
      <c r="C29" s="51"/>
      <c r="D29" s="47">
        <f>name!P31</f>
        <v>0</v>
      </c>
      <c r="E29" s="47">
        <f>name!Q31</f>
        <v>0</v>
      </c>
      <c r="J29"/>
    </row>
    <row r="30" spans="2:10">
      <c r="B30" s="46">
        <f>B29+7</f>
        <v>43700</v>
      </c>
      <c r="C30" s="51"/>
      <c r="D30" s="47">
        <f>name!P32</f>
        <v>0</v>
      </c>
      <c r="E30" s="47">
        <f>name!Q32</f>
        <v>0</v>
      </c>
      <c r="J30"/>
    </row>
    <row r="31" spans="2:10">
      <c r="B31" s="46">
        <f t="shared" si="0"/>
        <v>43707</v>
      </c>
      <c r="C31" s="51"/>
      <c r="D31" s="47">
        <f>name!P33</f>
        <v>0</v>
      </c>
      <c r="E31" s="47">
        <f>name!Q33</f>
        <v>0</v>
      </c>
    </row>
    <row r="32" spans="2:10">
      <c r="B32" s="46">
        <f t="shared" si="0"/>
        <v>43714</v>
      </c>
      <c r="C32" s="51"/>
      <c r="D32" s="47">
        <f>name!P34</f>
        <v>0</v>
      </c>
      <c r="E32" s="47">
        <f>name!Q34</f>
        <v>0</v>
      </c>
    </row>
    <row r="33" spans="2:5">
      <c r="B33" s="46">
        <f t="shared" si="0"/>
        <v>43721</v>
      </c>
      <c r="C33" s="51"/>
      <c r="D33" s="47">
        <f>name!P35</f>
        <v>0</v>
      </c>
      <c r="E33" s="47">
        <f>name!Q35</f>
        <v>0</v>
      </c>
    </row>
    <row r="34" spans="2:5">
      <c r="B34" s="46">
        <f t="shared" si="0"/>
        <v>43728</v>
      </c>
      <c r="C34" s="51"/>
      <c r="D34" s="47">
        <f>name!P36</f>
        <v>0</v>
      </c>
      <c r="E34" s="47">
        <f>name!Q36</f>
        <v>0</v>
      </c>
    </row>
    <row r="35" spans="2:5">
      <c r="B35" s="46">
        <f t="shared" si="0"/>
        <v>43735</v>
      </c>
      <c r="C35" s="51"/>
      <c r="D35" s="47">
        <f>name!P37</f>
        <v>0</v>
      </c>
      <c r="E35" s="47">
        <f>name!Q37</f>
        <v>0</v>
      </c>
    </row>
    <row r="36" spans="2:5">
      <c r="B36" s="46">
        <f t="shared" si="0"/>
        <v>43742</v>
      </c>
      <c r="C36" s="51"/>
      <c r="D36" s="47">
        <f>name!P38</f>
        <v>0</v>
      </c>
      <c r="E36" s="47">
        <f>name!Q38</f>
        <v>0</v>
      </c>
    </row>
    <row r="37" spans="2:5">
      <c r="B37" s="46">
        <f t="shared" si="0"/>
        <v>43749</v>
      </c>
      <c r="C37" s="51"/>
      <c r="D37" s="47">
        <f>name!P39</f>
        <v>0</v>
      </c>
      <c r="E37" s="47">
        <f>name!Q39</f>
        <v>0</v>
      </c>
    </row>
    <row r="38" spans="2:5">
      <c r="B38" s="46">
        <f t="shared" si="0"/>
        <v>43756</v>
      </c>
      <c r="C38" s="51"/>
      <c r="D38" s="47">
        <f>name!P40</f>
        <v>0</v>
      </c>
      <c r="E38" s="47">
        <f>name!Q40</f>
        <v>0</v>
      </c>
    </row>
    <row r="39" spans="2:5">
      <c r="B39" s="46">
        <f t="shared" si="0"/>
        <v>43763</v>
      </c>
      <c r="C39" s="51"/>
      <c r="D39" s="47">
        <f>name!P41</f>
        <v>0</v>
      </c>
      <c r="E39" s="47">
        <f>name!Q41</f>
        <v>0</v>
      </c>
    </row>
    <row r="40" spans="2:5">
      <c r="B40" s="46">
        <f t="shared" si="0"/>
        <v>43770</v>
      </c>
      <c r="C40" s="51"/>
      <c r="D40" s="47">
        <f>name!P42</f>
        <v>0</v>
      </c>
      <c r="E40" s="47">
        <f>name!Q42</f>
        <v>0</v>
      </c>
    </row>
    <row r="41" spans="2:5">
      <c r="B41" s="46">
        <f t="shared" si="0"/>
        <v>43777</v>
      </c>
      <c r="C41" s="51"/>
      <c r="D41" s="47">
        <f>name!P43</f>
        <v>0</v>
      </c>
      <c r="E41" s="47">
        <f>name!Q43</f>
        <v>0</v>
      </c>
    </row>
    <row r="42" spans="2:5">
      <c r="B42" s="46">
        <f t="shared" si="0"/>
        <v>43784</v>
      </c>
      <c r="C42" s="51"/>
      <c r="D42" s="47">
        <f>name!P44</f>
        <v>0</v>
      </c>
      <c r="E42" s="47">
        <f>name!Q44</f>
        <v>0</v>
      </c>
    </row>
    <row r="43" spans="2:5">
      <c r="B43" s="46">
        <f t="shared" si="0"/>
        <v>43791</v>
      </c>
      <c r="C43" s="51"/>
      <c r="D43" s="47">
        <f>name!P45</f>
        <v>0</v>
      </c>
      <c r="E43" s="47">
        <f>name!Q45</f>
        <v>0</v>
      </c>
    </row>
    <row r="44" spans="2:5">
      <c r="B44" s="46">
        <f t="shared" si="0"/>
        <v>43798</v>
      </c>
      <c r="C44" s="51"/>
      <c r="D44" s="47">
        <f>name!P46</f>
        <v>0</v>
      </c>
      <c r="E44" s="47">
        <f>name!Q46</f>
        <v>0</v>
      </c>
    </row>
    <row r="45" spans="2:5">
      <c r="B45" s="46">
        <f t="shared" si="0"/>
        <v>43805</v>
      </c>
      <c r="C45" s="51"/>
      <c r="D45" s="47">
        <f>name!P47</f>
        <v>0</v>
      </c>
      <c r="E45" s="47">
        <f>name!Q47</f>
        <v>0</v>
      </c>
    </row>
    <row r="46" spans="2:5">
      <c r="B46" s="46">
        <f t="shared" si="0"/>
        <v>43812</v>
      </c>
      <c r="C46" s="51"/>
      <c r="D46" s="47">
        <f>name!P48</f>
        <v>0</v>
      </c>
      <c r="E46" s="47">
        <f>name!Q48</f>
        <v>0</v>
      </c>
    </row>
    <row r="47" spans="2:5">
      <c r="B47" s="46">
        <f t="shared" si="0"/>
        <v>43819</v>
      </c>
      <c r="C47" s="51"/>
      <c r="D47" s="47">
        <f>name!P49</f>
        <v>0</v>
      </c>
      <c r="E47" s="47">
        <f>name!Q49</f>
        <v>0</v>
      </c>
    </row>
    <row r="48" spans="2:5">
      <c r="B48" s="46">
        <f t="shared" si="0"/>
        <v>43826</v>
      </c>
      <c r="C48" s="51"/>
      <c r="D48" s="47">
        <f>name!P50</f>
        <v>0</v>
      </c>
      <c r="E48" s="47">
        <f>name!Q50</f>
        <v>0</v>
      </c>
    </row>
    <row r="49" spans="2:5">
      <c r="B49" s="46">
        <f t="shared" si="0"/>
        <v>43833</v>
      </c>
      <c r="C49" s="51"/>
      <c r="D49" s="47">
        <f>name!P51</f>
        <v>0</v>
      </c>
      <c r="E49" s="47">
        <f>name!Q51</f>
        <v>0</v>
      </c>
    </row>
  </sheetData>
  <mergeCells count="4">
    <mergeCell ref="C10:C13"/>
    <mergeCell ref="C14:C18"/>
    <mergeCell ref="C2:C4"/>
    <mergeCell ref="C5:C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310B70F8-C254-46B3-881E-66413BA349FB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93942446-61D8-42AC-8279-357385ED8815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name</vt:lpstr>
      <vt:lpstr>name2 (2)</vt:lpstr>
      <vt:lpstr>name2</vt:lpstr>
      <vt:lpstr>viennoiseries</vt:lpstr>
      <vt:lpstr>TARIFS</vt:lpstr>
      <vt:lpstr>DONNEES</vt:lpstr>
      <vt:lpstr>COMPTA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Guy Blancher</cp:lastModifiedBy>
  <dcterms:created xsi:type="dcterms:W3CDTF">2019-04-01T16:20:23Z</dcterms:created>
  <dcterms:modified xsi:type="dcterms:W3CDTF">2019-06-13T06:53:20Z</dcterms:modified>
</cp:coreProperties>
</file>