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775" windowHeight="4320" tabRatio="554" activeTab="1"/>
  </bookViews>
  <sheets>
    <sheet name="BD" sheetId="6" r:id="rId1"/>
    <sheet name="SAISIE" sheetId="7" r:id="rId2"/>
    <sheet name="Admis" sheetId="8" r:id="rId3"/>
    <sheet name="Refusés" sheetId="10" r:id="rId4"/>
  </sheets>
  <definedNames>
    <definedName name="_xlnm.Print_Area" localSheetId="1">SAISIE!$B$3:$L$27</definedName>
  </definedNames>
  <calcPr calcId="152511"/>
</workbook>
</file>

<file path=xl/calcChain.xml><?xml version="1.0" encoding="utf-8"?>
<calcChain xmlns="http://schemas.openxmlformats.org/spreadsheetml/2006/main">
  <c r="T7" i="6" l="1"/>
  <c r="U7" i="7"/>
  <c r="T7" i="7"/>
  <c r="D20" i="7" l="1"/>
  <c r="I20" i="7" l="1"/>
  <c r="C24" i="7"/>
</calcChain>
</file>

<file path=xl/sharedStrings.xml><?xml version="1.0" encoding="utf-8"?>
<sst xmlns="http://schemas.openxmlformats.org/spreadsheetml/2006/main" count="71" uniqueCount="44">
  <si>
    <t>EXAMEN</t>
  </si>
  <si>
    <t>MATHS</t>
  </si>
  <si>
    <t>LV2</t>
  </si>
  <si>
    <t>EPS</t>
  </si>
  <si>
    <t>PHILO</t>
  </si>
  <si>
    <t>LV1</t>
  </si>
  <si>
    <t>TOTAL</t>
  </si>
  <si>
    <t>FRANC</t>
  </si>
  <si>
    <t>MOYENNE</t>
  </si>
  <si>
    <t>NBRE SP</t>
  </si>
  <si>
    <t>SERIE</t>
  </si>
  <si>
    <t>IDENTIFICATION DU CANDIDAT</t>
  </si>
  <si>
    <t>NUMERO DE TABLE</t>
  </si>
  <si>
    <t>MATRICULE</t>
  </si>
  <si>
    <t>DATE NAISSANCE</t>
  </si>
  <si>
    <t>CLASSE</t>
  </si>
  <si>
    <t>SEXE</t>
  </si>
  <si>
    <t>a obtenu</t>
  </si>
  <si>
    <t>ORAL FR</t>
  </si>
  <si>
    <t>ORAL LV1</t>
  </si>
  <si>
    <t>ORAL LV2</t>
  </si>
  <si>
    <t>HIST GEO</t>
  </si>
  <si>
    <t>N°</t>
  </si>
  <si>
    <t>NOM ET PRENOMS</t>
  </si>
  <si>
    <t>DATE NAISS</t>
  </si>
  <si>
    <t>N° DE TABLE</t>
  </si>
  <si>
    <t>RANG</t>
  </si>
  <si>
    <t>DECISION</t>
  </si>
  <si>
    <t>A1</t>
  </si>
  <si>
    <t>A14255</t>
  </si>
  <si>
    <t>SZER</t>
  </si>
  <si>
    <t>ALBERT POILU</t>
  </si>
  <si>
    <t>M</t>
  </si>
  <si>
    <t>F</t>
  </si>
  <si>
    <t>TLES</t>
  </si>
  <si>
    <t>TL</t>
  </si>
  <si>
    <t>TSE</t>
  </si>
  <si>
    <t>EPR.PHY</t>
  </si>
  <si>
    <t>Duchemol</t>
  </si>
  <si>
    <t>Liste des admis</t>
  </si>
  <si>
    <t>Liste des refusés</t>
  </si>
  <si>
    <t>BLANC</t>
  </si>
  <si>
    <t>ADMIS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</si>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</sst>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.00"/>
    <numFmt numFmtId="165" formatCode="000.00"/>
  </numFmts>
  <fonts count="14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26"/>
      <color theme="1"/>
      <name val="Times New Roman"/>
      <family val="1"/>
    </font>
    <font>
      <b/>
      <sz val="10"/>
      <color theme="1"/>
      <name val="Times New Roman"/>
      <family val="1"/>
    </font>
    <font>
      <b/>
      <sz val="2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2"/>
      <color theme="1"/>
      <name val="Vivaldi"/>
      <family val="4"/>
    </font>
    <font>
      <sz val="11"/>
      <color rgb="FF000000"/>
      <name val="Calibri"/>
      <family val="2"/>
    </font>
    <font>
      <sz val="8"/>
      <color rgb="FF000000"/>
      <name val="Segoe UI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 style="thin">
        <color theme="9" tint="-0.249977111117893"/>
      </left>
      <right/>
      <top/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/>
      <diagonal/>
    </border>
    <border>
      <left/>
      <right style="thin">
        <color rgb="FF7030A0"/>
      </right>
      <top style="thin">
        <color rgb="FF7030A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9" tint="-0.249977111117893"/>
      </left>
      <right style="thin">
        <color theme="9" tint="-0.249977111117893"/>
      </right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 tint="-0.249977111117893"/>
      </left>
      <right/>
      <top style="thin">
        <color theme="9" tint="-0.249977111117893"/>
      </top>
      <bottom style="thin">
        <color theme="9" tint="-0.249977111117893"/>
      </bottom>
      <diagonal/>
    </border>
    <border>
      <left/>
      <right/>
      <top style="thin">
        <color theme="9" tint="-0.249977111117893"/>
      </top>
      <bottom style="thin">
        <color theme="9" tint="-0.249977111117893"/>
      </bottom>
      <diagonal/>
    </border>
    <border>
      <left/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 style="thin">
        <color theme="9" tint="-0.249977111117893"/>
      </left>
      <right/>
      <top style="thin">
        <color theme="9" tint="-0.249977111117893"/>
      </top>
      <bottom/>
      <diagonal/>
    </border>
    <border>
      <left/>
      <right/>
      <top style="thin">
        <color theme="9" tint="-0.249977111117893"/>
      </top>
      <bottom/>
      <diagonal/>
    </border>
    <border>
      <left/>
      <right style="thin">
        <color theme="9" tint="-0.249977111117893"/>
      </right>
      <top style="thin">
        <color theme="9" tint="-0.249977111117893"/>
      </top>
      <bottom/>
      <diagonal/>
    </border>
    <border>
      <left style="thin">
        <color theme="1"/>
      </left>
      <right style="thin">
        <color rgb="FF7030A0"/>
      </right>
      <top style="thin">
        <color theme="1"/>
      </top>
      <bottom style="thin">
        <color theme="1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6" xfId="0" applyBorder="1"/>
    <xf numFmtId="0" fontId="0" fillId="0" borderId="8" xfId="0" applyBorder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1" fillId="0" borderId="0" xfId="0" applyFont="1" applyFill="1"/>
    <xf numFmtId="0" fontId="12" fillId="0" borderId="6" xfId="0" applyFont="1" applyBorder="1"/>
    <xf numFmtId="0" fontId="12" fillId="0" borderId="6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2" borderId="2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0" xfId="0" applyFont="1" applyFill="1" applyBorder="1"/>
    <xf numFmtId="0" fontId="1" fillId="2" borderId="9" xfId="0" applyFont="1" applyFill="1" applyBorder="1"/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165" fontId="7" fillId="2" borderId="1" xfId="0" applyNumberFormat="1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/>
    </xf>
    <xf numFmtId="14" fontId="1" fillId="2" borderId="10" xfId="0" applyNumberFormat="1" applyFont="1" applyFill="1" applyBorder="1" applyAlignment="1">
      <alignment horizontal="center"/>
    </xf>
    <xf numFmtId="0" fontId="0" fillId="2" borderId="17" xfId="0" applyFill="1" applyBorder="1" applyAlignment="1">
      <alignment horizontal="center" vertical="center"/>
    </xf>
    <xf numFmtId="0" fontId="1" fillId="0" borderId="18" xfId="0" applyFont="1" applyFill="1" applyBorder="1"/>
    <xf numFmtId="0" fontId="1" fillId="2" borderId="19" xfId="0" applyFont="1" applyFill="1" applyBorder="1"/>
    <xf numFmtId="0" fontId="1" fillId="2" borderId="20" xfId="0" applyFont="1" applyFill="1" applyBorder="1"/>
    <xf numFmtId="0" fontId="1" fillId="0" borderId="21" xfId="0" applyFont="1" applyFill="1" applyBorder="1"/>
    <xf numFmtId="0" fontId="2" fillId="2" borderId="22" xfId="0" applyFont="1" applyFill="1" applyBorder="1"/>
    <xf numFmtId="0" fontId="1" fillId="0" borderId="23" xfId="0" applyFont="1" applyFill="1" applyBorder="1"/>
    <xf numFmtId="0" fontId="1" fillId="2" borderId="22" xfId="0" applyFont="1" applyFill="1" applyBorder="1"/>
    <xf numFmtId="0" fontId="1" fillId="2" borderId="0" xfId="0" applyFont="1" applyFill="1" applyBorder="1" applyAlignment="1">
      <alignment horizontal="center"/>
    </xf>
    <xf numFmtId="0" fontId="6" fillId="2" borderId="0" xfId="0" applyFont="1" applyFill="1" applyBorder="1"/>
    <xf numFmtId="0" fontId="2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22" xfId="0" applyFont="1" applyFill="1" applyBorder="1" applyAlignment="1"/>
    <xf numFmtId="0" fontId="1" fillId="2" borderId="24" xfId="0" applyFont="1" applyFill="1" applyBorder="1"/>
    <xf numFmtId="0" fontId="1" fillId="2" borderId="25" xfId="0" applyFont="1" applyFill="1" applyBorder="1"/>
    <xf numFmtId="0" fontId="1" fillId="0" borderId="26" xfId="0" applyFont="1" applyFill="1" applyBorder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Radio" checked="Checked" firstButton="1" lockText="1" noThreeD="1"/>
</file>

<file path=xl/ctrlProps/ctrlProp5.xml><?xml version="1.0" encoding="utf-8"?>
<formControlPr xmlns="http://schemas.microsoft.com/office/spreadsheetml/2009/9/main" objectType="Radio" firstButton="1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228600</xdr:colOff>
          <xdr:row>27</xdr:row>
          <xdr:rowOff>133350</xdr:rowOff>
        </xdr:from>
        <xdr:to>
          <xdr:col>4</xdr:col>
          <xdr:colOff>314325</xdr:colOff>
          <xdr:row>29</xdr:row>
          <xdr:rowOff>66675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27</xdr:row>
          <xdr:rowOff>123825</xdr:rowOff>
        </xdr:from>
        <xdr:to>
          <xdr:col>9</xdr:col>
          <xdr:colOff>114300</xdr:colOff>
          <xdr:row>29</xdr:row>
          <xdr:rowOff>66675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CANDIDAT  SUIVANT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352425</xdr:colOff>
      <xdr:row>23</xdr:row>
      <xdr:rowOff>66675</xdr:rowOff>
    </xdr:from>
    <xdr:to>
      <xdr:col>5</xdr:col>
      <xdr:colOff>38099</xdr:colOff>
      <xdr:row>24</xdr:row>
      <xdr:rowOff>171450</xdr:rowOff>
    </xdr:to>
    <xdr:sp macro="" textlink="">
      <xdr:nvSpPr>
        <xdr:cNvPr id="2" name="ZoneTexte 1"/>
        <xdr:cNvSpPr txBox="1"/>
      </xdr:nvSpPr>
      <xdr:spPr>
        <a:xfrm>
          <a:off x="2486025" y="4533900"/>
          <a:ext cx="895349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latin typeface="Times New Roman" panose="02020603050405020304" pitchFamily="18" charset="0"/>
              <a:cs typeface="Times New Roman" panose="02020603050405020304" pitchFamily="18" charset="0"/>
            </a:rPr>
            <a:t>DECISION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2</xdr:row>
          <xdr:rowOff>171450</xdr:rowOff>
        </xdr:from>
        <xdr:to>
          <xdr:col>11</xdr:col>
          <xdr:colOff>466725</xdr:colOff>
          <xdr:row>7</xdr:row>
          <xdr:rowOff>47625</xdr:rowOff>
        </xdr:to>
        <xdr:sp macro="" textlink="">
          <xdr:nvSpPr>
            <xdr:cNvPr id="6148" name="Group Box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EPREUVE PHYSIQUE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3</xdr:row>
          <xdr:rowOff>171450</xdr:rowOff>
        </xdr:from>
        <xdr:to>
          <xdr:col>12</xdr:col>
          <xdr:colOff>19050</xdr:colOff>
          <xdr:row>5</xdr:row>
          <xdr:rowOff>0</xdr:rowOff>
        </xdr:to>
        <xdr:sp macro="" textlink="">
          <xdr:nvSpPr>
            <xdr:cNvPr id="6150" name="Option Button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Disp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</xdr:colOff>
          <xdr:row>5</xdr:row>
          <xdr:rowOff>85725</xdr:rowOff>
        </xdr:from>
        <xdr:to>
          <xdr:col>11</xdr:col>
          <xdr:colOff>323850</xdr:colOff>
          <xdr:row>6</xdr:row>
          <xdr:rowOff>104775</xdr:rowOff>
        </xdr:to>
        <xdr:sp macro="" textlink="">
          <xdr:nvSpPr>
            <xdr:cNvPr id="6151" name="Option Button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Apte</a:t>
              </a:r>
            </a:p>
          </xdr:txBody>
        </xdr:sp>
        <xdr:clientData/>
      </xdr:twoCellAnchor>
    </mc:Choice>
    <mc:Fallback/>
  </mc:AlternateContent>
  <xdr:twoCellAnchor>
    <xdr:from>
      <xdr:col>13</xdr:col>
      <xdr:colOff>66674</xdr:colOff>
      <xdr:row>5</xdr:row>
      <xdr:rowOff>47625</xdr:rowOff>
    </xdr:from>
    <xdr:to>
      <xdr:col>16</xdr:col>
      <xdr:colOff>323849</xdr:colOff>
      <xdr:row>8</xdr:row>
      <xdr:rowOff>142875</xdr:rowOff>
    </xdr:to>
    <xdr:sp macro="" textlink="">
      <xdr:nvSpPr>
        <xdr:cNvPr id="3" name="Légende encadrée 1 2"/>
        <xdr:cNvSpPr/>
      </xdr:nvSpPr>
      <xdr:spPr>
        <a:xfrm>
          <a:off x="8743949" y="1000125"/>
          <a:ext cx="2543175" cy="666750"/>
        </a:xfrm>
        <a:prstGeom prst="borderCallout1">
          <a:avLst>
            <a:gd name="adj1" fmla="val 40179"/>
            <a:gd name="adj2" fmla="val -1190"/>
            <a:gd name="adj3" fmla="val -357"/>
            <a:gd name="adj4" fmla="val -3719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quand je clique sur Disp, li doit me mettre</a:t>
          </a:r>
          <a:r>
            <a:rPr lang="fr-FR" sz="1100" baseline="0"/>
            <a:t> dans la partie "EPR.PHY",DISP</a:t>
          </a:r>
        </a:p>
        <a:p>
          <a:pPr algn="l"/>
          <a:r>
            <a:rPr lang="fr-FR" sz="1100" baseline="0"/>
            <a:t>dans le cas contraire rien</a:t>
          </a:r>
          <a:endParaRPr lang="fr-FR" sz="1100"/>
        </a:p>
      </xdr:txBody>
    </xdr:sp>
    <xdr:clientData/>
  </xdr:twoCellAnchor>
  <xdr:twoCellAnchor>
    <xdr:from>
      <xdr:col>12</xdr:col>
      <xdr:colOff>628650</xdr:colOff>
      <xdr:row>9</xdr:row>
      <xdr:rowOff>123825</xdr:rowOff>
    </xdr:from>
    <xdr:to>
      <xdr:col>17</xdr:col>
      <xdr:colOff>266700</xdr:colOff>
      <xdr:row>16</xdr:row>
      <xdr:rowOff>57150</xdr:rowOff>
    </xdr:to>
    <xdr:sp macro="" textlink="">
      <xdr:nvSpPr>
        <xdr:cNvPr id="4" name="Légende encadrée 2 3"/>
        <xdr:cNvSpPr/>
      </xdr:nvSpPr>
      <xdr:spPr>
        <a:xfrm>
          <a:off x="8543925" y="1838325"/>
          <a:ext cx="3448050" cy="1304925"/>
        </a:xfrm>
        <a:prstGeom prst="borderCallout2">
          <a:avLst>
            <a:gd name="adj1" fmla="val 34078"/>
            <a:gd name="adj2" fmla="val -1151"/>
            <a:gd name="adj3" fmla="val 54516"/>
            <a:gd name="adj4" fmla="val 184"/>
            <a:gd name="adj5" fmla="val -44434"/>
            <a:gd name="adj6" fmla="val -11268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Quand</a:t>
          </a:r>
          <a:r>
            <a:rPr lang="fr-FR" sz="1100" baseline="0"/>
            <a:t> je rentre ce numero de table, j'ai les infos affichées suivants: matricule;nom et prenom et autres.</a:t>
          </a:r>
        </a:p>
        <a:p>
          <a:pPr algn="l"/>
          <a:r>
            <a:rPr lang="fr-FR" sz="1100" baseline="0"/>
            <a:t>Après cela je rentre les notes que vous voyz apres cela je clique sur valider et il enregistre les données dans"BD"</a:t>
          </a:r>
          <a:endParaRPr lang="fr-FR" sz="1100"/>
        </a:p>
      </xdr:txBody>
    </xdr:sp>
    <xdr:clientData/>
  </xdr:twoCellAnchor>
  <xdr:twoCellAnchor>
    <xdr:from>
      <xdr:col>11</xdr:col>
      <xdr:colOff>66674</xdr:colOff>
      <xdr:row>28</xdr:row>
      <xdr:rowOff>133349</xdr:rowOff>
    </xdr:from>
    <xdr:to>
      <xdr:col>14</xdr:col>
      <xdr:colOff>504824</xdr:colOff>
      <xdr:row>32</xdr:row>
      <xdr:rowOff>180974</xdr:rowOff>
    </xdr:to>
    <xdr:sp macro="" textlink="">
      <xdr:nvSpPr>
        <xdr:cNvPr id="10" name="Légende encadrée 1 9"/>
        <xdr:cNvSpPr/>
      </xdr:nvSpPr>
      <xdr:spPr>
        <a:xfrm>
          <a:off x="7400924" y="5372099"/>
          <a:ext cx="2543175" cy="809625"/>
        </a:xfrm>
        <a:prstGeom prst="borderCallout1">
          <a:avLst>
            <a:gd name="adj1" fmla="val 40179"/>
            <a:gd name="adj2" fmla="val -1190"/>
            <a:gd name="adj3" fmla="val -94306"/>
            <a:gd name="adj4" fmla="val -91123"/>
          </a:avLst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quand toutes</a:t>
          </a:r>
          <a:r>
            <a:rPr lang="fr-FR" sz="1100" baseline="0"/>
            <a:t> les notes de tous les candidats ont été saisies,  un clic sur "ADMIS" remplit les feuilles "Admis" et "Refusés"</a:t>
          </a:r>
          <a:endParaRPr lang="fr-FR" sz="1100"/>
        </a:p>
      </xdr:txBody>
    </xdr:sp>
    <xdr:clientData/>
  </xdr:twoCellAnchor>
  <xdr:twoCellAnchor>
    <xdr:from>
      <xdr:col>12</xdr:col>
      <xdr:colOff>657225</xdr:colOff>
      <xdr:row>17</xdr:row>
      <xdr:rowOff>171450</xdr:rowOff>
    </xdr:from>
    <xdr:to>
      <xdr:col>16</xdr:col>
      <xdr:colOff>733425</xdr:colOff>
      <xdr:row>24</xdr:row>
      <xdr:rowOff>142875</xdr:rowOff>
    </xdr:to>
    <xdr:sp macro="" textlink="">
      <xdr:nvSpPr>
        <xdr:cNvPr id="6" name="Légende encadrée 1 5"/>
        <xdr:cNvSpPr/>
      </xdr:nvSpPr>
      <xdr:spPr>
        <a:xfrm>
          <a:off x="8572500" y="3448050"/>
          <a:ext cx="3124200" cy="1171575"/>
        </a:xfrm>
        <a:prstGeom prst="borderCallout1">
          <a:avLst>
            <a:gd name="adj1" fmla="val 52896"/>
            <a:gd name="adj2" fmla="val -1016"/>
            <a:gd name="adj3" fmla="val -41159"/>
            <a:gd name="adj4" fmla="val -92296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C'est cette écriture ("Page</a:t>
          </a:r>
          <a:r>
            <a:rPr lang="fr-FR" sz="1100" baseline="0"/>
            <a:t> 1") que je voudrais supprimée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U24"/>
  <sheetViews>
    <sheetView topLeftCell="N1" workbookViewId="0">
      <selection activeCell="F17" sqref="F17"/>
    </sheetView>
  </sheetViews>
  <sheetFormatPr baseColWidth="10" defaultRowHeight="15"/>
  <cols>
    <col min="1" max="1" width="6.140625" customWidth="1"/>
    <col min="2" max="2" width="13" customWidth="1"/>
    <col min="3" max="3" width="13.42578125" customWidth="1"/>
    <col min="4" max="4" width="27.5703125" customWidth="1"/>
    <col min="5" max="5" width="7" customWidth="1"/>
    <col min="6" max="6" width="13.42578125" customWidth="1"/>
    <col min="7" max="7" width="9.28515625" customWidth="1"/>
    <col min="8" max="18" width="8.28515625" customWidth="1"/>
    <col min="19" max="19" width="11.5703125" customWidth="1"/>
    <col min="20" max="20" width="12" customWidth="1"/>
    <col min="21" max="21" width="12.28515625" customWidth="1"/>
  </cols>
  <sheetData>
    <row r="3" spans="1:21">
      <c r="M3" s="2"/>
    </row>
    <row r="6" spans="1:21">
      <c r="A6" s="1" t="s">
        <v>22</v>
      </c>
      <c r="B6" s="1" t="s">
        <v>25</v>
      </c>
      <c r="C6" s="1" t="s">
        <v>13</v>
      </c>
      <c r="D6" s="1" t="s">
        <v>23</v>
      </c>
      <c r="E6" s="3" t="s">
        <v>16</v>
      </c>
      <c r="F6" s="3" t="s">
        <v>24</v>
      </c>
      <c r="G6" s="4" t="s">
        <v>15</v>
      </c>
      <c r="H6" s="3" t="s">
        <v>4</v>
      </c>
      <c r="I6" s="3" t="s">
        <v>7</v>
      </c>
      <c r="J6" s="3" t="s">
        <v>5</v>
      </c>
      <c r="K6" s="3" t="s">
        <v>18</v>
      </c>
      <c r="L6" s="3" t="s">
        <v>19</v>
      </c>
      <c r="M6" s="3" t="s">
        <v>20</v>
      </c>
      <c r="N6" s="3" t="s">
        <v>2</v>
      </c>
      <c r="O6" s="3" t="s">
        <v>21</v>
      </c>
      <c r="P6" s="3" t="s">
        <v>1</v>
      </c>
      <c r="Q6" s="3" t="s">
        <v>3</v>
      </c>
      <c r="R6" s="5" t="s">
        <v>6</v>
      </c>
      <c r="S6" s="3" t="s">
        <v>8</v>
      </c>
      <c r="T6" s="4" t="s">
        <v>26</v>
      </c>
      <c r="U6" s="12" t="s">
        <v>27</v>
      </c>
    </row>
    <row r="7" spans="1:21">
      <c r="A7" s="1"/>
      <c r="B7" s="1">
        <v>123</v>
      </c>
      <c r="C7" s="1">
        <v>32</v>
      </c>
      <c r="D7" s="1" t="s">
        <v>38</v>
      </c>
      <c r="E7" s="3" t="s">
        <v>32</v>
      </c>
      <c r="F7" s="6">
        <v>37239</v>
      </c>
      <c r="G7" s="4" t="s">
        <v>34</v>
      </c>
      <c r="H7" s="3">
        <v>5</v>
      </c>
      <c r="I7" s="3">
        <v>6</v>
      </c>
      <c r="J7" s="3">
        <v>7</v>
      </c>
      <c r="K7" s="3">
        <v>8</v>
      </c>
      <c r="L7" s="3">
        <v>9</v>
      </c>
      <c r="M7" s="3">
        <v>10</v>
      </c>
      <c r="N7" s="3">
        <v>11</v>
      </c>
      <c r="O7" s="3">
        <v>12</v>
      </c>
      <c r="P7" s="3">
        <v>13</v>
      </c>
      <c r="Q7" s="3">
        <v>14</v>
      </c>
      <c r="R7" s="3">
        <v>201</v>
      </c>
      <c r="S7" s="7">
        <v>10.050000000000001</v>
      </c>
      <c r="T7" s="4">
        <f>RANK(S7,$S$7:$S$24,0)</f>
        <v>1</v>
      </c>
      <c r="U7" s="12" t="s">
        <v>42</v>
      </c>
    </row>
    <row r="8" spans="1:21">
      <c r="A8" s="1"/>
      <c r="B8" s="1">
        <v>145</v>
      </c>
      <c r="C8" s="1" t="s">
        <v>29</v>
      </c>
      <c r="D8" s="1" t="s">
        <v>30</v>
      </c>
      <c r="E8" s="3" t="s">
        <v>33</v>
      </c>
      <c r="F8" s="6">
        <v>36539</v>
      </c>
      <c r="G8" s="4" t="s">
        <v>35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7"/>
      <c r="T8" s="4"/>
      <c r="U8" s="12"/>
    </row>
    <row r="9" spans="1:21">
      <c r="A9" s="1"/>
      <c r="B9" s="1">
        <v>2456</v>
      </c>
      <c r="C9" s="1">
        <v>33</v>
      </c>
      <c r="D9" s="1" t="s">
        <v>31</v>
      </c>
      <c r="E9" s="3" t="s">
        <v>32</v>
      </c>
      <c r="F9" s="6">
        <v>35840</v>
      </c>
      <c r="G9" s="4" t="s">
        <v>36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7"/>
      <c r="T9" s="4"/>
      <c r="U9" s="12"/>
    </row>
    <row r="10" spans="1:21">
      <c r="A10" s="1"/>
      <c r="B10" s="1"/>
      <c r="C10" s="1"/>
      <c r="D10" s="1"/>
      <c r="E10" s="3"/>
      <c r="F10" s="6"/>
      <c r="G10" s="4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7"/>
      <c r="T10" s="4"/>
      <c r="U10" s="12"/>
    </row>
    <row r="11" spans="1:21">
      <c r="A11" s="1"/>
      <c r="B11" s="1"/>
      <c r="C11" s="1"/>
      <c r="D11" s="1"/>
      <c r="E11" s="3"/>
      <c r="F11" s="6"/>
      <c r="G11" s="4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7"/>
      <c r="T11" s="4"/>
      <c r="U11" s="12"/>
    </row>
    <row r="12" spans="1:21">
      <c r="A12" s="1"/>
      <c r="B12" s="1"/>
      <c r="C12" s="1"/>
      <c r="D12" s="1"/>
      <c r="E12" s="3"/>
      <c r="F12" s="6"/>
      <c r="G12" s="4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7"/>
      <c r="T12" s="4"/>
      <c r="U12" s="12"/>
    </row>
    <row r="13" spans="1:21">
      <c r="A13" s="1"/>
      <c r="B13" s="1"/>
      <c r="C13" s="1"/>
      <c r="D13" s="1"/>
      <c r="E13" s="3"/>
      <c r="F13" s="6"/>
      <c r="G13" s="4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7"/>
      <c r="T13" s="4"/>
      <c r="U13" s="12"/>
    </row>
    <row r="14" spans="1:21">
      <c r="A14" s="1"/>
      <c r="B14" s="1"/>
      <c r="C14" s="1"/>
      <c r="D14" s="1"/>
      <c r="E14" s="3"/>
      <c r="F14" s="6"/>
      <c r="G14" s="4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7"/>
      <c r="T14" s="4"/>
      <c r="U14" s="12"/>
    </row>
    <row r="15" spans="1:21">
      <c r="A15" s="1"/>
      <c r="B15" s="1"/>
      <c r="C15" s="1"/>
      <c r="D15" s="1"/>
      <c r="E15" s="3"/>
      <c r="F15" s="6"/>
      <c r="G15" s="4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7"/>
      <c r="T15" s="4"/>
      <c r="U15" s="12"/>
    </row>
    <row r="16" spans="1:21">
      <c r="A16" s="1"/>
      <c r="B16" s="1"/>
      <c r="C16" s="1"/>
      <c r="D16" s="1"/>
      <c r="E16" s="3"/>
      <c r="F16" s="6"/>
      <c r="G16" s="4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7"/>
      <c r="T16" s="4"/>
      <c r="U16" s="12"/>
    </row>
    <row r="17" spans="1:21">
      <c r="A17" s="1"/>
      <c r="B17" s="1"/>
      <c r="C17" s="1"/>
      <c r="D17" s="1"/>
      <c r="E17" s="3"/>
      <c r="F17" s="6"/>
      <c r="G17" s="4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7"/>
      <c r="T17" s="4"/>
      <c r="U17" s="12"/>
    </row>
    <row r="18" spans="1:21">
      <c r="A18" s="1"/>
      <c r="B18" s="1"/>
      <c r="C18" s="1"/>
      <c r="D18" s="1"/>
      <c r="E18" s="3"/>
      <c r="F18" s="6"/>
      <c r="G18" s="4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7"/>
      <c r="T18" s="4"/>
      <c r="U18" s="12"/>
    </row>
    <row r="19" spans="1:21">
      <c r="A19" s="1"/>
      <c r="B19" s="1"/>
      <c r="C19" s="1"/>
      <c r="D19" s="1"/>
      <c r="E19" s="3"/>
      <c r="F19" s="6"/>
      <c r="G19" s="4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7"/>
      <c r="T19" s="4"/>
      <c r="U19" s="12"/>
    </row>
    <row r="20" spans="1:21">
      <c r="A20" s="1"/>
      <c r="B20" s="1"/>
      <c r="C20" s="1"/>
      <c r="D20" s="1"/>
      <c r="E20" s="3"/>
      <c r="F20" s="6"/>
      <c r="G20" s="4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7"/>
      <c r="T20" s="4"/>
      <c r="U20" s="12"/>
    </row>
    <row r="21" spans="1:21">
      <c r="A21" s="1"/>
      <c r="B21" s="1"/>
      <c r="C21" s="1"/>
      <c r="D21" s="1"/>
      <c r="E21" s="3"/>
      <c r="F21" s="6"/>
      <c r="G21" s="4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7"/>
      <c r="T21" s="4"/>
      <c r="U21" s="12"/>
    </row>
    <row r="22" spans="1:21">
      <c r="A22" s="1"/>
      <c r="B22" s="1"/>
      <c r="C22" s="1"/>
      <c r="D22" s="1"/>
      <c r="E22" s="3"/>
      <c r="F22" s="6"/>
      <c r="G22" s="4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7"/>
      <c r="T22" s="4"/>
      <c r="U22" s="12"/>
    </row>
    <row r="23" spans="1:21">
      <c r="A23" s="1"/>
      <c r="B23" s="1"/>
      <c r="C23" s="1"/>
      <c r="D23" s="1"/>
      <c r="E23" s="3"/>
      <c r="F23" s="6"/>
      <c r="G23" s="4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7"/>
      <c r="T23" s="4"/>
      <c r="U23" s="12"/>
    </row>
    <row r="24" spans="1:21">
      <c r="A24" s="1"/>
      <c r="B24" s="1"/>
      <c r="C24" s="1"/>
      <c r="D24" s="1"/>
      <c r="E24" s="3"/>
      <c r="F24" s="6"/>
      <c r="G24" s="4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7"/>
      <c r="T24" s="4"/>
      <c r="U24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2:U27"/>
  <sheetViews>
    <sheetView showGridLines="0" tabSelected="1" zoomScaleNormal="100" zoomScaleSheetLayoutView="100" workbookViewId="0">
      <selection activeCell="A13" sqref="A13"/>
    </sheetView>
  </sheetViews>
  <sheetFormatPr baseColWidth="10" defaultRowHeight="15"/>
  <cols>
    <col min="1" max="2" width="11.42578125" style="8"/>
    <col min="3" max="3" width="9.140625" style="8" customWidth="1"/>
    <col min="4" max="4" width="9.28515625" style="8" customWidth="1"/>
    <col min="5" max="5" width="8.85546875" style="8" customWidth="1"/>
    <col min="6" max="6" width="10" style="8" customWidth="1"/>
    <col min="7" max="7" width="9.85546875" style="8" customWidth="1"/>
    <col min="8" max="8" width="11.42578125" style="8"/>
    <col min="9" max="9" width="9.42578125" style="8" customWidth="1"/>
    <col min="10" max="11" width="9.5703125" style="8" customWidth="1"/>
    <col min="12" max="12" width="9.7109375" style="8" customWidth="1"/>
    <col min="13" max="13" width="4.140625" style="8" customWidth="1"/>
    <col min="14" max="16384" width="11.42578125" style="8"/>
  </cols>
  <sheetData>
    <row r="2" spans="2:21">
      <c r="C2" s="34">
        <v>1</v>
      </c>
      <c r="D2" s="34">
        <v>2</v>
      </c>
      <c r="E2" s="34">
        <v>3</v>
      </c>
      <c r="F2" s="34">
        <v>4</v>
      </c>
      <c r="G2" s="34">
        <v>1</v>
      </c>
      <c r="H2" s="34">
        <v>1</v>
      </c>
      <c r="I2" s="34">
        <v>2</v>
      </c>
      <c r="J2" s="34">
        <v>2</v>
      </c>
      <c r="K2" s="34">
        <v>4</v>
      </c>
    </row>
    <row r="3" spans="2:21">
      <c r="B3" s="35"/>
      <c r="C3" s="36"/>
      <c r="D3" s="36"/>
      <c r="E3" s="36"/>
      <c r="F3" s="36"/>
      <c r="G3" s="36"/>
      <c r="H3" s="36"/>
      <c r="I3" s="36"/>
      <c r="J3" s="36"/>
      <c r="K3" s="36"/>
      <c r="L3" s="36"/>
      <c r="M3" s="37"/>
    </row>
    <row r="4" spans="2:21">
      <c r="B4" s="38" t="s">
        <v>0</v>
      </c>
      <c r="C4" s="22" t="s">
        <v>41</v>
      </c>
      <c r="D4" s="23"/>
      <c r="E4" s="23"/>
      <c r="F4" s="23"/>
      <c r="G4" s="23"/>
      <c r="H4" s="24"/>
      <c r="I4" s="16"/>
      <c r="J4" s="16"/>
      <c r="K4" s="16"/>
      <c r="L4" s="16"/>
      <c r="M4" s="39"/>
    </row>
    <row r="5" spans="2:21">
      <c r="B5" s="38" t="s">
        <v>10</v>
      </c>
      <c r="C5" s="13" t="s">
        <v>28</v>
      </c>
      <c r="D5" s="16"/>
      <c r="E5" s="16"/>
      <c r="F5" s="16"/>
      <c r="G5" s="16"/>
      <c r="H5" s="16"/>
      <c r="I5" s="16"/>
      <c r="J5" s="16"/>
      <c r="K5" s="16"/>
      <c r="L5" s="16"/>
      <c r="M5" s="39"/>
    </row>
    <row r="6" spans="2:21">
      <c r="B6" s="40"/>
      <c r="C6" s="16"/>
      <c r="D6" s="41" t="s">
        <v>11</v>
      </c>
      <c r="E6" s="41"/>
      <c r="F6" s="41"/>
      <c r="G6" s="41"/>
      <c r="H6" s="41"/>
      <c r="I6" s="41"/>
      <c r="J6" s="16"/>
      <c r="K6" s="16"/>
      <c r="L6" s="16"/>
      <c r="M6" s="39"/>
    </row>
    <row r="7" spans="2:21">
      <c r="B7" s="40"/>
      <c r="C7" s="42" t="s">
        <v>12</v>
      </c>
      <c r="D7" s="42"/>
      <c r="E7" s="22">
        <v>123</v>
      </c>
      <c r="F7" s="23"/>
      <c r="G7" s="24"/>
      <c r="H7" s="16"/>
      <c r="I7" s="43" t="s">
        <v>15</v>
      </c>
      <c r="J7" s="14" t="s">
        <v>34</v>
      </c>
      <c r="K7" s="16"/>
      <c r="L7" s="16"/>
      <c r="M7" s="39"/>
      <c r="T7" s="8">
        <f>SUM(J7:S7)</f>
        <v>0</v>
      </c>
      <c r="U7" s="8" t="e">
        <f>AVERAGE(J7:S7)</f>
        <v>#DIV/0!</v>
      </c>
    </row>
    <row r="8" spans="2:21">
      <c r="B8" s="40"/>
      <c r="C8" s="42" t="s">
        <v>13</v>
      </c>
      <c r="D8" s="42"/>
      <c r="E8" s="27">
        <v>32</v>
      </c>
      <c r="F8" s="28"/>
      <c r="G8" s="29"/>
      <c r="H8" s="15"/>
      <c r="I8" s="16"/>
      <c r="J8" s="16"/>
      <c r="K8" s="16"/>
      <c r="L8" s="16"/>
      <c r="M8" s="39"/>
    </row>
    <row r="9" spans="2:21">
      <c r="B9" s="40"/>
      <c r="C9" s="42" t="s">
        <v>23</v>
      </c>
      <c r="D9" s="42"/>
      <c r="E9" s="25" t="s">
        <v>38</v>
      </c>
      <c r="F9" s="25"/>
      <c r="G9" s="25"/>
      <c r="H9" s="25"/>
      <c r="I9" s="25"/>
      <c r="J9" s="25"/>
      <c r="K9" s="25"/>
      <c r="L9" s="25"/>
      <c r="M9" s="39"/>
    </row>
    <row r="10" spans="2:21">
      <c r="B10" s="40"/>
      <c r="C10" s="44" t="s">
        <v>16</v>
      </c>
      <c r="D10" s="44"/>
      <c r="E10" s="17" t="s">
        <v>32</v>
      </c>
      <c r="F10" s="45"/>
      <c r="G10" s="45"/>
      <c r="H10" s="45"/>
      <c r="I10" s="45"/>
      <c r="J10" s="45"/>
      <c r="K10" s="16"/>
      <c r="L10" s="16"/>
      <c r="M10" s="39"/>
    </row>
    <row r="11" spans="2:21">
      <c r="B11" s="40"/>
      <c r="C11" s="42" t="s">
        <v>14</v>
      </c>
      <c r="D11" s="42"/>
      <c r="E11" s="32">
        <v>37239</v>
      </c>
      <c r="F11" s="32"/>
      <c r="G11" s="32"/>
      <c r="H11" s="32"/>
      <c r="I11" s="16"/>
      <c r="J11" s="16"/>
      <c r="K11" s="16"/>
      <c r="L11" s="16"/>
      <c r="M11" s="39"/>
    </row>
    <row r="12" spans="2:21" ht="8.25" customHeight="1">
      <c r="B12" s="40"/>
      <c r="C12" s="16"/>
      <c r="D12" s="46" t="s">
        <v>17</v>
      </c>
      <c r="E12" s="46"/>
      <c r="F12" s="46"/>
      <c r="G12" s="46"/>
      <c r="H12" s="46"/>
      <c r="I12" s="46"/>
      <c r="J12" s="46"/>
      <c r="K12" s="16"/>
      <c r="L12" s="16"/>
      <c r="M12" s="39"/>
    </row>
    <row r="13" spans="2:21" ht="12.75" customHeight="1">
      <c r="B13" s="40"/>
      <c r="C13" s="16"/>
      <c r="D13" s="46"/>
      <c r="E13" s="46"/>
      <c r="F13" s="46"/>
      <c r="G13" s="46"/>
      <c r="H13" s="46"/>
      <c r="I13" s="46"/>
      <c r="J13" s="46"/>
      <c r="K13" s="16"/>
      <c r="L13" s="16"/>
      <c r="M13" s="39"/>
    </row>
    <row r="14" spans="2:21">
      <c r="B14" s="40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39"/>
    </row>
    <row r="15" spans="2:21">
      <c r="B15" s="40"/>
      <c r="C15" s="18" t="s">
        <v>4</v>
      </c>
      <c r="D15" s="18" t="s">
        <v>7</v>
      </c>
      <c r="E15" s="19" t="s">
        <v>5</v>
      </c>
      <c r="F15" s="19" t="s">
        <v>18</v>
      </c>
      <c r="G15" s="19" t="s">
        <v>19</v>
      </c>
      <c r="H15" s="19" t="s">
        <v>20</v>
      </c>
      <c r="I15" s="19" t="s">
        <v>2</v>
      </c>
      <c r="J15" s="18" t="s">
        <v>21</v>
      </c>
      <c r="K15" s="19" t="s">
        <v>1</v>
      </c>
      <c r="L15" s="19" t="s">
        <v>37</v>
      </c>
      <c r="M15" s="39"/>
    </row>
    <row r="16" spans="2:21" ht="27" customHeight="1">
      <c r="B16" s="40"/>
      <c r="C16" s="20">
        <v>5</v>
      </c>
      <c r="D16" s="20">
        <v>6</v>
      </c>
      <c r="E16" s="20">
        <v>7</v>
      </c>
      <c r="F16" s="20">
        <v>8</v>
      </c>
      <c r="G16" s="20">
        <v>9</v>
      </c>
      <c r="H16" s="20">
        <v>10</v>
      </c>
      <c r="I16" s="20">
        <v>11</v>
      </c>
      <c r="J16" s="20">
        <v>12</v>
      </c>
      <c r="K16" s="20">
        <v>13</v>
      </c>
      <c r="L16" s="33">
        <v>14</v>
      </c>
      <c r="M16" s="39"/>
    </row>
    <row r="17" spans="2:13">
      <c r="B17" s="40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39"/>
    </row>
    <row r="18" spans="2:13">
      <c r="B18" s="40"/>
      <c r="C18" s="16"/>
      <c r="D18" s="41"/>
      <c r="E18" s="41"/>
      <c r="F18" s="41"/>
      <c r="G18" s="41"/>
      <c r="H18" s="41"/>
      <c r="I18" s="41"/>
      <c r="J18" s="16"/>
      <c r="K18" s="16"/>
      <c r="L18" s="16"/>
      <c r="M18" s="39"/>
    </row>
    <row r="19" spans="2:13" ht="3" customHeight="1">
      <c r="B19" s="40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39"/>
    </row>
    <row r="20" spans="2:13">
      <c r="B20" s="40"/>
      <c r="C20" s="16"/>
      <c r="D20" s="30">
        <f>IF(ISERROR(AND(C16:K16)),"",IF(L16="DISP",SUMPRODUCT(C16:K16,$C$2:$K$2),SUMPRODUCT(C16:K16,$C$2:$K$2)+L16))</f>
        <v>201</v>
      </c>
      <c r="E20" s="30"/>
      <c r="F20" s="16"/>
      <c r="G20" s="16"/>
      <c r="H20" s="16"/>
      <c r="I20" s="31">
        <f>IF(ISERROR(OR(AND($C$2:$K$2),C16,AND(C16:K16))),"",IF(L16="DISP",TRUNC(SUMPRODUCT(C16:K16,$C$2:$K$2)/SUMIF(C16:K16,"&gt;=0",$C$2:$K$2),2),TRUNC((SUMPRODUCT(C16:K16,$C$2:$K$2)+L16)/SUMIF(C16:K16,"&gt;=0",$C$2:$K$2),2)))</f>
        <v>10.050000000000001</v>
      </c>
      <c r="J20" s="31"/>
      <c r="K20" s="16"/>
      <c r="L20" s="16"/>
      <c r="M20" s="39"/>
    </row>
    <row r="21" spans="2:13" ht="15.75">
      <c r="B21" s="47" t="s">
        <v>6</v>
      </c>
      <c r="C21" s="48"/>
      <c r="D21" s="30"/>
      <c r="E21" s="30"/>
      <c r="F21" s="16"/>
      <c r="G21" s="49" t="s">
        <v>8</v>
      </c>
      <c r="H21" s="49"/>
      <c r="I21" s="31"/>
      <c r="J21" s="31"/>
      <c r="K21" s="16"/>
      <c r="L21" s="16"/>
      <c r="M21" s="39"/>
    </row>
    <row r="22" spans="2:13">
      <c r="B22" s="40"/>
      <c r="C22" s="16"/>
      <c r="D22" s="30"/>
      <c r="E22" s="30"/>
      <c r="F22" s="16"/>
      <c r="G22" s="16"/>
      <c r="H22" s="16"/>
      <c r="I22" s="31"/>
      <c r="J22" s="31"/>
      <c r="K22" s="16"/>
      <c r="L22" s="16"/>
      <c r="M22" s="39"/>
    </row>
    <row r="23" spans="2:13">
      <c r="B23" s="40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39"/>
    </row>
    <row r="24" spans="2:13" ht="15.75">
      <c r="B24" s="50" t="s">
        <v>9</v>
      </c>
      <c r="C24" s="21">
        <f>COUNTIF(C16:E16,"&gt;=10")</f>
        <v>0</v>
      </c>
      <c r="D24" s="16"/>
      <c r="E24" s="16"/>
      <c r="F24" s="26" t="s">
        <v>43</v>
      </c>
      <c r="G24" s="26"/>
      <c r="H24" s="26"/>
      <c r="I24" s="16"/>
      <c r="J24" s="16"/>
      <c r="K24" s="16"/>
      <c r="L24" s="16"/>
      <c r="M24" s="39"/>
    </row>
    <row r="25" spans="2:13">
      <c r="B25" s="40"/>
      <c r="C25" s="16"/>
      <c r="D25" s="16"/>
      <c r="E25" s="16"/>
      <c r="F25" s="26"/>
      <c r="G25" s="26"/>
      <c r="H25" s="26"/>
      <c r="I25" s="16"/>
      <c r="J25" s="16"/>
      <c r="K25" s="16"/>
      <c r="L25" s="16"/>
      <c r="M25" s="39"/>
    </row>
    <row r="26" spans="2:13">
      <c r="B26" s="40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39"/>
    </row>
    <row r="27" spans="2:13">
      <c r="B27" s="51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3"/>
    </row>
  </sheetData>
  <mergeCells count="18">
    <mergeCell ref="B21:C21"/>
    <mergeCell ref="E11:H11"/>
    <mergeCell ref="C4:H4"/>
    <mergeCell ref="E9:L9"/>
    <mergeCell ref="F24:H25"/>
    <mergeCell ref="D6:I6"/>
    <mergeCell ref="C7:D7"/>
    <mergeCell ref="C8:D8"/>
    <mergeCell ref="C9:D9"/>
    <mergeCell ref="C11:D11"/>
    <mergeCell ref="E7:G7"/>
    <mergeCell ref="E8:G8"/>
    <mergeCell ref="C10:D10"/>
    <mergeCell ref="D12:J13"/>
    <mergeCell ref="D18:I18"/>
    <mergeCell ref="D20:E22"/>
    <mergeCell ref="G21:H21"/>
    <mergeCell ref="I20:J22"/>
  </mergeCells>
  <conditionalFormatting sqref="C16:E16">
    <cfRule type="cellIs" dxfId="1" priority="1" operator="between">
      <formula>10</formula>
      <formula>20</formula>
    </cfRule>
    <cfRule type="cellIs" dxfId="0" priority="2" operator="greaterThan">
      <formula>10</formula>
    </cfRule>
  </conditionalFormatting>
  <dataValidations count="1">
    <dataValidation type="list" allowBlank="1" showInputMessage="1" showErrorMessage="1" sqref="F24:H25">
      <formula1>"?,ADMIS,ADMISE,REFUSE,REFUSEE"</formula1>
    </dataValidation>
  </dataValidations>
  <pageMargins left="0" right="0" top="0" bottom="0" header="0" footer="0.31496062992125984"/>
  <pageSetup paperSize="26" orientation="landscape" horizontalDpi="300" verticalDpi="300" r:id="rId1"/>
  <ignoredErrors>
    <ignoredError sqref="C24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Valider">
                <anchor moveWithCells="1" sizeWithCells="1">
                  <from>
                    <xdr:col>2</xdr:col>
                    <xdr:colOff>228600</xdr:colOff>
                    <xdr:row>27</xdr:row>
                    <xdr:rowOff>133350</xdr:rowOff>
                  </from>
                  <to>
                    <xdr:col>4</xdr:col>
                    <xdr:colOff>314325</xdr:colOff>
                    <xdr:row>29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CandidatSuivant">
                <anchor moveWithCells="1" sizeWithCells="1">
                  <from>
                    <xdr:col>7</xdr:col>
                    <xdr:colOff>104775</xdr:colOff>
                    <xdr:row>27</xdr:row>
                    <xdr:rowOff>123825</xdr:rowOff>
                  </from>
                  <to>
                    <xdr:col>9</xdr:col>
                    <xdr:colOff>114300</xdr:colOff>
                    <xdr:row>29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6" name="Group Box 4">
              <controlPr defaultSize="0" autoFill="0" autoPict="0">
                <anchor moveWithCells="1">
                  <from>
                    <xdr:col>10</xdr:col>
                    <xdr:colOff>180975</xdr:colOff>
                    <xdr:row>2</xdr:row>
                    <xdr:rowOff>171450</xdr:rowOff>
                  </from>
                  <to>
                    <xdr:col>11</xdr:col>
                    <xdr:colOff>466725</xdr:colOff>
                    <xdr:row>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7" name="Option Button 6">
              <controlPr defaultSize="0" autoFill="0" autoLine="0" autoPict="0" macro="[0]!Dispo">
                <anchor moveWithCells="1">
                  <from>
                    <xdr:col>10</xdr:col>
                    <xdr:colOff>314325</xdr:colOff>
                    <xdr:row>3</xdr:row>
                    <xdr:rowOff>171450</xdr:rowOff>
                  </from>
                  <to>
                    <xdr:col>12</xdr:col>
                    <xdr:colOff>19050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8" name="Option Button 7">
              <controlPr defaultSize="0" autoFill="0" autoLine="0" autoPict="0" macro="[0]!Apte">
                <anchor moveWithCells="1">
                  <from>
                    <xdr:col>10</xdr:col>
                    <xdr:colOff>295275</xdr:colOff>
                    <xdr:row>5</xdr:row>
                    <xdr:rowOff>85725</xdr:rowOff>
                  </from>
                  <to>
                    <xdr:col>11</xdr:col>
                    <xdr:colOff>323850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24"/>
  <sheetViews>
    <sheetView workbookViewId="0">
      <selection activeCell="H21" sqref="H21"/>
    </sheetView>
  </sheetViews>
  <sheetFormatPr baseColWidth="10" defaultRowHeight="15"/>
  <cols>
    <col min="1" max="1" width="13.42578125" customWidth="1"/>
    <col min="2" max="2" width="27.5703125" customWidth="1"/>
    <col min="3" max="3" width="7" customWidth="1"/>
    <col min="4" max="4" width="13.42578125" customWidth="1"/>
  </cols>
  <sheetData>
    <row r="2" spans="1:4" ht="21">
      <c r="B2" s="11" t="s">
        <v>39</v>
      </c>
    </row>
    <row r="6" spans="1:4">
      <c r="A6" s="9" t="s">
        <v>13</v>
      </c>
      <c r="B6" s="9" t="s">
        <v>23</v>
      </c>
      <c r="C6" s="10" t="s">
        <v>16</v>
      </c>
      <c r="D6" s="10" t="s">
        <v>24</v>
      </c>
    </row>
    <row r="7" spans="1:4">
      <c r="A7" s="1"/>
      <c r="B7" s="1"/>
      <c r="C7" s="3"/>
      <c r="D7" s="6"/>
    </row>
    <row r="8" spans="1:4">
      <c r="A8" s="1"/>
      <c r="B8" s="1"/>
      <c r="C8" s="3"/>
      <c r="D8" s="6"/>
    </row>
    <row r="9" spans="1:4">
      <c r="A9" s="1"/>
      <c r="B9" s="1"/>
      <c r="C9" s="3"/>
      <c r="D9" s="6"/>
    </row>
    <row r="10" spans="1:4">
      <c r="A10" s="1"/>
      <c r="B10" s="1"/>
      <c r="C10" s="3"/>
      <c r="D10" s="6"/>
    </row>
    <row r="11" spans="1:4">
      <c r="A11" s="1"/>
      <c r="B11" s="1"/>
      <c r="C11" s="3"/>
      <c r="D11" s="6"/>
    </row>
    <row r="12" spans="1:4">
      <c r="A12" s="1"/>
      <c r="B12" s="1"/>
      <c r="C12" s="3"/>
      <c r="D12" s="6"/>
    </row>
    <row r="13" spans="1:4">
      <c r="A13" s="1"/>
      <c r="B13" s="1"/>
      <c r="C13" s="3"/>
      <c r="D13" s="6"/>
    </row>
    <row r="14" spans="1:4">
      <c r="A14" s="1"/>
      <c r="B14" s="1"/>
      <c r="C14" s="3"/>
      <c r="D14" s="6"/>
    </row>
    <row r="15" spans="1:4">
      <c r="A15" s="1"/>
      <c r="B15" s="1"/>
      <c r="C15" s="3"/>
      <c r="D15" s="6"/>
    </row>
    <row r="16" spans="1:4">
      <c r="A16" s="1"/>
      <c r="B16" s="1"/>
      <c r="C16" s="3"/>
      <c r="D16" s="6"/>
    </row>
    <row r="17" spans="1:4">
      <c r="A17" s="1"/>
      <c r="B17" s="1"/>
      <c r="C17" s="3"/>
      <c r="D17" s="6"/>
    </row>
    <row r="18" spans="1:4">
      <c r="A18" s="1"/>
      <c r="B18" s="1"/>
      <c r="C18" s="3"/>
      <c r="D18" s="6"/>
    </row>
    <row r="19" spans="1:4">
      <c r="A19" s="1"/>
      <c r="B19" s="1"/>
      <c r="C19" s="3"/>
      <c r="D19" s="6"/>
    </row>
    <row r="20" spans="1:4">
      <c r="A20" s="1"/>
      <c r="B20" s="1"/>
      <c r="C20" s="3"/>
      <c r="D20" s="6"/>
    </row>
    <row r="21" spans="1:4">
      <c r="A21" s="1"/>
      <c r="B21" s="1"/>
      <c r="C21" s="3"/>
      <c r="D21" s="6"/>
    </row>
    <row r="22" spans="1:4">
      <c r="A22" s="1"/>
      <c r="B22" s="1"/>
      <c r="C22" s="3"/>
      <c r="D22" s="6"/>
    </row>
    <row r="23" spans="1:4">
      <c r="A23" s="1"/>
      <c r="B23" s="1"/>
      <c r="C23" s="3"/>
      <c r="D23" s="6"/>
    </row>
    <row r="24" spans="1:4">
      <c r="A24" s="1"/>
      <c r="B24" s="1"/>
      <c r="C24" s="3"/>
      <c r="D24" s="6"/>
    </row>
  </sheetData>
  <pageMargins left="0.31496062992125984" right="0.31496062992125984" top="0.35433070866141736" bottom="0.35433070866141736" header="0.31496062992125984" footer="0.31496062992125984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D24"/>
  <sheetViews>
    <sheetView workbookViewId="0">
      <selection activeCell="A8" sqref="A8:D8"/>
    </sheetView>
  </sheetViews>
  <sheetFormatPr baseColWidth="10" defaultRowHeight="15"/>
  <cols>
    <col min="1" max="1" width="13.42578125" customWidth="1"/>
    <col min="2" max="2" width="27.5703125" customWidth="1"/>
    <col min="3" max="3" width="7" customWidth="1"/>
    <col min="4" max="4" width="13.42578125" customWidth="1"/>
  </cols>
  <sheetData>
    <row r="2" spans="1:4" ht="21">
      <c r="B2" s="11" t="s">
        <v>40</v>
      </c>
    </row>
    <row r="6" spans="1:4">
      <c r="A6" s="9" t="s">
        <v>13</v>
      </c>
      <c r="B6" s="9" t="s">
        <v>23</v>
      </c>
      <c r="C6" s="10" t="s">
        <v>16</v>
      </c>
      <c r="D6" s="10" t="s">
        <v>24</v>
      </c>
    </row>
    <row r="7" spans="1:4">
      <c r="A7" s="1"/>
      <c r="B7" s="1"/>
      <c r="C7" s="3"/>
      <c r="D7" s="6"/>
    </row>
    <row r="8" spans="1:4">
      <c r="A8" s="1"/>
      <c r="B8" s="1"/>
      <c r="C8" s="3"/>
      <c r="D8" s="6"/>
    </row>
    <row r="9" spans="1:4">
      <c r="A9" s="1"/>
      <c r="B9" s="1"/>
      <c r="C9" s="3"/>
      <c r="D9" s="6"/>
    </row>
    <row r="10" spans="1:4">
      <c r="A10" s="1"/>
      <c r="B10" s="1"/>
      <c r="C10" s="3"/>
      <c r="D10" s="6"/>
    </row>
    <row r="11" spans="1:4">
      <c r="A11" s="1"/>
      <c r="B11" s="1"/>
      <c r="C11" s="3"/>
      <c r="D11" s="6"/>
    </row>
    <row r="12" spans="1:4">
      <c r="A12" s="1"/>
      <c r="B12" s="1"/>
      <c r="C12" s="3"/>
      <c r="D12" s="6"/>
    </row>
    <row r="13" spans="1:4">
      <c r="A13" s="1"/>
      <c r="B13" s="1"/>
      <c r="C13" s="3"/>
      <c r="D13" s="6"/>
    </row>
    <row r="14" spans="1:4">
      <c r="A14" s="1"/>
      <c r="B14" s="1"/>
      <c r="C14" s="3"/>
      <c r="D14" s="6"/>
    </row>
    <row r="15" spans="1:4">
      <c r="A15" s="1"/>
      <c r="B15" s="1"/>
      <c r="C15" s="3"/>
      <c r="D15" s="6"/>
    </row>
    <row r="16" spans="1:4">
      <c r="A16" s="1"/>
      <c r="B16" s="1"/>
      <c r="C16" s="3"/>
      <c r="D16" s="6"/>
    </row>
    <row r="17" spans="1:4">
      <c r="A17" s="1"/>
      <c r="B17" s="1"/>
      <c r="C17" s="3"/>
      <c r="D17" s="6"/>
    </row>
    <row r="18" spans="1:4">
      <c r="A18" s="1"/>
      <c r="B18" s="1"/>
      <c r="C18" s="3"/>
      <c r="D18" s="6"/>
    </row>
    <row r="19" spans="1:4">
      <c r="A19" s="1"/>
      <c r="B19" s="1"/>
      <c r="C19" s="3"/>
      <c r="D19" s="6"/>
    </row>
    <row r="20" spans="1:4">
      <c r="A20" s="1"/>
      <c r="B20" s="1"/>
      <c r="C20" s="3"/>
      <c r="D20" s="6"/>
    </row>
    <row r="21" spans="1:4">
      <c r="A21" s="1"/>
      <c r="B21" s="1"/>
      <c r="C21" s="3"/>
      <c r="D21" s="6"/>
    </row>
    <row r="22" spans="1:4">
      <c r="A22" s="1"/>
      <c r="B22" s="1"/>
      <c r="C22" s="3"/>
      <c r="D22" s="6"/>
    </row>
    <row r="23" spans="1:4">
      <c r="A23" s="1"/>
      <c r="B23" s="1"/>
      <c r="C23" s="3"/>
      <c r="D23" s="6"/>
    </row>
    <row r="24" spans="1:4">
      <c r="A24" s="1"/>
      <c r="B24" s="1"/>
      <c r="C24" s="3"/>
      <c r="D24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BD</vt:lpstr>
      <vt:lpstr>SAISIE</vt:lpstr>
      <vt:lpstr>Admis</vt:lpstr>
      <vt:lpstr>Refusés</vt:lpstr>
      <vt:lpstr>SAISIE!Zone_d_impression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PROFESSEUR SATTI</dc:creator>
  <cp:lastModifiedBy>Guy Blancher</cp:lastModifiedBy>
  <cp:lastPrinted>2014-03-12T13:19:39Z</cp:lastPrinted>
  <dcterms:created xsi:type="dcterms:W3CDTF">2014-01-01T14:36:14Z</dcterms:created>
  <dcterms:modified xsi:type="dcterms:W3CDTF">2014-03-13T16:59:50Z</dcterms:modified>
</cp:coreProperties>
</file>