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codeName="ThisWorkbook" autoCompressPictures="0"/>
  <mc:AlternateContent xmlns:mc="http://schemas.openxmlformats.org/markup-compatibility/2006">
    <mc:Choice Requires="x15">
      <x15ac:absPath xmlns:x15ac="http://schemas.microsoft.com/office/spreadsheetml/2010/11/ac" url="C:\Users\Guy Blancher\Desktop\Scourdi\Nouveau dossier\"/>
    </mc:Choice>
  </mc:AlternateContent>
  <bookViews>
    <workbookView xWindow="0" yWindow="0" windowWidth="17115" windowHeight="11220" tabRatio="500" activeTab="1"/>
  </bookViews>
  <sheets>
    <sheet name="STATISTIQUE TOURISTIQUE" sheetId="3" r:id="rId1"/>
    <sheet name="POINTAGE TRANSFERT" sheetId="4" r:id="rId2"/>
    <sheet name="POINTAGE SPA" sheetId="5" r:id="rId3"/>
    <sheet name="POINTAGE STOCK BOISSON" sheetId="6"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s>
  <definedNames>
    <definedName name="BOISSONS">[1]Références!$F$1:$F$49</definedName>
    <definedName name="TRANSFERTS">[1]Références!$O$1:$O$49</definedName>
  </definedNames>
  <calcPr calcId="152511" concurrentCalc="0"/>
  <extLst>
    <ext xmlns:mx="http://schemas.microsoft.com/office/mac/excel/2008/main" uri="{7523E5D3-25F3-A5E0-1632-64F254C22452}">
      <mx:ArchID Flags="2"/>
    </ext>
  </extLst>
</workbook>
</file>

<file path=xl/calcChain.xml><?xml version="1.0" encoding="utf-8"?>
<calcChain xmlns="http://schemas.openxmlformats.org/spreadsheetml/2006/main">
  <c r="H5" i="4" l="1"/>
  <c r="H4" i="4"/>
  <c r="H3" i="4"/>
  <c r="F3" i="6"/>
  <c r="F4" i="6"/>
  <c r="F5" i="6"/>
  <c r="F6" i="6"/>
  <c r="F7" i="6"/>
  <c r="F8" i="6"/>
  <c r="F9" i="6"/>
  <c r="F10" i="6"/>
  <c r="F11" i="6"/>
  <c r="F12" i="6"/>
  <c r="F2" i="6"/>
  <c r="F13" i="6"/>
  <c r="Q7" i="4"/>
  <c r="Q8" i="4"/>
  <c r="Q9" i="4"/>
  <c r="Q10" i="4"/>
  <c r="Q11" i="4"/>
  <c r="Q12" i="4"/>
  <c r="Q13" i="4"/>
  <c r="Q4" i="4"/>
  <c r="Q5" i="4"/>
  <c r="Q6" i="4"/>
  <c r="F3" i="5"/>
  <c r="F14" i="5"/>
  <c r="Q3" i="4"/>
  <c r="H14" i="4"/>
  <c r="Q14" i="4"/>
  <c r="K53" i="3"/>
  <c r="K52" i="3"/>
  <c r="K51" i="3"/>
  <c r="K50" i="3"/>
  <c r="K49" i="3"/>
  <c r="K48" i="3"/>
  <c r="K47" i="3"/>
  <c r="K46" i="3"/>
  <c r="K45" i="3"/>
  <c r="K44" i="3"/>
  <c r="K43" i="3"/>
  <c r="K42" i="3"/>
  <c r="K41" i="3"/>
  <c r="K40" i="3"/>
  <c r="K39" i="3"/>
  <c r="K38" i="3"/>
  <c r="K37" i="3"/>
  <c r="K36" i="3"/>
  <c r="K35" i="3"/>
  <c r="K34" i="3"/>
  <c r="K33" i="3"/>
  <c r="K32" i="3"/>
  <c r="K31" i="3"/>
  <c r="K30" i="3"/>
  <c r="K29" i="3"/>
  <c r="K28" i="3"/>
  <c r="K27" i="3"/>
  <c r="K26" i="3"/>
  <c r="K25" i="3"/>
  <c r="K24" i="3"/>
  <c r="K23" i="3"/>
  <c r="K22" i="3"/>
  <c r="K21" i="3"/>
  <c r="K20" i="3"/>
  <c r="K19" i="3"/>
  <c r="K18" i="3"/>
  <c r="K17" i="3"/>
  <c r="K16" i="3"/>
  <c r="K15" i="3"/>
  <c r="K14" i="3"/>
  <c r="K13" i="3"/>
  <c r="K12" i="3"/>
  <c r="K11" i="3"/>
  <c r="K10" i="3"/>
  <c r="K9" i="3"/>
  <c r="K8" i="3"/>
  <c r="K7" i="3"/>
  <c r="K6" i="3"/>
  <c r="K5" i="3"/>
  <c r="K4" i="3"/>
  <c r="M45" i="3"/>
  <c r="M17" i="3"/>
  <c r="M4" i="3"/>
  <c r="M5" i="3"/>
  <c r="M6" i="3"/>
  <c r="M7" i="3"/>
  <c r="M8" i="3"/>
  <c r="M9" i="3"/>
  <c r="M10" i="3"/>
  <c r="M11" i="3"/>
  <c r="M12" i="3"/>
  <c r="M13" i="3"/>
  <c r="J4" i="3"/>
  <c r="J5" i="3"/>
  <c r="J6" i="3"/>
  <c r="J7" i="3"/>
  <c r="J8" i="3"/>
  <c r="J9" i="3"/>
  <c r="J10" i="3"/>
  <c r="J11" i="3"/>
  <c r="J12" i="3"/>
  <c r="J13" i="3"/>
  <c r="M19" i="3"/>
  <c r="J19" i="3"/>
  <c r="M16" i="3"/>
  <c r="J16" i="3"/>
  <c r="M31" i="3"/>
  <c r="J31" i="3"/>
  <c r="M33" i="3"/>
  <c r="M14" i="3"/>
  <c r="M15" i="3"/>
  <c r="M18" i="3"/>
  <c r="M20" i="3"/>
  <c r="M21" i="3"/>
  <c r="M22" i="3"/>
  <c r="M23" i="3"/>
  <c r="M24" i="3"/>
  <c r="M25" i="3"/>
  <c r="M26" i="3"/>
  <c r="M27" i="3"/>
  <c r="M28" i="3"/>
  <c r="M29" i="3"/>
  <c r="M30" i="3"/>
  <c r="M32" i="3"/>
  <c r="M34" i="3"/>
  <c r="M35" i="3"/>
  <c r="M36" i="3"/>
  <c r="M37" i="3"/>
  <c r="M38" i="3"/>
  <c r="M39" i="3"/>
  <c r="M40" i="3"/>
  <c r="M41" i="3"/>
  <c r="M42" i="3"/>
  <c r="M43" i="3"/>
  <c r="M44" i="3"/>
  <c r="M46" i="3"/>
  <c r="M47" i="3"/>
  <c r="M48" i="3"/>
  <c r="M49" i="3"/>
  <c r="M50" i="3"/>
  <c r="M51" i="3"/>
  <c r="M52" i="3"/>
  <c r="J14" i="3"/>
  <c r="J15" i="3"/>
  <c r="J17" i="3"/>
  <c r="J18" i="3"/>
  <c r="J20" i="3"/>
  <c r="J21" i="3"/>
  <c r="J22" i="3"/>
  <c r="J23" i="3"/>
  <c r="J24" i="3"/>
  <c r="J25" i="3"/>
  <c r="J26" i="3"/>
  <c r="J27" i="3"/>
  <c r="J28" i="3"/>
  <c r="J29" i="3"/>
  <c r="J30" i="3"/>
  <c r="J32" i="3"/>
  <c r="J33" i="3"/>
  <c r="J34" i="3"/>
  <c r="J35" i="3"/>
  <c r="J36" i="3"/>
  <c r="J37" i="3"/>
  <c r="J38" i="3"/>
  <c r="J39" i="3"/>
  <c r="J40" i="3"/>
  <c r="J41" i="3"/>
  <c r="J42" i="3"/>
  <c r="J43" i="3"/>
  <c r="J44" i="3"/>
  <c r="J45" i="3"/>
  <c r="J46" i="3"/>
  <c r="J47" i="3"/>
  <c r="J48" i="3"/>
  <c r="J49" i="3"/>
  <c r="J50" i="3"/>
  <c r="J51" i="3"/>
  <c r="J52" i="3"/>
  <c r="M53" i="3"/>
  <c r="D5" i="3"/>
  <c r="J53" i="3"/>
  <c r="I53" i="3"/>
  <c r="I52" i="3"/>
  <c r="I51" i="3"/>
  <c r="I50" i="3"/>
  <c r="I49" i="3"/>
  <c r="I48" i="3"/>
  <c r="I47" i="3"/>
  <c r="I46" i="3"/>
  <c r="I45" i="3"/>
  <c r="I44" i="3"/>
  <c r="I43" i="3"/>
  <c r="I42" i="3"/>
  <c r="I41" i="3"/>
  <c r="I40" i="3"/>
  <c r="I39" i="3"/>
  <c r="I38" i="3"/>
  <c r="I37" i="3"/>
  <c r="I36" i="3"/>
  <c r="I35" i="3"/>
  <c r="I34" i="3"/>
  <c r="I33" i="3"/>
  <c r="I32" i="3"/>
  <c r="I31" i="3"/>
  <c r="I30" i="3"/>
  <c r="I29" i="3"/>
  <c r="I28" i="3"/>
  <c r="I27" i="3"/>
  <c r="I26" i="3"/>
  <c r="I25" i="3"/>
  <c r="I24" i="3"/>
  <c r="I23" i="3"/>
  <c r="I22" i="3"/>
  <c r="I21" i="3"/>
  <c r="I20" i="3"/>
  <c r="I19" i="3"/>
  <c r="I18" i="3"/>
  <c r="I17" i="3"/>
  <c r="I16" i="3"/>
  <c r="I15" i="3"/>
  <c r="I14" i="3"/>
  <c r="L14" i="3"/>
  <c r="L15" i="3"/>
  <c r="L16" i="3"/>
  <c r="L17" i="3"/>
  <c r="L18" i="3"/>
  <c r="L19" i="3"/>
  <c r="L20" i="3"/>
  <c r="L21" i="3"/>
  <c r="L22" i="3"/>
  <c r="L23" i="3"/>
  <c r="L24" i="3"/>
  <c r="L25" i="3"/>
  <c r="L26" i="3"/>
  <c r="L27" i="3"/>
  <c r="L28" i="3"/>
  <c r="L29" i="3"/>
  <c r="L30" i="3"/>
  <c r="L31" i="3"/>
  <c r="L32" i="3"/>
  <c r="L33" i="3"/>
  <c r="L34" i="3"/>
  <c r="L35" i="3"/>
  <c r="L36" i="3"/>
  <c r="L37" i="3"/>
  <c r="L38" i="3"/>
  <c r="L39" i="3"/>
  <c r="L40" i="3"/>
  <c r="L41" i="3"/>
  <c r="L42" i="3"/>
  <c r="L43" i="3"/>
  <c r="L44" i="3"/>
  <c r="L45" i="3"/>
  <c r="L46" i="3"/>
  <c r="L47" i="3"/>
  <c r="L48" i="3"/>
  <c r="L49" i="3"/>
  <c r="L50" i="3"/>
  <c r="L51" i="3"/>
  <c r="L52" i="3"/>
  <c r="L53" i="3"/>
  <c r="L7" i="3"/>
  <c r="L5" i="3"/>
  <c r="L6" i="3"/>
  <c r="F52" i="3"/>
  <c r="F53" i="3"/>
  <c r="F54" i="3"/>
  <c r="F55" i="3"/>
  <c r="F56" i="3"/>
  <c r="F57" i="3"/>
  <c r="F58" i="3"/>
  <c r="F59" i="3"/>
  <c r="F60" i="3"/>
  <c r="F61" i="3"/>
  <c r="F62" i="3"/>
  <c r="F51" i="3"/>
  <c r="D52" i="3"/>
  <c r="D53" i="3"/>
  <c r="D54" i="3"/>
  <c r="D55" i="3"/>
  <c r="D56" i="3"/>
  <c r="D57" i="3"/>
  <c r="D58" i="3"/>
  <c r="D59" i="3"/>
  <c r="D60" i="3"/>
  <c r="D61" i="3"/>
  <c r="D62" i="3"/>
  <c r="D51" i="3"/>
  <c r="D38" i="3"/>
  <c r="D7" i="3"/>
  <c r="D8" i="3"/>
  <c r="D9" i="3"/>
  <c r="D10" i="3"/>
  <c r="D11" i="3"/>
  <c r="D12" i="3"/>
  <c r="D13" i="3"/>
  <c r="D14" i="3"/>
  <c r="D15" i="3"/>
  <c r="D16" i="3"/>
  <c r="D17" i="3"/>
  <c r="D18" i="3"/>
  <c r="D19" i="3"/>
  <c r="D20" i="3"/>
  <c r="D21" i="3"/>
  <c r="D22" i="3"/>
  <c r="D23" i="3"/>
  <c r="D24" i="3"/>
  <c r="D25" i="3"/>
  <c r="D26" i="3"/>
  <c r="D27" i="3"/>
  <c r="D28" i="3"/>
  <c r="D29" i="3"/>
  <c r="D30" i="3"/>
  <c r="D31" i="3"/>
  <c r="D32" i="3"/>
  <c r="D33" i="3"/>
  <c r="D34" i="3"/>
  <c r="D35" i="3"/>
  <c r="D36" i="3"/>
  <c r="D37" i="3"/>
  <c r="D6" i="3"/>
  <c r="F14" i="3"/>
  <c r="F15" i="3"/>
  <c r="F16" i="3"/>
  <c r="F17" i="3"/>
  <c r="F18" i="3"/>
  <c r="F19" i="3"/>
  <c r="F20" i="3"/>
  <c r="F21" i="3"/>
  <c r="F22" i="3"/>
  <c r="F23" i="3"/>
  <c r="F24" i="3"/>
  <c r="F25" i="3"/>
  <c r="F26" i="3"/>
  <c r="F27" i="3"/>
  <c r="F28" i="3"/>
  <c r="F29" i="3"/>
  <c r="F30" i="3"/>
  <c r="F31" i="3"/>
  <c r="F32" i="3"/>
  <c r="F33" i="3"/>
  <c r="F34" i="3"/>
  <c r="F35" i="3"/>
  <c r="F36" i="3"/>
  <c r="F37" i="3"/>
  <c r="F38" i="3"/>
  <c r="F6" i="3"/>
  <c r="F7" i="3"/>
  <c r="F8" i="3"/>
  <c r="F9" i="3"/>
  <c r="F10" i="3"/>
  <c r="F11" i="3"/>
  <c r="F12" i="3"/>
  <c r="F13" i="3"/>
  <c r="F5" i="3"/>
  <c r="J54" i="3"/>
  <c r="K54" i="3"/>
  <c r="L4" i="3"/>
  <c r="L8" i="3"/>
  <c r="L9" i="3"/>
  <c r="L10" i="3"/>
  <c r="L11" i="3"/>
  <c r="L12" i="3"/>
  <c r="L13" i="3"/>
  <c r="L54" i="3"/>
  <c r="I4" i="3"/>
  <c r="I5" i="3"/>
  <c r="I6" i="3"/>
  <c r="I7" i="3"/>
  <c r="I8" i="3"/>
  <c r="I9" i="3"/>
  <c r="I10" i="3"/>
  <c r="I11" i="3"/>
  <c r="I12" i="3"/>
  <c r="I13" i="3"/>
  <c r="F63" i="3"/>
  <c r="D63" i="3"/>
  <c r="F40" i="3"/>
  <c r="D40" i="3"/>
</calcChain>
</file>

<file path=xl/sharedStrings.xml><?xml version="1.0" encoding="utf-8"?>
<sst xmlns="http://schemas.openxmlformats.org/spreadsheetml/2006/main" count="137" uniqueCount="91">
  <si>
    <t>Allemagne</t>
  </si>
  <si>
    <t>Portugal</t>
  </si>
  <si>
    <t>ARRIVEE</t>
  </si>
  <si>
    <t>NBR DE NUIT</t>
  </si>
  <si>
    <t>NATIONNALITE</t>
  </si>
  <si>
    <t>TOTAL</t>
  </si>
  <si>
    <t>NOM</t>
  </si>
  <si>
    <t xml:space="preserve">NUMERO </t>
  </si>
  <si>
    <t>Irlande</t>
  </si>
  <si>
    <t>Canada</t>
  </si>
  <si>
    <t>Espagne</t>
  </si>
  <si>
    <t>France</t>
  </si>
  <si>
    <t>Italie</t>
  </si>
  <si>
    <t>Belgique</t>
  </si>
  <si>
    <t>Luxembourg</t>
  </si>
  <si>
    <t>Suede</t>
  </si>
  <si>
    <t>Danemark</t>
  </si>
  <si>
    <t>Finlande</t>
  </si>
  <si>
    <t>Norvège</t>
  </si>
  <si>
    <t>Autriche</t>
  </si>
  <si>
    <t>Hollande</t>
  </si>
  <si>
    <t>Suisse</t>
  </si>
  <si>
    <t>Hongrie</t>
  </si>
  <si>
    <t>Russie</t>
  </si>
  <si>
    <t>Pologne</t>
  </si>
  <si>
    <t>Etats-Unis</t>
  </si>
  <si>
    <t>Japon</t>
  </si>
  <si>
    <t>Algèrie</t>
  </si>
  <si>
    <t>Tunisie</t>
  </si>
  <si>
    <t>Libye</t>
  </si>
  <si>
    <t>Mauritanie</t>
  </si>
  <si>
    <t>Arabie Saoudite</t>
  </si>
  <si>
    <t>Egypte</t>
  </si>
  <si>
    <t>Syrie</t>
  </si>
  <si>
    <t>Emirats Arabes Unis</t>
  </si>
  <si>
    <t>Autres Pays Arabes</t>
  </si>
  <si>
    <t>Afrique</t>
  </si>
  <si>
    <t>M.R.E (1)</t>
  </si>
  <si>
    <t>Autres Pays (2)</t>
  </si>
  <si>
    <t>E.R.M. (3)</t>
  </si>
  <si>
    <t xml:space="preserve">     ARRIVEES         </t>
  </si>
  <si>
    <t>NUITEES</t>
  </si>
  <si>
    <t>CHAMBRES OCCUPEES</t>
  </si>
  <si>
    <t>(1) - Les Marocains Résidant à l'Etranger</t>
  </si>
  <si>
    <t>(2) - Toutes les autres nationalités non inscrites sur ce formulaire</t>
  </si>
  <si>
    <t>(3) - Etrangers Résidant au Maroc</t>
  </si>
  <si>
    <t xml:space="preserve"> Les Statistiques Arrivées et Nuitées Touristiques          ( Maisons d'hôtes classées)              </t>
  </si>
  <si>
    <t>PAYS</t>
  </si>
  <si>
    <t>Chine</t>
  </si>
  <si>
    <t>Argentine</t>
  </si>
  <si>
    <t>Chilie</t>
  </si>
  <si>
    <t>Brésil</t>
  </si>
  <si>
    <t>AUTRES PAYS</t>
  </si>
  <si>
    <t>Grece</t>
  </si>
  <si>
    <t>Sénégal</t>
  </si>
  <si>
    <t>Cuba</t>
  </si>
  <si>
    <t>Slovaquie</t>
  </si>
  <si>
    <t>TAXE</t>
  </si>
  <si>
    <t>UK</t>
  </si>
  <si>
    <t>Maroc</t>
  </si>
  <si>
    <t>MOUNIR</t>
  </si>
  <si>
    <t>ASHAB</t>
  </si>
  <si>
    <t>DATE</t>
  </si>
  <si>
    <t>CLIENT</t>
  </si>
  <si>
    <t>Qté</t>
  </si>
  <si>
    <t>DETAIL</t>
  </si>
  <si>
    <t>MONTANT</t>
  </si>
  <si>
    <t>M</t>
  </si>
  <si>
    <t>A</t>
  </si>
  <si>
    <t>DUPONT</t>
  </si>
  <si>
    <t>A Transfert 224</t>
  </si>
  <si>
    <t>M Transfert 170</t>
  </si>
  <si>
    <t xml:space="preserve">J'aurai aimer que quelque soit les feuilles clients, le recap se fasse par date ET par type (la lettre "A"   pour la société ASHAB et "M" pour notre chauffeur MOUNIR à la suite les uns des autres dans deux tableaux distincts  </t>
  </si>
  <si>
    <t>ce classeur "CLIENT AU RIAD" sera copier tous les mois. Il y en aura 1 par mois car ce sera nos statistique à déclarer.</t>
  </si>
  <si>
    <t>M Tr soirée 700</t>
  </si>
  <si>
    <t>M Transfert 1300</t>
  </si>
  <si>
    <t>A Guide 1/2</t>
  </si>
  <si>
    <t xml:space="preserve"> comme tu peux le voir il y a dans l'onglet " Références" les transferts qui sont répertoriés. Et c'est avec cela que l'on met le ype de transfert par le petit menu déroulant dans l'onglet 'FICHE DOSSIER" cellule AF23. </t>
  </si>
  <si>
    <t xml:space="preserve">D'ailleurs dans le feuillet "Références" j'ai mis une barre de couleur plus bas car je n'ai pas encore rérérencé tous les types de transferts, de spa, de boisson de repas ... je compte le faire après, mais le menu déroulant le compte quand même </t>
  </si>
  <si>
    <t>Soin Marocain</t>
  </si>
  <si>
    <t>jus d'orange</t>
  </si>
  <si>
    <t>Café Nesp</t>
  </si>
  <si>
    <t>Eau</t>
  </si>
  <si>
    <t>APB</t>
  </si>
  <si>
    <t>Coca</t>
  </si>
  <si>
    <t>GMB</t>
  </si>
  <si>
    <t>Fanta</t>
  </si>
  <si>
    <t xml:space="preserve">Evidemment il y aura plusieur classeur FICHE CLIENT car il y aura autant de classeur FICHE CLIENT que de clients, donc il faudrait que les autres Boissons des autres FICHE CLIENT se mettent à la suite les uns des autres … si possible </t>
  </si>
  <si>
    <t xml:space="preserve">Evidemment il y aura plusieur classeur FICHE CLIENT car il y aura autant de classeur FICHE CLIENT que de clients, donc il faudrait que les autres soins des autres FICHE CLIENT se mettent à la suite les uns des autres … si possible </t>
  </si>
  <si>
    <t xml:space="preserve">Evidemment il y aura plusieur classeur FICHE CLIENT car il y aura autant de classeur FICHE CLIENT que de clients, donc il faudrait que les autres Transferts des s FICHE CLIENT se mettent à la suite les uns des autres … si possible </t>
  </si>
  <si>
    <t>Heure</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</si>
</sst>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2"/>
      <color theme="1"/>
      <name val="Calibri"/>
      <family val="2"/>
      <scheme val="minor"/>
    </font>
    <font>
      <b/>
      <sz val="12"/>
      <color theme="1"/>
      <name val="Calibri"/>
      <family val="2"/>
      <scheme val="minor"/>
    </font>
    <font>
      <b/>
      <sz val="10"/>
      <name val="Verdana"/>
    </font>
    <font>
      <u/>
      <sz val="12"/>
      <color theme="10"/>
      <name val="Calibri"/>
      <family val="2"/>
      <scheme val="minor"/>
    </font>
    <font>
      <u/>
      <sz val="12"/>
      <color theme="11"/>
      <name val="Calibri"/>
      <family val="2"/>
      <scheme val="minor"/>
    </font>
    <font>
      <sz val="10"/>
      <name val="Bookman Old Style"/>
      <family val="1"/>
    </font>
    <font>
      <b/>
      <sz val="10"/>
      <name val="Bookman Old Style"/>
      <family val="1"/>
    </font>
    <font>
      <sz val="10"/>
      <color theme="1"/>
      <name val="Bookman Old Style"/>
    </font>
    <font>
      <sz val="8"/>
      <name val="Calibri"/>
      <family val="2"/>
      <scheme val="minor"/>
    </font>
    <font>
      <sz val="10"/>
      <color theme="1"/>
      <name val="Calibri"/>
      <family val="2"/>
      <scheme val="minor"/>
    </font>
    <font>
      <b/>
      <sz val="10"/>
      <name val="Arial"/>
      <family val="2"/>
    </font>
    <font>
      <b/>
      <sz val="10"/>
      <color theme="1"/>
      <name val="Calibri"/>
      <family val="2"/>
      <scheme val="minor"/>
    </font>
    <font>
      <sz val="10"/>
      <color rgb="FF000000"/>
      <name val="Calibri"/>
      <family val="2"/>
      <scheme val="minor"/>
    </font>
    <font>
      <b/>
      <sz val="16"/>
      <color theme="1"/>
      <name val="Calibri"/>
      <scheme val="minor"/>
    </font>
    <font>
      <sz val="12"/>
      <color rgb="FF000000"/>
      <name val="Calibri"/>
      <family val="2"/>
      <scheme val="minor"/>
    </font>
  </fonts>
  <fills count="5">
    <fill>
      <patternFill patternType="none"/>
    </fill>
    <fill>
      <patternFill patternType="gray125"/>
    </fill>
    <fill>
      <patternFill patternType="solid">
        <fgColor theme="0"/>
        <bgColor indexed="64"/>
      </patternFill>
    </fill>
    <fill>
      <patternFill patternType="solid">
        <fgColor theme="6" tint="0.79998168889431442"/>
        <bgColor indexed="64"/>
      </patternFill>
    </fill>
    <fill>
      <patternFill patternType="solid">
        <fgColor indexed="41"/>
        <bgColor indexed="64"/>
      </patternFill>
    </fill>
  </fills>
  <borders count="34">
    <border>
      <left/>
      <right/>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double">
        <color auto="1"/>
      </left>
      <right/>
      <top/>
      <bottom style="thin">
        <color auto="1"/>
      </bottom>
      <diagonal/>
    </border>
    <border>
      <left/>
      <right/>
      <top/>
      <bottom style="thin">
        <color auto="1"/>
      </bottom>
      <diagonal/>
    </border>
    <border>
      <left style="double">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double">
        <color auto="1"/>
      </left>
      <right/>
      <top style="double">
        <color auto="1"/>
      </top>
      <bottom style="double">
        <color auto="1"/>
      </bottom>
      <diagonal/>
    </border>
    <border>
      <left/>
      <right/>
      <top style="double">
        <color auto="1"/>
      </top>
      <bottom style="double">
        <color auto="1"/>
      </bottom>
      <diagonal/>
    </border>
    <border>
      <left style="thin">
        <color auto="1"/>
      </left>
      <right/>
      <top style="double">
        <color auto="1"/>
      </top>
      <bottom style="double">
        <color auto="1"/>
      </bottom>
      <diagonal/>
    </border>
    <border>
      <left/>
      <right style="thin">
        <color auto="1"/>
      </right>
      <top style="double">
        <color auto="1"/>
      </top>
      <bottom style="double">
        <color auto="1"/>
      </bottom>
      <diagonal/>
    </border>
    <border>
      <left style="thin">
        <color auto="1"/>
      </left>
      <right/>
      <top/>
      <bottom style="thin">
        <color auto="1"/>
      </bottom>
      <diagonal/>
    </border>
    <border>
      <left style="double">
        <color auto="1"/>
      </left>
      <right/>
      <top style="thin">
        <color auto="1"/>
      </top>
      <bottom/>
      <diagonal/>
    </border>
    <border>
      <left/>
      <right/>
      <top style="thin">
        <color auto="1"/>
      </top>
      <bottom/>
      <diagonal/>
    </border>
    <border>
      <left/>
      <right style="thin">
        <color auto="1"/>
      </right>
      <top style="thin">
        <color auto="1"/>
      </top>
      <bottom/>
      <diagonal/>
    </border>
    <border>
      <left style="double">
        <color auto="1"/>
      </left>
      <right/>
      <top style="thin">
        <color auto="1"/>
      </top>
      <bottom style="double">
        <color auto="1"/>
      </bottom>
      <diagonal/>
    </border>
    <border>
      <left/>
      <right/>
      <top style="thin">
        <color auto="1"/>
      </top>
      <bottom style="double">
        <color auto="1"/>
      </bottom>
      <diagonal/>
    </border>
    <border>
      <left/>
      <right style="thin">
        <color auto="1"/>
      </right>
      <top style="thin">
        <color auto="1"/>
      </top>
      <bottom style="double">
        <color auto="1"/>
      </bottom>
      <diagonal/>
    </border>
    <border>
      <left style="thin">
        <color auto="1"/>
      </left>
      <right/>
      <top style="thin">
        <color auto="1"/>
      </top>
      <bottom style="double">
        <color auto="1"/>
      </bottom>
      <diagonal/>
    </border>
    <border>
      <left/>
      <right/>
      <top/>
      <bottom style="double">
        <color auto="1"/>
      </bottom>
      <diagonal/>
    </border>
    <border>
      <left style="thin">
        <color auto="1"/>
      </left>
      <right/>
      <top/>
      <bottom style="double">
        <color auto="1"/>
      </bottom>
      <diagonal/>
    </border>
    <border>
      <left/>
      <right style="thin">
        <color auto="1"/>
      </right>
      <top/>
      <bottom style="double">
        <color auto="1"/>
      </bottom>
      <diagonal/>
    </border>
    <border>
      <left/>
      <right/>
      <top style="thick">
        <color auto="1"/>
      </top>
      <bottom style="double">
        <color auto="1"/>
      </bottom>
      <diagonal/>
    </border>
    <border>
      <left style="medium">
        <color auto="1"/>
      </left>
      <right/>
      <top style="medium">
        <color auto="1"/>
      </top>
      <bottom style="double">
        <color auto="1"/>
      </bottom>
      <diagonal/>
    </border>
    <border>
      <left/>
      <right style="medium">
        <color auto="1"/>
      </right>
      <top style="medium">
        <color auto="1"/>
      </top>
      <bottom style="double">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thin">
        <color auto="1"/>
      </right>
      <top style="thin">
        <color auto="1"/>
      </top>
      <bottom/>
      <diagonal/>
    </border>
  </borders>
  <cellStyleXfs count="137">
    <xf numFmtId="0" fontId="0"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cellStyleXfs>
  <cellXfs count="83">
    <xf numFmtId="0" fontId="0" fillId="0" borderId="0" xfId="0"/>
    <xf numFmtId="0" fontId="0" fillId="0" borderId="0" xfId="0" applyAlignment="1"/>
    <xf numFmtId="0" fontId="9" fillId="0" borderId="0" xfId="0" applyFont="1" applyAlignment="1">
      <alignment vertical="center"/>
    </xf>
    <xf numFmtId="0" fontId="0" fillId="0" borderId="0" xfId="0" applyAlignment="1">
      <alignment vertical="center"/>
    </xf>
    <xf numFmtId="0" fontId="9" fillId="0" borderId="27" xfId="0" applyFont="1" applyBorder="1" applyAlignment="1">
      <alignment vertical="center"/>
    </xf>
    <xf numFmtId="0" fontId="9" fillId="2" borderId="2" xfId="0" applyFont="1" applyFill="1" applyBorder="1" applyAlignment="1">
      <alignment horizontal="center" vertical="center"/>
    </xf>
    <xf numFmtId="0" fontId="9" fillId="2" borderId="2" xfId="0" applyNumberFormat="1" applyFont="1" applyFill="1" applyBorder="1" applyAlignment="1">
      <alignment vertical="center"/>
    </xf>
    <xf numFmtId="0" fontId="6" fillId="0" borderId="17" xfId="0" applyFont="1" applyBorder="1" applyAlignment="1">
      <alignment horizontal="left" vertical="center"/>
    </xf>
    <xf numFmtId="0" fontId="6" fillId="0" borderId="18" xfId="0" applyFont="1" applyBorder="1" applyAlignment="1">
      <alignment horizontal="left" vertical="center"/>
    </xf>
    <xf numFmtId="0" fontId="6" fillId="0" borderId="19" xfId="0" applyFont="1" applyBorder="1" applyAlignment="1">
      <alignment horizontal="left" vertical="center"/>
    </xf>
    <xf numFmtId="0" fontId="9" fillId="0" borderId="0" xfId="0" applyFont="1" applyBorder="1" applyAlignment="1">
      <alignment vertical="center"/>
    </xf>
    <xf numFmtId="0" fontId="6" fillId="0" borderId="0" xfId="0" applyFont="1" applyBorder="1" applyAlignment="1">
      <alignment horizontal="left" vertical="center"/>
    </xf>
    <xf numFmtId="0" fontId="9" fillId="0" borderId="0" xfId="0" applyFont="1" applyBorder="1" applyAlignment="1">
      <alignment horizontal="center" vertical="center"/>
    </xf>
    <xf numFmtId="0" fontId="9" fillId="0" borderId="24" xfId="0" applyFont="1" applyBorder="1" applyAlignment="1">
      <alignment vertical="center"/>
    </xf>
    <xf numFmtId="0" fontId="11" fillId="3" borderId="2" xfId="0" applyFont="1" applyFill="1" applyBorder="1" applyAlignment="1">
      <alignment horizontal="right" vertical="center"/>
    </xf>
    <xf numFmtId="49" fontId="9" fillId="2" borderId="2" xfId="0" applyNumberFormat="1" applyFont="1" applyFill="1" applyBorder="1" applyAlignment="1">
      <alignment vertical="center"/>
    </xf>
    <xf numFmtId="14" fontId="1" fillId="0" borderId="0" xfId="0" applyNumberFormat="1" applyFont="1" applyAlignment="1">
      <alignment vertical="center"/>
    </xf>
    <xf numFmtId="49" fontId="11" fillId="3" borderId="2" xfId="0" applyNumberFormat="1" applyFont="1" applyFill="1" applyBorder="1" applyAlignment="1">
      <alignment vertical="center"/>
    </xf>
    <xf numFmtId="0" fontId="9" fillId="3" borderId="2" xfId="0" applyFont="1" applyFill="1" applyBorder="1" applyAlignment="1">
      <alignment vertical="center"/>
    </xf>
    <xf numFmtId="0" fontId="2" fillId="3" borderId="1" xfId="0" applyFont="1" applyFill="1" applyBorder="1" applyAlignment="1">
      <alignment vertical="center"/>
    </xf>
    <xf numFmtId="0" fontId="11" fillId="2" borderId="2" xfId="0" applyNumberFormat="1" applyFont="1" applyFill="1" applyBorder="1" applyAlignment="1">
      <alignment vertical="center"/>
    </xf>
    <xf numFmtId="1" fontId="9" fillId="2" borderId="2" xfId="0" applyNumberFormat="1" applyFont="1" applyFill="1" applyBorder="1" applyAlignment="1">
      <alignment vertical="center"/>
    </xf>
    <xf numFmtId="0" fontId="13" fillId="0" borderId="0" xfId="0" applyFont="1"/>
    <xf numFmtId="0" fontId="0" fillId="0" borderId="30" xfId="0" applyBorder="1" applyAlignment="1">
      <alignment horizontal="center"/>
    </xf>
    <xf numFmtId="0" fontId="0" fillId="0" borderId="31" xfId="0" applyBorder="1" applyAlignment="1">
      <alignment horizontal="center"/>
    </xf>
    <xf numFmtId="0" fontId="0" fillId="0" borderId="32" xfId="0" applyBorder="1" applyAlignment="1">
      <alignment horizontal="center"/>
    </xf>
    <xf numFmtId="0" fontId="0" fillId="0" borderId="0" xfId="0" applyAlignment="1">
      <alignment horizontal="center"/>
    </xf>
    <xf numFmtId="14" fontId="0" fillId="0" borderId="3" xfId="0" applyNumberFormat="1" applyBorder="1" applyAlignment="1">
      <alignment horizontal="center"/>
    </xf>
    <xf numFmtId="0" fontId="0" fillId="0" borderId="3" xfId="0" applyNumberFormat="1" applyBorder="1" applyAlignment="1">
      <alignment horizontal="center"/>
    </xf>
    <xf numFmtId="0" fontId="0" fillId="0" borderId="3" xfId="0" applyBorder="1" applyAlignment="1">
      <alignment horizontal="center"/>
    </xf>
    <xf numFmtId="14" fontId="0" fillId="0" borderId="2" xfId="0" applyNumberFormat="1" applyBorder="1" applyAlignment="1">
      <alignment horizontal="center"/>
    </xf>
    <xf numFmtId="0" fontId="0" fillId="0" borderId="2" xfId="0" applyNumberFormat="1" applyBorder="1" applyAlignment="1">
      <alignment horizontal="center"/>
    </xf>
    <xf numFmtId="0" fontId="0" fillId="0" borderId="2" xfId="0" applyBorder="1" applyAlignment="1">
      <alignment horizontal="center"/>
    </xf>
    <xf numFmtId="0" fontId="0" fillId="0" borderId="33" xfId="0" applyNumberFormat="1" applyBorder="1" applyAlignment="1">
      <alignment horizontal="center"/>
    </xf>
    <xf numFmtId="0" fontId="0" fillId="0" borderId="33" xfId="0" applyBorder="1" applyAlignment="1">
      <alignment horizontal="center"/>
    </xf>
    <xf numFmtId="0" fontId="0" fillId="0" borderId="30" xfId="0" applyBorder="1"/>
    <xf numFmtId="0" fontId="0" fillId="0" borderId="31" xfId="0" applyBorder="1"/>
    <xf numFmtId="0" fontId="0" fillId="0" borderId="32" xfId="0" applyBorder="1"/>
    <xf numFmtId="14" fontId="14" fillId="0" borderId="2" xfId="0" applyNumberFormat="1" applyFont="1" applyBorder="1" applyAlignment="1">
      <alignment horizontal="center"/>
    </xf>
    <xf numFmtId="14" fontId="14" fillId="0" borderId="3" xfId="0" applyNumberFormat="1" applyFont="1" applyBorder="1" applyAlignment="1">
      <alignment horizontal="center"/>
    </xf>
    <xf numFmtId="0" fontId="14" fillId="0" borderId="0" xfId="0" applyFont="1"/>
    <xf numFmtId="0" fontId="12" fillId="0" borderId="2" xfId="0" applyFont="1" applyBorder="1" applyAlignment="1">
      <alignment horizontal="center" vertical="center"/>
    </xf>
    <xf numFmtId="0" fontId="12" fillId="0" borderId="1" xfId="0" applyFont="1" applyBorder="1" applyAlignment="1">
      <alignment horizontal="center" vertical="center"/>
    </xf>
    <xf numFmtId="0" fontId="6" fillId="4" borderId="25" xfId="0" applyFont="1" applyFill="1" applyBorder="1" applyAlignment="1">
      <alignment horizontal="left" vertical="center"/>
    </xf>
    <xf numFmtId="0" fontId="6" fillId="4" borderId="24" xfId="0" applyFont="1" applyFill="1" applyBorder="1" applyAlignment="1">
      <alignment horizontal="left" vertical="center"/>
    </xf>
    <xf numFmtId="0" fontId="6" fillId="4" borderId="26" xfId="0" applyFont="1" applyFill="1" applyBorder="1" applyAlignment="1">
      <alignment horizontal="left" vertical="center"/>
    </xf>
    <xf numFmtId="0" fontId="10" fillId="4" borderId="25" xfId="0" applyFont="1" applyFill="1" applyBorder="1" applyAlignment="1">
      <alignment horizontal="center" vertical="center" wrapText="1"/>
    </xf>
    <xf numFmtId="0" fontId="10" fillId="4" borderId="26" xfId="0" applyFont="1" applyFill="1" applyBorder="1" applyAlignment="1">
      <alignment horizontal="center" vertical="center" wrapText="1"/>
    </xf>
    <xf numFmtId="0" fontId="10" fillId="4" borderId="14" xfId="0" applyFont="1" applyFill="1" applyBorder="1" applyAlignment="1">
      <alignment horizontal="center" vertical="center" wrapText="1"/>
    </xf>
    <xf numFmtId="0" fontId="10" fillId="4" borderId="13" xfId="0" applyFont="1" applyFill="1" applyBorder="1" applyAlignment="1">
      <alignment horizontal="center" vertical="center" wrapText="1"/>
    </xf>
    <xf numFmtId="0" fontId="11" fillId="0" borderId="28" xfId="0" applyFont="1" applyBorder="1" applyAlignment="1">
      <alignment horizontal="center" vertical="center"/>
    </xf>
    <xf numFmtId="0" fontId="11" fillId="0" borderId="29" xfId="0" applyFont="1" applyBorder="1" applyAlignment="1">
      <alignment horizontal="center" vertical="center"/>
    </xf>
    <xf numFmtId="0" fontId="7" fillId="0" borderId="2" xfId="0" applyFont="1" applyBorder="1" applyAlignment="1">
      <alignment horizontal="left" vertical="center"/>
    </xf>
    <xf numFmtId="0" fontId="9" fillId="0" borderId="3" xfId="0" applyFont="1" applyBorder="1" applyAlignment="1">
      <alignment horizontal="center" vertical="center"/>
    </xf>
    <xf numFmtId="0" fontId="9" fillId="0" borderId="0" xfId="0" applyFont="1" applyAlignment="1">
      <alignment horizontal="left" vertical="center"/>
    </xf>
    <xf numFmtId="0" fontId="0" fillId="0" borderId="2" xfId="0" applyBorder="1" applyAlignment="1">
      <alignment horizontal="center" vertical="center"/>
    </xf>
    <xf numFmtId="0" fontId="6" fillId="0" borderId="20" xfId="0" applyFont="1" applyBorder="1" applyAlignment="1">
      <alignment horizontal="left" vertical="center"/>
    </xf>
    <xf numFmtId="0" fontId="6" fillId="0" borderId="21" xfId="0" applyFont="1" applyBorder="1" applyAlignment="1">
      <alignment horizontal="left" vertical="center"/>
    </xf>
    <xf numFmtId="0" fontId="6" fillId="0" borderId="22" xfId="0" applyFont="1" applyBorder="1" applyAlignment="1">
      <alignment horizontal="left" vertical="center"/>
    </xf>
    <xf numFmtId="0" fontId="9" fillId="0" borderId="23" xfId="0" applyFont="1" applyBorder="1" applyAlignment="1">
      <alignment horizontal="center" vertical="center"/>
    </xf>
    <xf numFmtId="0" fontId="9" fillId="0" borderId="22" xfId="0" applyFont="1" applyBorder="1" applyAlignment="1">
      <alignment horizontal="center" vertical="center"/>
    </xf>
    <xf numFmtId="0" fontId="6" fillId="0" borderId="12" xfId="0" applyFont="1" applyBorder="1" applyAlignment="1">
      <alignment horizontal="left" vertical="center"/>
    </xf>
    <xf numFmtId="0" fontId="6" fillId="0" borderId="13" xfId="0" applyFont="1" applyBorder="1" applyAlignment="1">
      <alignment horizontal="left" vertical="center"/>
    </xf>
    <xf numFmtId="0" fontId="6" fillId="0" borderId="15" xfId="0" applyFont="1" applyBorder="1" applyAlignment="1">
      <alignment horizontal="left" vertical="center"/>
    </xf>
    <xf numFmtId="0" fontId="9" fillId="0" borderId="14" xfId="0" applyFont="1" applyBorder="1" applyAlignment="1">
      <alignment horizontal="center" vertical="center"/>
    </xf>
    <xf numFmtId="0" fontId="9" fillId="0" borderId="15" xfId="0" applyFont="1" applyBorder="1" applyAlignment="1">
      <alignment horizontal="center" vertical="center"/>
    </xf>
    <xf numFmtId="0" fontId="9" fillId="0" borderId="13" xfId="0" applyFont="1" applyBorder="1" applyAlignment="1">
      <alignment horizontal="center" vertical="center"/>
    </xf>
    <xf numFmtId="0" fontId="9" fillId="0" borderId="0" xfId="0" applyFont="1" applyBorder="1" applyAlignment="1">
      <alignment horizontal="left" vertical="center"/>
    </xf>
    <xf numFmtId="0" fontId="5" fillId="0" borderId="6" xfId="0" applyFont="1" applyBorder="1" applyAlignment="1">
      <alignment horizontal="left"/>
    </xf>
    <xf numFmtId="0" fontId="5" fillId="0" borderId="7" xfId="0" applyFont="1" applyBorder="1" applyAlignment="1">
      <alignment horizontal="left"/>
    </xf>
    <xf numFmtId="0" fontId="5" fillId="0" borderId="8" xfId="0" applyFont="1" applyBorder="1" applyAlignment="1">
      <alignment horizontal="left"/>
    </xf>
    <xf numFmtId="0" fontId="9" fillId="0" borderId="21" xfId="0" applyFont="1" applyBorder="1" applyAlignment="1">
      <alignment horizontal="center" vertical="center"/>
    </xf>
    <xf numFmtId="0" fontId="9" fillId="0" borderId="1" xfId="0" applyFont="1" applyBorder="1" applyAlignment="1">
      <alignment horizontal="center" vertical="center"/>
    </xf>
    <xf numFmtId="0" fontId="9" fillId="0" borderId="8" xfId="0" applyFont="1" applyBorder="1" applyAlignment="1">
      <alignment horizontal="center" vertical="center"/>
    </xf>
    <xf numFmtId="0" fontId="9" fillId="0" borderId="7" xfId="0" applyFont="1" applyBorder="1" applyAlignment="1">
      <alignment horizontal="center" vertical="center"/>
    </xf>
    <xf numFmtId="0" fontId="10" fillId="4" borderId="9" xfId="0" applyFont="1" applyFill="1" applyBorder="1" applyAlignment="1">
      <alignment horizontal="center" vertical="center" wrapText="1"/>
    </xf>
    <xf numFmtId="0" fontId="10" fillId="4" borderId="10" xfId="0" applyFont="1" applyFill="1" applyBorder="1" applyAlignment="1">
      <alignment horizontal="center" vertical="center" wrapText="1"/>
    </xf>
    <xf numFmtId="0" fontId="10" fillId="4" borderId="11" xfId="0" applyFont="1" applyFill="1" applyBorder="1" applyAlignment="1">
      <alignment horizontal="center" vertical="center" wrapText="1"/>
    </xf>
    <xf numFmtId="0" fontId="10" fillId="4" borderId="15" xfId="0" applyFont="1" applyFill="1" applyBorder="1" applyAlignment="1">
      <alignment horizontal="center" vertical="center" wrapText="1"/>
    </xf>
    <xf numFmtId="0" fontId="5" fillId="0" borderId="4" xfId="0" applyFont="1" applyBorder="1" applyAlignment="1">
      <alignment horizontal="left"/>
    </xf>
    <xf numFmtId="0" fontId="5" fillId="0" borderId="5" xfId="0" applyFont="1" applyBorder="1" applyAlignment="1">
      <alignment horizontal="left"/>
    </xf>
    <xf numFmtId="0" fontId="12" fillId="0" borderId="3" xfId="0" applyFont="1" applyBorder="1" applyAlignment="1">
      <alignment horizontal="center" vertical="center"/>
    </xf>
    <xf numFmtId="0" fontId="12" fillId="0" borderId="16" xfId="0" applyFont="1" applyBorder="1" applyAlignment="1">
      <alignment horizontal="center" vertical="center"/>
    </xf>
  </cellXfs>
  <cellStyles count="137">
    <cellStyle name="Lien hypertexte" xfId="1" builtinId="8" hidden="1"/>
    <cellStyle name="Lien hypertexte" xfId="3" builtinId="8" hidden="1"/>
    <cellStyle name="Lien hypertexte" xfId="5" builtinId="8" hidden="1"/>
    <cellStyle name="Lien hypertexte" xfId="7" builtinId="8" hidden="1"/>
    <cellStyle name="Lien hypertexte" xfId="9" builtinId="8" hidden="1"/>
    <cellStyle name="Lien hypertexte" xfId="11" builtinId="8" hidden="1"/>
    <cellStyle name="Lien hypertexte" xfId="13" builtinId="8" hidden="1"/>
    <cellStyle name="Lien hypertexte" xfId="15" builtinId="8" hidden="1"/>
    <cellStyle name="Lien hypertexte" xfId="17" builtinId="8" hidden="1"/>
    <cellStyle name="Lien hypertexte" xfId="19" builtinId="8" hidden="1"/>
    <cellStyle name="Lien hypertexte" xfId="21" builtinId="8" hidden="1"/>
    <cellStyle name="Lien hypertexte" xfId="23" builtinId="8" hidden="1"/>
    <cellStyle name="Lien hypertexte" xfId="25" builtinId="8" hidden="1"/>
    <cellStyle name="Lien hypertexte" xfId="27" builtinId="8" hidden="1"/>
    <cellStyle name="Lien hypertexte" xfId="29" builtinId="8" hidden="1"/>
    <cellStyle name="Lien hypertexte" xfId="31" builtinId="8" hidden="1"/>
    <cellStyle name="Lien hypertexte" xfId="33" builtinId="8" hidden="1"/>
    <cellStyle name="Lien hypertexte" xfId="35" builtinId="8" hidden="1"/>
    <cellStyle name="Lien hypertexte" xfId="37" builtinId="8" hidden="1"/>
    <cellStyle name="Lien hypertexte" xfId="39" builtinId="8" hidden="1"/>
    <cellStyle name="Lien hypertexte" xfId="41" builtinId="8" hidden="1"/>
    <cellStyle name="Lien hypertexte" xfId="43" builtinId="8" hidden="1"/>
    <cellStyle name="Lien hypertexte" xfId="45" builtinId="8" hidden="1"/>
    <cellStyle name="Lien hypertexte" xfId="47" builtinId="8" hidden="1"/>
    <cellStyle name="Lien hypertexte" xfId="49" builtinId="8" hidden="1"/>
    <cellStyle name="Lien hypertexte" xfId="51" builtinId="8" hidden="1"/>
    <cellStyle name="Lien hypertexte" xfId="53" builtinId="8" hidden="1"/>
    <cellStyle name="Lien hypertexte" xfId="55" builtinId="8" hidden="1"/>
    <cellStyle name="Lien hypertexte" xfId="57" builtinId="8" hidden="1"/>
    <cellStyle name="Lien hypertexte" xfId="59" builtinId="8" hidden="1"/>
    <cellStyle name="Lien hypertexte" xfId="61" builtinId="8" hidden="1"/>
    <cellStyle name="Lien hypertexte" xfId="63" builtinId="8" hidden="1"/>
    <cellStyle name="Lien hypertexte" xfId="65" builtinId="8" hidden="1"/>
    <cellStyle name="Lien hypertexte" xfId="67" builtinId="8" hidden="1"/>
    <cellStyle name="Lien hypertexte" xfId="69" builtinId="8" hidden="1"/>
    <cellStyle name="Lien hypertexte" xfId="71" builtinId="8" hidden="1"/>
    <cellStyle name="Lien hypertexte" xfId="73" builtinId="8" hidden="1"/>
    <cellStyle name="Lien hypertexte" xfId="75" builtinId="8" hidden="1"/>
    <cellStyle name="Lien hypertexte" xfId="77" builtinId="8" hidden="1"/>
    <cellStyle name="Lien hypertexte" xfId="79" builtinId="8" hidden="1"/>
    <cellStyle name="Lien hypertexte" xfId="81" builtinId="8" hidden="1"/>
    <cellStyle name="Lien hypertexte" xfId="83" builtinId="8" hidden="1"/>
    <cellStyle name="Lien hypertexte" xfId="85" builtinId="8" hidden="1"/>
    <cellStyle name="Lien hypertexte" xfId="87" builtinId="8" hidden="1"/>
    <cellStyle name="Lien hypertexte" xfId="89" builtinId="8" hidden="1"/>
    <cellStyle name="Lien hypertexte" xfId="91" builtinId="8" hidden="1"/>
    <cellStyle name="Lien hypertexte" xfId="93" builtinId="8" hidden="1"/>
    <cellStyle name="Lien hypertexte" xfId="95" builtinId="8" hidden="1"/>
    <cellStyle name="Lien hypertexte" xfId="97" builtinId="8" hidden="1"/>
    <cellStyle name="Lien hypertexte" xfId="99" builtinId="8" hidden="1"/>
    <cellStyle name="Lien hypertexte" xfId="101" builtinId="8" hidden="1"/>
    <cellStyle name="Lien hypertexte" xfId="103" builtinId="8" hidden="1"/>
    <cellStyle name="Lien hypertexte" xfId="105" builtinId="8" hidden="1"/>
    <cellStyle name="Lien hypertexte" xfId="107" builtinId="8" hidden="1"/>
    <cellStyle name="Lien hypertexte" xfId="109" builtinId="8" hidden="1"/>
    <cellStyle name="Lien hypertexte" xfId="111" builtinId="8" hidden="1"/>
    <cellStyle name="Lien hypertexte" xfId="113" builtinId="8" hidden="1"/>
    <cellStyle name="Lien hypertexte" xfId="115" builtinId="8" hidden="1"/>
    <cellStyle name="Lien hypertexte" xfId="117" builtinId="8" hidden="1"/>
    <cellStyle name="Lien hypertexte" xfId="119" builtinId="8" hidden="1"/>
    <cellStyle name="Lien hypertexte" xfId="121" builtinId="8" hidden="1"/>
    <cellStyle name="Lien hypertexte" xfId="123" builtinId="8" hidden="1"/>
    <cellStyle name="Lien hypertexte" xfId="125" builtinId="8" hidden="1"/>
    <cellStyle name="Lien hypertexte" xfId="127" builtinId="8" hidden="1"/>
    <cellStyle name="Lien hypertexte" xfId="129" builtinId="8" hidden="1"/>
    <cellStyle name="Lien hypertexte" xfId="131" builtinId="8" hidden="1"/>
    <cellStyle name="Lien hypertexte" xfId="133" builtinId="8" hidden="1"/>
    <cellStyle name="Lien hypertexte" xfId="135" builtinId="8" hidden="1"/>
    <cellStyle name="Lien hypertexte visité" xfId="2" builtinId="9" hidden="1"/>
    <cellStyle name="Lien hypertexte visité" xfId="4" builtinId="9" hidden="1"/>
    <cellStyle name="Lien hypertexte visité" xfId="6" builtinId="9" hidden="1"/>
    <cellStyle name="Lien hypertexte visité" xfId="8" builtinId="9" hidden="1"/>
    <cellStyle name="Lien hypertexte visité" xfId="10" builtinId="9" hidden="1"/>
    <cellStyle name="Lien hypertexte visité" xfId="12" builtinId="9" hidden="1"/>
    <cellStyle name="Lien hypertexte visité" xfId="14" builtinId="9" hidden="1"/>
    <cellStyle name="Lien hypertexte visité" xfId="16" builtinId="9" hidden="1"/>
    <cellStyle name="Lien hypertexte visité" xfId="18" builtinId="9" hidden="1"/>
    <cellStyle name="Lien hypertexte visité" xfId="20" builtinId="9" hidden="1"/>
    <cellStyle name="Lien hypertexte visité" xfId="22" builtinId="9" hidden="1"/>
    <cellStyle name="Lien hypertexte visité" xfId="24" builtinId="9" hidden="1"/>
    <cellStyle name="Lien hypertexte visité" xfId="26" builtinId="9" hidden="1"/>
    <cellStyle name="Lien hypertexte visité" xfId="28" builtinId="9" hidden="1"/>
    <cellStyle name="Lien hypertexte visité" xfId="30" builtinId="9" hidden="1"/>
    <cellStyle name="Lien hypertexte visité" xfId="32" builtinId="9" hidden="1"/>
    <cellStyle name="Lien hypertexte visité" xfId="34" builtinId="9" hidden="1"/>
    <cellStyle name="Lien hypertexte visité" xfId="36" builtinId="9" hidden="1"/>
    <cellStyle name="Lien hypertexte visité" xfId="38" builtinId="9" hidden="1"/>
    <cellStyle name="Lien hypertexte visité" xfId="40" builtinId="9" hidden="1"/>
    <cellStyle name="Lien hypertexte visité" xfId="42" builtinId="9" hidden="1"/>
    <cellStyle name="Lien hypertexte visité" xfId="44" builtinId="9" hidden="1"/>
    <cellStyle name="Lien hypertexte visité" xfId="46" builtinId="9" hidden="1"/>
    <cellStyle name="Lien hypertexte visité" xfId="48" builtinId="9" hidden="1"/>
    <cellStyle name="Lien hypertexte visité" xfId="50" builtinId="9" hidden="1"/>
    <cellStyle name="Lien hypertexte visité" xfId="52" builtinId="9" hidden="1"/>
    <cellStyle name="Lien hypertexte visité" xfId="54" builtinId="9" hidden="1"/>
    <cellStyle name="Lien hypertexte visité" xfId="56" builtinId="9" hidden="1"/>
    <cellStyle name="Lien hypertexte visité" xfId="58" builtinId="9" hidden="1"/>
    <cellStyle name="Lien hypertexte visité" xfId="60" builtinId="9" hidden="1"/>
    <cellStyle name="Lien hypertexte visité" xfId="62" builtinId="9" hidden="1"/>
    <cellStyle name="Lien hypertexte visité" xfId="64" builtinId="9" hidden="1"/>
    <cellStyle name="Lien hypertexte visité" xfId="66" builtinId="9" hidden="1"/>
    <cellStyle name="Lien hypertexte visité" xfId="68" builtinId="9" hidden="1"/>
    <cellStyle name="Lien hypertexte visité" xfId="70" builtinId="9" hidden="1"/>
    <cellStyle name="Lien hypertexte visité" xfId="72" builtinId="9" hidden="1"/>
    <cellStyle name="Lien hypertexte visité" xfId="74" builtinId="9" hidden="1"/>
    <cellStyle name="Lien hypertexte visité" xfId="76" builtinId="9" hidden="1"/>
    <cellStyle name="Lien hypertexte visité" xfId="78" builtinId="9" hidden="1"/>
    <cellStyle name="Lien hypertexte visité" xfId="80" builtinId="9" hidden="1"/>
    <cellStyle name="Lien hypertexte visité" xfId="82" builtinId="9" hidden="1"/>
    <cellStyle name="Lien hypertexte visité" xfId="84" builtinId="9" hidden="1"/>
    <cellStyle name="Lien hypertexte visité" xfId="86" builtinId="9" hidden="1"/>
    <cellStyle name="Lien hypertexte visité" xfId="88" builtinId="9" hidden="1"/>
    <cellStyle name="Lien hypertexte visité" xfId="90" builtinId="9" hidden="1"/>
    <cellStyle name="Lien hypertexte visité" xfId="92" builtinId="9" hidden="1"/>
    <cellStyle name="Lien hypertexte visité" xfId="94" builtinId="9" hidden="1"/>
    <cellStyle name="Lien hypertexte visité" xfId="96" builtinId="9" hidden="1"/>
    <cellStyle name="Lien hypertexte visité" xfId="98" builtinId="9" hidden="1"/>
    <cellStyle name="Lien hypertexte visité" xfId="100" builtinId="9" hidden="1"/>
    <cellStyle name="Lien hypertexte visité" xfId="102" builtinId="9" hidden="1"/>
    <cellStyle name="Lien hypertexte visité" xfId="104" builtinId="9" hidden="1"/>
    <cellStyle name="Lien hypertexte visité" xfId="106" builtinId="9" hidden="1"/>
    <cellStyle name="Lien hypertexte visité" xfId="108" builtinId="9" hidden="1"/>
    <cellStyle name="Lien hypertexte visité" xfId="110" builtinId="9" hidden="1"/>
    <cellStyle name="Lien hypertexte visité" xfId="112" builtinId="9" hidden="1"/>
    <cellStyle name="Lien hypertexte visité" xfId="114" builtinId="9" hidden="1"/>
    <cellStyle name="Lien hypertexte visité" xfId="116" builtinId="9" hidden="1"/>
    <cellStyle name="Lien hypertexte visité" xfId="118" builtinId="9" hidden="1"/>
    <cellStyle name="Lien hypertexte visité" xfId="120" builtinId="9" hidden="1"/>
    <cellStyle name="Lien hypertexte visité" xfId="122" builtinId="9" hidden="1"/>
    <cellStyle name="Lien hypertexte visité" xfId="124" builtinId="9" hidden="1"/>
    <cellStyle name="Lien hypertexte visité" xfId="126" builtinId="9" hidden="1"/>
    <cellStyle name="Lien hypertexte visité" xfId="128" builtinId="9" hidden="1"/>
    <cellStyle name="Lien hypertexte visité" xfId="130" builtinId="9" hidden="1"/>
    <cellStyle name="Lien hypertexte visité" xfId="132" builtinId="9" hidden="1"/>
    <cellStyle name="Lien hypertexte visité" xfId="134" builtinId="9" hidden="1"/>
    <cellStyle name="Lien hypertexte visité" xfId="136" builtinId="9" hidden="1"/>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26" Type="http://schemas.openxmlformats.org/officeDocument/2006/relationships/externalLink" Target="externalLinks/externalLink22.xml"/><Relationship Id="rId39" Type="http://schemas.openxmlformats.org/officeDocument/2006/relationships/externalLink" Target="externalLinks/externalLink35.xml"/><Relationship Id="rId21" Type="http://schemas.openxmlformats.org/officeDocument/2006/relationships/externalLink" Target="externalLinks/externalLink17.xml"/><Relationship Id="rId34" Type="http://schemas.openxmlformats.org/officeDocument/2006/relationships/externalLink" Target="externalLinks/externalLink30.xml"/><Relationship Id="rId42" Type="http://schemas.openxmlformats.org/officeDocument/2006/relationships/externalLink" Target="externalLinks/externalLink38.xml"/><Relationship Id="rId47" Type="http://schemas.openxmlformats.org/officeDocument/2006/relationships/externalLink" Target="externalLinks/externalLink43.xml"/><Relationship Id="rId50" Type="http://schemas.openxmlformats.org/officeDocument/2006/relationships/externalLink" Target="externalLinks/externalLink46.xml"/><Relationship Id="rId55" Type="http://schemas.openxmlformats.org/officeDocument/2006/relationships/externalLink" Target="externalLinks/externalLink51.xml"/><Relationship Id="rId7" Type="http://schemas.openxmlformats.org/officeDocument/2006/relationships/externalLink" Target="externalLinks/externalLink3.xml"/><Relationship Id="rId12" Type="http://schemas.openxmlformats.org/officeDocument/2006/relationships/externalLink" Target="externalLinks/externalLink8.xml"/><Relationship Id="rId17" Type="http://schemas.openxmlformats.org/officeDocument/2006/relationships/externalLink" Target="externalLinks/externalLink13.xml"/><Relationship Id="rId25" Type="http://schemas.openxmlformats.org/officeDocument/2006/relationships/externalLink" Target="externalLinks/externalLink21.xml"/><Relationship Id="rId33" Type="http://schemas.openxmlformats.org/officeDocument/2006/relationships/externalLink" Target="externalLinks/externalLink29.xml"/><Relationship Id="rId38" Type="http://schemas.openxmlformats.org/officeDocument/2006/relationships/externalLink" Target="externalLinks/externalLink34.xml"/><Relationship Id="rId46" Type="http://schemas.openxmlformats.org/officeDocument/2006/relationships/externalLink" Target="externalLinks/externalLink42.xml"/><Relationship Id="rId59"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12.xml"/><Relationship Id="rId20" Type="http://schemas.openxmlformats.org/officeDocument/2006/relationships/externalLink" Target="externalLinks/externalLink16.xml"/><Relationship Id="rId29" Type="http://schemas.openxmlformats.org/officeDocument/2006/relationships/externalLink" Target="externalLinks/externalLink25.xml"/><Relationship Id="rId41" Type="http://schemas.openxmlformats.org/officeDocument/2006/relationships/externalLink" Target="externalLinks/externalLink37.xml"/><Relationship Id="rId54" Type="http://schemas.openxmlformats.org/officeDocument/2006/relationships/externalLink" Target="externalLinks/externalLink50.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externalLink" Target="externalLinks/externalLink7.xml"/><Relationship Id="rId24" Type="http://schemas.openxmlformats.org/officeDocument/2006/relationships/externalLink" Target="externalLinks/externalLink20.xml"/><Relationship Id="rId32" Type="http://schemas.openxmlformats.org/officeDocument/2006/relationships/externalLink" Target="externalLinks/externalLink28.xml"/><Relationship Id="rId37" Type="http://schemas.openxmlformats.org/officeDocument/2006/relationships/externalLink" Target="externalLinks/externalLink33.xml"/><Relationship Id="rId40" Type="http://schemas.openxmlformats.org/officeDocument/2006/relationships/externalLink" Target="externalLinks/externalLink36.xml"/><Relationship Id="rId45" Type="http://schemas.openxmlformats.org/officeDocument/2006/relationships/externalLink" Target="externalLinks/externalLink41.xml"/><Relationship Id="rId53" Type="http://schemas.openxmlformats.org/officeDocument/2006/relationships/externalLink" Target="externalLinks/externalLink49.xml"/><Relationship Id="rId58" Type="http://schemas.openxmlformats.org/officeDocument/2006/relationships/sharedStrings" Target="sharedStrings.xml"/><Relationship Id="rId5" Type="http://schemas.openxmlformats.org/officeDocument/2006/relationships/externalLink" Target="externalLinks/externalLink1.xml"/><Relationship Id="rId15" Type="http://schemas.openxmlformats.org/officeDocument/2006/relationships/externalLink" Target="externalLinks/externalLink11.xml"/><Relationship Id="rId23" Type="http://schemas.openxmlformats.org/officeDocument/2006/relationships/externalLink" Target="externalLinks/externalLink19.xml"/><Relationship Id="rId28" Type="http://schemas.openxmlformats.org/officeDocument/2006/relationships/externalLink" Target="externalLinks/externalLink24.xml"/><Relationship Id="rId36" Type="http://schemas.openxmlformats.org/officeDocument/2006/relationships/externalLink" Target="externalLinks/externalLink32.xml"/><Relationship Id="rId49" Type="http://schemas.openxmlformats.org/officeDocument/2006/relationships/externalLink" Target="externalLinks/externalLink45.xml"/><Relationship Id="rId57" Type="http://schemas.openxmlformats.org/officeDocument/2006/relationships/styles" Target="styles.xml"/><Relationship Id="rId10" Type="http://schemas.openxmlformats.org/officeDocument/2006/relationships/externalLink" Target="externalLinks/externalLink6.xml"/><Relationship Id="rId19" Type="http://schemas.openxmlformats.org/officeDocument/2006/relationships/externalLink" Target="externalLinks/externalLink15.xml"/><Relationship Id="rId31" Type="http://schemas.openxmlformats.org/officeDocument/2006/relationships/externalLink" Target="externalLinks/externalLink27.xml"/><Relationship Id="rId44" Type="http://schemas.openxmlformats.org/officeDocument/2006/relationships/externalLink" Target="externalLinks/externalLink40.xml"/><Relationship Id="rId52" Type="http://schemas.openxmlformats.org/officeDocument/2006/relationships/externalLink" Target="externalLinks/externalLink48.xml"/><Relationship Id="rId4" Type="http://schemas.openxmlformats.org/officeDocument/2006/relationships/worksheet" Target="worksheets/sheet4.xml"/><Relationship Id="rId9" Type="http://schemas.openxmlformats.org/officeDocument/2006/relationships/externalLink" Target="externalLinks/externalLink5.xml"/><Relationship Id="rId14" Type="http://schemas.openxmlformats.org/officeDocument/2006/relationships/externalLink" Target="externalLinks/externalLink10.xml"/><Relationship Id="rId22" Type="http://schemas.openxmlformats.org/officeDocument/2006/relationships/externalLink" Target="externalLinks/externalLink18.xml"/><Relationship Id="rId27" Type="http://schemas.openxmlformats.org/officeDocument/2006/relationships/externalLink" Target="externalLinks/externalLink23.xml"/><Relationship Id="rId30" Type="http://schemas.openxmlformats.org/officeDocument/2006/relationships/externalLink" Target="externalLinks/externalLink26.xml"/><Relationship Id="rId35" Type="http://schemas.openxmlformats.org/officeDocument/2006/relationships/externalLink" Target="externalLinks/externalLink31.xml"/><Relationship Id="rId43" Type="http://schemas.openxmlformats.org/officeDocument/2006/relationships/externalLink" Target="externalLinks/externalLink39.xml"/><Relationship Id="rId48" Type="http://schemas.openxmlformats.org/officeDocument/2006/relationships/externalLink" Target="externalLinks/externalLink44.xml"/><Relationship Id="rId56" Type="http://schemas.openxmlformats.org/officeDocument/2006/relationships/theme" Target="theme/theme1.xml"/><Relationship Id="rId8" Type="http://schemas.openxmlformats.org/officeDocument/2006/relationships/externalLink" Target="externalLinks/externalLink4.xml"/><Relationship Id="rId51" Type="http://schemas.openxmlformats.org/officeDocument/2006/relationships/externalLink" Target="externalLinks/externalLink47.xml"/><Relationship Id="rId3" Type="http://schemas.openxmlformats.org/officeDocument/2006/relationships/worksheet" Target="worksheets/sheet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Guy%20Blancher/AppData/Local/Microsoft/Windows/INetCache/IE/UPJ5OGMX/FICHE%20CLIENT.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2.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3.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4.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5.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6.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7.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8.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9.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10.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11.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12.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13.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14.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15.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16.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17.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18.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19.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20.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21.xlsx"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22.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23.xlsx"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24.xlsx"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25.xlsx"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26.xlsx"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27.xlsx"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28.xlsx"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29.xlsx"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30.xlsx"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31.xlsx"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32.xlsx"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33.xlsx"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34.xlsx"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35.xlsx"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36.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37.xlsx"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38.xlsx"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39.xlsx"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40.xlsx"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41.xlsx"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42.xlsx"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43.xlsx"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44.xlsx"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45.xlsx"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46.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4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48.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49.xlsx"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5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ONSOMMATION"/>
      <sheetName val="TOTAL DETAIL"/>
      <sheetName val="FACTURE"/>
      <sheetName val="FACTURE D'ACOMPTE"/>
      <sheetName val="FICHE AEROPORT"/>
    </sheetNames>
    <sheetDataSet>
      <sheetData sheetId="0">
        <row r="1">
          <cell r="F1" t="str">
            <v xml:space="preserve"> </v>
          </cell>
          <cell r="O1" t="str">
            <v xml:space="preserve"> </v>
          </cell>
        </row>
        <row r="2">
          <cell r="F2" t="str">
            <v>Jus d'orange</v>
          </cell>
          <cell r="O2" t="str">
            <v>M Transfert 170</v>
          </cell>
        </row>
        <row r="3">
          <cell r="F3" t="str">
            <v>The</v>
          </cell>
          <cell r="O3" t="str">
            <v>M Transfert 224</v>
          </cell>
        </row>
        <row r="4">
          <cell r="F4" t="str">
            <v>Cafe</v>
          </cell>
          <cell r="O4" t="str">
            <v>M Transfert 290</v>
          </cell>
        </row>
        <row r="5">
          <cell r="F5" t="str">
            <v>Café Nespr</v>
          </cell>
          <cell r="O5" t="str">
            <v>M Transfert 336</v>
          </cell>
        </row>
        <row r="6">
          <cell r="F6" t="str">
            <v>Jus de fruits</v>
          </cell>
          <cell r="O6" t="str">
            <v>Transfert 1300</v>
          </cell>
        </row>
        <row r="7">
          <cell r="O7" t="str">
            <v>M Tr soirée 500</v>
          </cell>
        </row>
        <row r="8">
          <cell r="F8" t="str">
            <v>Coca</v>
          </cell>
          <cell r="O8" t="str">
            <v>M Tr soirée 700</v>
          </cell>
        </row>
        <row r="9">
          <cell r="F9" t="str">
            <v>Sprit</v>
          </cell>
          <cell r="O9" t="str">
            <v>M Mise dispo 500</v>
          </cell>
        </row>
        <row r="10">
          <cell r="F10" t="str">
            <v>Fanta</v>
          </cell>
          <cell r="O10" t="str">
            <v>M Mise dispo 700</v>
          </cell>
        </row>
        <row r="11">
          <cell r="F11" t="str">
            <v>Eau M</v>
          </cell>
        </row>
        <row r="12">
          <cell r="F12" t="str">
            <v>Eau G</v>
          </cell>
          <cell r="O12" t="str">
            <v>A Guide 1/2</v>
          </cell>
        </row>
        <row r="13">
          <cell r="F13" t="str">
            <v>APB</v>
          </cell>
          <cell r="O13" t="str">
            <v>A Guide journée</v>
          </cell>
        </row>
        <row r="14">
          <cell r="F14" t="str">
            <v>GMR</v>
          </cell>
          <cell r="O14" t="str">
            <v>A Guide 1/2 + chauf</v>
          </cell>
        </row>
        <row r="15">
          <cell r="F15" t="str">
            <v>GMB</v>
          </cell>
          <cell r="O15" t="str">
            <v>A Guide 1 + chauf</v>
          </cell>
        </row>
        <row r="16">
          <cell r="F16" t="str">
            <v>GMr</v>
          </cell>
          <cell r="O16" t="str">
            <v>A Transfert 170</v>
          </cell>
        </row>
        <row r="17">
          <cell r="F17" t="str">
            <v>GMR med</v>
          </cell>
          <cell r="O17" t="str">
            <v>A Transfert 224</v>
          </cell>
        </row>
        <row r="18">
          <cell r="F18" t="str">
            <v>GMB med</v>
          </cell>
          <cell r="O18" t="str">
            <v>A Transfert 290</v>
          </cell>
        </row>
        <row r="19">
          <cell r="F19" t="str">
            <v>GMRV</v>
          </cell>
          <cell r="O19" t="str">
            <v>A Transfert 336</v>
          </cell>
        </row>
        <row r="20">
          <cell r="F20" t="str">
            <v>GMBV</v>
          </cell>
          <cell r="O20" t="str">
            <v>A Transfert 1300</v>
          </cell>
        </row>
        <row r="21">
          <cell r="F21" t="str">
            <v>GMrV</v>
          </cell>
          <cell r="O21" t="str">
            <v>A Tr soirée 500</v>
          </cell>
        </row>
        <row r="22">
          <cell r="O22" t="str">
            <v>A Tr soirée 700</v>
          </cell>
        </row>
        <row r="23">
          <cell r="F23" t="str">
            <v>Pistaches</v>
          </cell>
          <cell r="O23" t="str">
            <v>A Mise dispo 500</v>
          </cell>
        </row>
        <row r="24">
          <cell r="F24" t="str">
            <v>Olives</v>
          </cell>
          <cell r="O24" t="str">
            <v>A Mise dispo 700</v>
          </cell>
        </row>
        <row r="25">
          <cell r="F25" t="str">
            <v>Amandes</v>
          </cell>
        </row>
        <row r="26">
          <cell r="F26" t="str">
            <v>Cacahuètes</v>
          </cell>
        </row>
      </sheetData>
      <sheetData sheetId="1"/>
      <sheetData sheetId="2"/>
      <sheetData sheetId="3"/>
      <sheetData sheetId="4"/>
      <sheetData sheetId="5"/>
      <sheetData sheetId="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refreshError="1"/>
      <sheetData sheetId="1">
        <row r="11">
          <cell r="AL11">
            <v>0</v>
          </cell>
        </row>
      </sheetData>
      <sheetData sheetId="2" refreshError="1"/>
      <sheetData sheetId="3" refreshError="1"/>
      <sheetData sheetId="4" refreshError="1"/>
      <sheetData sheetId="5" refreshError="1"/>
      <sheetData sheetId="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row r="13">
          <cell r="AF13">
            <v>0</v>
          </cell>
        </row>
      </sheetData>
      <sheetData sheetId="2"/>
      <sheetData sheetId="3"/>
      <sheetData sheetId="4"/>
      <sheetData sheetId="5"/>
      <sheetData sheetId="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refreshError="1"/>
      <sheetData sheetId="1">
        <row r="11">
          <cell r="AM11">
            <v>0</v>
          </cell>
        </row>
      </sheetData>
      <sheetData sheetId="2" refreshError="1"/>
      <sheetData sheetId="3" refreshError="1"/>
      <sheetData sheetId="4" refreshError="1"/>
      <sheetData sheetId="5" refreshError="1"/>
      <sheetData sheetId="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G11">
            <v>0</v>
          </cell>
          <cell r="AL11">
            <v>0</v>
          </cell>
        </row>
      </sheetData>
      <sheetData sheetId="2"/>
      <sheetData sheetId="3"/>
      <sheetData sheetId="4"/>
      <sheetData sheetId="5"/>
      <sheetData sheetId="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refreshError="1"/>
      <sheetData sheetId="1">
        <row r="11">
          <cell r="AL11">
            <v>0</v>
          </cell>
        </row>
      </sheetData>
      <sheetData sheetId="2" refreshError="1"/>
      <sheetData sheetId="3" refreshError="1"/>
      <sheetData sheetId="4" refreshError="1"/>
      <sheetData sheetId="5" refreshError="1"/>
      <sheetData sheetId="6"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row r="13">
          <cell r="AF13">
            <v>0</v>
          </cell>
        </row>
      </sheetData>
      <sheetData sheetId="2"/>
      <sheetData sheetId="3"/>
      <sheetData sheetId="4"/>
      <sheetData sheetId="5"/>
      <sheetData sheetId="6"/>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refreshError="1"/>
      <sheetData sheetId="1">
        <row r="11">
          <cell r="AL11">
            <v>0</v>
          </cell>
        </row>
      </sheetData>
      <sheetData sheetId="2" refreshError="1"/>
      <sheetData sheetId="3" refreshError="1"/>
      <sheetData sheetId="4" refreshError="1"/>
      <sheetData sheetId="5" refreshError="1"/>
      <sheetData sheetId="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M65"/>
  <sheetViews>
    <sheetView showZeros="0" view="pageLayout" zoomScale="125" zoomScalePageLayoutView="125" workbookViewId="0">
      <selection activeCell="M39" sqref="M39"/>
    </sheetView>
  </sheetViews>
  <sheetFormatPr baseColWidth="10" defaultRowHeight="15.75" x14ac:dyDescent="0.25"/>
  <cols>
    <col min="3" max="3" width="17.625" customWidth="1"/>
    <col min="4" max="4" width="8.5" customWidth="1"/>
    <col min="5" max="5" width="9.375" customWidth="1"/>
    <col min="6" max="6" width="9.125" customWidth="1"/>
    <col min="7" max="7" width="10.125" customWidth="1"/>
  </cols>
  <sheetData>
    <row r="1" spans="1:13" s="3" customFormat="1" ht="12" customHeight="1" thickBot="1" x14ac:dyDescent="0.3">
      <c r="A1" s="2"/>
      <c r="B1" s="2"/>
      <c r="C1" s="2"/>
      <c r="D1" s="2"/>
      <c r="E1" s="2"/>
      <c r="F1" s="2"/>
      <c r="G1" s="2"/>
      <c r="H1" s="16">
        <v>41730</v>
      </c>
      <c r="I1" s="2"/>
      <c r="J1" s="2"/>
      <c r="K1" s="2"/>
      <c r="L1" s="2"/>
      <c r="M1" s="2"/>
    </row>
    <row r="2" spans="1:13" s="3" customFormat="1" ht="12" customHeight="1" thickTop="1" thickBot="1" x14ac:dyDescent="0.3">
      <c r="A2" s="75" t="s">
        <v>46</v>
      </c>
      <c r="B2" s="76"/>
      <c r="C2" s="76"/>
      <c r="D2" s="76"/>
      <c r="E2" s="76"/>
      <c r="F2" s="76"/>
      <c r="G2" s="77"/>
    </row>
    <row r="3" spans="1:13" s="3" customFormat="1" ht="12" customHeight="1" thickTop="1" thickBot="1" x14ac:dyDescent="0.3">
      <c r="A3" s="4"/>
      <c r="B3" s="4"/>
      <c r="C3" s="4"/>
      <c r="D3" s="4"/>
      <c r="E3" s="4"/>
      <c r="F3" s="2"/>
      <c r="G3" s="2"/>
      <c r="H3" s="18" t="s">
        <v>7</v>
      </c>
      <c r="I3" s="19" t="s">
        <v>6</v>
      </c>
      <c r="J3" s="18" t="s">
        <v>2</v>
      </c>
      <c r="K3" s="18" t="s">
        <v>3</v>
      </c>
      <c r="L3" s="18" t="s">
        <v>57</v>
      </c>
      <c r="M3" s="18" t="s">
        <v>4</v>
      </c>
    </row>
    <row r="4" spans="1:13" s="3" customFormat="1" ht="12" customHeight="1" thickTop="1" thickBot="1" x14ac:dyDescent="0.3">
      <c r="A4" s="43" t="s">
        <v>47</v>
      </c>
      <c r="B4" s="44"/>
      <c r="C4" s="45"/>
      <c r="D4" s="48" t="s">
        <v>40</v>
      </c>
      <c r="E4" s="78"/>
      <c r="F4" s="48" t="s">
        <v>41</v>
      </c>
      <c r="G4" s="49"/>
      <c r="H4" s="5">
        <v>1</v>
      </c>
      <c r="I4" s="20">
        <f>'[2]FICHE DOSSIER'!$AF$2</f>
        <v>0</v>
      </c>
      <c r="J4" s="6">
        <f>'[2]FICHE DOSSIER'!$AG$11</f>
        <v>0</v>
      </c>
      <c r="K4" s="21">
        <f>'[2]FICHE DOSSIER'!$AL$11</f>
        <v>0</v>
      </c>
      <c r="L4" s="6">
        <f t="shared" ref="L4:L13" si="0">SUM(K4*J4)</f>
        <v>0</v>
      </c>
      <c r="M4" s="6">
        <f>'[2]FICHE DOSSIER'!$AF$13</f>
        <v>0</v>
      </c>
    </row>
    <row r="5" spans="1:13" s="3" customFormat="1" ht="12" customHeight="1" thickTop="1" x14ac:dyDescent="0.3">
      <c r="A5" s="79" t="s">
        <v>11</v>
      </c>
      <c r="B5" s="80"/>
      <c r="C5" s="80"/>
      <c r="D5" s="53">
        <f>SUMIF($M$4:$M$53,$A5,$J$4:$J$53)</f>
        <v>0</v>
      </c>
      <c r="E5" s="53"/>
      <c r="F5" s="81">
        <f t="shared" ref="F5:F38" si="1">SUMIF($M$4:$M$53,$A5,K$4:K$53)</f>
        <v>0</v>
      </c>
      <c r="G5" s="82"/>
      <c r="H5" s="5">
        <v>2</v>
      </c>
      <c r="I5" s="20">
        <f>'[3]FICHE DOSSIER'!$AF$2</f>
        <v>0</v>
      </c>
      <c r="J5" s="6">
        <f>'[3]FICHE DOSSIER'!$AG$11</f>
        <v>0</v>
      </c>
      <c r="K5" s="6">
        <f>'[3]FICHE DOSSIER'!$AL$11</f>
        <v>0</v>
      </c>
      <c r="L5" s="6">
        <f t="shared" si="0"/>
        <v>0</v>
      </c>
      <c r="M5" s="6">
        <f>'[3]FICHE DOSSIER'!$AF$13</f>
        <v>0</v>
      </c>
    </row>
    <row r="6" spans="1:13" s="3" customFormat="1" ht="12" customHeight="1" x14ac:dyDescent="0.3">
      <c r="A6" s="68" t="s">
        <v>10</v>
      </c>
      <c r="B6" s="69"/>
      <c r="C6" s="70"/>
      <c r="D6" s="53">
        <f t="shared" ref="D6:D38" si="2">SUMIF($M$4:$M$53,A6,$J$4:$J$53)</f>
        <v>0</v>
      </c>
      <c r="E6" s="53"/>
      <c r="F6" s="41">
        <f t="shared" si="1"/>
        <v>0</v>
      </c>
      <c r="G6" s="42"/>
      <c r="H6" s="5">
        <v>3</v>
      </c>
      <c r="I6" s="20">
        <f>'[4]FICHE DOSSIER'!$AF$2</f>
        <v>0</v>
      </c>
      <c r="J6" s="6">
        <f>'[4]FICHE DOSSIER'!$AG$11</f>
        <v>0</v>
      </c>
      <c r="K6" s="6">
        <f>'[4]FICHE DOSSIER'!$AL$11</f>
        <v>0</v>
      </c>
      <c r="L6" s="6">
        <f t="shared" si="0"/>
        <v>0</v>
      </c>
      <c r="M6" s="6">
        <f>'[4]FICHE DOSSIER'!$AF$13</f>
        <v>0</v>
      </c>
    </row>
    <row r="7" spans="1:13" s="3" customFormat="1" ht="12" customHeight="1" x14ac:dyDescent="0.3">
      <c r="A7" s="68" t="s">
        <v>58</v>
      </c>
      <c r="B7" s="69"/>
      <c r="C7" s="70"/>
      <c r="D7" s="53">
        <f t="shared" si="2"/>
        <v>0</v>
      </c>
      <c r="E7" s="53"/>
      <c r="F7" s="41">
        <f t="shared" si="1"/>
        <v>0</v>
      </c>
      <c r="G7" s="42"/>
      <c r="H7" s="5">
        <v>4</v>
      </c>
      <c r="I7" s="20">
        <f>'[5]FICHE DOSSIER'!$AF$2</f>
        <v>0</v>
      </c>
      <c r="J7" s="6">
        <f>'[5]FICHE DOSSIER'!$AG$11</f>
        <v>0</v>
      </c>
      <c r="K7" s="6">
        <f>'[4]FICHE DOSSIER'!$AL$11</f>
        <v>0</v>
      </c>
      <c r="L7" s="6">
        <f t="shared" si="0"/>
        <v>0</v>
      </c>
      <c r="M7" s="6">
        <f>'[4]FICHE DOSSIER'!$AF$13</f>
        <v>0</v>
      </c>
    </row>
    <row r="8" spans="1:13" s="3" customFormat="1" ht="12" customHeight="1" x14ac:dyDescent="0.3">
      <c r="A8" s="68" t="s">
        <v>0</v>
      </c>
      <c r="B8" s="69"/>
      <c r="C8" s="70"/>
      <c r="D8" s="53">
        <f t="shared" si="2"/>
        <v>0</v>
      </c>
      <c r="E8" s="53"/>
      <c r="F8" s="41">
        <f t="shared" si="1"/>
        <v>0</v>
      </c>
      <c r="G8" s="42"/>
      <c r="H8" s="5">
        <v>5</v>
      </c>
      <c r="I8" s="20">
        <f>'[6]FICHE DOSSIER'!$AF$2</f>
        <v>0</v>
      </c>
      <c r="J8" s="6">
        <f>'[6]FICHE DOSSIER'!$AG$11</f>
        <v>0</v>
      </c>
      <c r="K8" s="6">
        <f>'[6]FICHE DOSSIER'!$AL$11</f>
        <v>0</v>
      </c>
      <c r="L8" s="6">
        <f t="shared" si="0"/>
        <v>0</v>
      </c>
      <c r="M8" s="6">
        <f>'[4]FICHE DOSSIER'!$AF$13</f>
        <v>0</v>
      </c>
    </row>
    <row r="9" spans="1:13" s="3" customFormat="1" ht="12" customHeight="1" x14ac:dyDescent="0.3">
      <c r="A9" s="68" t="s">
        <v>12</v>
      </c>
      <c r="B9" s="69"/>
      <c r="C9" s="70"/>
      <c r="D9" s="53">
        <f t="shared" si="2"/>
        <v>0</v>
      </c>
      <c r="E9" s="53"/>
      <c r="F9" s="41">
        <f t="shared" si="1"/>
        <v>0</v>
      </c>
      <c r="G9" s="42"/>
      <c r="H9" s="5">
        <v>6</v>
      </c>
      <c r="I9" s="20">
        <f>'[7]FICHE DOSSIER'!$AF$2</f>
        <v>0</v>
      </c>
      <c r="J9" s="6">
        <f>'[7]FICHE DOSSIER'!$AG$11</f>
        <v>0</v>
      </c>
      <c r="K9" s="6">
        <f>'[7]FICHE DOSSIER'!$AL$11</f>
        <v>0</v>
      </c>
      <c r="L9" s="6">
        <f t="shared" si="0"/>
        <v>0</v>
      </c>
      <c r="M9" s="6">
        <f>'[7]FICHE DOSSIER'!$AF$13</f>
        <v>0</v>
      </c>
    </row>
    <row r="10" spans="1:13" s="3" customFormat="1" ht="12" customHeight="1" x14ac:dyDescent="0.3">
      <c r="A10" s="68" t="s">
        <v>15</v>
      </c>
      <c r="B10" s="69"/>
      <c r="C10" s="70"/>
      <c r="D10" s="53">
        <f t="shared" si="2"/>
        <v>0</v>
      </c>
      <c r="E10" s="53"/>
      <c r="F10" s="41">
        <f t="shared" si="1"/>
        <v>0</v>
      </c>
      <c r="G10" s="42"/>
      <c r="H10" s="5">
        <v>7</v>
      </c>
      <c r="I10" s="20">
        <f>'[8]FICHE DOSSIER'!$AF$2</f>
        <v>0</v>
      </c>
      <c r="J10" s="6">
        <f>'[8]FICHE DOSSIER'!$AG$11</f>
        <v>0</v>
      </c>
      <c r="K10" s="6">
        <f>'[8]FICHE DOSSIER'!$AL$11</f>
        <v>0</v>
      </c>
      <c r="L10" s="6">
        <f t="shared" si="0"/>
        <v>0</v>
      </c>
      <c r="M10" s="6">
        <f>'[8]FICHE DOSSIER'!$AF$13</f>
        <v>0</v>
      </c>
    </row>
    <row r="11" spans="1:13" s="3" customFormat="1" ht="12" customHeight="1" x14ac:dyDescent="0.3">
      <c r="A11" s="68" t="s">
        <v>16</v>
      </c>
      <c r="B11" s="69"/>
      <c r="C11" s="70"/>
      <c r="D11" s="53">
        <f t="shared" si="2"/>
        <v>0</v>
      </c>
      <c r="E11" s="53"/>
      <c r="F11" s="41">
        <f t="shared" si="1"/>
        <v>0</v>
      </c>
      <c r="G11" s="42"/>
      <c r="H11" s="5">
        <v>8</v>
      </c>
      <c r="I11" s="20">
        <f>'[9]FICHE DOSSIER'!$AF$2</f>
        <v>0</v>
      </c>
      <c r="J11" s="6">
        <f>'[9]FICHE DOSSIER'!$AG$11</f>
        <v>0</v>
      </c>
      <c r="K11" s="6">
        <f>'[9]FICHE DOSSIER'!$AL$11</f>
        <v>0</v>
      </c>
      <c r="L11" s="6">
        <f t="shared" si="0"/>
        <v>0</v>
      </c>
      <c r="M11" s="6">
        <f>'[9]FICHE DOSSIER'!$AF$13</f>
        <v>0</v>
      </c>
    </row>
    <row r="12" spans="1:13" s="3" customFormat="1" ht="12" customHeight="1" x14ac:dyDescent="0.3">
      <c r="A12" s="68" t="s">
        <v>17</v>
      </c>
      <c r="B12" s="69"/>
      <c r="C12" s="70"/>
      <c r="D12" s="53">
        <f t="shared" si="2"/>
        <v>0</v>
      </c>
      <c r="E12" s="53"/>
      <c r="F12" s="41">
        <f t="shared" si="1"/>
        <v>0</v>
      </c>
      <c r="G12" s="42"/>
      <c r="H12" s="5">
        <v>9</v>
      </c>
      <c r="I12" s="20">
        <f>'[10]FICHE DOSSIER'!$AF$2</f>
        <v>0</v>
      </c>
      <c r="J12" s="6">
        <f>'[10]FICHE DOSSIER'!$AG$11</f>
        <v>0</v>
      </c>
      <c r="K12" s="6">
        <f>'[10]FICHE DOSSIER'!$AL$11</f>
        <v>0</v>
      </c>
      <c r="L12" s="6">
        <f t="shared" si="0"/>
        <v>0</v>
      </c>
      <c r="M12" s="6">
        <f>'[10]FICHE DOSSIER'!$AF$13</f>
        <v>0</v>
      </c>
    </row>
    <row r="13" spans="1:13" s="3" customFormat="1" ht="12" customHeight="1" x14ac:dyDescent="0.3">
      <c r="A13" s="68" t="s">
        <v>18</v>
      </c>
      <c r="B13" s="69"/>
      <c r="C13" s="70"/>
      <c r="D13" s="53">
        <f t="shared" si="2"/>
        <v>0</v>
      </c>
      <c r="E13" s="53"/>
      <c r="F13" s="41">
        <f t="shared" si="1"/>
        <v>0</v>
      </c>
      <c r="G13" s="42"/>
      <c r="H13" s="5">
        <v>10</v>
      </c>
      <c r="I13" s="20">
        <f>'[11]FICHE DOSSIER'!$AF$2</f>
        <v>0</v>
      </c>
      <c r="J13" s="6">
        <f>'[11]FICHE DOSSIER'!$AG$11</f>
        <v>0</v>
      </c>
      <c r="K13" s="21">
        <f>'[11]FICHE DOSSIER'!$AL$11</f>
        <v>0</v>
      </c>
      <c r="L13" s="6">
        <f t="shared" si="0"/>
        <v>0</v>
      </c>
      <c r="M13" s="6">
        <f>'[11]FICHE DOSSIER'!$AF$13</f>
        <v>0</v>
      </c>
    </row>
    <row r="14" spans="1:13" s="3" customFormat="1" ht="12" customHeight="1" x14ac:dyDescent="0.3">
      <c r="A14" s="68" t="s">
        <v>19</v>
      </c>
      <c r="B14" s="69"/>
      <c r="C14" s="70"/>
      <c r="D14" s="53">
        <f t="shared" si="2"/>
        <v>0</v>
      </c>
      <c r="E14" s="53"/>
      <c r="F14" s="41">
        <f t="shared" si="1"/>
        <v>0</v>
      </c>
      <c r="G14" s="42"/>
      <c r="H14" s="5">
        <v>11</v>
      </c>
      <c r="I14" s="20">
        <f>'[12]FICHE DOSSIER'!$AF$2</f>
        <v>0</v>
      </c>
      <c r="J14" s="6">
        <f>'[12]FICHE DOSSIER'!$AG$11</f>
        <v>0</v>
      </c>
      <c r="K14" s="6">
        <f>'[12]FICHE DOSSIER'!$AL$11</f>
        <v>0</v>
      </c>
      <c r="L14" s="6">
        <f t="shared" ref="L14:L53" si="3">SUM(K14*J14)</f>
        <v>0</v>
      </c>
      <c r="M14" s="15">
        <f>'[12]FICHE DOSSIER'!$AF$13</f>
        <v>0</v>
      </c>
    </row>
    <row r="15" spans="1:13" s="3" customFormat="1" ht="12" customHeight="1" x14ac:dyDescent="0.3">
      <c r="A15" s="68" t="s">
        <v>1</v>
      </c>
      <c r="B15" s="69"/>
      <c r="C15" s="70"/>
      <c r="D15" s="53">
        <f t="shared" si="2"/>
        <v>0</v>
      </c>
      <c r="E15" s="53"/>
      <c r="F15" s="41">
        <f t="shared" si="1"/>
        <v>0</v>
      </c>
      <c r="G15" s="42"/>
      <c r="H15" s="5">
        <v>12</v>
      </c>
      <c r="I15" s="20">
        <f>'[13]FICHE DOSSIER'!$AF$2</f>
        <v>0</v>
      </c>
      <c r="J15" s="6">
        <f>'[13]FICHE DOSSIER'!$AG$11</f>
        <v>0</v>
      </c>
      <c r="K15" s="6">
        <f>'[13]FICHE DOSSIER'!$AL$11</f>
        <v>0</v>
      </c>
      <c r="L15" s="6">
        <f t="shared" si="3"/>
        <v>0</v>
      </c>
      <c r="M15" s="15">
        <f>'[13]FICHE DOSSIER'!$AF$13</f>
        <v>0</v>
      </c>
    </row>
    <row r="16" spans="1:13" s="3" customFormat="1" ht="12" customHeight="1" x14ac:dyDescent="0.3">
      <c r="A16" s="68" t="s">
        <v>20</v>
      </c>
      <c r="B16" s="69"/>
      <c r="C16" s="70"/>
      <c r="D16" s="53">
        <f t="shared" si="2"/>
        <v>0</v>
      </c>
      <c r="E16" s="53"/>
      <c r="F16" s="41">
        <f t="shared" si="1"/>
        <v>0</v>
      </c>
      <c r="G16" s="42"/>
      <c r="H16" s="5">
        <v>13</v>
      </c>
      <c r="I16" s="20">
        <f>'[14]FICHE DOSSIER'!$AF$2</f>
        <v>0</v>
      </c>
      <c r="J16" s="6">
        <f>'[14]FICHE DOSSIER'!$AG$11</f>
        <v>0</v>
      </c>
      <c r="K16" s="6">
        <f>'[14]FICHE DOSSIER'!$AL$11</f>
        <v>0</v>
      </c>
      <c r="L16" s="6">
        <f t="shared" si="3"/>
        <v>0</v>
      </c>
      <c r="M16" s="15">
        <f>'[14]FICHE DOSSIER'!$AF$13</f>
        <v>0</v>
      </c>
    </row>
    <row r="17" spans="1:13" s="3" customFormat="1" ht="12" customHeight="1" x14ac:dyDescent="0.3">
      <c r="A17" s="68" t="s">
        <v>13</v>
      </c>
      <c r="B17" s="69"/>
      <c r="C17" s="70"/>
      <c r="D17" s="53">
        <f t="shared" si="2"/>
        <v>0</v>
      </c>
      <c r="E17" s="53"/>
      <c r="F17" s="41">
        <f t="shared" si="1"/>
        <v>0</v>
      </c>
      <c r="G17" s="42"/>
      <c r="H17" s="5">
        <v>14</v>
      </c>
      <c r="I17" s="20">
        <f>'[15]FICHE DOSSIER'!$AF$2</f>
        <v>0</v>
      </c>
      <c r="J17" s="6">
        <f>'[15]FICHE DOSSIER'!$AG$11</f>
        <v>0</v>
      </c>
      <c r="K17" s="6">
        <f>'[15]FICHE DOSSIER'!$AL$11</f>
        <v>0</v>
      </c>
      <c r="L17" s="6">
        <f t="shared" si="3"/>
        <v>0</v>
      </c>
      <c r="M17" s="15">
        <f>'[15]FICHE DOSSIER'!$AF$13</f>
        <v>0</v>
      </c>
    </row>
    <row r="18" spans="1:13" s="3" customFormat="1" ht="12" customHeight="1" x14ac:dyDescent="0.3">
      <c r="A18" s="68" t="s">
        <v>21</v>
      </c>
      <c r="B18" s="69"/>
      <c r="C18" s="70"/>
      <c r="D18" s="53">
        <f t="shared" si="2"/>
        <v>0</v>
      </c>
      <c r="E18" s="53"/>
      <c r="F18" s="41">
        <f t="shared" si="1"/>
        <v>0</v>
      </c>
      <c r="G18" s="42"/>
      <c r="H18" s="5">
        <v>15</v>
      </c>
      <c r="I18" s="20">
        <f>'[16]FICHE DOSSIER'!$AF$2</f>
        <v>0</v>
      </c>
      <c r="J18" s="6">
        <f>'[16]FICHE DOSSIER'!$AG$11</f>
        <v>0</v>
      </c>
      <c r="K18" s="6">
        <f>'[16]FICHE DOSSIER'!$AL$11</f>
        <v>0</v>
      </c>
      <c r="L18" s="6">
        <f t="shared" si="3"/>
        <v>0</v>
      </c>
      <c r="M18" s="15">
        <f>'[16]FICHE DOSSIER'!$AF$13</f>
        <v>0</v>
      </c>
    </row>
    <row r="19" spans="1:13" s="3" customFormat="1" ht="12" customHeight="1" x14ac:dyDescent="0.3">
      <c r="A19" s="68" t="s">
        <v>22</v>
      </c>
      <c r="B19" s="69"/>
      <c r="C19" s="70"/>
      <c r="D19" s="53">
        <f t="shared" si="2"/>
        <v>0</v>
      </c>
      <c r="E19" s="53"/>
      <c r="F19" s="41">
        <f t="shared" si="1"/>
        <v>0</v>
      </c>
      <c r="G19" s="42"/>
      <c r="H19" s="5">
        <v>16</v>
      </c>
      <c r="I19" s="20">
        <f>'[17]FICHE DOSSIER'!$AF$2</f>
        <v>0</v>
      </c>
      <c r="J19" s="6">
        <f>'[17]FICHE DOSSIER'!$AG$11</f>
        <v>0</v>
      </c>
      <c r="K19" s="6">
        <f>'[17]FICHE DOSSIER'!$AL$11</f>
        <v>0</v>
      </c>
      <c r="L19" s="6">
        <f t="shared" si="3"/>
        <v>0</v>
      </c>
      <c r="M19" s="15">
        <f>'[17]FICHE DOSSIER'!$AF$13</f>
        <v>0</v>
      </c>
    </row>
    <row r="20" spans="1:13" s="3" customFormat="1" ht="12" customHeight="1" x14ac:dyDescent="0.3">
      <c r="A20" s="68" t="s">
        <v>23</v>
      </c>
      <c r="B20" s="69"/>
      <c r="C20" s="70"/>
      <c r="D20" s="53">
        <f t="shared" si="2"/>
        <v>0</v>
      </c>
      <c r="E20" s="53"/>
      <c r="F20" s="41">
        <f t="shared" si="1"/>
        <v>0</v>
      </c>
      <c r="G20" s="42"/>
      <c r="H20" s="5">
        <v>17</v>
      </c>
      <c r="I20" s="20">
        <f>'[18]FICHE DOSSIER'!$AF$2</f>
        <v>0</v>
      </c>
      <c r="J20" s="6">
        <f>'[18]FICHE DOSSIER'!$AG$11</f>
        <v>0</v>
      </c>
      <c r="K20" s="6">
        <f>'[18]FICHE DOSSIER'!$AL$11</f>
        <v>0</v>
      </c>
      <c r="L20" s="6">
        <f t="shared" si="3"/>
        <v>0</v>
      </c>
      <c r="M20" s="15">
        <f>'[18]FICHE DOSSIER'!$AF$13</f>
        <v>0</v>
      </c>
    </row>
    <row r="21" spans="1:13" s="3" customFormat="1" ht="12" customHeight="1" x14ac:dyDescent="0.3">
      <c r="A21" s="68" t="s">
        <v>24</v>
      </c>
      <c r="B21" s="69"/>
      <c r="C21" s="70"/>
      <c r="D21" s="53">
        <f t="shared" si="2"/>
        <v>0</v>
      </c>
      <c r="E21" s="53"/>
      <c r="F21" s="41">
        <f t="shared" si="1"/>
        <v>0</v>
      </c>
      <c r="G21" s="42"/>
      <c r="H21" s="5">
        <v>18</v>
      </c>
      <c r="I21" s="20">
        <f>'[19]FICHE DOSSIER'!$AF$2</f>
        <v>0</v>
      </c>
      <c r="J21" s="6">
        <f>'[19]FICHE DOSSIER'!$AG$11</f>
        <v>0</v>
      </c>
      <c r="K21" s="6">
        <f>'[19]FICHE DOSSIER'!$AL$11</f>
        <v>0</v>
      </c>
      <c r="L21" s="6">
        <f t="shared" si="3"/>
        <v>0</v>
      </c>
      <c r="M21" s="15">
        <f>'[19]FICHE DOSSIER'!$AF$13</f>
        <v>0</v>
      </c>
    </row>
    <row r="22" spans="1:13" s="3" customFormat="1" ht="12" customHeight="1" x14ac:dyDescent="0.3">
      <c r="A22" s="68" t="s">
        <v>25</v>
      </c>
      <c r="B22" s="69"/>
      <c r="C22" s="70"/>
      <c r="D22" s="53">
        <f t="shared" si="2"/>
        <v>0</v>
      </c>
      <c r="E22" s="53"/>
      <c r="F22" s="41">
        <f t="shared" si="1"/>
        <v>0</v>
      </c>
      <c r="G22" s="42"/>
      <c r="H22" s="5">
        <v>19</v>
      </c>
      <c r="I22" s="20">
        <f>'[20]FICHE DOSSIER'!$AF$2</f>
        <v>0</v>
      </c>
      <c r="J22" s="6">
        <f>'[20]FICHE DOSSIER'!$AG$11</f>
        <v>0</v>
      </c>
      <c r="K22" s="6">
        <f>'[20]FICHE DOSSIER'!$AL$11</f>
        <v>0</v>
      </c>
      <c r="L22" s="6">
        <f t="shared" si="3"/>
        <v>0</v>
      </c>
      <c r="M22" s="15">
        <f>'[20]FICHE DOSSIER'!$AF$13</f>
        <v>0</v>
      </c>
    </row>
    <row r="23" spans="1:13" s="3" customFormat="1" ht="12" customHeight="1" x14ac:dyDescent="0.3">
      <c r="A23" s="68" t="s">
        <v>9</v>
      </c>
      <c r="B23" s="69"/>
      <c r="C23" s="70"/>
      <c r="D23" s="53">
        <f t="shared" si="2"/>
        <v>0</v>
      </c>
      <c r="E23" s="53"/>
      <c r="F23" s="41">
        <f t="shared" si="1"/>
        <v>0</v>
      </c>
      <c r="G23" s="42"/>
      <c r="H23" s="5">
        <v>20</v>
      </c>
      <c r="I23" s="20">
        <f>'[21]FICHE DOSSIER'!$AF$2</f>
        <v>0</v>
      </c>
      <c r="J23" s="6">
        <f>'[21]FICHE DOSSIER'!$AG$11</f>
        <v>0</v>
      </c>
      <c r="K23" s="6">
        <f>'[21]FICHE DOSSIER'!$AL$11</f>
        <v>0</v>
      </c>
      <c r="L23" s="6">
        <f t="shared" si="3"/>
        <v>0</v>
      </c>
      <c r="M23" s="6">
        <f>'[21]FICHE DOSSIER'!$AF$13</f>
        <v>0</v>
      </c>
    </row>
    <row r="24" spans="1:13" s="3" customFormat="1" ht="12" customHeight="1" x14ac:dyDescent="0.3">
      <c r="A24" s="68" t="s">
        <v>26</v>
      </c>
      <c r="B24" s="69"/>
      <c r="C24" s="70"/>
      <c r="D24" s="53">
        <f t="shared" si="2"/>
        <v>0</v>
      </c>
      <c r="E24" s="53"/>
      <c r="F24" s="41">
        <f t="shared" si="1"/>
        <v>0</v>
      </c>
      <c r="G24" s="42"/>
      <c r="H24" s="5">
        <v>21</v>
      </c>
      <c r="I24" s="20">
        <f>'[22]FICHE DOSSIER'!$AF$2</f>
        <v>0</v>
      </c>
      <c r="J24" s="6">
        <f>'[22]FICHE DOSSIER'!$AG$11</f>
        <v>0</v>
      </c>
      <c r="K24" s="6">
        <f>'[22]FICHE DOSSIER'!$AL$11</f>
        <v>0</v>
      </c>
      <c r="L24" s="6">
        <f t="shared" si="3"/>
        <v>0</v>
      </c>
      <c r="M24" s="15">
        <f>'[22]FICHE DOSSIER'!$AF$13</f>
        <v>0</v>
      </c>
    </row>
    <row r="25" spans="1:13" s="3" customFormat="1" ht="12" customHeight="1" x14ac:dyDescent="0.3">
      <c r="A25" s="68" t="s">
        <v>27</v>
      </c>
      <c r="B25" s="69"/>
      <c r="C25" s="70"/>
      <c r="D25" s="53">
        <f t="shared" si="2"/>
        <v>0</v>
      </c>
      <c r="E25" s="53"/>
      <c r="F25" s="41">
        <f t="shared" si="1"/>
        <v>0</v>
      </c>
      <c r="G25" s="42"/>
      <c r="H25" s="5">
        <v>22</v>
      </c>
      <c r="I25" s="20">
        <f>'[23]FICHE DOSSIER'!$AF$2</f>
        <v>0</v>
      </c>
      <c r="J25" s="6">
        <f>'[23]FICHE DOSSIER'!$AG$11</f>
        <v>0</v>
      </c>
      <c r="K25" s="6">
        <f>'[23]FICHE DOSSIER'!$AL$11</f>
        <v>0</v>
      </c>
      <c r="L25" s="6">
        <f t="shared" si="3"/>
        <v>0</v>
      </c>
      <c r="M25" s="15">
        <f>'[23]FICHE DOSSIER'!$AF$13</f>
        <v>0</v>
      </c>
    </row>
    <row r="26" spans="1:13" s="3" customFormat="1" ht="12" customHeight="1" x14ac:dyDescent="0.3">
      <c r="A26" s="68" t="s">
        <v>28</v>
      </c>
      <c r="B26" s="69"/>
      <c r="C26" s="70"/>
      <c r="D26" s="53">
        <f t="shared" si="2"/>
        <v>0</v>
      </c>
      <c r="E26" s="53"/>
      <c r="F26" s="41">
        <f t="shared" si="1"/>
        <v>0</v>
      </c>
      <c r="G26" s="42"/>
      <c r="H26" s="5">
        <v>23</v>
      </c>
      <c r="I26" s="20">
        <f>'[24]FICHE DOSSIER'!$AF$2</f>
        <v>0</v>
      </c>
      <c r="J26" s="6">
        <f>'[24]FICHE DOSSIER'!$AG$11</f>
        <v>0</v>
      </c>
      <c r="K26" s="6">
        <f>'[24]FICHE DOSSIER'!$AL$11</f>
        <v>0</v>
      </c>
      <c r="L26" s="6">
        <f t="shared" si="3"/>
        <v>0</v>
      </c>
      <c r="M26" s="15">
        <f>'[24]FICHE DOSSIER'!$AF$13</f>
        <v>0</v>
      </c>
    </row>
    <row r="27" spans="1:13" s="3" customFormat="1" ht="12" customHeight="1" x14ac:dyDescent="0.3">
      <c r="A27" s="68" t="s">
        <v>29</v>
      </c>
      <c r="B27" s="69"/>
      <c r="C27" s="70"/>
      <c r="D27" s="53">
        <f t="shared" si="2"/>
        <v>0</v>
      </c>
      <c r="E27" s="53"/>
      <c r="F27" s="41">
        <f t="shared" si="1"/>
        <v>0</v>
      </c>
      <c r="G27" s="42"/>
      <c r="H27" s="5">
        <v>24</v>
      </c>
      <c r="I27" s="20">
        <f>'[25]FICHE DOSSIER'!$AF$2</f>
        <v>0</v>
      </c>
      <c r="J27" s="6">
        <f>'[25]FICHE DOSSIER'!$AG$11</f>
        <v>0</v>
      </c>
      <c r="K27" s="6">
        <f>'[25]FICHE DOSSIER'!$AL$11</f>
        <v>0</v>
      </c>
      <c r="L27" s="6">
        <f t="shared" si="3"/>
        <v>0</v>
      </c>
      <c r="M27" s="15">
        <f>'[25]FICHE DOSSIER'!$AF$13</f>
        <v>0</v>
      </c>
    </row>
    <row r="28" spans="1:13" s="3" customFormat="1" ht="12" customHeight="1" x14ac:dyDescent="0.3">
      <c r="A28" s="68" t="s">
        <v>30</v>
      </c>
      <c r="B28" s="69"/>
      <c r="C28" s="70"/>
      <c r="D28" s="53">
        <f t="shared" si="2"/>
        <v>0</v>
      </c>
      <c r="E28" s="53"/>
      <c r="F28" s="41">
        <f t="shared" si="1"/>
        <v>0</v>
      </c>
      <c r="G28" s="42"/>
      <c r="H28" s="5">
        <v>25</v>
      </c>
      <c r="I28" s="20">
        <f>'[26]FICHE DOSSIER'!$AF$2</f>
        <v>0</v>
      </c>
      <c r="J28" s="6">
        <f>'[26]FICHE DOSSIER'!$AG$11</f>
        <v>0</v>
      </c>
      <c r="K28" s="6">
        <f>'[26]FICHE DOSSIER'!$AL$11</f>
        <v>0</v>
      </c>
      <c r="L28" s="6">
        <f t="shared" si="3"/>
        <v>0</v>
      </c>
      <c r="M28" s="15">
        <f>'[26]FICHE DOSSIER'!$AF$13</f>
        <v>0</v>
      </c>
    </row>
    <row r="29" spans="1:13" s="3" customFormat="1" ht="12" customHeight="1" x14ac:dyDescent="0.3">
      <c r="A29" s="68" t="s">
        <v>31</v>
      </c>
      <c r="B29" s="69"/>
      <c r="C29" s="70"/>
      <c r="D29" s="53">
        <f t="shared" si="2"/>
        <v>0</v>
      </c>
      <c r="E29" s="53"/>
      <c r="F29" s="41">
        <f t="shared" si="1"/>
        <v>0</v>
      </c>
      <c r="G29" s="42"/>
      <c r="H29" s="5">
        <v>26</v>
      </c>
      <c r="I29" s="20">
        <f>'[27]FICHE DOSSIER'!$AF$2</f>
        <v>0</v>
      </c>
      <c r="J29" s="6">
        <f>'[27]FICHE DOSSIER'!$AG$11</f>
        <v>0</v>
      </c>
      <c r="K29" s="6">
        <f>'[27]FICHE DOSSIER'!$AL$11</f>
        <v>0</v>
      </c>
      <c r="L29" s="6">
        <f t="shared" si="3"/>
        <v>0</v>
      </c>
      <c r="M29" s="15">
        <f>'[27]FICHE DOSSIER'!$AF$13</f>
        <v>0</v>
      </c>
    </row>
    <row r="30" spans="1:13" s="3" customFormat="1" ht="12" customHeight="1" x14ac:dyDescent="0.3">
      <c r="A30" s="68" t="s">
        <v>32</v>
      </c>
      <c r="B30" s="69"/>
      <c r="C30" s="70"/>
      <c r="D30" s="53">
        <f t="shared" si="2"/>
        <v>0</v>
      </c>
      <c r="E30" s="53"/>
      <c r="F30" s="41">
        <f t="shared" si="1"/>
        <v>0</v>
      </c>
      <c r="G30" s="42"/>
      <c r="H30" s="5">
        <v>27</v>
      </c>
      <c r="I30" s="20">
        <f>'[28]FICHE DOSSIER'!$AF$2</f>
        <v>0</v>
      </c>
      <c r="J30" s="6">
        <f>'[28]FICHE DOSSIER'!$AG$11</f>
        <v>0</v>
      </c>
      <c r="K30" s="6">
        <f>'[28]FICHE DOSSIER'!$AL$11</f>
        <v>0</v>
      </c>
      <c r="L30" s="6">
        <f t="shared" si="3"/>
        <v>0</v>
      </c>
      <c r="M30" s="15">
        <f>'[28]FICHE DOSSIER'!$AF$13</f>
        <v>0</v>
      </c>
    </row>
    <row r="31" spans="1:13" s="3" customFormat="1" ht="12" customHeight="1" x14ac:dyDescent="0.3">
      <c r="A31" s="68" t="s">
        <v>33</v>
      </c>
      <c r="B31" s="69"/>
      <c r="C31" s="70"/>
      <c r="D31" s="53">
        <f t="shared" si="2"/>
        <v>0</v>
      </c>
      <c r="E31" s="53"/>
      <c r="F31" s="41">
        <f t="shared" si="1"/>
        <v>0</v>
      </c>
      <c r="G31" s="42"/>
      <c r="H31" s="5">
        <v>28</v>
      </c>
      <c r="I31" s="20">
        <f>'[29]FICHE DOSSIER'!$AF$2</f>
        <v>0</v>
      </c>
      <c r="J31" s="6">
        <f>'[29]FICHE DOSSIER'!$AG$11</f>
        <v>0</v>
      </c>
      <c r="K31" s="6">
        <f>'[29]FICHE DOSSIER'!$AL$11</f>
        <v>0</v>
      </c>
      <c r="L31" s="6">
        <f t="shared" si="3"/>
        <v>0</v>
      </c>
      <c r="M31" s="15">
        <f>'[29]FICHE DOSSIER'!$AF$13</f>
        <v>0</v>
      </c>
    </row>
    <row r="32" spans="1:13" s="3" customFormat="1" ht="12" customHeight="1" x14ac:dyDescent="0.3">
      <c r="A32" s="68" t="s">
        <v>34</v>
      </c>
      <c r="B32" s="69"/>
      <c r="C32" s="70"/>
      <c r="D32" s="53">
        <f t="shared" si="2"/>
        <v>0</v>
      </c>
      <c r="E32" s="53"/>
      <c r="F32" s="41">
        <f t="shared" si="1"/>
        <v>0</v>
      </c>
      <c r="G32" s="42"/>
      <c r="H32" s="5">
        <v>29</v>
      </c>
      <c r="I32" s="20">
        <f>'[30]FICHE DOSSIER'!$AF$2</f>
        <v>0</v>
      </c>
      <c r="J32" s="6">
        <f>'[30]FICHE DOSSIER'!$AG$11</f>
        <v>0</v>
      </c>
      <c r="K32" s="6">
        <f>'[30]FICHE DOSSIER'!$AL$11</f>
        <v>0</v>
      </c>
      <c r="L32" s="6">
        <f t="shared" si="3"/>
        <v>0</v>
      </c>
      <c r="M32" s="15">
        <f>'[30]FICHE DOSSIER'!$AF$13</f>
        <v>0</v>
      </c>
    </row>
    <row r="33" spans="1:13" s="3" customFormat="1" ht="12" customHeight="1" x14ac:dyDescent="0.3">
      <c r="A33" s="68" t="s">
        <v>35</v>
      </c>
      <c r="B33" s="69"/>
      <c r="C33" s="70"/>
      <c r="D33" s="53">
        <f t="shared" si="2"/>
        <v>0</v>
      </c>
      <c r="E33" s="53"/>
      <c r="F33" s="41">
        <f t="shared" si="1"/>
        <v>0</v>
      </c>
      <c r="G33" s="42"/>
      <c r="H33" s="5">
        <v>30</v>
      </c>
      <c r="I33" s="20">
        <f>'[31]FICHE DOSSIER'!$AF$2</f>
        <v>0</v>
      </c>
      <c r="J33" s="6">
        <f>'[31]FICHE DOSSIER'!$AG$11</f>
        <v>0</v>
      </c>
      <c r="K33" s="6">
        <f>'[31]FICHE DOSSIER'!$AL$11</f>
        <v>0</v>
      </c>
      <c r="L33" s="6">
        <f t="shared" si="3"/>
        <v>0</v>
      </c>
      <c r="M33" s="15">
        <f>'[31]FICHE DOSSIER'!$AF$13</f>
        <v>0</v>
      </c>
    </row>
    <row r="34" spans="1:13" s="3" customFormat="1" ht="12" customHeight="1" x14ac:dyDescent="0.3">
      <c r="A34" s="68" t="s">
        <v>36</v>
      </c>
      <c r="B34" s="69"/>
      <c r="C34" s="70"/>
      <c r="D34" s="53">
        <f t="shared" si="2"/>
        <v>0</v>
      </c>
      <c r="E34" s="53"/>
      <c r="F34" s="41">
        <f t="shared" si="1"/>
        <v>0</v>
      </c>
      <c r="G34" s="42"/>
      <c r="H34" s="5">
        <v>31</v>
      </c>
      <c r="I34" s="20">
        <f>'[32]FICHE DOSSIER'!$AF$2</f>
        <v>0</v>
      </c>
      <c r="J34" s="6">
        <f>'[32]FICHE DOSSIER'!$AG$11</f>
        <v>0</v>
      </c>
      <c r="K34" s="6">
        <f>'[32]FICHE DOSSIER'!$AL$11</f>
        <v>0</v>
      </c>
      <c r="L34" s="6">
        <f t="shared" si="3"/>
        <v>0</v>
      </c>
      <c r="M34" s="15">
        <f>'[32]FICHE DOSSIER'!$AF$13</f>
        <v>0</v>
      </c>
    </row>
    <row r="35" spans="1:13" s="3" customFormat="1" ht="12" customHeight="1" x14ac:dyDescent="0.3">
      <c r="A35" s="68" t="s">
        <v>37</v>
      </c>
      <c r="B35" s="69"/>
      <c r="C35" s="70"/>
      <c r="D35" s="53">
        <f t="shared" si="2"/>
        <v>0</v>
      </c>
      <c r="E35" s="53"/>
      <c r="F35" s="41">
        <f t="shared" si="1"/>
        <v>0</v>
      </c>
      <c r="G35" s="42"/>
      <c r="H35" s="5">
        <v>32</v>
      </c>
      <c r="I35" s="20">
        <f>'[33]FICHE DOSSIER'!$AF$2</f>
        <v>0</v>
      </c>
      <c r="J35" s="6">
        <f>'[33]FICHE DOSSIER'!$AG$11</f>
        <v>0</v>
      </c>
      <c r="K35" s="6">
        <f>'[33]FICHE DOSSIER'!$AL$11</f>
        <v>0</v>
      </c>
      <c r="L35" s="6">
        <f t="shared" si="3"/>
        <v>0</v>
      </c>
      <c r="M35" s="15">
        <f>'[33]FICHE DOSSIER'!$AF$13</f>
        <v>0</v>
      </c>
    </row>
    <row r="36" spans="1:13" s="3" customFormat="1" ht="12" customHeight="1" x14ac:dyDescent="0.3">
      <c r="A36" s="68" t="s">
        <v>38</v>
      </c>
      <c r="B36" s="69"/>
      <c r="C36" s="70"/>
      <c r="D36" s="53">
        <f t="shared" si="2"/>
        <v>0</v>
      </c>
      <c r="E36" s="53"/>
      <c r="F36" s="41">
        <f t="shared" si="1"/>
        <v>0</v>
      </c>
      <c r="G36" s="42"/>
      <c r="H36" s="5">
        <v>33</v>
      </c>
      <c r="I36" s="20">
        <f>'[34]FICHE DOSSIER'!$AF$2</f>
        <v>0</v>
      </c>
      <c r="J36" s="6">
        <f>'[34]FICHE DOSSIER'!$AG$11</f>
        <v>0</v>
      </c>
      <c r="K36" s="6">
        <f>'[34]FICHE DOSSIER'!$AL$11</f>
        <v>0</v>
      </c>
      <c r="L36" s="6">
        <f t="shared" si="3"/>
        <v>0</v>
      </c>
      <c r="M36" s="15">
        <f>'[34]FICHE DOSSIER'!$AF$13</f>
        <v>0</v>
      </c>
    </row>
    <row r="37" spans="1:13" s="3" customFormat="1" ht="12" customHeight="1" x14ac:dyDescent="0.3">
      <c r="A37" s="68" t="s">
        <v>59</v>
      </c>
      <c r="B37" s="69"/>
      <c r="C37" s="70"/>
      <c r="D37" s="53">
        <f t="shared" si="2"/>
        <v>0</v>
      </c>
      <c r="E37" s="53"/>
      <c r="F37" s="41">
        <f t="shared" si="1"/>
        <v>0</v>
      </c>
      <c r="G37" s="42"/>
      <c r="H37" s="5">
        <v>34</v>
      </c>
      <c r="I37" s="20">
        <f>'[35]FICHE DOSSIER'!$AF$2</f>
        <v>0</v>
      </c>
      <c r="J37" s="6">
        <f>'[35]FICHE DOSSIER'!$AG$11</f>
        <v>0</v>
      </c>
      <c r="K37" s="6">
        <f>'[35]FICHE DOSSIER'!$AL$11</f>
        <v>0</v>
      </c>
      <c r="L37" s="6">
        <f t="shared" si="3"/>
        <v>0</v>
      </c>
      <c r="M37" s="15">
        <f>'[35]FICHE DOSSIER'!$AF$13</f>
        <v>0</v>
      </c>
    </row>
    <row r="38" spans="1:13" s="3" customFormat="1" ht="12" customHeight="1" x14ac:dyDescent="0.3">
      <c r="A38" s="68" t="s">
        <v>39</v>
      </c>
      <c r="B38" s="69"/>
      <c r="C38" s="70"/>
      <c r="D38" s="53">
        <f t="shared" si="2"/>
        <v>0</v>
      </c>
      <c r="E38" s="53"/>
      <c r="F38" s="41">
        <f t="shared" si="1"/>
        <v>0</v>
      </c>
      <c r="G38" s="42"/>
      <c r="H38" s="5">
        <v>35</v>
      </c>
      <c r="I38" s="20">
        <f>'[36]FICHE DOSSIER'!$AF$2</f>
        <v>0</v>
      </c>
      <c r="J38" s="6">
        <f>'[36]FICHE DOSSIER'!$AG$11</f>
        <v>0</v>
      </c>
      <c r="K38" s="6">
        <f>'[36]FICHE DOSSIER'!$AL$11</f>
        <v>0</v>
      </c>
      <c r="L38" s="6">
        <f t="shared" si="3"/>
        <v>0</v>
      </c>
      <c r="M38" s="15">
        <f>'[36]FICHE DOSSIER'!$AF$13</f>
        <v>0</v>
      </c>
    </row>
    <row r="39" spans="1:13" s="3" customFormat="1" ht="12" customHeight="1" x14ac:dyDescent="0.25">
      <c r="A39" s="7"/>
      <c r="B39" s="8"/>
      <c r="C39" s="9"/>
      <c r="D39" s="72"/>
      <c r="E39" s="73"/>
      <c r="F39" s="72"/>
      <c r="G39" s="74"/>
      <c r="H39" s="5">
        <v>36</v>
      </c>
      <c r="I39" s="20">
        <f>'[37]FICHE DOSSIER'!$AF$2</f>
        <v>0</v>
      </c>
      <c r="J39" s="6">
        <f>'[37]FICHE DOSSIER'!$AG$11</f>
        <v>0</v>
      </c>
      <c r="K39" s="6">
        <f>'[37]FICHE DOSSIER'!$AL$11</f>
        <v>0</v>
      </c>
      <c r="L39" s="6">
        <f t="shared" si="3"/>
        <v>0</v>
      </c>
      <c r="M39" s="15">
        <f>'[37]FICHE DOSSIER'!$AF$13</f>
        <v>0</v>
      </c>
    </row>
    <row r="40" spans="1:13" s="3" customFormat="1" ht="12" customHeight="1" thickBot="1" x14ac:dyDescent="0.3">
      <c r="A40" s="56" t="s">
        <v>5</v>
      </c>
      <c r="B40" s="57"/>
      <c r="C40" s="58"/>
      <c r="D40" s="59">
        <f>SUM(D5:E39)</f>
        <v>0</v>
      </c>
      <c r="E40" s="60"/>
      <c r="F40" s="59">
        <f>SUM(F5:G39)</f>
        <v>0</v>
      </c>
      <c r="G40" s="71"/>
      <c r="H40" s="5">
        <v>37</v>
      </c>
      <c r="I40" s="20">
        <f>'[38]FICHE DOSSIER'!$AF$2</f>
        <v>0</v>
      </c>
      <c r="J40" s="6">
        <f>'[38]FICHE DOSSIER'!$AG$11</f>
        <v>0</v>
      </c>
      <c r="K40" s="6">
        <f>'[38]FICHE DOSSIER'!$AL$11</f>
        <v>0</v>
      </c>
      <c r="L40" s="6">
        <f t="shared" si="3"/>
        <v>0</v>
      </c>
      <c r="M40" s="15">
        <f>'[38]FICHE DOSSIER'!$AF$13</f>
        <v>0</v>
      </c>
    </row>
    <row r="41" spans="1:13" s="3" customFormat="1" ht="12" customHeight="1" thickTop="1" thickBot="1" x14ac:dyDescent="0.3">
      <c r="A41" s="10"/>
      <c r="B41" s="10"/>
      <c r="C41" s="10"/>
      <c r="D41" s="10"/>
      <c r="E41" s="10"/>
      <c r="F41" s="2"/>
      <c r="G41" s="2"/>
      <c r="H41" s="5">
        <v>38</v>
      </c>
      <c r="I41" s="20">
        <f>'[39]FICHE DOSSIER'!$AF$2</f>
        <v>0</v>
      </c>
      <c r="J41" s="6">
        <f>'[39]FICHE DOSSIER'!$AG$11</f>
        <v>0</v>
      </c>
      <c r="K41" s="6">
        <f>'[39]FICHE DOSSIER'!$AL$11</f>
        <v>0</v>
      </c>
      <c r="L41" s="6">
        <f t="shared" si="3"/>
        <v>0</v>
      </c>
      <c r="M41" s="15">
        <f>'[39]FICHE DOSSIER'!$AF$13</f>
        <v>0</v>
      </c>
    </row>
    <row r="42" spans="1:13" s="3" customFormat="1" ht="12" customHeight="1" thickTop="1" thickBot="1" x14ac:dyDescent="0.3">
      <c r="A42" s="61" t="s">
        <v>42</v>
      </c>
      <c r="B42" s="62"/>
      <c r="C42" s="63"/>
      <c r="D42" s="64"/>
      <c r="E42" s="65"/>
      <c r="F42" s="64"/>
      <c r="G42" s="66"/>
      <c r="H42" s="5">
        <v>39</v>
      </c>
      <c r="I42" s="20">
        <f>'[40]FICHE DOSSIER'!$AF$2</f>
        <v>0</v>
      </c>
      <c r="J42" s="6">
        <f>'[40]FICHE DOSSIER'!$AG$11</f>
        <v>0</v>
      </c>
      <c r="K42" s="6">
        <f>'[40]FICHE DOSSIER'!$AL$11</f>
        <v>0</v>
      </c>
      <c r="L42" s="6">
        <f t="shared" si="3"/>
        <v>0</v>
      </c>
      <c r="M42" s="15">
        <f>'[40]FICHE DOSSIER'!$AF$13</f>
        <v>0</v>
      </c>
    </row>
    <row r="43" spans="1:13" s="3" customFormat="1" ht="12" customHeight="1" thickTop="1" x14ac:dyDescent="0.25">
      <c r="A43" s="11"/>
      <c r="B43" s="11"/>
      <c r="C43" s="11"/>
      <c r="D43" s="12"/>
      <c r="E43" s="12"/>
      <c r="F43" s="12"/>
      <c r="G43" s="12"/>
      <c r="H43" s="5">
        <v>40</v>
      </c>
      <c r="I43" s="20">
        <f>'[41]FICHE DOSSIER'!$AF$2</f>
        <v>0</v>
      </c>
      <c r="J43" s="6">
        <f>'[41]FICHE DOSSIER'!$AG$11</f>
        <v>0</v>
      </c>
      <c r="K43" s="6">
        <f>'[41]FICHE DOSSIER'!$AL$11</f>
        <v>0</v>
      </c>
      <c r="L43" s="6">
        <f t="shared" si="3"/>
        <v>0</v>
      </c>
      <c r="M43" s="15">
        <f>'[41]FICHE DOSSIER'!$AF$13</f>
        <v>0</v>
      </c>
    </row>
    <row r="44" spans="1:13" s="3" customFormat="1" ht="12" customHeight="1" x14ac:dyDescent="0.25">
      <c r="A44" s="67" t="s">
        <v>43</v>
      </c>
      <c r="B44" s="67"/>
      <c r="C44" s="67"/>
      <c r="D44" s="67"/>
      <c r="E44" s="2"/>
      <c r="F44" s="2"/>
      <c r="G44" s="2"/>
      <c r="H44" s="5">
        <v>41</v>
      </c>
      <c r="I44" s="20">
        <f>'[42]FICHE DOSSIER'!$AF$2</f>
        <v>0</v>
      </c>
      <c r="J44" s="6">
        <f>'[42]FICHE DOSSIER'!$AG$11</f>
        <v>0</v>
      </c>
      <c r="K44" s="6">
        <f>'[42]FICHE DOSSIER'!$AL$11</f>
        <v>0</v>
      </c>
      <c r="L44" s="6">
        <f t="shared" si="3"/>
        <v>0</v>
      </c>
      <c r="M44" s="15">
        <f>'[42]FICHE DOSSIER'!$AF$13</f>
        <v>0</v>
      </c>
    </row>
    <row r="45" spans="1:13" s="3" customFormat="1" ht="12" customHeight="1" x14ac:dyDescent="0.25">
      <c r="A45" s="54" t="s">
        <v>44</v>
      </c>
      <c r="B45" s="54"/>
      <c r="C45" s="54"/>
      <c r="D45" s="54"/>
      <c r="E45" s="2"/>
      <c r="F45" s="2"/>
      <c r="G45" s="2"/>
      <c r="H45" s="5">
        <v>42</v>
      </c>
      <c r="I45" s="20">
        <f>'[43]FICHE DOSSIER'!$AF$2</f>
        <v>0</v>
      </c>
      <c r="J45" s="6">
        <f>'[43]FICHE DOSSIER'!$AG$11</f>
        <v>0</v>
      </c>
      <c r="K45" s="6">
        <f>'[43]FICHE DOSSIER'!$AL$11</f>
        <v>0</v>
      </c>
      <c r="L45" s="6">
        <f t="shared" si="3"/>
        <v>0</v>
      </c>
      <c r="M45" s="15">
        <f>'[43]FICHE DOSSIER'!$AF$13</f>
        <v>0</v>
      </c>
    </row>
    <row r="46" spans="1:13" s="3" customFormat="1" ht="12" customHeight="1" x14ac:dyDescent="0.25">
      <c r="A46" s="54" t="s">
        <v>45</v>
      </c>
      <c r="B46" s="54"/>
      <c r="C46" s="54"/>
      <c r="D46" s="54"/>
      <c r="E46" s="2"/>
      <c r="F46" s="2"/>
      <c r="G46" s="2"/>
      <c r="H46" s="5">
        <v>43</v>
      </c>
      <c r="I46" s="20">
        <f>'[44]FICHE DOSSIER'!$AF$2</f>
        <v>0</v>
      </c>
      <c r="J46" s="6">
        <f>'[44]FICHE DOSSIER'!$AG$11</f>
        <v>0</v>
      </c>
      <c r="K46" s="6">
        <f>'[44]FICHE DOSSIER'!$AL$11</f>
        <v>0</v>
      </c>
      <c r="L46" s="6">
        <f t="shared" si="3"/>
        <v>0</v>
      </c>
      <c r="M46" s="15">
        <f>'[44]FICHE DOSSIER'!$AF$13</f>
        <v>0</v>
      </c>
    </row>
    <row r="47" spans="1:13" s="3" customFormat="1" ht="12" customHeight="1" x14ac:dyDescent="0.25">
      <c r="A47" s="2"/>
      <c r="B47" s="2"/>
      <c r="C47" s="2"/>
      <c r="D47" s="2"/>
      <c r="E47" s="2"/>
      <c r="F47" s="2"/>
      <c r="G47" s="2"/>
      <c r="H47" s="5">
        <v>44</v>
      </c>
      <c r="I47" s="20">
        <f>'[45]FICHE DOSSIER'!$AF$2</f>
        <v>0</v>
      </c>
      <c r="J47" s="6">
        <f>'[45]FICHE DOSSIER'!$AG$11</f>
        <v>0</v>
      </c>
      <c r="K47" s="6">
        <f>'[45]FICHE DOSSIER'!$AL$11</f>
        <v>0</v>
      </c>
      <c r="L47" s="6">
        <f t="shared" si="3"/>
        <v>0</v>
      </c>
      <c r="M47" s="15">
        <f>'[45]FICHE DOSSIER'!$AF$13</f>
        <v>0</v>
      </c>
    </row>
    <row r="48" spans="1:13" s="3" customFormat="1" ht="12" customHeight="1" thickBot="1" x14ac:dyDescent="0.3">
      <c r="A48" s="2"/>
      <c r="B48" s="2"/>
      <c r="C48" s="2"/>
      <c r="D48" s="2"/>
      <c r="E48" s="2"/>
      <c r="F48" s="2"/>
      <c r="G48" s="2"/>
      <c r="H48" s="5">
        <v>45</v>
      </c>
      <c r="I48" s="20">
        <f>'[46]FICHE DOSSIER'!$AF$2</f>
        <v>0</v>
      </c>
      <c r="J48" s="6">
        <f>'[46]FICHE DOSSIER'!$AG$11</f>
        <v>0</v>
      </c>
      <c r="K48" s="6">
        <f>'[46]FICHE DOSSIER'!$AL$11</f>
        <v>0</v>
      </c>
      <c r="L48" s="6">
        <f t="shared" si="3"/>
        <v>0</v>
      </c>
      <c r="M48" s="15">
        <f>'[46]FICHE DOSSIER'!$AF$13</f>
        <v>0</v>
      </c>
    </row>
    <row r="49" spans="1:13" s="3" customFormat="1" ht="12" customHeight="1" thickBot="1" x14ac:dyDescent="0.3">
      <c r="A49" s="13"/>
      <c r="B49" s="50" t="s">
        <v>52</v>
      </c>
      <c r="C49" s="51"/>
      <c r="D49" s="13"/>
      <c r="E49" s="13"/>
      <c r="F49" s="2"/>
      <c r="G49" s="2"/>
      <c r="H49" s="5">
        <v>46</v>
      </c>
      <c r="I49" s="20">
        <f>'[47]FICHE DOSSIER'!$AF$2</f>
        <v>0</v>
      </c>
      <c r="J49" s="6">
        <f>'[47]FICHE DOSSIER'!$AG$11</f>
        <v>0</v>
      </c>
      <c r="K49" s="6">
        <f>'[47]FICHE DOSSIER'!$AL$11</f>
        <v>0</v>
      </c>
      <c r="L49" s="6">
        <f t="shared" si="3"/>
        <v>0</v>
      </c>
      <c r="M49" s="15">
        <f>'[47]FICHE DOSSIER'!$AF$13</f>
        <v>0</v>
      </c>
    </row>
    <row r="50" spans="1:13" s="3" customFormat="1" ht="12" customHeight="1" thickTop="1" thickBot="1" x14ac:dyDescent="0.3">
      <c r="A50" s="43" t="s">
        <v>47</v>
      </c>
      <c r="B50" s="44"/>
      <c r="C50" s="45"/>
      <c r="D50" s="46" t="s">
        <v>40</v>
      </c>
      <c r="E50" s="47"/>
      <c r="F50" s="48" t="s">
        <v>41</v>
      </c>
      <c r="G50" s="49"/>
      <c r="H50" s="5">
        <v>47</v>
      </c>
      <c r="I50" s="20">
        <f>'[48]FICHE DOSSIER'!$AF$2</f>
        <v>0</v>
      </c>
      <c r="J50" s="6">
        <f>'[48]FICHE DOSSIER'!$AG$11</f>
        <v>0</v>
      </c>
      <c r="K50" s="6">
        <f>'[48]FICHE DOSSIER'!$AL$11</f>
        <v>0</v>
      </c>
      <c r="L50" s="6">
        <f t="shared" si="3"/>
        <v>0</v>
      </c>
      <c r="M50" s="15">
        <f>'[48]FICHE DOSSIER'!$AF$13</f>
        <v>0</v>
      </c>
    </row>
    <row r="51" spans="1:13" s="3" customFormat="1" ht="12" customHeight="1" thickTop="1" x14ac:dyDescent="0.25">
      <c r="A51" s="52" t="s">
        <v>14</v>
      </c>
      <c r="B51" s="52"/>
      <c r="C51" s="52"/>
      <c r="D51" s="53">
        <f t="shared" ref="D51:D62" si="4">SUMIF($M$4:$M$53,A51,$J$4:$J$53)</f>
        <v>0</v>
      </c>
      <c r="E51" s="53"/>
      <c r="F51" s="41">
        <f t="shared" ref="F51:F62" si="5">SUMIF($M$4:$M$53,$A51,K$4:K$53)</f>
        <v>0</v>
      </c>
      <c r="G51" s="42"/>
      <c r="H51" s="5">
        <v>48</v>
      </c>
      <c r="I51" s="20">
        <f>'[49]FICHE DOSSIER'!$AF$2</f>
        <v>0</v>
      </c>
      <c r="J51" s="6">
        <f>'[49]FICHE DOSSIER'!$AG$11</f>
        <v>0</v>
      </c>
      <c r="K51" s="6">
        <f>'[49]FICHE DOSSIER'!$AL$11</f>
        <v>0</v>
      </c>
      <c r="L51" s="6">
        <f t="shared" si="3"/>
        <v>0</v>
      </c>
      <c r="M51" s="15">
        <f>'[49]FICHE DOSSIER'!$AF$13</f>
        <v>0</v>
      </c>
    </row>
    <row r="52" spans="1:13" s="3" customFormat="1" ht="12" customHeight="1" x14ac:dyDescent="0.25">
      <c r="A52" s="52" t="s">
        <v>48</v>
      </c>
      <c r="B52" s="52"/>
      <c r="C52" s="52"/>
      <c r="D52" s="53">
        <f t="shared" si="4"/>
        <v>0</v>
      </c>
      <c r="E52" s="53"/>
      <c r="F52" s="41">
        <f t="shared" si="5"/>
        <v>0</v>
      </c>
      <c r="G52" s="42"/>
      <c r="H52" s="5">
        <v>49</v>
      </c>
      <c r="I52" s="20">
        <f>'[50]FICHE DOSSIER'!$AF$2</f>
        <v>0</v>
      </c>
      <c r="J52" s="6">
        <f>'[50]FICHE DOSSIER'!$AG$11</f>
        <v>0</v>
      </c>
      <c r="K52" s="6">
        <f>'[50]FICHE DOSSIER'!$AL$11</f>
        <v>0</v>
      </c>
      <c r="L52" s="6">
        <f t="shared" si="3"/>
        <v>0</v>
      </c>
      <c r="M52" s="15">
        <f>'[50]FICHE DOSSIER'!$AF$13</f>
        <v>0</v>
      </c>
    </row>
    <row r="53" spans="1:13" s="3" customFormat="1" ht="12" customHeight="1" x14ac:dyDescent="0.25">
      <c r="A53" s="52" t="s">
        <v>49</v>
      </c>
      <c r="B53" s="52"/>
      <c r="C53" s="52"/>
      <c r="D53" s="53">
        <f t="shared" si="4"/>
        <v>0</v>
      </c>
      <c r="E53" s="53"/>
      <c r="F53" s="41">
        <f t="shared" si="5"/>
        <v>0</v>
      </c>
      <c r="G53" s="41"/>
      <c r="H53" s="5">
        <v>50</v>
      </c>
      <c r="I53" s="20">
        <f>'[51]FICHE DOSSIER'!$AF$2</f>
        <v>0</v>
      </c>
      <c r="J53" s="6">
        <f>'[51]FICHE DOSSIER'!$AG$11</f>
        <v>0</v>
      </c>
      <c r="K53" s="6">
        <f>'[51]FICHE DOSSIER'!$AL$11</f>
        <v>0</v>
      </c>
      <c r="L53" s="6">
        <f t="shared" si="3"/>
        <v>0</v>
      </c>
      <c r="M53" s="15">
        <f>'[51]FICHE DOSSIER'!$AF$13</f>
        <v>0</v>
      </c>
    </row>
    <row r="54" spans="1:13" s="3" customFormat="1" ht="12" customHeight="1" x14ac:dyDescent="0.25">
      <c r="A54" s="52" t="s">
        <v>8</v>
      </c>
      <c r="B54" s="52"/>
      <c r="C54" s="52"/>
      <c r="D54" s="53">
        <f t="shared" si="4"/>
        <v>0</v>
      </c>
      <c r="E54" s="53"/>
      <c r="F54" s="41">
        <f t="shared" si="5"/>
        <v>0</v>
      </c>
      <c r="G54" s="41"/>
      <c r="H54" s="2"/>
      <c r="I54" s="14" t="s">
        <v>5</v>
      </c>
      <c r="J54" s="17">
        <f t="shared" ref="J54:K54" si="6">SUM(J4:J53)</f>
        <v>0</v>
      </c>
      <c r="K54" s="17">
        <f t="shared" si="6"/>
        <v>0</v>
      </c>
      <c r="L54" s="17">
        <f>SUM(L4:L53)</f>
        <v>0</v>
      </c>
      <c r="M54" s="18"/>
    </row>
    <row r="55" spans="1:13" s="3" customFormat="1" ht="12" customHeight="1" x14ac:dyDescent="0.25">
      <c r="A55" s="52" t="s">
        <v>50</v>
      </c>
      <c r="B55" s="52"/>
      <c r="C55" s="52"/>
      <c r="D55" s="53">
        <f t="shared" si="4"/>
        <v>0</v>
      </c>
      <c r="E55" s="53"/>
      <c r="F55" s="41">
        <f t="shared" si="5"/>
        <v>0</v>
      </c>
      <c r="G55" s="41"/>
      <c r="H55" s="2"/>
      <c r="I55" s="2"/>
      <c r="J55" s="2"/>
      <c r="K55" s="2"/>
      <c r="L55" s="2"/>
      <c r="M55" s="2"/>
    </row>
    <row r="56" spans="1:13" s="3" customFormat="1" ht="12" customHeight="1" x14ac:dyDescent="0.25">
      <c r="A56" s="52" t="s">
        <v>51</v>
      </c>
      <c r="B56" s="52"/>
      <c r="C56" s="52"/>
      <c r="D56" s="53">
        <f t="shared" si="4"/>
        <v>0</v>
      </c>
      <c r="E56" s="53"/>
      <c r="F56" s="41">
        <f t="shared" si="5"/>
        <v>0</v>
      </c>
      <c r="G56" s="41"/>
      <c r="H56" s="2"/>
      <c r="I56" s="2"/>
      <c r="J56" s="2"/>
      <c r="K56" s="2"/>
      <c r="L56" s="2"/>
      <c r="M56" s="2"/>
    </row>
    <row r="57" spans="1:13" s="3" customFormat="1" ht="12" customHeight="1" x14ac:dyDescent="0.25">
      <c r="A57" s="52" t="s">
        <v>53</v>
      </c>
      <c r="B57" s="52"/>
      <c r="C57" s="52"/>
      <c r="D57" s="53">
        <f t="shared" si="4"/>
        <v>0</v>
      </c>
      <c r="E57" s="53"/>
      <c r="F57" s="41">
        <f t="shared" si="5"/>
        <v>0</v>
      </c>
      <c r="G57" s="41"/>
    </row>
    <row r="58" spans="1:13" s="3" customFormat="1" ht="12" customHeight="1" x14ac:dyDescent="0.25">
      <c r="A58" s="52" t="s">
        <v>54</v>
      </c>
      <c r="B58" s="52"/>
      <c r="C58" s="52"/>
      <c r="D58" s="53">
        <f t="shared" si="4"/>
        <v>0</v>
      </c>
      <c r="E58" s="53"/>
      <c r="F58" s="41">
        <f t="shared" si="5"/>
        <v>0</v>
      </c>
      <c r="G58" s="41"/>
    </row>
    <row r="59" spans="1:13" s="3" customFormat="1" ht="12" customHeight="1" x14ac:dyDescent="0.25">
      <c r="A59" s="52" t="s">
        <v>55</v>
      </c>
      <c r="B59" s="52"/>
      <c r="C59" s="52"/>
      <c r="D59" s="53">
        <f t="shared" si="4"/>
        <v>0</v>
      </c>
      <c r="E59" s="53"/>
      <c r="F59" s="41">
        <f t="shared" si="5"/>
        <v>0</v>
      </c>
      <c r="G59" s="41"/>
    </row>
    <row r="60" spans="1:13" s="3" customFormat="1" ht="12" customHeight="1" x14ac:dyDescent="0.25">
      <c r="A60" s="52" t="s">
        <v>56</v>
      </c>
      <c r="B60" s="52"/>
      <c r="C60" s="52"/>
      <c r="D60" s="53">
        <f t="shared" si="4"/>
        <v>0</v>
      </c>
      <c r="E60" s="53"/>
      <c r="F60" s="41">
        <f t="shared" si="5"/>
        <v>0</v>
      </c>
      <c r="G60" s="41"/>
    </row>
    <row r="61" spans="1:13" s="3" customFormat="1" ht="12" customHeight="1" x14ac:dyDescent="0.25">
      <c r="A61" s="52"/>
      <c r="B61" s="52"/>
      <c r="C61" s="52"/>
      <c r="D61" s="53">
        <f t="shared" si="4"/>
        <v>0</v>
      </c>
      <c r="E61" s="53"/>
      <c r="F61" s="41">
        <f t="shared" si="5"/>
        <v>0</v>
      </c>
      <c r="G61" s="41"/>
    </row>
    <row r="62" spans="1:13" s="3" customFormat="1" ht="12" customHeight="1" x14ac:dyDescent="0.25">
      <c r="A62" s="52"/>
      <c r="B62" s="52"/>
      <c r="C62" s="52"/>
      <c r="D62" s="53">
        <f t="shared" si="4"/>
        <v>0</v>
      </c>
      <c r="E62" s="53"/>
      <c r="F62" s="41">
        <f t="shared" si="5"/>
        <v>0</v>
      </c>
      <c r="G62" s="41"/>
    </row>
    <row r="63" spans="1:13" x14ac:dyDescent="0.25">
      <c r="A63" s="1"/>
      <c r="B63" s="1"/>
      <c r="C63" s="1" t="s">
        <v>5</v>
      </c>
      <c r="D63" s="55">
        <f>SUM(D51:E62)</f>
        <v>0</v>
      </c>
      <c r="E63" s="55"/>
      <c r="F63" s="55">
        <f>SUM(F51:G61)</f>
        <v>0</v>
      </c>
      <c r="G63" s="55"/>
    </row>
    <row r="64" spans="1:13" x14ac:dyDescent="0.25">
      <c r="A64" s="1"/>
      <c r="B64" s="1"/>
      <c r="C64" s="1"/>
    </row>
    <row r="65" spans="1:3" x14ac:dyDescent="0.25">
      <c r="A65" s="1"/>
      <c r="B65" s="1"/>
      <c r="C65" s="1"/>
    </row>
  </sheetData>
  <mergeCells count="159">
    <mergeCell ref="A8:C8"/>
    <mergeCell ref="D8:E8"/>
    <mergeCell ref="F8:G8"/>
    <mergeCell ref="A2:G2"/>
    <mergeCell ref="A4:C4"/>
    <mergeCell ref="D4:E4"/>
    <mergeCell ref="F4:G4"/>
    <mergeCell ref="D9:E9"/>
    <mergeCell ref="F9:G9"/>
    <mergeCell ref="A5:C5"/>
    <mergeCell ref="D5:E5"/>
    <mergeCell ref="A6:C6"/>
    <mergeCell ref="D6:E6"/>
    <mergeCell ref="A7:C7"/>
    <mergeCell ref="F5:G5"/>
    <mergeCell ref="F6:G6"/>
    <mergeCell ref="D7:E7"/>
    <mergeCell ref="F7:G7"/>
    <mergeCell ref="A12:C12"/>
    <mergeCell ref="D12:E12"/>
    <mergeCell ref="A13:C13"/>
    <mergeCell ref="D13:E13"/>
    <mergeCell ref="A14:C14"/>
    <mergeCell ref="D14:E14"/>
    <mergeCell ref="A9:C9"/>
    <mergeCell ref="A10:C10"/>
    <mergeCell ref="D10:E10"/>
    <mergeCell ref="A11:C11"/>
    <mergeCell ref="D11:E11"/>
    <mergeCell ref="A18:C18"/>
    <mergeCell ref="D18:E18"/>
    <mergeCell ref="A19:C19"/>
    <mergeCell ref="D19:E19"/>
    <mergeCell ref="A20:C20"/>
    <mergeCell ref="D20:E20"/>
    <mergeCell ref="A15:C15"/>
    <mergeCell ref="D15:E15"/>
    <mergeCell ref="A16:C16"/>
    <mergeCell ref="D16:E16"/>
    <mergeCell ref="A17:C17"/>
    <mergeCell ref="D17:E17"/>
    <mergeCell ref="A24:C24"/>
    <mergeCell ref="D24:E24"/>
    <mergeCell ref="A25:C25"/>
    <mergeCell ref="D25:E25"/>
    <mergeCell ref="A26:C26"/>
    <mergeCell ref="D26:E26"/>
    <mergeCell ref="A21:C21"/>
    <mergeCell ref="D21:E21"/>
    <mergeCell ref="A22:C22"/>
    <mergeCell ref="D22:E22"/>
    <mergeCell ref="A23:C23"/>
    <mergeCell ref="D23:E23"/>
    <mergeCell ref="A30:C30"/>
    <mergeCell ref="D30:E30"/>
    <mergeCell ref="A31:C31"/>
    <mergeCell ref="D31:E31"/>
    <mergeCell ref="A32:C32"/>
    <mergeCell ref="D32:E32"/>
    <mergeCell ref="A27:C27"/>
    <mergeCell ref="D27:E27"/>
    <mergeCell ref="A28:C28"/>
    <mergeCell ref="D28:E28"/>
    <mergeCell ref="A29:C29"/>
    <mergeCell ref="D29:E29"/>
    <mergeCell ref="A33:C33"/>
    <mergeCell ref="D33:E33"/>
    <mergeCell ref="A34:C34"/>
    <mergeCell ref="D34:E34"/>
    <mergeCell ref="A35:C35"/>
    <mergeCell ref="D35:E35"/>
    <mergeCell ref="D39:E39"/>
    <mergeCell ref="F39:G39"/>
    <mergeCell ref="F34:G34"/>
    <mergeCell ref="F35:G35"/>
    <mergeCell ref="F36:G36"/>
    <mergeCell ref="F37:G37"/>
    <mergeCell ref="F38:G38"/>
    <mergeCell ref="A40:C40"/>
    <mergeCell ref="D40:E40"/>
    <mergeCell ref="A42:C42"/>
    <mergeCell ref="D42:E42"/>
    <mergeCell ref="F42:G42"/>
    <mergeCell ref="A44:D44"/>
    <mergeCell ref="A36:C36"/>
    <mergeCell ref="D36:E36"/>
    <mergeCell ref="A37:C37"/>
    <mergeCell ref="D37:E37"/>
    <mergeCell ref="A38:C38"/>
    <mergeCell ref="D38:E38"/>
    <mergeCell ref="F40:G40"/>
    <mergeCell ref="A45:D45"/>
    <mergeCell ref="A46:D46"/>
    <mergeCell ref="D63:E63"/>
    <mergeCell ref="F63:G63"/>
    <mergeCell ref="F57:G57"/>
    <mergeCell ref="F58:G58"/>
    <mergeCell ref="F59:G59"/>
    <mergeCell ref="F60:G60"/>
    <mergeCell ref="F61:G61"/>
    <mergeCell ref="F51:G51"/>
    <mergeCell ref="F52:G52"/>
    <mergeCell ref="F53:G53"/>
    <mergeCell ref="F54:G54"/>
    <mergeCell ref="F55:G55"/>
    <mergeCell ref="F56:G56"/>
    <mergeCell ref="D57:E57"/>
    <mergeCell ref="D58:E58"/>
    <mergeCell ref="D59:E59"/>
    <mergeCell ref="D60:E60"/>
    <mergeCell ref="D61:E61"/>
    <mergeCell ref="D62:E62"/>
    <mergeCell ref="A62:C62"/>
    <mergeCell ref="D51:E51"/>
    <mergeCell ref="D52:E52"/>
    <mergeCell ref="F62:G62"/>
    <mergeCell ref="A50:C50"/>
    <mergeCell ref="D50:E50"/>
    <mergeCell ref="F50:G50"/>
    <mergeCell ref="B49:C49"/>
    <mergeCell ref="A51:C51"/>
    <mergeCell ref="A52:C52"/>
    <mergeCell ref="A53:C53"/>
    <mergeCell ref="A54:C54"/>
    <mergeCell ref="A55:C55"/>
    <mergeCell ref="A56:C56"/>
    <mergeCell ref="A57:C57"/>
    <mergeCell ref="A58:C58"/>
    <mergeCell ref="A59:C59"/>
    <mergeCell ref="A60:C60"/>
    <mergeCell ref="A61:C61"/>
    <mergeCell ref="D53:E53"/>
    <mergeCell ref="D54:E54"/>
    <mergeCell ref="D55:E55"/>
    <mergeCell ref="D56:E56"/>
    <mergeCell ref="F16:G16"/>
    <mergeCell ref="F17:G17"/>
    <mergeCell ref="F18:G18"/>
    <mergeCell ref="F19:G19"/>
    <mergeCell ref="F20:G20"/>
    <mergeCell ref="F21:G21"/>
    <mergeCell ref="F10:G10"/>
    <mergeCell ref="F11:G11"/>
    <mergeCell ref="F12:G12"/>
    <mergeCell ref="F13:G13"/>
    <mergeCell ref="F14:G14"/>
    <mergeCell ref="F15:G15"/>
    <mergeCell ref="F28:G28"/>
    <mergeCell ref="F29:G29"/>
    <mergeCell ref="F30:G30"/>
    <mergeCell ref="F31:G31"/>
    <mergeCell ref="F32:G32"/>
    <mergeCell ref="F33:G33"/>
    <mergeCell ref="F22:G22"/>
    <mergeCell ref="F23:G23"/>
    <mergeCell ref="F24:G24"/>
    <mergeCell ref="F25:G25"/>
    <mergeCell ref="F26:G26"/>
    <mergeCell ref="F27:G27"/>
  </mergeCells>
  <phoneticPr fontId="8" type="noConversion"/>
  <pageMargins left="0.75" right="0.75" top="0.22222222222222221" bottom="0.4777777777777778" header="9.7222222222222224E-2" footer="0"/>
  <pageSetup paperSize="9" orientation="portrait" horizontalDpi="4294967292" verticalDpi="4294967292" r:id="rId1"/>
  <extLst>
    <ext xmlns:mx="http://schemas.microsoft.com/office/mac/excel/2008/main" uri="{64002731-A6B0-56B0-2670-7721B7C09600}">
      <mx:PLV Mode="1"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Q25"/>
  <sheetViews>
    <sheetView tabSelected="1" workbookViewId="0">
      <selection activeCell="D10" sqref="D10"/>
    </sheetView>
  </sheetViews>
  <sheetFormatPr baseColWidth="10" defaultRowHeight="15.75" x14ac:dyDescent="0.25"/>
  <cols>
    <col min="2" max="2" width="5.75" bestFit="1" customWidth="1"/>
    <col min="6" max="6" width="15.625" bestFit="1" customWidth="1"/>
    <col min="7" max="7" width="10" bestFit="1" customWidth="1"/>
    <col min="11" max="11" width="5.75" bestFit="1" customWidth="1"/>
    <col min="15" max="15" width="17.375" bestFit="1" customWidth="1"/>
  </cols>
  <sheetData>
    <row r="1" spans="1:17" ht="21.75" thickBot="1" x14ac:dyDescent="0.4">
      <c r="A1" s="22" t="s">
        <v>60</v>
      </c>
      <c r="B1" s="22"/>
      <c r="C1" s="22"/>
      <c r="D1" s="22"/>
      <c r="E1" s="22"/>
      <c r="F1" s="22"/>
      <c r="G1" s="22"/>
      <c r="H1" s="22"/>
      <c r="I1" s="22"/>
      <c r="J1" s="22" t="s">
        <v>61</v>
      </c>
      <c r="K1" s="22"/>
      <c r="L1" s="22"/>
      <c r="M1" s="22"/>
      <c r="N1" s="22"/>
      <c r="O1" s="22"/>
      <c r="P1" s="22"/>
      <c r="Q1" s="22"/>
    </row>
    <row r="2" spans="1:17" ht="16.5" thickBot="1" x14ac:dyDescent="0.3">
      <c r="A2" s="23" t="s">
        <v>62</v>
      </c>
      <c r="B2" s="24" t="s">
        <v>90</v>
      </c>
      <c r="C2" s="24" t="s">
        <v>63</v>
      </c>
      <c r="D2" s="24" t="s">
        <v>64</v>
      </c>
      <c r="E2" s="24"/>
      <c r="F2" s="24" t="s">
        <v>65</v>
      </c>
      <c r="G2" s="24" t="s">
        <v>66</v>
      </c>
      <c r="H2" s="25" t="s">
        <v>5</v>
      </c>
      <c r="I2" s="26"/>
      <c r="J2" s="23" t="s">
        <v>62</v>
      </c>
      <c r="K2" s="24" t="s">
        <v>90</v>
      </c>
      <c r="L2" s="24" t="s">
        <v>63</v>
      </c>
      <c r="M2" s="24" t="s">
        <v>64</v>
      </c>
      <c r="N2" s="24"/>
      <c r="O2" s="24" t="s">
        <v>65</v>
      </c>
      <c r="P2" s="24" t="s">
        <v>66</v>
      </c>
      <c r="Q2" s="25" t="s">
        <v>5</v>
      </c>
    </row>
    <row r="3" spans="1:17" x14ac:dyDescent="0.25">
      <c r="A3" s="27">
        <v>41671</v>
      </c>
      <c r="B3" s="27"/>
      <c r="C3" s="30" t="s">
        <v>69</v>
      </c>
      <c r="D3" s="28">
        <v>1</v>
      </c>
      <c r="E3" s="28" t="s">
        <v>67</v>
      </c>
      <c r="F3" s="29" t="s">
        <v>71</v>
      </c>
      <c r="G3" s="29">
        <v>170</v>
      </c>
      <c r="H3" s="29">
        <f>G3*D3</f>
        <v>170</v>
      </c>
      <c r="I3" s="26"/>
      <c r="J3" s="27">
        <v>41672</v>
      </c>
      <c r="K3" s="27"/>
      <c r="L3" s="27" t="s">
        <v>69</v>
      </c>
      <c r="M3" s="28">
        <v>1</v>
      </c>
      <c r="N3" s="28" t="s">
        <v>68</v>
      </c>
      <c r="O3" s="29" t="s">
        <v>70</v>
      </c>
      <c r="P3" s="29">
        <v>224</v>
      </c>
      <c r="Q3" s="29">
        <f>SUM(P3*M3)</f>
        <v>224</v>
      </c>
    </row>
    <row r="4" spans="1:17" x14ac:dyDescent="0.25">
      <c r="A4" s="27">
        <v>41672</v>
      </c>
      <c r="B4" s="27"/>
      <c r="C4" s="30" t="s">
        <v>69</v>
      </c>
      <c r="D4" s="31">
        <v>1</v>
      </c>
      <c r="E4" s="31" t="s">
        <v>67</v>
      </c>
      <c r="F4" s="32" t="s">
        <v>74</v>
      </c>
      <c r="G4" s="32">
        <v>700</v>
      </c>
      <c r="H4" s="29">
        <f t="shared" ref="H4:H5" si="0">G4*D4</f>
        <v>700</v>
      </c>
      <c r="I4" s="26"/>
      <c r="J4" s="27">
        <v>41675</v>
      </c>
      <c r="K4" s="27"/>
      <c r="L4" s="30" t="s">
        <v>69</v>
      </c>
      <c r="M4" s="31">
        <v>1</v>
      </c>
      <c r="N4" s="31" t="s">
        <v>68</v>
      </c>
      <c r="O4" s="32" t="s">
        <v>76</v>
      </c>
      <c r="P4" s="32">
        <v>400</v>
      </c>
      <c r="Q4" s="29">
        <f t="shared" ref="Q4:Q13" si="1">SUM(P4*M4)</f>
        <v>400</v>
      </c>
    </row>
    <row r="5" spans="1:17" x14ac:dyDescent="0.25">
      <c r="A5" s="27">
        <v>41674</v>
      </c>
      <c r="B5" s="27"/>
      <c r="C5" s="30" t="s">
        <v>69</v>
      </c>
      <c r="D5" s="31">
        <v>1</v>
      </c>
      <c r="E5" s="33" t="s">
        <v>67</v>
      </c>
      <c r="F5" s="34" t="s">
        <v>75</v>
      </c>
      <c r="G5" s="34">
        <v>1300</v>
      </c>
      <c r="H5" s="29">
        <f>G5*D5</f>
        <v>1300</v>
      </c>
      <c r="I5" s="26"/>
      <c r="J5" s="30"/>
      <c r="K5" s="30"/>
      <c r="L5" s="30"/>
      <c r="M5" s="31"/>
      <c r="N5" s="31"/>
      <c r="O5" s="32"/>
      <c r="P5" s="32"/>
      <c r="Q5" s="29">
        <f t="shared" si="1"/>
        <v>0</v>
      </c>
    </row>
    <row r="6" spans="1:17" x14ac:dyDescent="0.25">
      <c r="A6" s="27"/>
      <c r="B6" s="27"/>
      <c r="C6" s="30"/>
      <c r="D6" s="31"/>
      <c r="E6" s="31"/>
      <c r="F6" s="32"/>
      <c r="G6" s="32"/>
      <c r="H6" s="29"/>
      <c r="I6" s="26"/>
      <c r="J6" s="30"/>
      <c r="K6" s="30"/>
      <c r="L6" s="30"/>
      <c r="M6" s="31"/>
      <c r="N6" s="31"/>
      <c r="O6" s="32"/>
      <c r="P6" s="32"/>
      <c r="Q6" s="29">
        <f t="shared" si="1"/>
        <v>0</v>
      </c>
    </row>
    <row r="7" spans="1:17" x14ac:dyDescent="0.25">
      <c r="A7" s="27"/>
      <c r="B7" s="27"/>
      <c r="C7" s="38"/>
      <c r="D7" s="31"/>
      <c r="E7" s="31"/>
      <c r="F7" s="32"/>
      <c r="G7" s="32"/>
      <c r="H7" s="29"/>
      <c r="I7" s="26"/>
      <c r="J7" s="30"/>
      <c r="K7" s="30"/>
      <c r="L7" s="30"/>
      <c r="M7" s="31"/>
      <c r="N7" s="31"/>
      <c r="O7" s="32"/>
      <c r="P7" s="32"/>
      <c r="Q7" s="29">
        <f t="shared" si="1"/>
        <v>0</v>
      </c>
    </row>
    <row r="8" spans="1:17" x14ac:dyDescent="0.25">
      <c r="A8" s="27"/>
      <c r="B8" s="27"/>
      <c r="C8" s="39"/>
      <c r="D8" s="31"/>
      <c r="E8" s="31"/>
      <c r="F8" s="32"/>
      <c r="G8" s="32"/>
      <c r="H8" s="29"/>
      <c r="I8" s="26"/>
      <c r="J8" s="30"/>
      <c r="K8" s="30"/>
      <c r="L8" s="30"/>
      <c r="M8" s="31"/>
      <c r="N8" s="31"/>
      <c r="O8" s="32"/>
      <c r="P8" s="32"/>
      <c r="Q8" s="29">
        <f t="shared" si="1"/>
        <v>0</v>
      </c>
    </row>
    <row r="9" spans="1:17" x14ac:dyDescent="0.25">
      <c r="A9" s="30"/>
      <c r="B9" s="30"/>
      <c r="C9" s="38"/>
      <c r="D9" s="31"/>
      <c r="E9" s="31"/>
      <c r="F9" s="32"/>
      <c r="G9" s="32"/>
      <c r="H9" s="29"/>
      <c r="I9" s="26"/>
      <c r="J9" s="30"/>
      <c r="K9" s="30"/>
      <c r="L9" s="30"/>
      <c r="M9" s="31"/>
      <c r="N9" s="31"/>
      <c r="O9" s="32"/>
      <c r="P9" s="32"/>
      <c r="Q9" s="29">
        <f t="shared" si="1"/>
        <v>0</v>
      </c>
    </row>
    <row r="10" spans="1:17" x14ac:dyDescent="0.25">
      <c r="A10" s="30"/>
      <c r="B10" s="27"/>
      <c r="C10" s="39"/>
      <c r="D10" s="31"/>
      <c r="E10" s="31"/>
      <c r="F10" s="32"/>
      <c r="G10" s="32"/>
      <c r="H10" s="29"/>
      <c r="I10" s="26"/>
      <c r="J10" s="30"/>
      <c r="K10" s="30"/>
      <c r="L10" s="30"/>
      <c r="M10" s="31"/>
      <c r="N10" s="31"/>
      <c r="O10" s="32"/>
      <c r="P10" s="32"/>
      <c r="Q10" s="29">
        <f t="shared" si="1"/>
        <v>0</v>
      </c>
    </row>
    <row r="11" spans="1:17" x14ac:dyDescent="0.25">
      <c r="A11" s="30"/>
      <c r="B11" s="30"/>
      <c r="C11" s="30"/>
      <c r="D11" s="31"/>
      <c r="E11" s="31"/>
      <c r="F11" s="32"/>
      <c r="G11" s="32"/>
      <c r="H11" s="29"/>
      <c r="I11" s="26"/>
      <c r="J11" s="30"/>
      <c r="K11" s="30"/>
      <c r="L11" s="30"/>
      <c r="M11" s="31"/>
      <c r="N11" s="31"/>
      <c r="O11" s="32"/>
      <c r="P11" s="32"/>
      <c r="Q11" s="29">
        <f t="shared" si="1"/>
        <v>0</v>
      </c>
    </row>
    <row r="12" spans="1:17" x14ac:dyDescent="0.25">
      <c r="A12" s="30"/>
      <c r="B12" s="30"/>
      <c r="C12" s="30"/>
      <c r="D12" s="31"/>
      <c r="E12" s="31"/>
      <c r="F12" s="32"/>
      <c r="G12" s="32"/>
      <c r="H12" s="29"/>
      <c r="I12" s="26"/>
      <c r="J12" s="30"/>
      <c r="K12" s="30"/>
      <c r="L12" s="30"/>
      <c r="M12" s="31"/>
      <c r="N12" s="31"/>
      <c r="O12" s="32"/>
      <c r="P12" s="32"/>
      <c r="Q12" s="29">
        <f t="shared" si="1"/>
        <v>0</v>
      </c>
    </row>
    <row r="13" spans="1:17" ht="16.5" thickBot="1" x14ac:dyDescent="0.3">
      <c r="A13" s="30"/>
      <c r="B13" s="30"/>
      <c r="C13" s="30"/>
      <c r="D13" s="31"/>
      <c r="E13" s="31"/>
      <c r="F13" s="34"/>
      <c r="G13" s="34"/>
      <c r="H13" s="34"/>
      <c r="I13" s="26"/>
      <c r="J13" s="30"/>
      <c r="K13" s="30"/>
      <c r="L13" s="30"/>
      <c r="M13" s="31"/>
      <c r="N13" s="31"/>
      <c r="O13" s="34"/>
      <c r="P13" s="34"/>
      <c r="Q13" s="29">
        <f t="shared" si="1"/>
        <v>0</v>
      </c>
    </row>
    <row r="14" spans="1:17" ht="16.5" thickBot="1" x14ac:dyDescent="0.3">
      <c r="F14" s="35" t="s">
        <v>5</v>
      </c>
      <c r="G14" s="36"/>
      <c r="H14" s="37">
        <f>SUM(H3:H13)</f>
        <v>2170</v>
      </c>
      <c r="O14" s="35" t="s">
        <v>5</v>
      </c>
      <c r="P14" s="36"/>
      <c r="Q14" s="37">
        <f>SUM(Q3:Q13)</f>
        <v>624</v>
      </c>
    </row>
    <row r="18" spans="1:2" x14ac:dyDescent="0.25">
      <c r="A18" t="s">
        <v>72</v>
      </c>
    </row>
    <row r="20" spans="1:2" x14ac:dyDescent="0.25">
      <c r="A20" t="s">
        <v>77</v>
      </c>
    </row>
    <row r="21" spans="1:2" x14ac:dyDescent="0.25">
      <c r="A21" t="s">
        <v>78</v>
      </c>
    </row>
    <row r="23" spans="1:2" x14ac:dyDescent="0.25">
      <c r="A23" t="s">
        <v>73</v>
      </c>
    </row>
    <row r="25" spans="1:2" x14ac:dyDescent="0.25">
      <c r="A25" s="40" t="s">
        <v>89</v>
      </c>
      <c r="B25" s="40"/>
    </row>
  </sheetData>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F18"/>
  <sheetViews>
    <sheetView workbookViewId="0">
      <selection activeCell="F16" sqref="F16"/>
    </sheetView>
  </sheetViews>
  <sheetFormatPr baseColWidth="10" defaultRowHeight="15.75" x14ac:dyDescent="0.25"/>
  <cols>
    <col min="4" max="4" width="15.625" bestFit="1" customWidth="1"/>
  </cols>
  <sheetData>
    <row r="1" spans="1:6" ht="16.5" thickBot="1" x14ac:dyDescent="0.3"/>
    <row r="2" spans="1:6" ht="16.5" thickBot="1" x14ac:dyDescent="0.3">
      <c r="A2" s="23" t="s">
        <v>62</v>
      </c>
      <c r="B2" s="24" t="s">
        <v>63</v>
      </c>
      <c r="C2" s="24" t="s">
        <v>64</v>
      </c>
      <c r="D2" s="24" t="s">
        <v>65</v>
      </c>
      <c r="E2" s="24" t="s">
        <v>66</v>
      </c>
      <c r="F2" s="25" t="s">
        <v>5</v>
      </c>
    </row>
    <row r="3" spans="1:6" x14ac:dyDescent="0.25">
      <c r="A3" s="27">
        <v>41672</v>
      </c>
      <c r="B3" s="27" t="s">
        <v>69</v>
      </c>
      <c r="C3" s="28">
        <v>1</v>
      </c>
      <c r="D3" s="29" t="s">
        <v>79</v>
      </c>
      <c r="E3" s="29">
        <v>450</v>
      </c>
      <c r="F3" s="29">
        <f>SUM(E3*C3)</f>
        <v>450</v>
      </c>
    </row>
    <row r="4" spans="1:6" x14ac:dyDescent="0.25">
      <c r="A4" s="30"/>
      <c r="B4" s="30"/>
      <c r="C4" s="31"/>
      <c r="D4" s="32"/>
      <c r="E4" s="32"/>
      <c r="F4" s="32"/>
    </row>
    <row r="5" spans="1:6" x14ac:dyDescent="0.25">
      <c r="A5" s="30"/>
      <c r="B5" s="30"/>
      <c r="C5" s="31"/>
      <c r="D5" s="34"/>
      <c r="E5" s="34"/>
      <c r="F5" s="34"/>
    </row>
    <row r="6" spans="1:6" x14ac:dyDescent="0.25">
      <c r="A6" s="30"/>
      <c r="B6" s="30"/>
      <c r="C6" s="31"/>
      <c r="D6" s="32"/>
      <c r="E6" s="32"/>
      <c r="F6" s="32"/>
    </row>
    <row r="7" spans="1:6" x14ac:dyDescent="0.25">
      <c r="A7" s="30"/>
      <c r="B7" s="30"/>
      <c r="C7" s="31"/>
      <c r="D7" s="32"/>
      <c r="E7" s="32"/>
      <c r="F7" s="32"/>
    </row>
    <row r="8" spans="1:6" x14ac:dyDescent="0.25">
      <c r="A8" s="30"/>
      <c r="B8" s="30"/>
      <c r="C8" s="31"/>
      <c r="D8" s="32"/>
      <c r="E8" s="32"/>
      <c r="F8" s="32"/>
    </row>
    <row r="9" spans="1:6" x14ac:dyDescent="0.25">
      <c r="A9" s="30"/>
      <c r="B9" s="30"/>
      <c r="C9" s="31"/>
      <c r="D9" s="32"/>
      <c r="E9" s="32"/>
      <c r="F9" s="32"/>
    </row>
    <row r="10" spans="1:6" x14ac:dyDescent="0.25">
      <c r="A10" s="30"/>
      <c r="B10" s="30"/>
      <c r="C10" s="31"/>
      <c r="D10" s="32"/>
      <c r="E10" s="32"/>
      <c r="F10" s="32"/>
    </row>
    <row r="11" spans="1:6" x14ac:dyDescent="0.25">
      <c r="A11" s="30"/>
      <c r="B11" s="30"/>
      <c r="C11" s="31"/>
      <c r="D11" s="32"/>
      <c r="E11" s="32"/>
      <c r="F11" s="32"/>
    </row>
    <row r="12" spans="1:6" x14ac:dyDescent="0.25">
      <c r="A12" s="30"/>
      <c r="B12" s="30"/>
      <c r="C12" s="31"/>
      <c r="D12" s="32"/>
      <c r="E12" s="32"/>
      <c r="F12" s="32"/>
    </row>
    <row r="13" spans="1:6" ht="16.5" thickBot="1" x14ac:dyDescent="0.3">
      <c r="A13" s="30"/>
      <c r="B13" s="30"/>
      <c r="C13" s="31"/>
      <c r="D13" s="34"/>
      <c r="E13" s="34"/>
      <c r="F13" s="34"/>
    </row>
    <row r="14" spans="1:6" ht="16.5" thickBot="1" x14ac:dyDescent="0.3">
      <c r="D14" s="35" t="s">
        <v>5</v>
      </c>
      <c r="E14" s="36"/>
      <c r="F14" s="37">
        <f>SUM(F3:F13)</f>
        <v>450</v>
      </c>
    </row>
    <row r="18" spans="1:1" x14ac:dyDescent="0.25">
      <c r="A18" t="s">
        <v>88</v>
      </c>
    </row>
  </sheetData>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F17"/>
  <sheetViews>
    <sheetView workbookViewId="0">
      <selection activeCell="M14" sqref="M14"/>
    </sheetView>
  </sheetViews>
  <sheetFormatPr baseColWidth="10" defaultRowHeight="15.75" x14ac:dyDescent="0.25"/>
  <cols>
    <col min="4" max="4" width="12.875" bestFit="1" customWidth="1"/>
  </cols>
  <sheetData>
    <row r="1" spans="1:6" ht="16.5" thickBot="1" x14ac:dyDescent="0.3">
      <c r="A1" s="23" t="s">
        <v>62</v>
      </c>
      <c r="B1" s="24" t="s">
        <v>63</v>
      </c>
      <c r="C1" s="24" t="s">
        <v>64</v>
      </c>
      <c r="D1" s="24" t="s">
        <v>65</v>
      </c>
      <c r="E1" s="24" t="s">
        <v>66</v>
      </c>
      <c r="F1" s="25" t="s">
        <v>5</v>
      </c>
    </row>
    <row r="2" spans="1:6" x14ac:dyDescent="0.25">
      <c r="A2" s="27">
        <v>41671</v>
      </c>
      <c r="B2" s="27" t="s">
        <v>69</v>
      </c>
      <c r="C2" s="28">
        <v>2</v>
      </c>
      <c r="D2" s="29" t="s">
        <v>80</v>
      </c>
      <c r="E2" s="29">
        <v>35</v>
      </c>
      <c r="F2" s="29">
        <f>SUM(E2*C2)</f>
        <v>70</v>
      </c>
    </row>
    <row r="3" spans="1:6" x14ac:dyDescent="0.25">
      <c r="A3" s="27">
        <v>41671</v>
      </c>
      <c r="B3" s="27" t="s">
        <v>69</v>
      </c>
      <c r="C3" s="31">
        <v>3</v>
      </c>
      <c r="D3" s="32" t="s">
        <v>81</v>
      </c>
      <c r="E3" s="32">
        <v>25</v>
      </c>
      <c r="F3" s="29">
        <f t="shared" ref="F3:F12" si="0">SUM(E3*C3)</f>
        <v>75</v>
      </c>
    </row>
    <row r="4" spans="1:6" x14ac:dyDescent="0.25">
      <c r="A4" s="27">
        <v>41671</v>
      </c>
      <c r="B4" s="27" t="s">
        <v>69</v>
      </c>
      <c r="C4" s="31">
        <v>1</v>
      </c>
      <c r="D4" s="34" t="s">
        <v>82</v>
      </c>
      <c r="E4" s="34">
        <v>15</v>
      </c>
      <c r="F4" s="29">
        <f t="shared" si="0"/>
        <v>15</v>
      </c>
    </row>
    <row r="5" spans="1:6" x14ac:dyDescent="0.25">
      <c r="A5" s="27">
        <v>41672</v>
      </c>
      <c r="B5" s="27" t="s">
        <v>69</v>
      </c>
      <c r="C5" s="31">
        <v>2</v>
      </c>
      <c r="D5" s="34" t="s">
        <v>82</v>
      </c>
      <c r="E5" s="34">
        <v>15</v>
      </c>
      <c r="F5" s="29">
        <f t="shared" si="0"/>
        <v>30</v>
      </c>
    </row>
    <row r="6" spans="1:6" x14ac:dyDescent="0.25">
      <c r="A6" s="27">
        <v>41673</v>
      </c>
      <c r="B6" s="27" t="s">
        <v>69</v>
      </c>
      <c r="C6" s="31">
        <v>4</v>
      </c>
      <c r="D6" s="32" t="s">
        <v>83</v>
      </c>
      <c r="E6" s="32">
        <v>35</v>
      </c>
      <c r="F6" s="29">
        <f t="shared" si="0"/>
        <v>140</v>
      </c>
    </row>
    <row r="7" spans="1:6" x14ac:dyDescent="0.25">
      <c r="A7" s="27">
        <v>41674</v>
      </c>
      <c r="B7" s="27" t="s">
        <v>69</v>
      </c>
      <c r="C7" s="31">
        <v>2</v>
      </c>
      <c r="D7" s="32" t="s">
        <v>85</v>
      </c>
      <c r="E7" s="32">
        <v>20</v>
      </c>
      <c r="F7" s="29">
        <f t="shared" si="0"/>
        <v>40</v>
      </c>
    </row>
    <row r="8" spans="1:6" x14ac:dyDescent="0.25">
      <c r="A8" s="27">
        <v>41674</v>
      </c>
      <c r="B8" s="27" t="s">
        <v>69</v>
      </c>
      <c r="C8" s="31">
        <v>4</v>
      </c>
      <c r="D8" s="32" t="s">
        <v>84</v>
      </c>
      <c r="E8" s="32">
        <v>20</v>
      </c>
      <c r="F8" s="29">
        <f t="shared" si="0"/>
        <v>80</v>
      </c>
    </row>
    <row r="9" spans="1:6" x14ac:dyDescent="0.25">
      <c r="A9" s="27">
        <v>41675</v>
      </c>
      <c r="B9" s="27" t="s">
        <v>69</v>
      </c>
      <c r="C9" s="31">
        <v>2</v>
      </c>
      <c r="D9" s="32" t="s">
        <v>86</v>
      </c>
      <c r="E9" s="32">
        <v>20</v>
      </c>
      <c r="F9" s="29">
        <f t="shared" si="0"/>
        <v>40</v>
      </c>
    </row>
    <row r="10" spans="1:6" x14ac:dyDescent="0.25">
      <c r="A10" s="30"/>
      <c r="B10" s="30"/>
      <c r="C10" s="31"/>
      <c r="D10" s="32"/>
      <c r="E10" s="32"/>
      <c r="F10" s="29">
        <f t="shared" si="0"/>
        <v>0</v>
      </c>
    </row>
    <row r="11" spans="1:6" x14ac:dyDescent="0.25">
      <c r="A11" s="30"/>
      <c r="B11" s="30"/>
      <c r="C11" s="31"/>
      <c r="D11" s="32"/>
      <c r="E11" s="32"/>
      <c r="F11" s="29">
        <f t="shared" si="0"/>
        <v>0</v>
      </c>
    </row>
    <row r="12" spans="1:6" ht="16.5" thickBot="1" x14ac:dyDescent="0.3">
      <c r="A12" s="30"/>
      <c r="B12" s="30"/>
      <c r="C12" s="31"/>
      <c r="D12" s="34"/>
      <c r="E12" s="34"/>
      <c r="F12" s="29">
        <f t="shared" si="0"/>
        <v>0</v>
      </c>
    </row>
    <row r="13" spans="1:6" ht="16.5" thickBot="1" x14ac:dyDescent="0.3">
      <c r="D13" s="35" t="s">
        <v>5</v>
      </c>
      <c r="E13" s="36"/>
      <c r="F13" s="37">
        <f>SUM(F2:F12)</f>
        <v>490</v>
      </c>
    </row>
    <row r="17" spans="1:1" x14ac:dyDescent="0.25">
      <c r="A17" t="s">
        <v>87</v>
      </c>
    </row>
  </sheetData>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STATISTIQUE TOURISTIQUE</vt:lpstr>
      <vt:lpstr>POINTAGE TRANSFERT</vt:lpstr>
      <vt:lpstr>POINTAGE SPA</vt:lpstr>
      <vt:lpstr>POINTAGE STOCK BOISSON</vt:lpstr>
    </vt:vector>
  </TitlesOfParts>
  <Company>maison</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stephan</dc:creator>
  <cp:lastModifiedBy>Guy Blancher</cp:lastModifiedBy>
  <dcterms:created xsi:type="dcterms:W3CDTF">2014-04-09T09:14:53Z</dcterms:created>
  <dcterms:modified xsi:type="dcterms:W3CDTF">2014-04-16T18:49:48Z</dcterms:modified>
</cp:coreProperties>
</file>