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filterPrivacy="1" codeName="ThisWorkbook" defaultThemeVersion="124226"/>
  <bookViews>
    <workbookView xWindow="0" yWindow="0" windowWidth="16065" windowHeight="7350" tabRatio="829"/>
  </bookViews>
  <sheets>
    <sheet name="Pointage" sheetId="3" r:id="rId1"/>
    <sheet name="Avril" sheetId="23" state="hidden" r:id="rId2"/>
    <sheet name="Septembre" sheetId="34" r:id="rId3"/>
  </sheets>
  <functionGroups builtInGroupCount="18"/>
  <definedNames>
    <definedName name="groupes">#REF!</definedName>
    <definedName name="heure_groupes">#REF!</definedName>
    <definedName name="horaire_groupes">#REF!</definedName>
    <definedName name="jours_feriés">#REF!</definedName>
    <definedName name="liste_jours">#REF!</definedName>
    <definedName name="liste_personnel">#REF!</definedName>
    <definedName name="personnel">#REF!</definedName>
    <definedName name="ref_annee">#REF!</definedName>
  </definedNames>
  <calcPr calcId="152511"/>
</workbook>
</file>

<file path=xl/calcChain.xml><?xml version="1.0" encoding="utf-8"?>
<calcChain xmlns="http://schemas.openxmlformats.org/spreadsheetml/2006/main">
  <c r="F8" i="34" l="1"/>
  <c r="E8" i="34"/>
  <c r="D8" i="34"/>
  <c r="B1" i="3"/>
  <c r="C1" i="3"/>
  <c r="F38" i="34" l="1"/>
  <c r="E38" i="34"/>
  <c r="D38" i="34"/>
  <c r="F32" i="34"/>
  <c r="E32" i="34"/>
  <c r="D32" i="34"/>
  <c r="F26" i="34"/>
  <c r="E26" i="34"/>
  <c r="D26" i="34"/>
  <c r="F20" i="34"/>
  <c r="E20" i="34"/>
  <c r="D20" i="34"/>
  <c r="F14" i="34"/>
  <c r="E14" i="34"/>
  <c r="D14" i="34"/>
  <c r="E11" i="3" l="1"/>
  <c r="F11" i="3"/>
  <c r="D11" i="3"/>
  <c r="A1" i="34" l="1"/>
  <c r="A225" i="23" l="1"/>
  <c r="R212" i="23"/>
  <c r="Q212" i="23"/>
  <c r="P212" i="23"/>
  <c r="O212" i="23"/>
  <c r="N212" i="23"/>
  <c r="M212" i="23"/>
  <c r="R205" i="23"/>
  <c r="Q205" i="23"/>
  <c r="P205" i="23"/>
  <c r="O205" i="23"/>
  <c r="N205" i="23"/>
  <c r="M205" i="23"/>
  <c r="R198" i="23"/>
  <c r="Q198" i="23"/>
  <c r="P198" i="23"/>
  <c r="O198" i="23"/>
  <c r="N198" i="23"/>
  <c r="M198" i="23"/>
  <c r="R191" i="23"/>
  <c r="Q191" i="23"/>
  <c r="P191" i="23"/>
  <c r="O191" i="23"/>
  <c r="N191" i="23"/>
  <c r="M191" i="23"/>
  <c r="R184" i="23"/>
  <c r="Q184" i="23"/>
  <c r="P184" i="23"/>
  <c r="O184" i="23"/>
  <c r="N184" i="23"/>
  <c r="M184" i="23"/>
  <c r="R177" i="23"/>
  <c r="Q177" i="23"/>
  <c r="P177" i="23"/>
  <c r="O177" i="23"/>
  <c r="N177" i="23"/>
  <c r="M177" i="23"/>
  <c r="R170" i="23"/>
  <c r="Q170" i="23"/>
  <c r="P170" i="23"/>
  <c r="O170" i="23"/>
  <c r="N170" i="23"/>
  <c r="M170" i="23"/>
  <c r="R163" i="23"/>
  <c r="Q163" i="23"/>
  <c r="P163" i="23"/>
  <c r="O163" i="23"/>
  <c r="N163" i="23"/>
  <c r="M163" i="23"/>
  <c r="R156" i="23"/>
  <c r="Q156" i="23"/>
  <c r="P156" i="23"/>
  <c r="O156" i="23"/>
  <c r="N156" i="23"/>
  <c r="M156" i="23"/>
  <c r="R149" i="23"/>
  <c r="Q149" i="23"/>
  <c r="P149" i="23"/>
  <c r="O149" i="23"/>
  <c r="N149" i="23"/>
  <c r="M149" i="23"/>
  <c r="R142" i="23"/>
  <c r="Q142" i="23"/>
  <c r="P142" i="23"/>
  <c r="O142" i="23"/>
  <c r="N142" i="23"/>
  <c r="M142" i="23"/>
  <c r="R135" i="23"/>
  <c r="Q135" i="23"/>
  <c r="P135" i="23"/>
  <c r="O135" i="23"/>
  <c r="N135" i="23"/>
  <c r="M135" i="23"/>
  <c r="R128" i="23"/>
  <c r="Q128" i="23"/>
  <c r="P128" i="23"/>
  <c r="O128" i="23"/>
  <c r="N128" i="23"/>
  <c r="M128" i="23"/>
  <c r="R121" i="23"/>
  <c r="Q121" i="23"/>
  <c r="P121" i="23"/>
  <c r="O121" i="23"/>
  <c r="N121" i="23"/>
  <c r="M121" i="23"/>
  <c r="R114" i="23"/>
  <c r="Q114" i="23"/>
  <c r="P114" i="23"/>
  <c r="O114" i="23"/>
  <c r="N114" i="23"/>
  <c r="M114" i="23"/>
  <c r="R107" i="23"/>
  <c r="Q107" i="23"/>
  <c r="P107" i="23"/>
  <c r="O107" i="23"/>
  <c r="N107" i="23"/>
  <c r="M107" i="23"/>
  <c r="R100" i="23"/>
  <c r="Q100" i="23"/>
  <c r="P100" i="23"/>
  <c r="O100" i="23"/>
  <c r="N100" i="23"/>
  <c r="M100" i="23"/>
  <c r="R93" i="23"/>
  <c r="Q93" i="23"/>
  <c r="P93" i="23"/>
  <c r="O93" i="23"/>
  <c r="N93" i="23"/>
  <c r="M93" i="23"/>
  <c r="R86" i="23"/>
  <c r="Q86" i="23"/>
  <c r="P86" i="23"/>
  <c r="O86" i="23"/>
  <c r="N86" i="23"/>
  <c r="M86" i="23"/>
  <c r="R79" i="23"/>
  <c r="Q79" i="23"/>
  <c r="P79" i="23"/>
  <c r="O79" i="23"/>
  <c r="N79" i="23"/>
  <c r="M79" i="23"/>
  <c r="R72" i="23"/>
  <c r="Q72" i="23"/>
  <c r="P72" i="23"/>
  <c r="O72" i="23"/>
  <c r="N72" i="23"/>
  <c r="M72" i="23"/>
  <c r="R65" i="23"/>
  <c r="Q65" i="23"/>
  <c r="P65" i="23"/>
  <c r="O65" i="23"/>
  <c r="N65" i="23"/>
  <c r="M65" i="23"/>
  <c r="R58" i="23"/>
  <c r="Q58" i="23"/>
  <c r="P58" i="23"/>
  <c r="O58" i="23"/>
  <c r="N58" i="23"/>
  <c r="M58" i="23"/>
  <c r="R51" i="23"/>
  <c r="Q51" i="23"/>
  <c r="P51" i="23"/>
  <c r="O51" i="23"/>
  <c r="N51" i="23"/>
  <c r="M51" i="23"/>
  <c r="R44" i="23"/>
  <c r="Q44" i="23"/>
  <c r="P44" i="23"/>
  <c r="O44" i="23"/>
  <c r="N44" i="23"/>
  <c r="M44" i="23"/>
  <c r="R37" i="23"/>
  <c r="Q37" i="23"/>
  <c r="P37" i="23"/>
  <c r="O37" i="23"/>
  <c r="N37" i="23"/>
  <c r="M37" i="23"/>
  <c r="R30" i="23"/>
  <c r="Q30" i="23"/>
  <c r="P30" i="23"/>
  <c r="O30" i="23"/>
  <c r="N30" i="23"/>
  <c r="M30" i="23"/>
  <c r="R23" i="23"/>
  <c r="Q23" i="23"/>
  <c r="P23" i="23"/>
  <c r="O23" i="23"/>
  <c r="N23" i="23"/>
  <c r="M23" i="23"/>
  <c r="R16" i="23"/>
  <c r="Q16" i="23"/>
  <c r="P16" i="23"/>
  <c r="O16" i="23"/>
  <c r="N16" i="23"/>
  <c r="M16" i="23"/>
  <c r="R9" i="23"/>
  <c r="Q9" i="23"/>
  <c r="P9" i="23"/>
  <c r="O9" i="23"/>
  <c r="N9" i="23"/>
  <c r="M9" i="23"/>
  <c r="K6" i="23"/>
  <c r="D224" i="23"/>
  <c r="H224" i="23"/>
  <c r="F225" i="23"/>
  <c r="G224" i="23"/>
  <c r="D225" i="23"/>
  <c r="F224" i="23"/>
  <c r="E224" i="23"/>
  <c r="C224" i="23"/>
  <c r="C2" i="3" l="1"/>
  <c r="K8" i="23"/>
  <c r="J2" i="23"/>
  <c r="K9" i="23"/>
  <c r="K13" i="23"/>
  <c r="K4" i="23"/>
  <c r="J4" i="23" s="1"/>
  <c r="K5" i="23"/>
  <c r="A226" i="23"/>
  <c r="B224" i="23"/>
  <c r="B225" i="23" s="1"/>
  <c r="B226" i="23" s="1"/>
  <c r="B227" i="23" s="1"/>
  <c r="B228" i="23" s="1"/>
  <c r="B229" i="23" s="1"/>
  <c r="B230" i="23" s="1"/>
  <c r="B231" i="23" s="1"/>
  <c r="B232" i="23" s="1"/>
  <c r="B233" i="23" s="1"/>
  <c r="B234" i="23" s="1"/>
  <c r="B235" i="23" s="1"/>
  <c r="B236" i="23" s="1"/>
  <c r="B237" i="23" s="1"/>
  <c r="B238" i="23" s="1"/>
  <c r="B239" i="23" s="1"/>
  <c r="B240" i="23" s="1"/>
  <c r="B241" i="23" s="1"/>
  <c r="B242" i="23" s="1"/>
  <c r="B243" i="23" s="1"/>
  <c r="B244" i="23" s="1"/>
  <c r="B245" i="23" s="1"/>
  <c r="B246" i="23" s="1"/>
  <c r="B247" i="23" s="1"/>
  <c r="B248" i="23" s="1"/>
  <c r="B249" i="23" s="1"/>
  <c r="B250" i="23" s="1"/>
  <c r="B251" i="23" s="1"/>
  <c r="B252" i="23" s="1"/>
  <c r="B253" i="23" s="1"/>
  <c r="B254" i="23" s="1"/>
  <c r="H225" i="23"/>
  <c r="C225" i="23"/>
  <c r="G225" i="23"/>
  <c r="E225" i="23"/>
  <c r="K20" i="23" l="1"/>
  <c r="K16" i="23"/>
  <c r="K15" i="23"/>
  <c r="K14" i="23"/>
  <c r="K11" i="23"/>
  <c r="J11" i="23" s="1"/>
  <c r="K12" i="23"/>
  <c r="A227" i="23"/>
  <c r="E226" i="23"/>
  <c r="F226" i="23"/>
  <c r="H226" i="23"/>
  <c r="G226" i="23"/>
  <c r="D226" i="23"/>
  <c r="C226" i="23"/>
  <c r="E2" i="23" l="1"/>
  <c r="O2" i="23" s="1"/>
  <c r="D2" i="23"/>
  <c r="N2" i="23" s="1"/>
  <c r="F2" i="23"/>
  <c r="P2" i="23" s="1"/>
  <c r="G2" i="23"/>
  <c r="Q2" i="23" s="1"/>
  <c r="H2" i="23"/>
  <c r="R2" i="23" s="1"/>
  <c r="C2" i="23"/>
  <c r="M2" i="23" s="1"/>
  <c r="A228" i="23"/>
  <c r="K19" i="23"/>
  <c r="K18" i="23"/>
  <c r="J18" i="23" s="1"/>
  <c r="K22" i="23"/>
  <c r="K27" i="23"/>
  <c r="K23" i="23"/>
  <c r="K21" i="23"/>
  <c r="E227" i="23"/>
  <c r="C227" i="23"/>
  <c r="G227" i="23"/>
  <c r="F227" i="23"/>
  <c r="D227" i="23"/>
  <c r="H227" i="23"/>
  <c r="A229" i="23" l="1"/>
  <c r="K30" i="23"/>
  <c r="K29" i="23"/>
  <c r="K28" i="23"/>
  <c r="K34" i="23"/>
  <c r="K26" i="23"/>
  <c r="K25" i="23"/>
  <c r="J25" i="23" s="1"/>
  <c r="C228" i="23"/>
  <c r="G228" i="23"/>
  <c r="D228" i="23"/>
  <c r="E228" i="23"/>
  <c r="F228" i="23"/>
  <c r="H228" i="23"/>
  <c r="K32" i="23" l="1"/>
  <c r="J32" i="23" s="1"/>
  <c r="K41" i="23"/>
  <c r="K37" i="23"/>
  <c r="K36" i="23"/>
  <c r="K35" i="23"/>
  <c r="K33" i="23"/>
  <c r="A230" i="23"/>
  <c r="C229" i="23"/>
  <c r="H229" i="23"/>
  <c r="G229" i="23"/>
  <c r="E229" i="23"/>
  <c r="F229" i="23"/>
  <c r="D229" i="23"/>
  <c r="K42" i="23" l="1"/>
  <c r="K40" i="23"/>
  <c r="K39" i="23"/>
  <c r="J39" i="23" s="1"/>
  <c r="K44" i="23"/>
  <c r="K48" i="23"/>
  <c r="K43" i="23"/>
  <c r="A231" i="23"/>
  <c r="C230" i="23"/>
  <c r="F230" i="23"/>
  <c r="H230" i="23"/>
  <c r="G230" i="23"/>
  <c r="D230" i="23"/>
  <c r="E230" i="23"/>
  <c r="C6" i="34" l="1"/>
  <c r="A232" i="23"/>
  <c r="K51" i="23"/>
  <c r="K50" i="23"/>
  <c r="K46" i="23"/>
  <c r="J46" i="23" s="1"/>
  <c r="K49" i="23"/>
  <c r="K47" i="23"/>
  <c r="K55" i="23"/>
  <c r="F231" i="23"/>
  <c r="E231" i="23"/>
  <c r="D231" i="23"/>
  <c r="C231" i="23"/>
  <c r="G231" i="23"/>
  <c r="H231" i="23"/>
  <c r="C12" i="34" l="1"/>
  <c r="K54" i="23"/>
  <c r="K56" i="23"/>
  <c r="K53" i="23"/>
  <c r="J53" i="23" s="1"/>
  <c r="K62" i="23"/>
  <c r="K58" i="23"/>
  <c r="K57" i="23"/>
  <c r="A233" i="23"/>
  <c r="H232" i="23"/>
  <c r="G232" i="23"/>
  <c r="F232" i="23"/>
  <c r="E232" i="23"/>
  <c r="D232" i="23"/>
  <c r="C232" i="23"/>
  <c r="C14" i="34" l="1"/>
  <c r="C10" i="34"/>
  <c r="B10" i="34" s="1"/>
  <c r="C13" i="34"/>
  <c r="C11" i="34"/>
  <c r="C18" i="34"/>
  <c r="K64" i="23"/>
  <c r="K63" i="23"/>
  <c r="K61" i="23"/>
  <c r="K60" i="23"/>
  <c r="J60" i="23" s="1"/>
  <c r="K69" i="23"/>
  <c r="K65" i="23"/>
  <c r="A234" i="23"/>
  <c r="C233" i="23"/>
  <c r="D233" i="23"/>
  <c r="F233" i="23"/>
  <c r="G233" i="23"/>
  <c r="H233" i="23"/>
  <c r="E233" i="23"/>
  <c r="C16" i="34" l="1"/>
  <c r="B16" i="34" s="1"/>
  <c r="C20" i="34"/>
  <c r="C24" i="34"/>
  <c r="C19" i="34"/>
  <c r="C17" i="34"/>
  <c r="K76" i="23"/>
  <c r="K72" i="23"/>
  <c r="K68" i="23"/>
  <c r="K71" i="23"/>
  <c r="K70" i="23"/>
  <c r="K67" i="23"/>
  <c r="J67" i="23" s="1"/>
  <c r="A235" i="23"/>
  <c r="C234" i="23"/>
  <c r="D234" i="23"/>
  <c r="F234" i="23"/>
  <c r="G234" i="23"/>
  <c r="H234" i="23"/>
  <c r="E234" i="23"/>
  <c r="C25" i="34" l="1"/>
  <c r="C30" i="34"/>
  <c r="C22" i="34"/>
  <c r="B22" i="34" s="1"/>
  <c r="C26" i="34"/>
  <c r="C23" i="34"/>
  <c r="A236" i="23"/>
  <c r="K75" i="23"/>
  <c r="K74" i="23"/>
  <c r="J74" i="23" s="1"/>
  <c r="K83" i="23"/>
  <c r="K79" i="23"/>
  <c r="K77" i="23"/>
  <c r="K78" i="23"/>
  <c r="E235" i="23"/>
  <c r="D235" i="23"/>
  <c r="H235" i="23"/>
  <c r="F235" i="23"/>
  <c r="C235" i="23"/>
  <c r="G235" i="23"/>
  <c r="C28" i="34" l="1"/>
  <c r="B28" i="34" s="1"/>
  <c r="C29" i="34"/>
  <c r="C31" i="34"/>
  <c r="C32" i="34"/>
  <c r="C36" i="34"/>
  <c r="A237" i="23"/>
  <c r="K86" i="23"/>
  <c r="K85" i="23"/>
  <c r="K84" i="23"/>
  <c r="K90" i="23"/>
  <c r="K82" i="23"/>
  <c r="K81" i="23"/>
  <c r="J81" i="23" s="1"/>
  <c r="H236" i="23"/>
  <c r="C236" i="23"/>
  <c r="E236" i="23"/>
  <c r="D236" i="23"/>
  <c r="F236" i="23"/>
  <c r="G236" i="23"/>
  <c r="C34" i="34" l="1"/>
  <c r="B34" i="34" s="1"/>
  <c r="C37" i="34"/>
  <c r="C38" i="34"/>
  <c r="C35" i="34"/>
  <c r="A238" i="23"/>
  <c r="K88" i="23"/>
  <c r="J88" i="23" s="1"/>
  <c r="K97" i="23"/>
  <c r="K93" i="23"/>
  <c r="K92" i="23"/>
  <c r="K91" i="23"/>
  <c r="K89" i="23"/>
  <c r="F237" i="23"/>
  <c r="D237" i="23"/>
  <c r="H237" i="23"/>
  <c r="E237" i="23"/>
  <c r="G237" i="23"/>
  <c r="C237" i="23"/>
  <c r="A239" i="23" l="1"/>
  <c r="K98" i="23"/>
  <c r="K100" i="23"/>
  <c r="K96" i="23"/>
  <c r="K95" i="23"/>
  <c r="J95" i="23" s="1"/>
  <c r="K104" i="23"/>
  <c r="K99" i="23"/>
  <c r="D238" i="23"/>
  <c r="E238" i="23"/>
  <c r="G238" i="23"/>
  <c r="F238" i="23"/>
  <c r="H238" i="23"/>
  <c r="C238" i="23"/>
  <c r="K107" i="23" l="1"/>
  <c r="K106" i="23"/>
  <c r="K105" i="23"/>
  <c r="K103" i="23"/>
  <c r="K111" i="23"/>
  <c r="K102" i="23"/>
  <c r="J102" i="23" s="1"/>
  <c r="A240" i="23"/>
  <c r="E239" i="23"/>
  <c r="G239" i="23"/>
  <c r="H239" i="23"/>
  <c r="F239" i="23"/>
  <c r="D239" i="23"/>
  <c r="C239" i="23"/>
  <c r="K110" i="23" l="1"/>
  <c r="K109" i="23"/>
  <c r="J109" i="23" s="1"/>
  <c r="K118" i="23"/>
  <c r="K112" i="23"/>
  <c r="K114" i="23"/>
  <c r="K113" i="23"/>
  <c r="A241" i="23"/>
  <c r="C240" i="23"/>
  <c r="G240" i="23"/>
  <c r="E240" i="23"/>
  <c r="H240" i="23"/>
  <c r="D240" i="23"/>
  <c r="F240" i="23"/>
  <c r="K120" i="23" l="1"/>
  <c r="K119" i="23"/>
  <c r="K117" i="23"/>
  <c r="K116" i="23"/>
  <c r="J116" i="23" s="1"/>
  <c r="K125" i="23"/>
  <c r="K121" i="23"/>
  <c r="A242" i="23"/>
  <c r="D241" i="23"/>
  <c r="H241" i="23"/>
  <c r="C241" i="23"/>
  <c r="E241" i="23"/>
  <c r="G241" i="23"/>
  <c r="F241" i="23"/>
  <c r="K132" i="23" l="1"/>
  <c r="K124" i="23"/>
  <c r="K128" i="23"/>
  <c r="K127" i="23"/>
  <c r="K126" i="23"/>
  <c r="K123" i="23"/>
  <c r="J123" i="23" s="1"/>
  <c r="A243" i="23"/>
  <c r="D242" i="23"/>
  <c r="C242" i="23"/>
  <c r="G242" i="23"/>
  <c r="H242" i="23"/>
  <c r="E242" i="23"/>
  <c r="F242" i="23"/>
  <c r="A244" i="23" l="1"/>
  <c r="K131" i="23"/>
  <c r="K130" i="23"/>
  <c r="J130" i="23" s="1"/>
  <c r="K139" i="23"/>
  <c r="K134" i="23"/>
  <c r="K135" i="23"/>
  <c r="K133" i="23"/>
  <c r="F243" i="23"/>
  <c r="G243" i="23"/>
  <c r="C243" i="23"/>
  <c r="D243" i="23"/>
  <c r="H243" i="23"/>
  <c r="E243" i="23"/>
  <c r="A245" i="23" l="1"/>
  <c r="K142" i="23"/>
  <c r="K141" i="23"/>
  <c r="K140" i="23"/>
  <c r="K146" i="23"/>
  <c r="K138" i="23"/>
  <c r="K137" i="23"/>
  <c r="J137" i="23" s="1"/>
  <c r="D244" i="23"/>
  <c r="C244" i="23"/>
  <c r="H244" i="23"/>
  <c r="E244" i="23"/>
  <c r="G244" i="23"/>
  <c r="F244" i="23"/>
  <c r="A246" i="23" l="1"/>
  <c r="K144" i="23"/>
  <c r="J144" i="23" s="1"/>
  <c r="K153" i="23"/>
  <c r="K149" i="23"/>
  <c r="K148" i="23"/>
  <c r="K147" i="23"/>
  <c r="K145" i="23"/>
  <c r="F245" i="23"/>
  <c r="E245" i="23"/>
  <c r="C245" i="23"/>
  <c r="D245" i="23"/>
  <c r="G245" i="23"/>
  <c r="H245" i="23"/>
  <c r="A247" i="23" l="1"/>
  <c r="K154" i="23"/>
  <c r="K152" i="23"/>
  <c r="K151" i="23"/>
  <c r="J151" i="23" s="1"/>
  <c r="K156" i="23"/>
  <c r="K160" i="23"/>
  <c r="K155" i="23"/>
  <c r="E246" i="23"/>
  <c r="D246" i="23"/>
  <c r="C246" i="23"/>
  <c r="G246" i="23"/>
  <c r="H246" i="23"/>
  <c r="F246" i="23"/>
  <c r="K163" i="23" l="1"/>
  <c r="K162" i="23"/>
  <c r="K161" i="23"/>
  <c r="K159" i="23"/>
  <c r="K167" i="23"/>
  <c r="K158" i="23"/>
  <c r="J158" i="23" s="1"/>
  <c r="A248" i="23"/>
  <c r="G247" i="23"/>
  <c r="F247" i="23"/>
  <c r="E247" i="23"/>
  <c r="H247" i="23"/>
  <c r="C247" i="23"/>
  <c r="D247" i="23"/>
  <c r="K166" i="23" l="1"/>
  <c r="K165" i="23"/>
  <c r="J165" i="23" s="1"/>
  <c r="K174" i="23"/>
  <c r="K170" i="23"/>
  <c r="K169" i="23"/>
  <c r="K168" i="23"/>
  <c r="A249" i="23"/>
  <c r="E248" i="23"/>
  <c r="G248" i="23"/>
  <c r="H248" i="23"/>
  <c r="F248" i="23"/>
  <c r="D248" i="23"/>
  <c r="C248" i="23"/>
  <c r="K176" i="23" l="1"/>
  <c r="K175" i="23"/>
  <c r="K173" i="23"/>
  <c r="K172" i="23"/>
  <c r="J172" i="23" s="1"/>
  <c r="K181" i="23"/>
  <c r="K177" i="23"/>
  <c r="A250" i="23"/>
  <c r="H249" i="23"/>
  <c r="C249" i="23"/>
  <c r="D249" i="23"/>
  <c r="G249" i="23"/>
  <c r="F249" i="23"/>
  <c r="E249" i="23"/>
  <c r="K188" i="23" l="1"/>
  <c r="K184" i="23"/>
  <c r="K183" i="23"/>
  <c r="K182" i="23"/>
  <c r="K179" i="23"/>
  <c r="J179" i="23" s="1"/>
  <c r="K180" i="23"/>
  <c r="A251" i="23"/>
  <c r="D250" i="23"/>
  <c r="F250" i="23"/>
  <c r="C250" i="23"/>
  <c r="H250" i="23"/>
  <c r="G250" i="23"/>
  <c r="E250" i="23"/>
  <c r="A252" i="23" l="1"/>
  <c r="K187" i="23"/>
  <c r="K186" i="23"/>
  <c r="J186" i="23" s="1"/>
  <c r="K195" i="23"/>
  <c r="K190" i="23"/>
  <c r="K191" i="23"/>
  <c r="K189" i="23"/>
  <c r="F251" i="23"/>
  <c r="H251" i="23"/>
  <c r="E251" i="23"/>
  <c r="D251" i="23"/>
  <c r="G251" i="23"/>
  <c r="C251" i="23"/>
  <c r="A253" i="23" l="1"/>
  <c r="K198" i="23"/>
  <c r="K197" i="23"/>
  <c r="K196" i="23"/>
  <c r="K202" i="23"/>
  <c r="K194" i="23"/>
  <c r="K193" i="23"/>
  <c r="J193" i="23" s="1"/>
  <c r="F252" i="23"/>
  <c r="H252" i="23"/>
  <c r="D252" i="23"/>
  <c r="C252" i="23"/>
  <c r="E252" i="23"/>
  <c r="G252" i="23"/>
  <c r="K200" i="23" l="1"/>
  <c r="J200" i="23" s="1"/>
  <c r="K209" i="23"/>
  <c r="K205" i="23"/>
  <c r="K204" i="23"/>
  <c r="K203" i="23"/>
  <c r="K201" i="23"/>
  <c r="A254" i="23"/>
  <c r="E253" i="23"/>
  <c r="C253" i="23"/>
  <c r="G253" i="23"/>
  <c r="F253" i="23"/>
  <c r="D253" i="23"/>
  <c r="H253" i="23"/>
  <c r="K210" i="23" l="1"/>
  <c r="K208" i="23"/>
  <c r="K212" i="23"/>
  <c r="K207" i="23"/>
  <c r="J207" i="23" s="1"/>
  <c r="K211" i="23"/>
  <c r="F254" i="23"/>
  <c r="C254" i="23"/>
  <c r="E254" i="23"/>
  <c r="H254" i="23"/>
  <c r="D254" i="23"/>
  <c r="G254" i="23"/>
  <c r="E255" i="23" l="1"/>
  <c r="E256" i="23"/>
  <c r="H255" i="23"/>
  <c r="H256" i="23"/>
  <c r="G256" i="23"/>
  <c r="G255" i="23"/>
  <c r="F255" i="23"/>
  <c r="F256" i="23"/>
  <c r="C255" i="23"/>
  <c r="C256" i="23"/>
  <c r="D255" i="23"/>
  <c r="D256" i="23"/>
</calcChain>
</file>

<file path=xl/sharedStrings.xml><?xml version="1.0" encoding="utf-8"?>
<sst xmlns="http://schemas.openxmlformats.org/spreadsheetml/2006/main" count="18" uniqueCount="12">
  <si>
    <t>MATIN</t>
  </si>
  <si>
    <t>ENTREE</t>
  </si>
  <si>
    <t>SORTIE</t>
  </si>
  <si>
    <t>APRES MIDI</t>
  </si>
  <si>
    <t>AUJOURD'HUI</t>
  </si>
  <si>
    <t>TEMPS POINTE</t>
  </si>
  <si>
    <t>TEMPS RETENU</t>
  </si>
  <si>
    <t>09</t>
  </si>
  <si>
    <t>A</t>
  </si>
  <si>
    <t>B</t>
  </si>
  <si>
    <t>C</t>
  </si>
  <si>
    <t>septembre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</si>
</sst>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mmmm"/>
    <numFmt numFmtId="165" formatCode="dddd"/>
    <numFmt numFmtId="166" formatCode="d"/>
    <numFmt numFmtId="167" formatCode="[$-F400]h:mm:ss\ AM/PM"/>
    <numFmt numFmtId="168" formatCode="[$-40C]dd\ mmmm"/>
    <numFmt numFmtId="169" formatCode="&quot;&quot;"/>
    <numFmt numFmtId="170" formatCode="dd"/>
    <numFmt numFmtId="171" formatCode="mmm"/>
  </numFmts>
  <fonts count="25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b/>
      <sz val="48"/>
      <color theme="0"/>
      <name val="Arial"/>
      <family val="2"/>
    </font>
    <font>
      <b/>
      <sz val="36"/>
      <color theme="0"/>
      <name val="Arial"/>
      <family val="2"/>
    </font>
    <font>
      <sz val="10"/>
      <color theme="0"/>
      <name val="Arial"/>
      <family val="2"/>
    </font>
    <font>
      <b/>
      <sz val="10"/>
      <color rgb="FFFF0000"/>
      <name val="Arial"/>
      <family val="2"/>
    </font>
    <font>
      <sz val="10"/>
      <color theme="1" tint="0.249977111117893"/>
      <name val="Arial"/>
      <family val="2"/>
    </font>
    <font>
      <sz val="10"/>
      <color theme="0" tint="-4.9989318521683403E-2"/>
      <name val="Arial"/>
      <family val="2"/>
    </font>
    <font>
      <sz val="10"/>
      <name val="Arial"/>
      <family val="2"/>
    </font>
    <font>
      <sz val="28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b/>
      <sz val="8"/>
      <color theme="0" tint="-0.499984740745262"/>
      <name val="Arial"/>
      <family val="2"/>
    </font>
    <font>
      <b/>
      <sz val="12"/>
      <color theme="0"/>
      <name val="Arial"/>
      <family val="2"/>
    </font>
    <font>
      <b/>
      <sz val="18"/>
      <color rgb="FFFF0000"/>
      <name val="Verdana"/>
      <family val="2"/>
    </font>
    <font>
      <b/>
      <sz val="20"/>
      <color rgb="FFFF0000"/>
      <name val="Arial"/>
      <family val="2"/>
    </font>
    <font>
      <sz val="10"/>
      <color rgb="FFFF0000"/>
      <name val="Arial"/>
      <family val="2"/>
    </font>
    <font>
      <b/>
      <sz val="11"/>
      <color theme="1"/>
      <name val="Arial"/>
      <family val="2"/>
    </font>
    <font>
      <b/>
      <sz val="14"/>
      <name val="Arial"/>
      <family val="2"/>
    </font>
    <font>
      <b/>
      <sz val="11"/>
      <color rgb="FFFF0000"/>
      <name val="Arial"/>
      <family val="2"/>
    </font>
    <font>
      <b/>
      <sz val="20"/>
      <color theme="0"/>
      <name val="Arial"/>
      <family val="2"/>
    </font>
    <font>
      <b/>
      <sz val="10"/>
      <color theme="1" tint="0.249977111117893"/>
      <name val="Arial"/>
      <family val="2"/>
    </font>
    <font>
      <b/>
      <sz val="9"/>
      <color theme="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34998626667073579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thick">
        <color theme="0"/>
      </bottom>
      <diagonal/>
    </border>
    <border>
      <left/>
      <right style="thick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/>
      <top style="thin">
        <color theme="0"/>
      </top>
      <bottom style="thick">
        <color theme="0"/>
      </bottom>
      <diagonal/>
    </border>
    <border>
      <left/>
      <right style="thin">
        <color theme="0"/>
      </right>
      <top style="thin">
        <color theme="0"/>
      </top>
      <bottom style="thick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ck">
        <color theme="0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/>
      <right/>
      <top style="medium">
        <color theme="0"/>
      </top>
      <bottom/>
      <diagonal/>
    </border>
    <border>
      <left/>
      <right style="medium">
        <color theme="0" tint="-0.34998626667073579"/>
      </right>
      <top/>
      <bottom/>
      <diagonal/>
    </border>
    <border>
      <left/>
      <right style="medium">
        <color rgb="FFFF5050"/>
      </right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 tint="-0.34998626667073579"/>
      </left>
      <right style="thin">
        <color theme="0" tint="-0.34998626667073579"/>
      </right>
      <top style="thick">
        <color theme="0"/>
      </top>
      <bottom style="thin">
        <color theme="0"/>
      </bottom>
      <diagonal/>
    </border>
    <border>
      <left style="thin">
        <color theme="0" tint="-0.34998626667073579"/>
      </left>
      <right style="thin">
        <color theme="0"/>
      </right>
      <top style="thick">
        <color theme="0"/>
      </top>
      <bottom style="thin">
        <color theme="0"/>
      </bottom>
      <diagonal/>
    </border>
    <border>
      <left/>
      <right style="thin">
        <color theme="0" tint="-0.34998626667073579"/>
      </right>
      <top style="thick">
        <color theme="0"/>
      </top>
      <bottom style="thin">
        <color theme="0"/>
      </bottom>
      <diagonal/>
    </border>
    <border>
      <left style="medium">
        <color indexed="64"/>
      </left>
      <right/>
      <top/>
      <bottom/>
      <diagonal/>
    </border>
    <border>
      <left/>
      <right style="thick">
        <color theme="0"/>
      </right>
      <top/>
      <bottom/>
      <diagonal/>
    </border>
    <border>
      <left/>
      <right/>
      <top style="medium">
        <color rgb="FFFF0000"/>
      </top>
      <bottom/>
      <diagonal/>
    </border>
    <border>
      <left/>
      <right/>
      <top/>
      <bottom style="medium">
        <color rgb="FFFF0000"/>
      </bottom>
      <diagonal/>
    </border>
    <border>
      <left/>
      <right style="medium">
        <color indexed="64"/>
      </right>
      <top/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 style="thick">
        <color theme="0"/>
      </left>
      <right/>
      <top/>
      <bottom/>
      <diagonal/>
    </border>
    <border>
      <left style="thick">
        <color theme="0"/>
      </left>
      <right style="thick">
        <color theme="0"/>
      </right>
      <top/>
      <bottom/>
      <diagonal/>
    </border>
    <border>
      <left/>
      <right/>
      <top style="medium">
        <color indexed="64"/>
      </top>
      <bottom/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/>
      <right/>
      <top style="thick">
        <color theme="0"/>
      </top>
      <bottom style="thick">
        <color theme="0"/>
      </bottom>
      <diagonal/>
    </border>
    <border>
      <left style="medium">
        <color theme="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 style="thick">
        <color theme="0"/>
      </bottom>
      <diagonal/>
    </border>
    <border>
      <left style="medium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/>
      </bottom>
      <diagonal/>
    </border>
    <border>
      <left/>
      <right/>
      <top style="thick">
        <color theme="0"/>
      </top>
      <bottom/>
      <diagonal/>
    </border>
  </borders>
  <cellStyleXfs count="1">
    <xf numFmtId="0" fontId="0" fillId="0" borderId="0"/>
  </cellStyleXfs>
  <cellXfs count="124">
    <xf numFmtId="0" fontId="0" fillId="0" borderId="0" xfId="0"/>
    <xf numFmtId="0" fontId="1" fillId="5" borderId="0" xfId="0" applyFont="1" applyFill="1" applyBorder="1" applyAlignment="1">
      <alignment vertical="center"/>
    </xf>
    <xf numFmtId="0" fontId="1" fillId="5" borderId="0" xfId="0" applyFont="1" applyFill="1" applyAlignment="1">
      <alignment vertical="center"/>
    </xf>
    <xf numFmtId="20" fontId="1" fillId="4" borderId="2" xfId="0" applyNumberFormat="1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20" fontId="1" fillId="4" borderId="6" xfId="0" applyNumberFormat="1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20" fontId="1" fillId="4" borderId="5" xfId="0" applyNumberFormat="1" applyFont="1" applyFill="1" applyBorder="1" applyAlignment="1">
      <alignment horizontal="center" vertical="center"/>
    </xf>
    <xf numFmtId="167" fontId="1" fillId="4" borderId="5" xfId="0" applyNumberFormat="1" applyFont="1" applyFill="1" applyBorder="1" applyAlignment="1">
      <alignment horizontal="center" vertical="center"/>
    </xf>
    <xf numFmtId="20" fontId="1" fillId="4" borderId="11" xfId="0" applyNumberFormat="1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22" fontId="8" fillId="4" borderId="10" xfId="0" applyNumberFormat="1" applyFont="1" applyFill="1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/>
    </xf>
    <xf numFmtId="20" fontId="2" fillId="6" borderId="12" xfId="0" applyNumberFormat="1" applyFont="1" applyFill="1" applyBorder="1" applyAlignment="1">
      <alignment horizontal="center" vertical="center"/>
    </xf>
    <xf numFmtId="20" fontId="1" fillId="4" borderId="13" xfId="0" applyNumberFormat="1" applyFont="1" applyFill="1" applyBorder="1" applyAlignment="1">
      <alignment horizontal="center" vertical="center"/>
    </xf>
    <xf numFmtId="22" fontId="3" fillId="5" borderId="1" xfId="0" applyNumberFormat="1" applyFont="1" applyFill="1" applyBorder="1" applyAlignment="1">
      <alignment horizontal="center" vertical="center"/>
    </xf>
    <xf numFmtId="22" fontId="7" fillId="5" borderId="0" xfId="0" applyNumberFormat="1" applyFont="1" applyFill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20" fontId="2" fillId="5" borderId="6" xfId="0" applyNumberFormat="1" applyFont="1" applyFill="1" applyBorder="1" applyAlignment="1">
      <alignment horizontal="center" vertical="center"/>
    </xf>
    <xf numFmtId="169" fontId="9" fillId="5" borderId="14" xfId="0" applyNumberFormat="1" applyFont="1" applyFill="1" applyBorder="1" applyAlignment="1">
      <alignment horizontal="center" vertical="center"/>
    </xf>
    <xf numFmtId="169" fontId="9" fillId="5" borderId="7" xfId="0" applyNumberFormat="1" applyFont="1" applyFill="1" applyBorder="1" applyAlignment="1">
      <alignment horizontal="center" vertical="center"/>
    </xf>
    <xf numFmtId="168" fontId="1" fillId="5" borderId="7" xfId="0" applyNumberFormat="1" applyFont="1" applyFill="1" applyBorder="1" applyAlignment="1">
      <alignment horizontal="center" vertical="center"/>
    </xf>
    <xf numFmtId="169" fontId="9" fillId="5" borderId="6" xfId="0" applyNumberFormat="1" applyFont="1" applyFill="1" applyBorder="1" applyAlignment="1">
      <alignment horizontal="center" vertical="center"/>
    </xf>
    <xf numFmtId="0" fontId="6" fillId="5" borderId="0" xfId="0" applyFont="1" applyFill="1" applyAlignment="1">
      <alignment horizontal="center" vertical="center"/>
    </xf>
    <xf numFmtId="0" fontId="6" fillId="5" borderId="0" xfId="0" applyFont="1" applyFill="1" applyAlignment="1">
      <alignment vertical="center"/>
    </xf>
    <xf numFmtId="0" fontId="1" fillId="5" borderId="14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20" fontId="1" fillId="5" borderId="0" xfId="0" applyNumberFormat="1" applyFont="1" applyFill="1" applyAlignment="1">
      <alignment vertical="center"/>
    </xf>
    <xf numFmtId="20" fontId="7" fillId="4" borderId="11" xfId="0" applyNumberFormat="1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22" fontId="7" fillId="4" borderId="10" xfId="0" applyNumberFormat="1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20" fontId="2" fillId="5" borderId="0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169" fontId="10" fillId="4" borderId="16" xfId="0" applyNumberFormat="1" applyFont="1" applyFill="1" applyBorder="1" applyAlignment="1">
      <alignment horizontal="center" vertical="center"/>
    </xf>
    <xf numFmtId="169" fontId="10" fillId="4" borderId="4" xfId="0" applyNumberFormat="1" applyFont="1" applyFill="1" applyBorder="1" applyAlignment="1">
      <alignment horizontal="center" vertical="center"/>
    </xf>
    <xf numFmtId="169" fontId="13" fillId="4" borderId="4" xfId="0" applyNumberFormat="1" applyFont="1" applyFill="1" applyBorder="1" applyAlignment="1">
      <alignment horizontal="left" vertical="center"/>
    </xf>
    <xf numFmtId="170" fontId="14" fillId="4" borderId="13" xfId="0" applyNumberFormat="1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vertical="center"/>
    </xf>
    <xf numFmtId="20" fontId="2" fillId="3" borderId="19" xfId="0" applyNumberFormat="1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20" fontId="1" fillId="5" borderId="0" xfId="0" applyNumberFormat="1" applyFont="1" applyFill="1" applyBorder="1" applyAlignment="1">
      <alignment horizontal="center" vertical="center"/>
    </xf>
    <xf numFmtId="0" fontId="1" fillId="5" borderId="0" xfId="0" applyFont="1" applyFill="1" applyBorder="1" applyAlignment="1">
      <alignment horizontal="center" vertical="center"/>
    </xf>
    <xf numFmtId="169" fontId="10" fillId="5" borderId="0" xfId="0" applyNumberFormat="1" applyFont="1" applyFill="1" applyBorder="1" applyAlignment="1">
      <alignment horizontal="center" vertical="center"/>
    </xf>
    <xf numFmtId="169" fontId="9" fillId="5" borderId="0" xfId="0" applyNumberFormat="1" applyFont="1" applyFill="1" applyBorder="1" applyAlignment="1">
      <alignment horizontal="center" vertical="center"/>
    </xf>
    <xf numFmtId="0" fontId="8" fillId="5" borderId="0" xfId="0" applyFont="1" applyFill="1" applyBorder="1" applyAlignment="1">
      <alignment horizontal="center" vertical="center"/>
    </xf>
    <xf numFmtId="22" fontId="8" fillId="5" borderId="0" xfId="0" applyNumberFormat="1" applyFont="1" applyFill="1" applyBorder="1" applyAlignment="1">
      <alignment horizontal="center" vertical="center"/>
    </xf>
    <xf numFmtId="167" fontId="1" fillId="5" borderId="0" xfId="0" applyNumberFormat="1" applyFont="1" applyFill="1" applyBorder="1" applyAlignment="1">
      <alignment horizontal="center" vertical="center"/>
    </xf>
    <xf numFmtId="171" fontId="12" fillId="5" borderId="0" xfId="0" applyNumberFormat="1" applyFont="1" applyFill="1" applyBorder="1" applyAlignment="1">
      <alignment horizontal="left" vertical="center"/>
    </xf>
    <xf numFmtId="168" fontId="1" fillId="5" borderId="0" xfId="0" applyNumberFormat="1" applyFont="1" applyFill="1" applyBorder="1" applyAlignment="1">
      <alignment horizontal="center" vertical="center"/>
    </xf>
    <xf numFmtId="169" fontId="13" fillId="5" borderId="0" xfId="0" applyNumberFormat="1" applyFont="1" applyFill="1" applyBorder="1" applyAlignment="1">
      <alignment horizontal="left" vertical="center"/>
    </xf>
    <xf numFmtId="20" fontId="7" fillId="5" borderId="0" xfId="0" applyNumberFormat="1" applyFont="1" applyFill="1" applyBorder="1" applyAlignment="1">
      <alignment horizontal="center" vertical="center"/>
    </xf>
    <xf numFmtId="0" fontId="7" fillId="5" borderId="0" xfId="0" applyFont="1" applyFill="1" applyBorder="1" applyAlignment="1">
      <alignment horizontal="center" vertical="center"/>
    </xf>
    <xf numFmtId="22" fontId="7" fillId="5" borderId="0" xfId="0" applyNumberFormat="1" applyFont="1" applyFill="1" applyBorder="1" applyAlignment="1">
      <alignment horizontal="center" vertical="center"/>
    </xf>
    <xf numFmtId="20" fontId="7" fillId="4" borderId="10" xfId="0" applyNumberFormat="1" applyFont="1" applyFill="1" applyBorder="1" applyAlignment="1">
      <alignment horizontal="center" vertical="center"/>
    </xf>
    <xf numFmtId="20" fontId="1" fillId="4" borderId="21" xfId="0" applyNumberFormat="1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20" fontId="2" fillId="6" borderId="22" xfId="0" applyNumberFormat="1" applyFont="1" applyFill="1" applyBorder="1" applyAlignment="1">
      <alignment horizontal="center" vertical="center"/>
    </xf>
    <xf numFmtId="20" fontId="2" fillId="6" borderId="23" xfId="0" applyNumberFormat="1" applyFont="1" applyFill="1" applyBorder="1" applyAlignment="1">
      <alignment horizontal="center" vertical="center"/>
    </xf>
    <xf numFmtId="20" fontId="2" fillId="6" borderId="24" xfId="0" applyNumberFormat="1" applyFont="1" applyFill="1" applyBorder="1" applyAlignment="1">
      <alignment horizontal="center" vertical="center"/>
    </xf>
    <xf numFmtId="20" fontId="7" fillId="4" borderId="8" xfId="0" applyNumberFormat="1" applyFont="1" applyFill="1" applyBorder="1" applyAlignment="1">
      <alignment horizontal="center" vertical="center"/>
    </xf>
    <xf numFmtId="165" fontId="12" fillId="4" borderId="4" xfId="0" applyNumberFormat="1" applyFont="1" applyFill="1" applyBorder="1" applyAlignment="1">
      <alignment horizontal="left" vertical="center"/>
    </xf>
    <xf numFmtId="164" fontId="12" fillId="4" borderId="4" xfId="0" applyNumberFormat="1" applyFont="1" applyFill="1" applyBorder="1" applyAlignment="1">
      <alignment horizontal="left" vertical="center"/>
    </xf>
    <xf numFmtId="20" fontId="8" fillId="4" borderId="11" xfId="0" applyNumberFormat="1" applyFont="1" applyFill="1" applyBorder="1" applyAlignment="1">
      <alignment horizontal="center" vertical="center"/>
    </xf>
    <xf numFmtId="20" fontId="8" fillId="4" borderId="10" xfId="0" applyNumberFormat="1" applyFont="1" applyFill="1" applyBorder="1" applyAlignment="1">
      <alignment horizontal="center" vertical="center"/>
    </xf>
    <xf numFmtId="167" fontId="6" fillId="5" borderId="0" xfId="0" applyNumberFormat="1" applyFont="1" applyFill="1" applyAlignment="1">
      <alignment vertical="center"/>
    </xf>
    <xf numFmtId="0" fontId="1" fillId="5" borderId="0" xfId="0" applyFont="1" applyFill="1" applyAlignment="1">
      <alignment vertical="center"/>
    </xf>
    <xf numFmtId="0" fontId="6" fillId="5" borderId="0" xfId="0" applyFont="1" applyFill="1" applyBorder="1" applyAlignment="1">
      <alignment vertical="center"/>
    </xf>
    <xf numFmtId="0" fontId="2" fillId="11" borderId="30" xfId="0" applyFont="1" applyFill="1" applyBorder="1" applyAlignment="1">
      <alignment horizontal="center" vertical="center"/>
    </xf>
    <xf numFmtId="169" fontId="10" fillId="10" borderId="26" xfId="0" applyNumberFormat="1" applyFont="1" applyFill="1" applyBorder="1" applyAlignment="1">
      <alignment horizontal="center" vertical="center"/>
    </xf>
    <xf numFmtId="0" fontId="7" fillId="9" borderId="33" xfId="0" applyFont="1" applyFill="1" applyBorder="1" applyAlignment="1">
      <alignment horizontal="right" vertical="center"/>
    </xf>
    <xf numFmtId="22" fontId="7" fillId="5" borderId="32" xfId="0" applyNumberFormat="1" applyFont="1" applyFill="1" applyBorder="1" applyAlignment="1">
      <alignment horizontal="center" vertical="center"/>
    </xf>
    <xf numFmtId="0" fontId="1" fillId="5" borderId="32" xfId="0" applyFont="1" applyFill="1" applyBorder="1" applyAlignment="1">
      <alignment vertical="center"/>
    </xf>
    <xf numFmtId="0" fontId="1" fillId="9" borderId="34" xfId="0" applyFont="1" applyFill="1" applyBorder="1" applyAlignment="1">
      <alignment vertical="center"/>
    </xf>
    <xf numFmtId="0" fontId="1" fillId="9" borderId="35" xfId="0" applyFont="1" applyFill="1" applyBorder="1" applyAlignment="1">
      <alignment vertical="center"/>
    </xf>
    <xf numFmtId="49" fontId="7" fillId="9" borderId="33" xfId="0" applyNumberFormat="1" applyFont="1" applyFill="1" applyBorder="1" applyAlignment="1">
      <alignment horizontal="center" vertical="center"/>
    </xf>
    <xf numFmtId="14" fontId="18" fillId="2" borderId="13" xfId="0" applyNumberFormat="1" applyFont="1" applyFill="1" applyBorder="1" applyAlignment="1">
      <alignment vertical="center"/>
    </xf>
    <xf numFmtId="0" fontId="6" fillId="5" borderId="31" xfId="0" applyFont="1" applyFill="1" applyBorder="1" applyAlignment="1">
      <alignment vertical="center"/>
    </xf>
    <xf numFmtId="0" fontId="1" fillId="5" borderId="37" xfId="0" applyFont="1" applyFill="1" applyBorder="1" applyAlignment="1">
      <alignment vertical="center"/>
    </xf>
    <xf numFmtId="20" fontId="2" fillId="11" borderId="12" xfId="0" applyNumberFormat="1" applyFont="1" applyFill="1" applyBorder="1" applyAlignment="1">
      <alignment horizontal="center" vertical="center"/>
    </xf>
    <xf numFmtId="164" fontId="24" fillId="9" borderId="26" xfId="0" applyNumberFormat="1" applyFont="1" applyFill="1" applyBorder="1" applyAlignment="1">
      <alignment horizontal="center" vertical="center"/>
    </xf>
    <xf numFmtId="0" fontId="15" fillId="9" borderId="0" xfId="0" applyNumberFormat="1" applyFont="1" applyFill="1" applyBorder="1" applyAlignment="1">
      <alignment horizontal="center" vertical="center"/>
    </xf>
    <xf numFmtId="165" fontId="15" fillId="9" borderId="26" xfId="0" applyNumberFormat="1" applyFont="1" applyFill="1" applyBorder="1" applyAlignment="1">
      <alignment horizontal="center" vertical="center"/>
    </xf>
    <xf numFmtId="166" fontId="4" fillId="9" borderId="0" xfId="0" applyNumberFormat="1" applyFont="1" applyFill="1" applyBorder="1" applyAlignment="1">
      <alignment horizontal="center" vertical="center"/>
    </xf>
    <xf numFmtId="169" fontId="10" fillId="10" borderId="0" xfId="0" applyNumberFormat="1" applyFont="1" applyFill="1" applyBorder="1" applyAlignment="1">
      <alignment horizontal="center" vertical="center"/>
    </xf>
    <xf numFmtId="165" fontId="12" fillId="10" borderId="0" xfId="0" applyNumberFormat="1" applyFont="1" applyFill="1" applyBorder="1" applyAlignment="1">
      <alignment horizontal="left" vertical="center"/>
    </xf>
    <xf numFmtId="169" fontId="13" fillId="10" borderId="0" xfId="0" applyNumberFormat="1" applyFont="1" applyFill="1" applyBorder="1" applyAlignment="1">
      <alignment horizontal="left" vertical="center"/>
    </xf>
    <xf numFmtId="20" fontId="2" fillId="6" borderId="40" xfId="0" applyNumberFormat="1" applyFont="1" applyFill="1" applyBorder="1" applyAlignment="1">
      <alignment horizontal="center" vertical="center"/>
    </xf>
    <xf numFmtId="20" fontId="10" fillId="4" borderId="39" xfId="0" applyNumberFormat="1" applyFont="1" applyFill="1" applyBorder="1" applyAlignment="1" applyProtection="1">
      <alignment horizontal="center" vertical="center"/>
      <protection locked="0"/>
    </xf>
    <xf numFmtId="2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9" borderId="41" xfId="0" applyFont="1" applyFill="1" applyBorder="1" applyAlignment="1">
      <alignment vertical="center"/>
    </xf>
    <xf numFmtId="0" fontId="3" fillId="7" borderId="3" xfId="0" applyFont="1" applyFill="1" applyBorder="1" applyAlignment="1">
      <alignment horizontal="right" vertical="center" indent="1"/>
    </xf>
    <xf numFmtId="0" fontId="23" fillId="7" borderId="9" xfId="0" applyFont="1" applyFill="1" applyBorder="1" applyAlignment="1">
      <alignment horizontal="right" vertical="center" wrapText="1" indent="1"/>
    </xf>
    <xf numFmtId="0" fontId="23" fillId="7" borderId="1" xfId="0" applyFont="1" applyFill="1" applyBorder="1" applyAlignment="1">
      <alignment horizontal="right" vertical="center" wrapText="1" indent="1"/>
    </xf>
    <xf numFmtId="0" fontId="2" fillId="11" borderId="30" xfId="0" applyNumberFormat="1" applyFont="1" applyFill="1" applyBorder="1" applyAlignment="1">
      <alignment horizontal="center" vertical="center"/>
    </xf>
    <xf numFmtId="20" fontId="1" fillId="5" borderId="39" xfId="0" applyNumberFormat="1" applyFont="1" applyFill="1" applyBorder="1" applyAlignment="1">
      <alignment horizontal="center" vertical="center"/>
    </xf>
    <xf numFmtId="0" fontId="19" fillId="7" borderId="36" xfId="0" applyFont="1" applyFill="1" applyBorder="1" applyAlignment="1">
      <alignment horizontal="center" vertical="center" wrapText="1"/>
    </xf>
    <xf numFmtId="0" fontId="19" fillId="7" borderId="27" xfId="0" applyFont="1" applyFill="1" applyBorder="1" applyAlignment="1">
      <alignment horizontal="center" vertical="center" wrapText="1"/>
    </xf>
    <xf numFmtId="0" fontId="19" fillId="7" borderId="38" xfId="0" applyFont="1" applyFill="1" applyBorder="1" applyAlignment="1">
      <alignment horizontal="center" vertical="center" wrapText="1"/>
    </xf>
    <xf numFmtId="0" fontId="19" fillId="7" borderId="0" xfId="0" applyFont="1" applyFill="1" applyBorder="1" applyAlignment="1">
      <alignment horizontal="center" vertical="center" wrapText="1"/>
    </xf>
    <xf numFmtId="0" fontId="2" fillId="2" borderId="0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2" fillId="9" borderId="0" xfId="0" applyFont="1" applyFill="1" applyBorder="1" applyAlignment="1">
      <alignment horizontal="right" vertical="center" indent="1"/>
    </xf>
    <xf numFmtId="0" fontId="2" fillId="9" borderId="4" xfId="0" applyFont="1" applyFill="1" applyBorder="1" applyAlignment="1">
      <alignment horizontal="right" vertical="center" indent="1"/>
    </xf>
    <xf numFmtId="0" fontId="20" fillId="8" borderId="0" xfId="0" applyFont="1" applyFill="1" applyBorder="1" applyAlignment="1">
      <alignment horizontal="center" vertical="center"/>
    </xf>
    <xf numFmtId="0" fontId="21" fillId="8" borderId="28" xfId="0" applyFont="1" applyFill="1" applyBorder="1" applyAlignment="1">
      <alignment horizontal="center" vertical="center"/>
    </xf>
    <xf numFmtId="166" fontId="5" fillId="9" borderId="0" xfId="0" applyNumberFormat="1" applyFont="1" applyFill="1" applyBorder="1" applyAlignment="1">
      <alignment horizontal="right" vertical="center"/>
    </xf>
    <xf numFmtId="166" fontId="16" fillId="5" borderId="0" xfId="0" applyNumberFormat="1" applyFont="1" applyFill="1" applyBorder="1" applyAlignment="1">
      <alignment horizontal="center" vertical="center"/>
    </xf>
    <xf numFmtId="0" fontId="11" fillId="4" borderId="15" xfId="0" applyNumberFormat="1" applyFont="1" applyFill="1" applyBorder="1" applyAlignment="1">
      <alignment horizontal="right" vertical="center"/>
    </xf>
    <xf numFmtId="0" fontId="11" fillId="4" borderId="17" xfId="0" applyNumberFormat="1" applyFont="1" applyFill="1" applyBorder="1" applyAlignment="1">
      <alignment horizontal="right" vertical="center"/>
    </xf>
    <xf numFmtId="0" fontId="11" fillId="5" borderId="0" xfId="0" applyNumberFormat="1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64" fontId="17" fillId="5" borderId="0" xfId="0" applyNumberFormat="1" applyFont="1" applyFill="1" applyAlignment="1">
      <alignment horizontal="center"/>
    </xf>
    <xf numFmtId="0" fontId="11" fillId="10" borderId="0" xfId="0" applyNumberFormat="1" applyFont="1" applyFill="1" applyBorder="1" applyAlignment="1">
      <alignment horizontal="right" vertical="center"/>
    </xf>
    <xf numFmtId="0" fontId="2" fillId="9" borderId="34" xfId="0" applyFont="1" applyFill="1" applyBorder="1" applyAlignment="1">
      <alignment horizontal="center" vertical="center"/>
    </xf>
    <xf numFmtId="0" fontId="2" fillId="9" borderId="35" xfId="0" applyFont="1" applyFill="1" applyBorder="1" applyAlignment="1">
      <alignment horizontal="center" vertical="center"/>
    </xf>
    <xf numFmtId="164" fontId="22" fillId="9" borderId="25" xfId="0" applyNumberFormat="1" applyFont="1" applyFill="1" applyBorder="1" applyAlignment="1">
      <alignment horizontal="center"/>
    </xf>
    <xf numFmtId="164" fontId="22" fillId="9" borderId="29" xfId="0" applyNumberFormat="1" applyFont="1" applyFill="1" applyBorder="1" applyAlignment="1">
      <alignment horizontal="center"/>
    </xf>
    <xf numFmtId="166" fontId="11" fillId="10" borderId="0" xfId="0" applyNumberFormat="1" applyFont="1" applyFill="1" applyBorder="1" applyAlignment="1">
      <alignment horizontal="right" vertical="center"/>
    </xf>
  </cellXfs>
  <cellStyles count="1">
    <cellStyle name="Normal" xfId="0" builtinId="0"/>
  </cellStyles>
  <dxfs count="512"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1" tint="0.499984740745262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1" tint="0.499984740745262"/>
        </patternFill>
      </fill>
    </dxf>
    <dxf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CCC"/>
        </patternFill>
      </fill>
    </dxf>
    <dxf>
      <font>
        <color theme="0"/>
      </font>
    </dxf>
    <dxf>
      <fill>
        <patternFill>
          <bgColor rgb="FFFF66FF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color theme="0"/>
      </font>
    </dxf>
    <dxf>
      <fill>
        <patternFill>
          <bgColor rgb="FFFF66FF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auto="1"/>
      </font>
      <fill>
        <patternFill>
          <bgColor rgb="FF66FF99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color theme="0"/>
      </font>
    </dxf>
    <dxf>
      <fill>
        <patternFill>
          <bgColor rgb="FFFF66FF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color theme="0"/>
      </font>
    </dxf>
    <dxf>
      <fill>
        <patternFill>
          <bgColor rgb="FFFF66FF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color theme="0"/>
      </font>
    </dxf>
    <dxf>
      <fill>
        <patternFill>
          <bgColor rgb="FFFF66FF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color theme="0"/>
      </font>
    </dxf>
    <dxf>
      <fill>
        <patternFill>
          <bgColor rgb="FFFF66FF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1" tint="0.499984740745262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1" tint="0.499984740745262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1" tint="0.499984740745262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1" tint="0.499984740745262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1" tint="0.499984740745262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1" tint="0.499984740745262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color theme="0"/>
      </font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theme="0"/>
      </font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numFmt numFmtId="174" formatCode="\-"/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1" tint="0.499984740745262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1" tint="0.499984740745262"/>
        </patternFill>
      </fill>
    </dxf>
    <dxf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theme="0" tint="-4.9989318521683403E-2"/>
      </font>
    </dxf>
    <dxf>
      <font>
        <color auto="1"/>
      </font>
      <fill>
        <patternFill>
          <bgColor rgb="FF66FF99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Medium9"/>
  <colors>
    <mruColors>
      <color rgb="FF96FAC8"/>
      <color rgb="FFFFCCCC"/>
      <color rgb="FFFFCCFF"/>
      <color rgb="FFE1E100"/>
      <color rgb="FF00FF9B"/>
      <color rgb="FFC8FFC8"/>
      <color rgb="FF9BFF9B"/>
      <color rgb="FF66FFFF"/>
      <color rgb="FFFF9B9B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7</xdr:row>
      <xdr:rowOff>0</xdr:rowOff>
    </xdr:from>
    <xdr:to>
      <xdr:col>3</xdr:col>
      <xdr:colOff>9525</xdr:colOff>
      <xdr:row>7</xdr:row>
      <xdr:rowOff>0</xdr:rowOff>
    </xdr:to>
    <xdr:cxnSp macro="">
      <xdr:nvCxnSpPr>
        <xdr:cNvPr id="5" name="Connecteur droit 4"/>
        <xdr:cNvCxnSpPr/>
      </xdr:nvCxnSpPr>
      <xdr:spPr>
        <a:xfrm>
          <a:off x="0" y="116205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9</xdr:row>
      <xdr:rowOff>0</xdr:rowOff>
    </xdr:from>
    <xdr:to>
      <xdr:col>3</xdr:col>
      <xdr:colOff>19050</xdr:colOff>
      <xdr:row>9</xdr:row>
      <xdr:rowOff>0</xdr:rowOff>
    </xdr:to>
    <xdr:cxnSp macro="">
      <xdr:nvCxnSpPr>
        <xdr:cNvPr id="6" name="Connecteur droit 5"/>
        <xdr:cNvCxnSpPr/>
      </xdr:nvCxnSpPr>
      <xdr:spPr>
        <a:xfrm>
          <a:off x="9525" y="14859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7</xdr:row>
      <xdr:rowOff>0</xdr:rowOff>
    </xdr:from>
    <xdr:to>
      <xdr:col>3</xdr:col>
      <xdr:colOff>9525</xdr:colOff>
      <xdr:row>7</xdr:row>
      <xdr:rowOff>0</xdr:rowOff>
    </xdr:to>
    <xdr:cxnSp macro="">
      <xdr:nvCxnSpPr>
        <xdr:cNvPr id="7" name="Connecteur droit 6"/>
        <xdr:cNvCxnSpPr/>
      </xdr:nvCxnSpPr>
      <xdr:spPr>
        <a:xfrm>
          <a:off x="0" y="116205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9</xdr:row>
      <xdr:rowOff>0</xdr:rowOff>
    </xdr:from>
    <xdr:to>
      <xdr:col>3</xdr:col>
      <xdr:colOff>19050</xdr:colOff>
      <xdr:row>9</xdr:row>
      <xdr:rowOff>0</xdr:rowOff>
    </xdr:to>
    <xdr:cxnSp macro="">
      <xdr:nvCxnSpPr>
        <xdr:cNvPr id="8" name="Connecteur droit 7"/>
        <xdr:cNvCxnSpPr/>
      </xdr:nvCxnSpPr>
      <xdr:spPr>
        <a:xfrm>
          <a:off x="9525" y="14859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7</xdr:row>
      <xdr:rowOff>0</xdr:rowOff>
    </xdr:from>
    <xdr:to>
      <xdr:col>3</xdr:col>
      <xdr:colOff>9525</xdr:colOff>
      <xdr:row>7</xdr:row>
      <xdr:rowOff>0</xdr:rowOff>
    </xdr:to>
    <xdr:cxnSp macro="">
      <xdr:nvCxnSpPr>
        <xdr:cNvPr id="12" name="Connecteur droit 11"/>
        <xdr:cNvCxnSpPr/>
      </xdr:nvCxnSpPr>
      <xdr:spPr>
        <a:xfrm>
          <a:off x="0" y="2009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9</xdr:row>
      <xdr:rowOff>0</xdr:rowOff>
    </xdr:from>
    <xdr:to>
      <xdr:col>3</xdr:col>
      <xdr:colOff>19050</xdr:colOff>
      <xdr:row>9</xdr:row>
      <xdr:rowOff>0</xdr:rowOff>
    </xdr:to>
    <xdr:cxnSp macro="">
      <xdr:nvCxnSpPr>
        <xdr:cNvPr id="13" name="Connecteur droit 12"/>
        <xdr:cNvCxnSpPr/>
      </xdr:nvCxnSpPr>
      <xdr:spPr>
        <a:xfrm>
          <a:off x="9525" y="233362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7</xdr:row>
      <xdr:rowOff>0</xdr:rowOff>
    </xdr:from>
    <xdr:to>
      <xdr:col>3</xdr:col>
      <xdr:colOff>9525</xdr:colOff>
      <xdr:row>7</xdr:row>
      <xdr:rowOff>0</xdr:rowOff>
    </xdr:to>
    <xdr:cxnSp macro="">
      <xdr:nvCxnSpPr>
        <xdr:cNvPr id="14" name="Connecteur droit 13"/>
        <xdr:cNvCxnSpPr/>
      </xdr:nvCxnSpPr>
      <xdr:spPr>
        <a:xfrm>
          <a:off x="0" y="2009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9</xdr:row>
      <xdr:rowOff>0</xdr:rowOff>
    </xdr:from>
    <xdr:to>
      <xdr:col>3</xdr:col>
      <xdr:colOff>19050</xdr:colOff>
      <xdr:row>9</xdr:row>
      <xdr:rowOff>0</xdr:rowOff>
    </xdr:to>
    <xdr:cxnSp macro="">
      <xdr:nvCxnSpPr>
        <xdr:cNvPr id="15" name="Connecteur droit 14"/>
        <xdr:cNvCxnSpPr/>
      </xdr:nvCxnSpPr>
      <xdr:spPr>
        <a:xfrm>
          <a:off x="9525" y="233362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7</xdr:row>
      <xdr:rowOff>0</xdr:rowOff>
    </xdr:from>
    <xdr:to>
      <xdr:col>3</xdr:col>
      <xdr:colOff>9525</xdr:colOff>
      <xdr:row>7</xdr:row>
      <xdr:rowOff>0</xdr:rowOff>
    </xdr:to>
    <xdr:cxnSp macro="">
      <xdr:nvCxnSpPr>
        <xdr:cNvPr id="20" name="Connecteur droit 19"/>
        <xdr:cNvCxnSpPr/>
      </xdr:nvCxnSpPr>
      <xdr:spPr>
        <a:xfrm>
          <a:off x="0" y="285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9</xdr:row>
      <xdr:rowOff>0</xdr:rowOff>
    </xdr:from>
    <xdr:to>
      <xdr:col>3</xdr:col>
      <xdr:colOff>19050</xdr:colOff>
      <xdr:row>9</xdr:row>
      <xdr:rowOff>0</xdr:rowOff>
    </xdr:to>
    <xdr:cxnSp macro="">
      <xdr:nvCxnSpPr>
        <xdr:cNvPr id="21" name="Connecteur droit 20"/>
        <xdr:cNvCxnSpPr/>
      </xdr:nvCxnSpPr>
      <xdr:spPr>
        <a:xfrm>
          <a:off x="9525" y="318135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7</xdr:row>
      <xdr:rowOff>0</xdr:rowOff>
    </xdr:from>
    <xdr:to>
      <xdr:col>3</xdr:col>
      <xdr:colOff>9525</xdr:colOff>
      <xdr:row>7</xdr:row>
      <xdr:rowOff>0</xdr:rowOff>
    </xdr:to>
    <xdr:cxnSp macro="">
      <xdr:nvCxnSpPr>
        <xdr:cNvPr id="22" name="Connecteur droit 21"/>
        <xdr:cNvCxnSpPr/>
      </xdr:nvCxnSpPr>
      <xdr:spPr>
        <a:xfrm>
          <a:off x="0" y="285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9</xdr:row>
      <xdr:rowOff>0</xdr:rowOff>
    </xdr:from>
    <xdr:to>
      <xdr:col>3</xdr:col>
      <xdr:colOff>19050</xdr:colOff>
      <xdr:row>9</xdr:row>
      <xdr:rowOff>0</xdr:rowOff>
    </xdr:to>
    <xdr:cxnSp macro="">
      <xdr:nvCxnSpPr>
        <xdr:cNvPr id="23" name="Connecteur droit 22"/>
        <xdr:cNvCxnSpPr/>
      </xdr:nvCxnSpPr>
      <xdr:spPr>
        <a:xfrm>
          <a:off x="9525" y="318135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7</xdr:row>
      <xdr:rowOff>0</xdr:rowOff>
    </xdr:from>
    <xdr:to>
      <xdr:col>3</xdr:col>
      <xdr:colOff>9525</xdr:colOff>
      <xdr:row>7</xdr:row>
      <xdr:rowOff>0</xdr:rowOff>
    </xdr:to>
    <xdr:cxnSp macro="">
      <xdr:nvCxnSpPr>
        <xdr:cNvPr id="24" name="Connecteur droit 23"/>
        <xdr:cNvCxnSpPr/>
      </xdr:nvCxnSpPr>
      <xdr:spPr>
        <a:xfrm>
          <a:off x="0" y="370522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9</xdr:row>
      <xdr:rowOff>0</xdr:rowOff>
    </xdr:from>
    <xdr:to>
      <xdr:col>3</xdr:col>
      <xdr:colOff>19050</xdr:colOff>
      <xdr:row>9</xdr:row>
      <xdr:rowOff>0</xdr:rowOff>
    </xdr:to>
    <xdr:cxnSp macro="">
      <xdr:nvCxnSpPr>
        <xdr:cNvPr id="25" name="Connecteur droit 24"/>
        <xdr:cNvCxnSpPr/>
      </xdr:nvCxnSpPr>
      <xdr:spPr>
        <a:xfrm>
          <a:off x="9525" y="40290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7</xdr:row>
      <xdr:rowOff>0</xdr:rowOff>
    </xdr:from>
    <xdr:to>
      <xdr:col>3</xdr:col>
      <xdr:colOff>9525</xdr:colOff>
      <xdr:row>7</xdr:row>
      <xdr:rowOff>0</xdr:rowOff>
    </xdr:to>
    <xdr:cxnSp macro="">
      <xdr:nvCxnSpPr>
        <xdr:cNvPr id="26" name="Connecteur droit 25"/>
        <xdr:cNvCxnSpPr/>
      </xdr:nvCxnSpPr>
      <xdr:spPr>
        <a:xfrm>
          <a:off x="0" y="370522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9</xdr:row>
      <xdr:rowOff>0</xdr:rowOff>
    </xdr:from>
    <xdr:to>
      <xdr:col>3</xdr:col>
      <xdr:colOff>19050</xdr:colOff>
      <xdr:row>9</xdr:row>
      <xdr:rowOff>0</xdr:rowOff>
    </xdr:to>
    <xdr:cxnSp macro="">
      <xdr:nvCxnSpPr>
        <xdr:cNvPr id="27" name="Connecteur droit 26"/>
        <xdr:cNvCxnSpPr/>
      </xdr:nvCxnSpPr>
      <xdr:spPr>
        <a:xfrm>
          <a:off x="9525" y="40290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7</xdr:row>
      <xdr:rowOff>0</xdr:rowOff>
    </xdr:from>
    <xdr:to>
      <xdr:col>3</xdr:col>
      <xdr:colOff>9525</xdr:colOff>
      <xdr:row>7</xdr:row>
      <xdr:rowOff>0</xdr:rowOff>
    </xdr:to>
    <xdr:cxnSp macro="">
      <xdr:nvCxnSpPr>
        <xdr:cNvPr id="28" name="Connecteur droit 27"/>
        <xdr:cNvCxnSpPr/>
      </xdr:nvCxnSpPr>
      <xdr:spPr>
        <a:xfrm>
          <a:off x="0" y="54768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9</xdr:row>
      <xdr:rowOff>0</xdr:rowOff>
    </xdr:from>
    <xdr:to>
      <xdr:col>3</xdr:col>
      <xdr:colOff>19050</xdr:colOff>
      <xdr:row>9</xdr:row>
      <xdr:rowOff>0</xdr:rowOff>
    </xdr:to>
    <xdr:cxnSp macro="">
      <xdr:nvCxnSpPr>
        <xdr:cNvPr id="29" name="Connecteur droit 28"/>
        <xdr:cNvCxnSpPr/>
      </xdr:nvCxnSpPr>
      <xdr:spPr>
        <a:xfrm>
          <a:off x="9525" y="583882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7</xdr:row>
      <xdr:rowOff>0</xdr:rowOff>
    </xdr:from>
    <xdr:to>
      <xdr:col>3</xdr:col>
      <xdr:colOff>9525</xdr:colOff>
      <xdr:row>7</xdr:row>
      <xdr:rowOff>0</xdr:rowOff>
    </xdr:to>
    <xdr:cxnSp macro="">
      <xdr:nvCxnSpPr>
        <xdr:cNvPr id="30" name="Connecteur droit 29"/>
        <xdr:cNvCxnSpPr/>
      </xdr:nvCxnSpPr>
      <xdr:spPr>
        <a:xfrm>
          <a:off x="0" y="54768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9</xdr:row>
      <xdr:rowOff>0</xdr:rowOff>
    </xdr:from>
    <xdr:to>
      <xdr:col>3</xdr:col>
      <xdr:colOff>19050</xdr:colOff>
      <xdr:row>9</xdr:row>
      <xdr:rowOff>0</xdr:rowOff>
    </xdr:to>
    <xdr:cxnSp macro="">
      <xdr:nvCxnSpPr>
        <xdr:cNvPr id="31" name="Connecteur droit 30"/>
        <xdr:cNvCxnSpPr/>
      </xdr:nvCxnSpPr>
      <xdr:spPr>
        <a:xfrm>
          <a:off x="9525" y="583882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7</xdr:row>
      <xdr:rowOff>0</xdr:rowOff>
    </xdr:from>
    <xdr:to>
      <xdr:col>3</xdr:col>
      <xdr:colOff>9525</xdr:colOff>
      <xdr:row>7</xdr:row>
      <xdr:rowOff>0</xdr:rowOff>
    </xdr:to>
    <xdr:cxnSp macro="">
      <xdr:nvCxnSpPr>
        <xdr:cNvPr id="32" name="Connecteur droit 31"/>
        <xdr:cNvCxnSpPr/>
      </xdr:nvCxnSpPr>
      <xdr:spPr>
        <a:xfrm>
          <a:off x="0" y="640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9</xdr:row>
      <xdr:rowOff>0</xdr:rowOff>
    </xdr:from>
    <xdr:to>
      <xdr:col>3</xdr:col>
      <xdr:colOff>19050</xdr:colOff>
      <xdr:row>9</xdr:row>
      <xdr:rowOff>0</xdr:rowOff>
    </xdr:to>
    <xdr:cxnSp macro="">
      <xdr:nvCxnSpPr>
        <xdr:cNvPr id="33" name="Connecteur droit 32"/>
        <xdr:cNvCxnSpPr/>
      </xdr:nvCxnSpPr>
      <xdr:spPr>
        <a:xfrm>
          <a:off x="9525" y="676275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7</xdr:row>
      <xdr:rowOff>0</xdr:rowOff>
    </xdr:from>
    <xdr:to>
      <xdr:col>3</xdr:col>
      <xdr:colOff>9525</xdr:colOff>
      <xdr:row>7</xdr:row>
      <xdr:rowOff>0</xdr:rowOff>
    </xdr:to>
    <xdr:cxnSp macro="">
      <xdr:nvCxnSpPr>
        <xdr:cNvPr id="34" name="Connecteur droit 33"/>
        <xdr:cNvCxnSpPr/>
      </xdr:nvCxnSpPr>
      <xdr:spPr>
        <a:xfrm>
          <a:off x="0" y="640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9</xdr:row>
      <xdr:rowOff>0</xdr:rowOff>
    </xdr:from>
    <xdr:to>
      <xdr:col>3</xdr:col>
      <xdr:colOff>19050</xdr:colOff>
      <xdr:row>9</xdr:row>
      <xdr:rowOff>0</xdr:rowOff>
    </xdr:to>
    <xdr:cxnSp macro="">
      <xdr:nvCxnSpPr>
        <xdr:cNvPr id="35" name="Connecteur droit 34"/>
        <xdr:cNvCxnSpPr/>
      </xdr:nvCxnSpPr>
      <xdr:spPr>
        <a:xfrm>
          <a:off x="9525" y="676275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7</xdr:row>
      <xdr:rowOff>0</xdr:rowOff>
    </xdr:from>
    <xdr:to>
      <xdr:col>3</xdr:col>
      <xdr:colOff>9525</xdr:colOff>
      <xdr:row>7</xdr:row>
      <xdr:rowOff>0</xdr:rowOff>
    </xdr:to>
    <xdr:cxnSp macro="">
      <xdr:nvCxnSpPr>
        <xdr:cNvPr id="36" name="Connecteur droit 35"/>
        <xdr:cNvCxnSpPr/>
      </xdr:nvCxnSpPr>
      <xdr:spPr>
        <a:xfrm>
          <a:off x="0" y="640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9</xdr:row>
      <xdr:rowOff>0</xdr:rowOff>
    </xdr:from>
    <xdr:to>
      <xdr:col>3</xdr:col>
      <xdr:colOff>19050</xdr:colOff>
      <xdr:row>9</xdr:row>
      <xdr:rowOff>0</xdr:rowOff>
    </xdr:to>
    <xdr:cxnSp macro="">
      <xdr:nvCxnSpPr>
        <xdr:cNvPr id="37" name="Connecteur droit 36"/>
        <xdr:cNvCxnSpPr/>
      </xdr:nvCxnSpPr>
      <xdr:spPr>
        <a:xfrm>
          <a:off x="9525" y="676275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7</xdr:row>
      <xdr:rowOff>0</xdr:rowOff>
    </xdr:from>
    <xdr:to>
      <xdr:col>5</xdr:col>
      <xdr:colOff>9525</xdr:colOff>
      <xdr:row>7</xdr:row>
      <xdr:rowOff>0</xdr:rowOff>
    </xdr:to>
    <xdr:cxnSp macro="">
      <xdr:nvCxnSpPr>
        <xdr:cNvPr id="38" name="Connecteur droit 37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9</xdr:row>
      <xdr:rowOff>0</xdr:rowOff>
    </xdr:from>
    <xdr:to>
      <xdr:col>5</xdr:col>
      <xdr:colOff>19050</xdr:colOff>
      <xdr:row>9</xdr:row>
      <xdr:rowOff>0</xdr:rowOff>
    </xdr:to>
    <xdr:cxnSp macro="">
      <xdr:nvCxnSpPr>
        <xdr:cNvPr id="39" name="Connecteur droit 38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7</xdr:row>
      <xdr:rowOff>0</xdr:rowOff>
    </xdr:from>
    <xdr:to>
      <xdr:col>5</xdr:col>
      <xdr:colOff>9525</xdr:colOff>
      <xdr:row>7</xdr:row>
      <xdr:rowOff>0</xdr:rowOff>
    </xdr:to>
    <xdr:cxnSp macro="">
      <xdr:nvCxnSpPr>
        <xdr:cNvPr id="40" name="Connecteur droit 39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9</xdr:row>
      <xdr:rowOff>0</xdr:rowOff>
    </xdr:from>
    <xdr:to>
      <xdr:col>5</xdr:col>
      <xdr:colOff>19050</xdr:colOff>
      <xdr:row>9</xdr:row>
      <xdr:rowOff>0</xdr:rowOff>
    </xdr:to>
    <xdr:cxnSp macro="">
      <xdr:nvCxnSpPr>
        <xdr:cNvPr id="41" name="Connecteur droit 40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7</xdr:row>
      <xdr:rowOff>0</xdr:rowOff>
    </xdr:from>
    <xdr:to>
      <xdr:col>5</xdr:col>
      <xdr:colOff>9525</xdr:colOff>
      <xdr:row>7</xdr:row>
      <xdr:rowOff>0</xdr:rowOff>
    </xdr:to>
    <xdr:cxnSp macro="">
      <xdr:nvCxnSpPr>
        <xdr:cNvPr id="42" name="Connecteur droit 41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9</xdr:row>
      <xdr:rowOff>0</xdr:rowOff>
    </xdr:from>
    <xdr:to>
      <xdr:col>5</xdr:col>
      <xdr:colOff>19050</xdr:colOff>
      <xdr:row>9</xdr:row>
      <xdr:rowOff>0</xdr:rowOff>
    </xdr:to>
    <xdr:cxnSp macro="">
      <xdr:nvCxnSpPr>
        <xdr:cNvPr id="43" name="Connecteur droit 42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7</xdr:row>
      <xdr:rowOff>0</xdr:rowOff>
    </xdr:from>
    <xdr:to>
      <xdr:col>5</xdr:col>
      <xdr:colOff>9525</xdr:colOff>
      <xdr:row>7</xdr:row>
      <xdr:rowOff>0</xdr:rowOff>
    </xdr:to>
    <xdr:cxnSp macro="">
      <xdr:nvCxnSpPr>
        <xdr:cNvPr id="44" name="Connecteur droit 43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9</xdr:row>
      <xdr:rowOff>0</xdr:rowOff>
    </xdr:from>
    <xdr:to>
      <xdr:col>5</xdr:col>
      <xdr:colOff>19050</xdr:colOff>
      <xdr:row>9</xdr:row>
      <xdr:rowOff>0</xdr:rowOff>
    </xdr:to>
    <xdr:cxnSp macro="">
      <xdr:nvCxnSpPr>
        <xdr:cNvPr id="45" name="Connecteur droit 44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7</xdr:row>
      <xdr:rowOff>0</xdr:rowOff>
    </xdr:from>
    <xdr:to>
      <xdr:col>5</xdr:col>
      <xdr:colOff>9525</xdr:colOff>
      <xdr:row>7</xdr:row>
      <xdr:rowOff>0</xdr:rowOff>
    </xdr:to>
    <xdr:cxnSp macro="">
      <xdr:nvCxnSpPr>
        <xdr:cNvPr id="46" name="Connecteur droit 45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9</xdr:row>
      <xdr:rowOff>0</xdr:rowOff>
    </xdr:from>
    <xdr:to>
      <xdr:col>5</xdr:col>
      <xdr:colOff>19050</xdr:colOff>
      <xdr:row>9</xdr:row>
      <xdr:rowOff>0</xdr:rowOff>
    </xdr:to>
    <xdr:cxnSp macro="">
      <xdr:nvCxnSpPr>
        <xdr:cNvPr id="47" name="Connecteur droit 46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7</xdr:row>
      <xdr:rowOff>0</xdr:rowOff>
    </xdr:from>
    <xdr:to>
      <xdr:col>5</xdr:col>
      <xdr:colOff>9525</xdr:colOff>
      <xdr:row>7</xdr:row>
      <xdr:rowOff>0</xdr:rowOff>
    </xdr:to>
    <xdr:cxnSp macro="">
      <xdr:nvCxnSpPr>
        <xdr:cNvPr id="48" name="Connecteur droit 47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9</xdr:row>
      <xdr:rowOff>0</xdr:rowOff>
    </xdr:from>
    <xdr:to>
      <xdr:col>5</xdr:col>
      <xdr:colOff>19050</xdr:colOff>
      <xdr:row>9</xdr:row>
      <xdr:rowOff>0</xdr:rowOff>
    </xdr:to>
    <xdr:cxnSp macro="">
      <xdr:nvCxnSpPr>
        <xdr:cNvPr id="49" name="Connecteur droit 48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7</xdr:row>
      <xdr:rowOff>0</xdr:rowOff>
    </xdr:from>
    <xdr:to>
      <xdr:col>5</xdr:col>
      <xdr:colOff>9525</xdr:colOff>
      <xdr:row>7</xdr:row>
      <xdr:rowOff>0</xdr:rowOff>
    </xdr:to>
    <xdr:cxnSp macro="">
      <xdr:nvCxnSpPr>
        <xdr:cNvPr id="50" name="Connecteur droit 49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9</xdr:row>
      <xdr:rowOff>0</xdr:rowOff>
    </xdr:from>
    <xdr:to>
      <xdr:col>5</xdr:col>
      <xdr:colOff>19050</xdr:colOff>
      <xdr:row>9</xdr:row>
      <xdr:rowOff>0</xdr:rowOff>
    </xdr:to>
    <xdr:cxnSp macro="">
      <xdr:nvCxnSpPr>
        <xdr:cNvPr id="51" name="Connecteur droit 50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7</xdr:row>
      <xdr:rowOff>0</xdr:rowOff>
    </xdr:from>
    <xdr:to>
      <xdr:col>5</xdr:col>
      <xdr:colOff>9525</xdr:colOff>
      <xdr:row>7</xdr:row>
      <xdr:rowOff>0</xdr:rowOff>
    </xdr:to>
    <xdr:cxnSp macro="">
      <xdr:nvCxnSpPr>
        <xdr:cNvPr id="52" name="Connecteur droit 51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9</xdr:row>
      <xdr:rowOff>0</xdr:rowOff>
    </xdr:from>
    <xdr:to>
      <xdr:col>5</xdr:col>
      <xdr:colOff>19050</xdr:colOff>
      <xdr:row>9</xdr:row>
      <xdr:rowOff>0</xdr:rowOff>
    </xdr:to>
    <xdr:cxnSp macro="">
      <xdr:nvCxnSpPr>
        <xdr:cNvPr id="53" name="Connecteur droit 52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7</xdr:row>
      <xdr:rowOff>0</xdr:rowOff>
    </xdr:from>
    <xdr:to>
      <xdr:col>5</xdr:col>
      <xdr:colOff>9525</xdr:colOff>
      <xdr:row>7</xdr:row>
      <xdr:rowOff>0</xdr:rowOff>
    </xdr:to>
    <xdr:cxnSp macro="">
      <xdr:nvCxnSpPr>
        <xdr:cNvPr id="54" name="Connecteur droit 53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9</xdr:row>
      <xdr:rowOff>0</xdr:rowOff>
    </xdr:from>
    <xdr:to>
      <xdr:col>5</xdr:col>
      <xdr:colOff>19050</xdr:colOff>
      <xdr:row>9</xdr:row>
      <xdr:rowOff>0</xdr:rowOff>
    </xdr:to>
    <xdr:cxnSp macro="">
      <xdr:nvCxnSpPr>
        <xdr:cNvPr id="55" name="Connecteur droit 54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7</xdr:row>
      <xdr:rowOff>0</xdr:rowOff>
    </xdr:from>
    <xdr:to>
      <xdr:col>5</xdr:col>
      <xdr:colOff>9525</xdr:colOff>
      <xdr:row>7</xdr:row>
      <xdr:rowOff>0</xdr:rowOff>
    </xdr:to>
    <xdr:cxnSp macro="">
      <xdr:nvCxnSpPr>
        <xdr:cNvPr id="56" name="Connecteur droit 55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9</xdr:row>
      <xdr:rowOff>0</xdr:rowOff>
    </xdr:from>
    <xdr:to>
      <xdr:col>5</xdr:col>
      <xdr:colOff>19050</xdr:colOff>
      <xdr:row>9</xdr:row>
      <xdr:rowOff>0</xdr:rowOff>
    </xdr:to>
    <xdr:cxnSp macro="">
      <xdr:nvCxnSpPr>
        <xdr:cNvPr id="57" name="Connecteur droit 56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7</xdr:row>
      <xdr:rowOff>0</xdr:rowOff>
    </xdr:from>
    <xdr:to>
      <xdr:col>5</xdr:col>
      <xdr:colOff>9525</xdr:colOff>
      <xdr:row>7</xdr:row>
      <xdr:rowOff>0</xdr:rowOff>
    </xdr:to>
    <xdr:cxnSp macro="">
      <xdr:nvCxnSpPr>
        <xdr:cNvPr id="58" name="Connecteur droit 57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9</xdr:row>
      <xdr:rowOff>0</xdr:rowOff>
    </xdr:from>
    <xdr:to>
      <xdr:col>5</xdr:col>
      <xdr:colOff>19050</xdr:colOff>
      <xdr:row>9</xdr:row>
      <xdr:rowOff>0</xdr:rowOff>
    </xdr:to>
    <xdr:cxnSp macro="">
      <xdr:nvCxnSpPr>
        <xdr:cNvPr id="59" name="Connecteur droit 58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7</xdr:row>
      <xdr:rowOff>0</xdr:rowOff>
    </xdr:from>
    <xdr:to>
      <xdr:col>5</xdr:col>
      <xdr:colOff>9525</xdr:colOff>
      <xdr:row>7</xdr:row>
      <xdr:rowOff>0</xdr:rowOff>
    </xdr:to>
    <xdr:cxnSp macro="">
      <xdr:nvCxnSpPr>
        <xdr:cNvPr id="60" name="Connecteur droit 59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9</xdr:row>
      <xdr:rowOff>0</xdr:rowOff>
    </xdr:from>
    <xdr:to>
      <xdr:col>5</xdr:col>
      <xdr:colOff>19050</xdr:colOff>
      <xdr:row>9</xdr:row>
      <xdr:rowOff>0</xdr:rowOff>
    </xdr:to>
    <xdr:cxnSp macro="">
      <xdr:nvCxnSpPr>
        <xdr:cNvPr id="61" name="Connecteur droit 60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7</xdr:row>
      <xdr:rowOff>0</xdr:rowOff>
    </xdr:from>
    <xdr:to>
      <xdr:col>5</xdr:col>
      <xdr:colOff>9525</xdr:colOff>
      <xdr:row>7</xdr:row>
      <xdr:rowOff>0</xdr:rowOff>
    </xdr:to>
    <xdr:cxnSp macro="">
      <xdr:nvCxnSpPr>
        <xdr:cNvPr id="62" name="Connecteur droit 61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9</xdr:row>
      <xdr:rowOff>0</xdr:rowOff>
    </xdr:from>
    <xdr:to>
      <xdr:col>5</xdr:col>
      <xdr:colOff>19050</xdr:colOff>
      <xdr:row>9</xdr:row>
      <xdr:rowOff>0</xdr:rowOff>
    </xdr:to>
    <xdr:cxnSp macro="">
      <xdr:nvCxnSpPr>
        <xdr:cNvPr id="63" name="Connecteur droit 62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4" name="Connecteur droit 3"/>
        <xdr:cNvCxnSpPr/>
      </xdr:nvCxnSpPr>
      <xdr:spPr>
        <a:xfrm>
          <a:off x="1876425" y="952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5" name="Connecteur droit 4"/>
        <xdr:cNvCxnSpPr/>
      </xdr:nvCxnSpPr>
      <xdr:spPr>
        <a:xfrm>
          <a:off x="1885950" y="1333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6" name="Connecteur droit 5"/>
        <xdr:cNvCxnSpPr/>
      </xdr:nvCxnSpPr>
      <xdr:spPr>
        <a:xfrm>
          <a:off x="1876425" y="952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7" name="Connecteur droit 6"/>
        <xdr:cNvCxnSpPr/>
      </xdr:nvCxnSpPr>
      <xdr:spPr>
        <a:xfrm>
          <a:off x="1885950" y="1333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8" name="Connecteur droit 7"/>
        <xdr:cNvCxnSpPr/>
      </xdr:nvCxnSpPr>
      <xdr:spPr>
        <a:xfrm>
          <a:off x="1876425" y="952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9" name="Connecteur droit 8"/>
        <xdr:cNvCxnSpPr/>
      </xdr:nvCxnSpPr>
      <xdr:spPr>
        <a:xfrm>
          <a:off x="1885950" y="1333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10" name="Connecteur droit 9"/>
        <xdr:cNvCxnSpPr/>
      </xdr:nvCxnSpPr>
      <xdr:spPr>
        <a:xfrm>
          <a:off x="1876425" y="952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11" name="Connecteur droit 10"/>
        <xdr:cNvCxnSpPr/>
      </xdr:nvCxnSpPr>
      <xdr:spPr>
        <a:xfrm>
          <a:off x="1885950" y="1333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12" name="Connecteur droit 11"/>
        <xdr:cNvCxnSpPr/>
      </xdr:nvCxnSpPr>
      <xdr:spPr>
        <a:xfrm>
          <a:off x="1876425" y="952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13" name="Connecteur droit 12"/>
        <xdr:cNvCxnSpPr/>
      </xdr:nvCxnSpPr>
      <xdr:spPr>
        <a:xfrm>
          <a:off x="1885950" y="1333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14" name="Connecteur droit 13"/>
        <xdr:cNvCxnSpPr/>
      </xdr:nvCxnSpPr>
      <xdr:spPr>
        <a:xfrm>
          <a:off x="1876425" y="952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15" name="Connecteur droit 14"/>
        <xdr:cNvCxnSpPr/>
      </xdr:nvCxnSpPr>
      <xdr:spPr>
        <a:xfrm>
          <a:off x="1885950" y="1333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16" name="Connecteur droit 15"/>
        <xdr:cNvCxnSpPr/>
      </xdr:nvCxnSpPr>
      <xdr:spPr>
        <a:xfrm>
          <a:off x="1876425" y="952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17" name="Connecteur droit 16"/>
        <xdr:cNvCxnSpPr/>
      </xdr:nvCxnSpPr>
      <xdr:spPr>
        <a:xfrm>
          <a:off x="1885950" y="1333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18" name="Connecteur droit 17"/>
        <xdr:cNvCxnSpPr/>
      </xdr:nvCxnSpPr>
      <xdr:spPr>
        <a:xfrm>
          <a:off x="1876425" y="952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19" name="Connecteur droit 18"/>
        <xdr:cNvCxnSpPr/>
      </xdr:nvCxnSpPr>
      <xdr:spPr>
        <a:xfrm>
          <a:off x="1885950" y="1333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0" name="Connecteur droit 19"/>
        <xdr:cNvCxnSpPr/>
      </xdr:nvCxnSpPr>
      <xdr:spPr>
        <a:xfrm>
          <a:off x="1876425" y="952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1" name="Connecteur droit 20"/>
        <xdr:cNvCxnSpPr/>
      </xdr:nvCxnSpPr>
      <xdr:spPr>
        <a:xfrm>
          <a:off x="1885950" y="1333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2" name="Connecteur droit 21"/>
        <xdr:cNvCxnSpPr/>
      </xdr:nvCxnSpPr>
      <xdr:spPr>
        <a:xfrm>
          <a:off x="1876425" y="952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3" name="Connecteur droit 22"/>
        <xdr:cNvCxnSpPr/>
      </xdr:nvCxnSpPr>
      <xdr:spPr>
        <a:xfrm>
          <a:off x="1885950" y="1333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4" name="Connecteur droit 23"/>
        <xdr:cNvCxnSpPr/>
      </xdr:nvCxnSpPr>
      <xdr:spPr>
        <a:xfrm>
          <a:off x="1876425" y="952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5" name="Connecteur droit 24"/>
        <xdr:cNvCxnSpPr/>
      </xdr:nvCxnSpPr>
      <xdr:spPr>
        <a:xfrm>
          <a:off x="1885950" y="1333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6" name="Connecteur droit 25"/>
        <xdr:cNvCxnSpPr/>
      </xdr:nvCxnSpPr>
      <xdr:spPr>
        <a:xfrm>
          <a:off x="1876425" y="952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7" name="Connecteur droit 26"/>
        <xdr:cNvCxnSpPr/>
      </xdr:nvCxnSpPr>
      <xdr:spPr>
        <a:xfrm>
          <a:off x="1885950" y="1333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8" name="Connecteur droit 27"/>
        <xdr:cNvCxnSpPr/>
      </xdr:nvCxnSpPr>
      <xdr:spPr>
        <a:xfrm>
          <a:off x="1876425" y="952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9" name="Connecteur droit 28"/>
        <xdr:cNvCxnSpPr/>
      </xdr:nvCxnSpPr>
      <xdr:spPr>
        <a:xfrm>
          <a:off x="1885950" y="1333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0" name="Connecteur droit 29"/>
        <xdr:cNvCxnSpPr/>
      </xdr:nvCxnSpPr>
      <xdr:spPr>
        <a:xfrm>
          <a:off x="1876425" y="952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1" name="Connecteur droit 30"/>
        <xdr:cNvCxnSpPr/>
      </xdr:nvCxnSpPr>
      <xdr:spPr>
        <a:xfrm>
          <a:off x="1885950" y="1333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2" name="Connecteur droit 31"/>
        <xdr:cNvCxnSpPr/>
      </xdr:nvCxnSpPr>
      <xdr:spPr>
        <a:xfrm>
          <a:off x="1876425" y="952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3" name="Connecteur droit 32"/>
        <xdr:cNvCxnSpPr/>
      </xdr:nvCxnSpPr>
      <xdr:spPr>
        <a:xfrm>
          <a:off x="1885950" y="1333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4" name="Connecteur droit 33"/>
        <xdr:cNvCxnSpPr/>
      </xdr:nvCxnSpPr>
      <xdr:spPr>
        <a:xfrm>
          <a:off x="1876425" y="952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5" name="Connecteur droit 34"/>
        <xdr:cNvCxnSpPr/>
      </xdr:nvCxnSpPr>
      <xdr:spPr>
        <a:xfrm>
          <a:off x="1885950" y="1333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6" name="Connecteur droit 35"/>
        <xdr:cNvCxnSpPr/>
      </xdr:nvCxnSpPr>
      <xdr:spPr>
        <a:xfrm>
          <a:off x="1876425" y="952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7" name="Connecteur droit 36"/>
        <xdr:cNvCxnSpPr/>
      </xdr:nvCxnSpPr>
      <xdr:spPr>
        <a:xfrm>
          <a:off x="1885950" y="1333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8" name="Connecteur droit 37"/>
        <xdr:cNvCxnSpPr/>
      </xdr:nvCxnSpPr>
      <xdr:spPr>
        <a:xfrm>
          <a:off x="1876425" y="952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9" name="Connecteur droit 38"/>
        <xdr:cNvCxnSpPr/>
      </xdr:nvCxnSpPr>
      <xdr:spPr>
        <a:xfrm>
          <a:off x="1885950" y="1333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40" name="Connecteur droit 39"/>
        <xdr:cNvCxnSpPr/>
      </xdr:nvCxnSpPr>
      <xdr:spPr>
        <a:xfrm>
          <a:off x="1876425" y="952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41" name="Connecteur droit 40"/>
        <xdr:cNvCxnSpPr/>
      </xdr:nvCxnSpPr>
      <xdr:spPr>
        <a:xfrm>
          <a:off x="1885950" y="1333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42" name="Connecteur droit 41"/>
        <xdr:cNvCxnSpPr/>
      </xdr:nvCxnSpPr>
      <xdr:spPr>
        <a:xfrm>
          <a:off x="1876425" y="952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43" name="Connecteur droit 42"/>
        <xdr:cNvCxnSpPr/>
      </xdr:nvCxnSpPr>
      <xdr:spPr>
        <a:xfrm>
          <a:off x="1885950" y="1333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44" name="Connecteur droit 43"/>
        <xdr:cNvCxnSpPr/>
      </xdr:nvCxnSpPr>
      <xdr:spPr>
        <a:xfrm>
          <a:off x="1876425" y="952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45" name="Connecteur droit 44"/>
        <xdr:cNvCxnSpPr/>
      </xdr:nvCxnSpPr>
      <xdr:spPr>
        <a:xfrm>
          <a:off x="1885950" y="1333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46" name="Connecteur droit 45"/>
        <xdr:cNvCxnSpPr/>
      </xdr:nvCxnSpPr>
      <xdr:spPr>
        <a:xfrm>
          <a:off x="1876425" y="952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47" name="Connecteur droit 46"/>
        <xdr:cNvCxnSpPr/>
      </xdr:nvCxnSpPr>
      <xdr:spPr>
        <a:xfrm>
          <a:off x="1885950" y="1333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48" name="Connecteur droit 47"/>
        <xdr:cNvCxnSpPr/>
      </xdr:nvCxnSpPr>
      <xdr:spPr>
        <a:xfrm>
          <a:off x="1876425" y="952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49" name="Connecteur droit 48"/>
        <xdr:cNvCxnSpPr/>
      </xdr:nvCxnSpPr>
      <xdr:spPr>
        <a:xfrm>
          <a:off x="1885950" y="1333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50" name="Connecteur droit 49"/>
        <xdr:cNvCxnSpPr/>
      </xdr:nvCxnSpPr>
      <xdr:spPr>
        <a:xfrm>
          <a:off x="1876425" y="952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51" name="Connecteur droit 50"/>
        <xdr:cNvCxnSpPr/>
      </xdr:nvCxnSpPr>
      <xdr:spPr>
        <a:xfrm>
          <a:off x="1885950" y="1333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52" name="Connecteur droit 51"/>
        <xdr:cNvCxnSpPr/>
      </xdr:nvCxnSpPr>
      <xdr:spPr>
        <a:xfrm>
          <a:off x="1876425" y="952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53" name="Connecteur droit 52"/>
        <xdr:cNvCxnSpPr/>
      </xdr:nvCxnSpPr>
      <xdr:spPr>
        <a:xfrm>
          <a:off x="1885950" y="1333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54" name="Connecteur droit 53"/>
        <xdr:cNvCxnSpPr/>
      </xdr:nvCxnSpPr>
      <xdr:spPr>
        <a:xfrm>
          <a:off x="1876425" y="952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55" name="Connecteur droit 54"/>
        <xdr:cNvCxnSpPr/>
      </xdr:nvCxnSpPr>
      <xdr:spPr>
        <a:xfrm>
          <a:off x="1885950" y="1333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56" name="Connecteur droit 55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57" name="Connecteur droit 56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58" name="Connecteur droit 57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59" name="Connecteur droit 58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60" name="Connecteur droit 59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61" name="Connecteur droit 60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62" name="Connecteur droit 61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63" name="Connecteur droit 62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64" name="Connecteur droit 63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65" name="Connecteur droit 64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66" name="Connecteur droit 65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67" name="Connecteur droit 66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68" name="Connecteur droit 67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69" name="Connecteur droit 68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70" name="Connecteur droit 69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71" name="Connecteur droit 70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72" name="Connecteur droit 71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73" name="Connecteur droit 72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74" name="Connecteur droit 73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75" name="Connecteur droit 74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76" name="Connecteur droit 75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77" name="Connecteur droit 76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78" name="Connecteur droit 77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79" name="Connecteur droit 78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80" name="Connecteur droit 79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81" name="Connecteur droit 80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82" name="Connecteur droit 81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83" name="Connecteur droit 82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84" name="Connecteur droit 83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85" name="Connecteur droit 84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86" name="Connecteur droit 85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87" name="Connecteur droit 86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88" name="Connecteur droit 87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89" name="Connecteur droit 88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90" name="Connecteur droit 89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91" name="Connecteur droit 90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92" name="Connecteur droit 91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93" name="Connecteur droit 92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94" name="Connecteur droit 93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95" name="Connecteur droit 94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96" name="Connecteur droit 95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97" name="Connecteur droit 96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98" name="Connecteur droit 97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99" name="Connecteur droit 98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00" name="Connecteur droit 99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01" name="Connecteur droit 100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02" name="Connecteur droit 101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03" name="Connecteur droit 102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04" name="Connecteur droit 103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05" name="Connecteur droit 104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06" name="Connecteur droit 105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07" name="Connecteur droit 106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108" name="Connecteur droit 107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109" name="Connecteur droit 108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110" name="Connecteur droit 109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111" name="Connecteur droit 110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112" name="Connecteur droit 111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113" name="Connecteur droit 112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114" name="Connecteur droit 113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115" name="Connecteur droit 114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116" name="Connecteur droit 115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117" name="Connecteur droit 116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118" name="Connecteur droit 117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119" name="Connecteur droit 118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120" name="Connecteur droit 119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121" name="Connecteur droit 120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122" name="Connecteur droit 121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123" name="Connecteur droit 122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124" name="Connecteur droit 123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125" name="Connecteur droit 124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126" name="Connecteur droit 125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127" name="Connecteur droit 126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128" name="Connecteur droit 127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129" name="Connecteur droit 128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130" name="Connecteur droit 129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131" name="Connecteur droit 130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132" name="Connecteur droit 131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133" name="Connecteur droit 132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134" name="Connecteur droit 133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135" name="Connecteur droit 134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136" name="Connecteur droit 135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137" name="Connecteur droit 136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138" name="Connecteur droit 137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139" name="Connecteur droit 138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140" name="Connecteur droit 139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141" name="Connecteur droit 140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142" name="Connecteur droit 141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143" name="Connecteur droit 142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144" name="Connecteur droit 143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145" name="Connecteur droit 144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146" name="Connecteur droit 145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147" name="Connecteur droit 146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148" name="Connecteur droit 147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149" name="Connecteur droit 148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150" name="Connecteur droit 149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151" name="Connecteur droit 150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152" name="Connecteur droit 151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153" name="Connecteur droit 152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154" name="Connecteur droit 153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155" name="Connecteur droit 154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156" name="Connecteur droit 155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157" name="Connecteur droit 156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158" name="Connecteur droit 157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159" name="Connecteur droit 158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552" name="Connecteur droit 55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553" name="Connecteur droit 55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554" name="Connecteur droit 55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555" name="Connecteur droit 55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556" name="Connecteur droit 55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557" name="Connecteur droit 55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558" name="Connecteur droit 55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559" name="Connecteur droit 55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560" name="Connecteur droit 55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561" name="Connecteur droit 56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562" name="Connecteur droit 56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563" name="Connecteur droit 56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564" name="Connecteur droit 56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565" name="Connecteur droit 56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566" name="Connecteur droit 56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567" name="Connecteur droit 56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568" name="Connecteur droit 56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569" name="Connecteur droit 56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570" name="Connecteur droit 56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571" name="Connecteur droit 57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572" name="Connecteur droit 57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573" name="Connecteur droit 57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574" name="Connecteur droit 57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575" name="Connecteur droit 57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576" name="Connecteur droit 57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577" name="Connecteur droit 57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578" name="Connecteur droit 57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579" name="Connecteur droit 57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580" name="Connecteur droit 57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581" name="Connecteur droit 58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582" name="Connecteur droit 58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583" name="Connecteur droit 58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584" name="Connecteur droit 58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585" name="Connecteur droit 58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586" name="Connecteur droit 58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587" name="Connecteur droit 58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588" name="Connecteur droit 58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589" name="Connecteur droit 58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590" name="Connecteur droit 58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591" name="Connecteur droit 59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592" name="Connecteur droit 59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593" name="Connecteur droit 59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594" name="Connecteur droit 59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595" name="Connecteur droit 59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596" name="Connecteur droit 59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597" name="Connecteur droit 59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598" name="Connecteur droit 59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599" name="Connecteur droit 59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600" name="Connecteur droit 59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601" name="Connecteur droit 60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9525</xdr:colOff>
      <xdr:row>10</xdr:row>
      <xdr:rowOff>0</xdr:rowOff>
    </xdr:to>
    <xdr:cxnSp macro="">
      <xdr:nvCxnSpPr>
        <xdr:cNvPr id="602" name="Connecteur droit 60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12</xdr:row>
      <xdr:rowOff>0</xdr:rowOff>
    </xdr:from>
    <xdr:to>
      <xdr:col>3</xdr:col>
      <xdr:colOff>19050</xdr:colOff>
      <xdr:row>12</xdr:row>
      <xdr:rowOff>0</xdr:rowOff>
    </xdr:to>
    <xdr:cxnSp macro="">
      <xdr:nvCxnSpPr>
        <xdr:cNvPr id="603" name="Connecteur droit 60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604" name="Connecteur droit 60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605" name="Connecteur droit 60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606" name="Connecteur droit 60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607" name="Connecteur droit 60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608" name="Connecteur droit 60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609" name="Connecteur droit 60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610" name="Connecteur droit 60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611" name="Connecteur droit 61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612" name="Connecteur droit 61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613" name="Connecteur droit 61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614" name="Connecteur droit 61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615" name="Connecteur droit 61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616" name="Connecteur droit 61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617" name="Connecteur droit 61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618" name="Connecteur droit 61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619" name="Connecteur droit 61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620" name="Connecteur droit 61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621" name="Connecteur droit 62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622" name="Connecteur droit 62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623" name="Connecteur droit 62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624" name="Connecteur droit 62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625" name="Connecteur droit 62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626" name="Connecteur droit 62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627" name="Connecteur droit 62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628" name="Connecteur droit 62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629" name="Connecteur droit 62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630" name="Connecteur droit 62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631" name="Connecteur droit 63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632" name="Connecteur droit 63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633" name="Connecteur droit 63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634" name="Connecteur droit 63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635" name="Connecteur droit 63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636" name="Connecteur droit 63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637" name="Connecteur droit 63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638" name="Connecteur droit 63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639" name="Connecteur droit 63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640" name="Connecteur droit 63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641" name="Connecteur droit 64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642" name="Connecteur droit 64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643" name="Connecteur droit 64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644" name="Connecteur droit 64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645" name="Connecteur droit 64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646" name="Connecteur droit 64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647" name="Connecteur droit 64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648" name="Connecteur droit 64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649" name="Connecteur droit 64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650" name="Connecteur droit 64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651" name="Connecteur droit 65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652" name="Connecteur droit 65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653" name="Connecteur droit 65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654" name="Connecteur droit 65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655" name="Connecteur droit 65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9525</xdr:colOff>
      <xdr:row>22</xdr:row>
      <xdr:rowOff>0</xdr:rowOff>
    </xdr:to>
    <xdr:cxnSp macro="">
      <xdr:nvCxnSpPr>
        <xdr:cNvPr id="656" name="Connecteur droit 65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24</xdr:row>
      <xdr:rowOff>0</xdr:rowOff>
    </xdr:from>
    <xdr:to>
      <xdr:col>3</xdr:col>
      <xdr:colOff>19050</xdr:colOff>
      <xdr:row>24</xdr:row>
      <xdr:rowOff>0</xdr:rowOff>
    </xdr:to>
    <xdr:cxnSp macro="">
      <xdr:nvCxnSpPr>
        <xdr:cNvPr id="657" name="Connecteur droit 65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9525</xdr:colOff>
      <xdr:row>22</xdr:row>
      <xdr:rowOff>0</xdr:rowOff>
    </xdr:to>
    <xdr:cxnSp macro="">
      <xdr:nvCxnSpPr>
        <xdr:cNvPr id="658" name="Connecteur droit 65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24</xdr:row>
      <xdr:rowOff>0</xdr:rowOff>
    </xdr:from>
    <xdr:to>
      <xdr:col>3</xdr:col>
      <xdr:colOff>19050</xdr:colOff>
      <xdr:row>24</xdr:row>
      <xdr:rowOff>0</xdr:rowOff>
    </xdr:to>
    <xdr:cxnSp macro="">
      <xdr:nvCxnSpPr>
        <xdr:cNvPr id="659" name="Connecteur droit 65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9525</xdr:colOff>
      <xdr:row>22</xdr:row>
      <xdr:rowOff>0</xdr:rowOff>
    </xdr:to>
    <xdr:cxnSp macro="">
      <xdr:nvCxnSpPr>
        <xdr:cNvPr id="660" name="Connecteur droit 65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24</xdr:row>
      <xdr:rowOff>0</xdr:rowOff>
    </xdr:from>
    <xdr:to>
      <xdr:col>3</xdr:col>
      <xdr:colOff>19050</xdr:colOff>
      <xdr:row>24</xdr:row>
      <xdr:rowOff>0</xdr:rowOff>
    </xdr:to>
    <xdr:cxnSp macro="">
      <xdr:nvCxnSpPr>
        <xdr:cNvPr id="661" name="Connecteur droit 66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9525</xdr:colOff>
      <xdr:row>22</xdr:row>
      <xdr:rowOff>0</xdr:rowOff>
    </xdr:to>
    <xdr:cxnSp macro="">
      <xdr:nvCxnSpPr>
        <xdr:cNvPr id="662" name="Connecteur droit 66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24</xdr:row>
      <xdr:rowOff>0</xdr:rowOff>
    </xdr:from>
    <xdr:to>
      <xdr:col>3</xdr:col>
      <xdr:colOff>19050</xdr:colOff>
      <xdr:row>24</xdr:row>
      <xdr:rowOff>0</xdr:rowOff>
    </xdr:to>
    <xdr:cxnSp macro="">
      <xdr:nvCxnSpPr>
        <xdr:cNvPr id="663" name="Connecteur droit 66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9525</xdr:colOff>
      <xdr:row>22</xdr:row>
      <xdr:rowOff>0</xdr:rowOff>
    </xdr:to>
    <xdr:cxnSp macro="">
      <xdr:nvCxnSpPr>
        <xdr:cNvPr id="664" name="Connecteur droit 66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24</xdr:row>
      <xdr:rowOff>0</xdr:rowOff>
    </xdr:from>
    <xdr:to>
      <xdr:col>3</xdr:col>
      <xdr:colOff>19050</xdr:colOff>
      <xdr:row>24</xdr:row>
      <xdr:rowOff>0</xdr:rowOff>
    </xdr:to>
    <xdr:cxnSp macro="">
      <xdr:nvCxnSpPr>
        <xdr:cNvPr id="665" name="Connecteur droit 66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9525</xdr:colOff>
      <xdr:row>22</xdr:row>
      <xdr:rowOff>0</xdr:rowOff>
    </xdr:to>
    <xdr:cxnSp macro="">
      <xdr:nvCxnSpPr>
        <xdr:cNvPr id="666" name="Connecteur droit 66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24</xdr:row>
      <xdr:rowOff>0</xdr:rowOff>
    </xdr:from>
    <xdr:to>
      <xdr:col>3</xdr:col>
      <xdr:colOff>19050</xdr:colOff>
      <xdr:row>24</xdr:row>
      <xdr:rowOff>0</xdr:rowOff>
    </xdr:to>
    <xdr:cxnSp macro="">
      <xdr:nvCxnSpPr>
        <xdr:cNvPr id="667" name="Connecteur droit 66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9525</xdr:colOff>
      <xdr:row>22</xdr:row>
      <xdr:rowOff>0</xdr:rowOff>
    </xdr:to>
    <xdr:cxnSp macro="">
      <xdr:nvCxnSpPr>
        <xdr:cNvPr id="668" name="Connecteur droit 66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24</xdr:row>
      <xdr:rowOff>0</xdr:rowOff>
    </xdr:from>
    <xdr:to>
      <xdr:col>3</xdr:col>
      <xdr:colOff>19050</xdr:colOff>
      <xdr:row>24</xdr:row>
      <xdr:rowOff>0</xdr:rowOff>
    </xdr:to>
    <xdr:cxnSp macro="">
      <xdr:nvCxnSpPr>
        <xdr:cNvPr id="669" name="Connecteur droit 66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9525</xdr:colOff>
      <xdr:row>22</xdr:row>
      <xdr:rowOff>0</xdr:rowOff>
    </xdr:to>
    <xdr:cxnSp macro="">
      <xdr:nvCxnSpPr>
        <xdr:cNvPr id="670" name="Connecteur droit 66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24</xdr:row>
      <xdr:rowOff>0</xdr:rowOff>
    </xdr:from>
    <xdr:to>
      <xdr:col>3</xdr:col>
      <xdr:colOff>19050</xdr:colOff>
      <xdr:row>24</xdr:row>
      <xdr:rowOff>0</xdr:rowOff>
    </xdr:to>
    <xdr:cxnSp macro="">
      <xdr:nvCxnSpPr>
        <xdr:cNvPr id="671" name="Connecteur droit 67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9525</xdr:colOff>
      <xdr:row>22</xdr:row>
      <xdr:rowOff>0</xdr:rowOff>
    </xdr:to>
    <xdr:cxnSp macro="">
      <xdr:nvCxnSpPr>
        <xdr:cNvPr id="672" name="Connecteur droit 67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24</xdr:row>
      <xdr:rowOff>0</xdr:rowOff>
    </xdr:from>
    <xdr:to>
      <xdr:col>3</xdr:col>
      <xdr:colOff>19050</xdr:colOff>
      <xdr:row>24</xdr:row>
      <xdr:rowOff>0</xdr:rowOff>
    </xdr:to>
    <xdr:cxnSp macro="">
      <xdr:nvCxnSpPr>
        <xdr:cNvPr id="673" name="Connecteur droit 67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9525</xdr:colOff>
      <xdr:row>22</xdr:row>
      <xdr:rowOff>0</xdr:rowOff>
    </xdr:to>
    <xdr:cxnSp macro="">
      <xdr:nvCxnSpPr>
        <xdr:cNvPr id="674" name="Connecteur droit 67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24</xdr:row>
      <xdr:rowOff>0</xdr:rowOff>
    </xdr:from>
    <xdr:to>
      <xdr:col>3</xdr:col>
      <xdr:colOff>19050</xdr:colOff>
      <xdr:row>24</xdr:row>
      <xdr:rowOff>0</xdr:rowOff>
    </xdr:to>
    <xdr:cxnSp macro="">
      <xdr:nvCxnSpPr>
        <xdr:cNvPr id="675" name="Connecteur droit 67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9525</xdr:colOff>
      <xdr:row>22</xdr:row>
      <xdr:rowOff>0</xdr:rowOff>
    </xdr:to>
    <xdr:cxnSp macro="">
      <xdr:nvCxnSpPr>
        <xdr:cNvPr id="676" name="Connecteur droit 67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24</xdr:row>
      <xdr:rowOff>0</xdr:rowOff>
    </xdr:from>
    <xdr:to>
      <xdr:col>3</xdr:col>
      <xdr:colOff>19050</xdr:colOff>
      <xdr:row>24</xdr:row>
      <xdr:rowOff>0</xdr:rowOff>
    </xdr:to>
    <xdr:cxnSp macro="">
      <xdr:nvCxnSpPr>
        <xdr:cNvPr id="677" name="Connecteur droit 67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9525</xdr:colOff>
      <xdr:row>22</xdr:row>
      <xdr:rowOff>0</xdr:rowOff>
    </xdr:to>
    <xdr:cxnSp macro="">
      <xdr:nvCxnSpPr>
        <xdr:cNvPr id="678" name="Connecteur droit 67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24</xdr:row>
      <xdr:rowOff>0</xdr:rowOff>
    </xdr:from>
    <xdr:to>
      <xdr:col>3</xdr:col>
      <xdr:colOff>19050</xdr:colOff>
      <xdr:row>24</xdr:row>
      <xdr:rowOff>0</xdr:rowOff>
    </xdr:to>
    <xdr:cxnSp macro="">
      <xdr:nvCxnSpPr>
        <xdr:cNvPr id="679" name="Connecteur droit 67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9525</xdr:colOff>
      <xdr:row>22</xdr:row>
      <xdr:rowOff>0</xdr:rowOff>
    </xdr:to>
    <xdr:cxnSp macro="">
      <xdr:nvCxnSpPr>
        <xdr:cNvPr id="680" name="Connecteur droit 67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24</xdr:row>
      <xdr:rowOff>0</xdr:rowOff>
    </xdr:from>
    <xdr:to>
      <xdr:col>3</xdr:col>
      <xdr:colOff>19050</xdr:colOff>
      <xdr:row>24</xdr:row>
      <xdr:rowOff>0</xdr:rowOff>
    </xdr:to>
    <xdr:cxnSp macro="">
      <xdr:nvCxnSpPr>
        <xdr:cNvPr id="681" name="Connecteur droit 68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9525</xdr:colOff>
      <xdr:row>22</xdr:row>
      <xdr:rowOff>0</xdr:rowOff>
    </xdr:to>
    <xdr:cxnSp macro="">
      <xdr:nvCxnSpPr>
        <xdr:cNvPr id="682" name="Connecteur droit 68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24</xdr:row>
      <xdr:rowOff>0</xdr:rowOff>
    </xdr:from>
    <xdr:to>
      <xdr:col>3</xdr:col>
      <xdr:colOff>19050</xdr:colOff>
      <xdr:row>24</xdr:row>
      <xdr:rowOff>0</xdr:rowOff>
    </xdr:to>
    <xdr:cxnSp macro="">
      <xdr:nvCxnSpPr>
        <xdr:cNvPr id="683" name="Connecteur droit 68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9525</xdr:colOff>
      <xdr:row>22</xdr:row>
      <xdr:rowOff>0</xdr:rowOff>
    </xdr:to>
    <xdr:cxnSp macro="">
      <xdr:nvCxnSpPr>
        <xdr:cNvPr id="684" name="Connecteur droit 68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24</xdr:row>
      <xdr:rowOff>0</xdr:rowOff>
    </xdr:from>
    <xdr:to>
      <xdr:col>3</xdr:col>
      <xdr:colOff>19050</xdr:colOff>
      <xdr:row>24</xdr:row>
      <xdr:rowOff>0</xdr:rowOff>
    </xdr:to>
    <xdr:cxnSp macro="">
      <xdr:nvCxnSpPr>
        <xdr:cNvPr id="685" name="Connecteur droit 68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9525</xdr:colOff>
      <xdr:row>22</xdr:row>
      <xdr:rowOff>0</xdr:rowOff>
    </xdr:to>
    <xdr:cxnSp macro="">
      <xdr:nvCxnSpPr>
        <xdr:cNvPr id="686" name="Connecteur droit 68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24</xdr:row>
      <xdr:rowOff>0</xdr:rowOff>
    </xdr:from>
    <xdr:to>
      <xdr:col>3</xdr:col>
      <xdr:colOff>19050</xdr:colOff>
      <xdr:row>24</xdr:row>
      <xdr:rowOff>0</xdr:rowOff>
    </xdr:to>
    <xdr:cxnSp macro="">
      <xdr:nvCxnSpPr>
        <xdr:cNvPr id="687" name="Connecteur droit 68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9525</xdr:colOff>
      <xdr:row>22</xdr:row>
      <xdr:rowOff>0</xdr:rowOff>
    </xdr:to>
    <xdr:cxnSp macro="">
      <xdr:nvCxnSpPr>
        <xdr:cNvPr id="688" name="Connecteur droit 68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24</xdr:row>
      <xdr:rowOff>0</xdr:rowOff>
    </xdr:from>
    <xdr:to>
      <xdr:col>3</xdr:col>
      <xdr:colOff>19050</xdr:colOff>
      <xdr:row>24</xdr:row>
      <xdr:rowOff>0</xdr:rowOff>
    </xdr:to>
    <xdr:cxnSp macro="">
      <xdr:nvCxnSpPr>
        <xdr:cNvPr id="689" name="Connecteur droit 68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9525</xdr:colOff>
      <xdr:row>22</xdr:row>
      <xdr:rowOff>0</xdr:rowOff>
    </xdr:to>
    <xdr:cxnSp macro="">
      <xdr:nvCxnSpPr>
        <xdr:cNvPr id="690" name="Connecteur droit 68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24</xdr:row>
      <xdr:rowOff>0</xdr:rowOff>
    </xdr:from>
    <xdr:to>
      <xdr:col>3</xdr:col>
      <xdr:colOff>19050</xdr:colOff>
      <xdr:row>24</xdr:row>
      <xdr:rowOff>0</xdr:rowOff>
    </xdr:to>
    <xdr:cxnSp macro="">
      <xdr:nvCxnSpPr>
        <xdr:cNvPr id="691" name="Connecteur droit 69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9525</xdr:colOff>
      <xdr:row>22</xdr:row>
      <xdr:rowOff>0</xdr:rowOff>
    </xdr:to>
    <xdr:cxnSp macro="">
      <xdr:nvCxnSpPr>
        <xdr:cNvPr id="692" name="Connecteur droit 69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24</xdr:row>
      <xdr:rowOff>0</xdr:rowOff>
    </xdr:from>
    <xdr:to>
      <xdr:col>3</xdr:col>
      <xdr:colOff>19050</xdr:colOff>
      <xdr:row>24</xdr:row>
      <xdr:rowOff>0</xdr:rowOff>
    </xdr:to>
    <xdr:cxnSp macro="">
      <xdr:nvCxnSpPr>
        <xdr:cNvPr id="693" name="Connecteur droit 69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9525</xdr:colOff>
      <xdr:row>22</xdr:row>
      <xdr:rowOff>0</xdr:rowOff>
    </xdr:to>
    <xdr:cxnSp macro="">
      <xdr:nvCxnSpPr>
        <xdr:cNvPr id="694" name="Connecteur droit 69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24</xdr:row>
      <xdr:rowOff>0</xdr:rowOff>
    </xdr:from>
    <xdr:to>
      <xdr:col>3</xdr:col>
      <xdr:colOff>19050</xdr:colOff>
      <xdr:row>24</xdr:row>
      <xdr:rowOff>0</xdr:rowOff>
    </xdr:to>
    <xdr:cxnSp macro="">
      <xdr:nvCxnSpPr>
        <xdr:cNvPr id="695" name="Connecteur droit 69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9525</xdr:colOff>
      <xdr:row>22</xdr:row>
      <xdr:rowOff>0</xdr:rowOff>
    </xdr:to>
    <xdr:cxnSp macro="">
      <xdr:nvCxnSpPr>
        <xdr:cNvPr id="696" name="Connecteur droit 69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24</xdr:row>
      <xdr:rowOff>0</xdr:rowOff>
    </xdr:from>
    <xdr:to>
      <xdr:col>3</xdr:col>
      <xdr:colOff>19050</xdr:colOff>
      <xdr:row>24</xdr:row>
      <xdr:rowOff>0</xdr:rowOff>
    </xdr:to>
    <xdr:cxnSp macro="">
      <xdr:nvCxnSpPr>
        <xdr:cNvPr id="697" name="Connecteur droit 69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9525</xdr:colOff>
      <xdr:row>22</xdr:row>
      <xdr:rowOff>0</xdr:rowOff>
    </xdr:to>
    <xdr:cxnSp macro="">
      <xdr:nvCxnSpPr>
        <xdr:cNvPr id="698" name="Connecteur droit 69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24</xdr:row>
      <xdr:rowOff>0</xdr:rowOff>
    </xdr:from>
    <xdr:to>
      <xdr:col>3</xdr:col>
      <xdr:colOff>19050</xdr:colOff>
      <xdr:row>24</xdr:row>
      <xdr:rowOff>0</xdr:rowOff>
    </xdr:to>
    <xdr:cxnSp macro="">
      <xdr:nvCxnSpPr>
        <xdr:cNvPr id="699" name="Connecteur droit 69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9525</xdr:colOff>
      <xdr:row>22</xdr:row>
      <xdr:rowOff>0</xdr:rowOff>
    </xdr:to>
    <xdr:cxnSp macro="">
      <xdr:nvCxnSpPr>
        <xdr:cNvPr id="700" name="Connecteur droit 69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24</xdr:row>
      <xdr:rowOff>0</xdr:rowOff>
    </xdr:from>
    <xdr:to>
      <xdr:col>3</xdr:col>
      <xdr:colOff>19050</xdr:colOff>
      <xdr:row>24</xdr:row>
      <xdr:rowOff>0</xdr:rowOff>
    </xdr:to>
    <xdr:cxnSp macro="">
      <xdr:nvCxnSpPr>
        <xdr:cNvPr id="701" name="Connecteur droit 70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9525</xdr:colOff>
      <xdr:row>22</xdr:row>
      <xdr:rowOff>0</xdr:rowOff>
    </xdr:to>
    <xdr:cxnSp macro="">
      <xdr:nvCxnSpPr>
        <xdr:cNvPr id="702" name="Connecteur droit 70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24</xdr:row>
      <xdr:rowOff>0</xdr:rowOff>
    </xdr:from>
    <xdr:to>
      <xdr:col>3</xdr:col>
      <xdr:colOff>19050</xdr:colOff>
      <xdr:row>24</xdr:row>
      <xdr:rowOff>0</xdr:rowOff>
    </xdr:to>
    <xdr:cxnSp macro="">
      <xdr:nvCxnSpPr>
        <xdr:cNvPr id="703" name="Connecteur droit 70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9525</xdr:colOff>
      <xdr:row>22</xdr:row>
      <xdr:rowOff>0</xdr:rowOff>
    </xdr:to>
    <xdr:cxnSp macro="">
      <xdr:nvCxnSpPr>
        <xdr:cNvPr id="704" name="Connecteur droit 70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24</xdr:row>
      <xdr:rowOff>0</xdr:rowOff>
    </xdr:from>
    <xdr:to>
      <xdr:col>3</xdr:col>
      <xdr:colOff>19050</xdr:colOff>
      <xdr:row>24</xdr:row>
      <xdr:rowOff>0</xdr:rowOff>
    </xdr:to>
    <xdr:cxnSp macro="">
      <xdr:nvCxnSpPr>
        <xdr:cNvPr id="705" name="Connecteur droit 70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9525</xdr:colOff>
      <xdr:row>22</xdr:row>
      <xdr:rowOff>0</xdr:rowOff>
    </xdr:to>
    <xdr:cxnSp macro="">
      <xdr:nvCxnSpPr>
        <xdr:cNvPr id="706" name="Connecteur droit 70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24</xdr:row>
      <xdr:rowOff>0</xdr:rowOff>
    </xdr:from>
    <xdr:to>
      <xdr:col>3</xdr:col>
      <xdr:colOff>19050</xdr:colOff>
      <xdr:row>24</xdr:row>
      <xdr:rowOff>0</xdr:rowOff>
    </xdr:to>
    <xdr:cxnSp macro="">
      <xdr:nvCxnSpPr>
        <xdr:cNvPr id="707" name="Connecteur droit 70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28</xdr:row>
      <xdr:rowOff>0</xdr:rowOff>
    </xdr:from>
    <xdr:to>
      <xdr:col>3</xdr:col>
      <xdr:colOff>9525</xdr:colOff>
      <xdr:row>28</xdr:row>
      <xdr:rowOff>0</xdr:rowOff>
    </xdr:to>
    <xdr:cxnSp macro="">
      <xdr:nvCxnSpPr>
        <xdr:cNvPr id="708" name="Connecteur droit 70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30</xdr:row>
      <xdr:rowOff>0</xdr:rowOff>
    </xdr:from>
    <xdr:to>
      <xdr:col>3</xdr:col>
      <xdr:colOff>19050</xdr:colOff>
      <xdr:row>30</xdr:row>
      <xdr:rowOff>0</xdr:rowOff>
    </xdr:to>
    <xdr:cxnSp macro="">
      <xdr:nvCxnSpPr>
        <xdr:cNvPr id="709" name="Connecteur droit 70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28</xdr:row>
      <xdr:rowOff>0</xdr:rowOff>
    </xdr:from>
    <xdr:to>
      <xdr:col>3</xdr:col>
      <xdr:colOff>9525</xdr:colOff>
      <xdr:row>28</xdr:row>
      <xdr:rowOff>0</xdr:rowOff>
    </xdr:to>
    <xdr:cxnSp macro="">
      <xdr:nvCxnSpPr>
        <xdr:cNvPr id="710" name="Connecteur droit 70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30</xdr:row>
      <xdr:rowOff>0</xdr:rowOff>
    </xdr:from>
    <xdr:to>
      <xdr:col>3</xdr:col>
      <xdr:colOff>19050</xdr:colOff>
      <xdr:row>30</xdr:row>
      <xdr:rowOff>0</xdr:rowOff>
    </xdr:to>
    <xdr:cxnSp macro="">
      <xdr:nvCxnSpPr>
        <xdr:cNvPr id="711" name="Connecteur droit 71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28</xdr:row>
      <xdr:rowOff>0</xdr:rowOff>
    </xdr:from>
    <xdr:to>
      <xdr:col>3</xdr:col>
      <xdr:colOff>9525</xdr:colOff>
      <xdr:row>28</xdr:row>
      <xdr:rowOff>0</xdr:rowOff>
    </xdr:to>
    <xdr:cxnSp macro="">
      <xdr:nvCxnSpPr>
        <xdr:cNvPr id="712" name="Connecteur droit 71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30</xdr:row>
      <xdr:rowOff>0</xdr:rowOff>
    </xdr:from>
    <xdr:to>
      <xdr:col>3</xdr:col>
      <xdr:colOff>19050</xdr:colOff>
      <xdr:row>30</xdr:row>
      <xdr:rowOff>0</xdr:rowOff>
    </xdr:to>
    <xdr:cxnSp macro="">
      <xdr:nvCxnSpPr>
        <xdr:cNvPr id="713" name="Connecteur droit 71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28</xdr:row>
      <xdr:rowOff>0</xdr:rowOff>
    </xdr:from>
    <xdr:to>
      <xdr:col>3</xdr:col>
      <xdr:colOff>9525</xdr:colOff>
      <xdr:row>28</xdr:row>
      <xdr:rowOff>0</xdr:rowOff>
    </xdr:to>
    <xdr:cxnSp macro="">
      <xdr:nvCxnSpPr>
        <xdr:cNvPr id="714" name="Connecteur droit 71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30</xdr:row>
      <xdr:rowOff>0</xdr:rowOff>
    </xdr:from>
    <xdr:to>
      <xdr:col>3</xdr:col>
      <xdr:colOff>19050</xdr:colOff>
      <xdr:row>30</xdr:row>
      <xdr:rowOff>0</xdr:rowOff>
    </xdr:to>
    <xdr:cxnSp macro="">
      <xdr:nvCxnSpPr>
        <xdr:cNvPr id="715" name="Connecteur droit 71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28</xdr:row>
      <xdr:rowOff>0</xdr:rowOff>
    </xdr:from>
    <xdr:to>
      <xdr:col>3</xdr:col>
      <xdr:colOff>9525</xdr:colOff>
      <xdr:row>28</xdr:row>
      <xdr:rowOff>0</xdr:rowOff>
    </xdr:to>
    <xdr:cxnSp macro="">
      <xdr:nvCxnSpPr>
        <xdr:cNvPr id="716" name="Connecteur droit 71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30</xdr:row>
      <xdr:rowOff>0</xdr:rowOff>
    </xdr:from>
    <xdr:to>
      <xdr:col>3</xdr:col>
      <xdr:colOff>19050</xdr:colOff>
      <xdr:row>30</xdr:row>
      <xdr:rowOff>0</xdr:rowOff>
    </xdr:to>
    <xdr:cxnSp macro="">
      <xdr:nvCxnSpPr>
        <xdr:cNvPr id="717" name="Connecteur droit 71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28</xdr:row>
      <xdr:rowOff>0</xdr:rowOff>
    </xdr:from>
    <xdr:to>
      <xdr:col>3</xdr:col>
      <xdr:colOff>9525</xdr:colOff>
      <xdr:row>28</xdr:row>
      <xdr:rowOff>0</xdr:rowOff>
    </xdr:to>
    <xdr:cxnSp macro="">
      <xdr:nvCxnSpPr>
        <xdr:cNvPr id="718" name="Connecteur droit 71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30</xdr:row>
      <xdr:rowOff>0</xdr:rowOff>
    </xdr:from>
    <xdr:to>
      <xdr:col>3</xdr:col>
      <xdr:colOff>19050</xdr:colOff>
      <xdr:row>30</xdr:row>
      <xdr:rowOff>0</xdr:rowOff>
    </xdr:to>
    <xdr:cxnSp macro="">
      <xdr:nvCxnSpPr>
        <xdr:cNvPr id="719" name="Connecteur droit 71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28</xdr:row>
      <xdr:rowOff>0</xdr:rowOff>
    </xdr:from>
    <xdr:to>
      <xdr:col>3</xdr:col>
      <xdr:colOff>9525</xdr:colOff>
      <xdr:row>28</xdr:row>
      <xdr:rowOff>0</xdr:rowOff>
    </xdr:to>
    <xdr:cxnSp macro="">
      <xdr:nvCxnSpPr>
        <xdr:cNvPr id="720" name="Connecteur droit 71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30</xdr:row>
      <xdr:rowOff>0</xdr:rowOff>
    </xdr:from>
    <xdr:to>
      <xdr:col>3</xdr:col>
      <xdr:colOff>19050</xdr:colOff>
      <xdr:row>30</xdr:row>
      <xdr:rowOff>0</xdr:rowOff>
    </xdr:to>
    <xdr:cxnSp macro="">
      <xdr:nvCxnSpPr>
        <xdr:cNvPr id="721" name="Connecteur droit 72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28</xdr:row>
      <xdr:rowOff>0</xdr:rowOff>
    </xdr:from>
    <xdr:to>
      <xdr:col>3</xdr:col>
      <xdr:colOff>9525</xdr:colOff>
      <xdr:row>28</xdr:row>
      <xdr:rowOff>0</xdr:rowOff>
    </xdr:to>
    <xdr:cxnSp macro="">
      <xdr:nvCxnSpPr>
        <xdr:cNvPr id="722" name="Connecteur droit 72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30</xdr:row>
      <xdr:rowOff>0</xdr:rowOff>
    </xdr:from>
    <xdr:to>
      <xdr:col>3</xdr:col>
      <xdr:colOff>19050</xdr:colOff>
      <xdr:row>30</xdr:row>
      <xdr:rowOff>0</xdr:rowOff>
    </xdr:to>
    <xdr:cxnSp macro="">
      <xdr:nvCxnSpPr>
        <xdr:cNvPr id="723" name="Connecteur droit 72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28</xdr:row>
      <xdr:rowOff>0</xdr:rowOff>
    </xdr:from>
    <xdr:to>
      <xdr:col>3</xdr:col>
      <xdr:colOff>9525</xdr:colOff>
      <xdr:row>28</xdr:row>
      <xdr:rowOff>0</xdr:rowOff>
    </xdr:to>
    <xdr:cxnSp macro="">
      <xdr:nvCxnSpPr>
        <xdr:cNvPr id="724" name="Connecteur droit 72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30</xdr:row>
      <xdr:rowOff>0</xdr:rowOff>
    </xdr:from>
    <xdr:to>
      <xdr:col>3</xdr:col>
      <xdr:colOff>19050</xdr:colOff>
      <xdr:row>30</xdr:row>
      <xdr:rowOff>0</xdr:rowOff>
    </xdr:to>
    <xdr:cxnSp macro="">
      <xdr:nvCxnSpPr>
        <xdr:cNvPr id="725" name="Connecteur droit 72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28</xdr:row>
      <xdr:rowOff>0</xdr:rowOff>
    </xdr:from>
    <xdr:to>
      <xdr:col>3</xdr:col>
      <xdr:colOff>9525</xdr:colOff>
      <xdr:row>28</xdr:row>
      <xdr:rowOff>0</xdr:rowOff>
    </xdr:to>
    <xdr:cxnSp macro="">
      <xdr:nvCxnSpPr>
        <xdr:cNvPr id="726" name="Connecteur droit 72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30</xdr:row>
      <xdr:rowOff>0</xdr:rowOff>
    </xdr:from>
    <xdr:to>
      <xdr:col>3</xdr:col>
      <xdr:colOff>19050</xdr:colOff>
      <xdr:row>30</xdr:row>
      <xdr:rowOff>0</xdr:rowOff>
    </xdr:to>
    <xdr:cxnSp macro="">
      <xdr:nvCxnSpPr>
        <xdr:cNvPr id="727" name="Connecteur droit 72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28</xdr:row>
      <xdr:rowOff>0</xdr:rowOff>
    </xdr:from>
    <xdr:to>
      <xdr:col>3</xdr:col>
      <xdr:colOff>9525</xdr:colOff>
      <xdr:row>28</xdr:row>
      <xdr:rowOff>0</xdr:rowOff>
    </xdr:to>
    <xdr:cxnSp macro="">
      <xdr:nvCxnSpPr>
        <xdr:cNvPr id="728" name="Connecteur droit 72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30</xdr:row>
      <xdr:rowOff>0</xdr:rowOff>
    </xdr:from>
    <xdr:to>
      <xdr:col>3</xdr:col>
      <xdr:colOff>19050</xdr:colOff>
      <xdr:row>30</xdr:row>
      <xdr:rowOff>0</xdr:rowOff>
    </xdr:to>
    <xdr:cxnSp macro="">
      <xdr:nvCxnSpPr>
        <xdr:cNvPr id="729" name="Connecteur droit 72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28</xdr:row>
      <xdr:rowOff>0</xdr:rowOff>
    </xdr:from>
    <xdr:to>
      <xdr:col>3</xdr:col>
      <xdr:colOff>9525</xdr:colOff>
      <xdr:row>28</xdr:row>
      <xdr:rowOff>0</xdr:rowOff>
    </xdr:to>
    <xdr:cxnSp macro="">
      <xdr:nvCxnSpPr>
        <xdr:cNvPr id="730" name="Connecteur droit 72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30</xdr:row>
      <xdr:rowOff>0</xdr:rowOff>
    </xdr:from>
    <xdr:to>
      <xdr:col>3</xdr:col>
      <xdr:colOff>19050</xdr:colOff>
      <xdr:row>30</xdr:row>
      <xdr:rowOff>0</xdr:rowOff>
    </xdr:to>
    <xdr:cxnSp macro="">
      <xdr:nvCxnSpPr>
        <xdr:cNvPr id="731" name="Connecteur droit 73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28</xdr:row>
      <xdr:rowOff>0</xdr:rowOff>
    </xdr:from>
    <xdr:to>
      <xdr:col>3</xdr:col>
      <xdr:colOff>9525</xdr:colOff>
      <xdr:row>28</xdr:row>
      <xdr:rowOff>0</xdr:rowOff>
    </xdr:to>
    <xdr:cxnSp macro="">
      <xdr:nvCxnSpPr>
        <xdr:cNvPr id="732" name="Connecteur droit 73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30</xdr:row>
      <xdr:rowOff>0</xdr:rowOff>
    </xdr:from>
    <xdr:to>
      <xdr:col>3</xdr:col>
      <xdr:colOff>19050</xdr:colOff>
      <xdr:row>30</xdr:row>
      <xdr:rowOff>0</xdr:rowOff>
    </xdr:to>
    <xdr:cxnSp macro="">
      <xdr:nvCxnSpPr>
        <xdr:cNvPr id="733" name="Connecteur droit 73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28</xdr:row>
      <xdr:rowOff>0</xdr:rowOff>
    </xdr:from>
    <xdr:to>
      <xdr:col>3</xdr:col>
      <xdr:colOff>9525</xdr:colOff>
      <xdr:row>28</xdr:row>
      <xdr:rowOff>0</xdr:rowOff>
    </xdr:to>
    <xdr:cxnSp macro="">
      <xdr:nvCxnSpPr>
        <xdr:cNvPr id="734" name="Connecteur droit 73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30</xdr:row>
      <xdr:rowOff>0</xdr:rowOff>
    </xdr:from>
    <xdr:to>
      <xdr:col>3</xdr:col>
      <xdr:colOff>19050</xdr:colOff>
      <xdr:row>30</xdr:row>
      <xdr:rowOff>0</xdr:rowOff>
    </xdr:to>
    <xdr:cxnSp macro="">
      <xdr:nvCxnSpPr>
        <xdr:cNvPr id="735" name="Connecteur droit 73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28</xdr:row>
      <xdr:rowOff>0</xdr:rowOff>
    </xdr:from>
    <xdr:to>
      <xdr:col>3</xdr:col>
      <xdr:colOff>9525</xdr:colOff>
      <xdr:row>28</xdr:row>
      <xdr:rowOff>0</xdr:rowOff>
    </xdr:to>
    <xdr:cxnSp macro="">
      <xdr:nvCxnSpPr>
        <xdr:cNvPr id="736" name="Connecteur droit 73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30</xdr:row>
      <xdr:rowOff>0</xdr:rowOff>
    </xdr:from>
    <xdr:to>
      <xdr:col>3</xdr:col>
      <xdr:colOff>19050</xdr:colOff>
      <xdr:row>30</xdr:row>
      <xdr:rowOff>0</xdr:rowOff>
    </xdr:to>
    <xdr:cxnSp macro="">
      <xdr:nvCxnSpPr>
        <xdr:cNvPr id="737" name="Connecteur droit 73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28</xdr:row>
      <xdr:rowOff>0</xdr:rowOff>
    </xdr:from>
    <xdr:to>
      <xdr:col>3</xdr:col>
      <xdr:colOff>9525</xdr:colOff>
      <xdr:row>28</xdr:row>
      <xdr:rowOff>0</xdr:rowOff>
    </xdr:to>
    <xdr:cxnSp macro="">
      <xdr:nvCxnSpPr>
        <xdr:cNvPr id="738" name="Connecteur droit 73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30</xdr:row>
      <xdr:rowOff>0</xdr:rowOff>
    </xdr:from>
    <xdr:to>
      <xdr:col>3</xdr:col>
      <xdr:colOff>19050</xdr:colOff>
      <xdr:row>30</xdr:row>
      <xdr:rowOff>0</xdr:rowOff>
    </xdr:to>
    <xdr:cxnSp macro="">
      <xdr:nvCxnSpPr>
        <xdr:cNvPr id="739" name="Connecteur droit 73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28</xdr:row>
      <xdr:rowOff>0</xdr:rowOff>
    </xdr:from>
    <xdr:to>
      <xdr:col>3</xdr:col>
      <xdr:colOff>9525</xdr:colOff>
      <xdr:row>28</xdr:row>
      <xdr:rowOff>0</xdr:rowOff>
    </xdr:to>
    <xdr:cxnSp macro="">
      <xdr:nvCxnSpPr>
        <xdr:cNvPr id="740" name="Connecteur droit 73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30</xdr:row>
      <xdr:rowOff>0</xdr:rowOff>
    </xdr:from>
    <xdr:to>
      <xdr:col>3</xdr:col>
      <xdr:colOff>19050</xdr:colOff>
      <xdr:row>30</xdr:row>
      <xdr:rowOff>0</xdr:rowOff>
    </xdr:to>
    <xdr:cxnSp macro="">
      <xdr:nvCxnSpPr>
        <xdr:cNvPr id="741" name="Connecteur droit 74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28</xdr:row>
      <xdr:rowOff>0</xdr:rowOff>
    </xdr:from>
    <xdr:to>
      <xdr:col>3</xdr:col>
      <xdr:colOff>9525</xdr:colOff>
      <xdr:row>28</xdr:row>
      <xdr:rowOff>0</xdr:rowOff>
    </xdr:to>
    <xdr:cxnSp macro="">
      <xdr:nvCxnSpPr>
        <xdr:cNvPr id="742" name="Connecteur droit 74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30</xdr:row>
      <xdr:rowOff>0</xdr:rowOff>
    </xdr:from>
    <xdr:to>
      <xdr:col>3</xdr:col>
      <xdr:colOff>19050</xdr:colOff>
      <xdr:row>30</xdr:row>
      <xdr:rowOff>0</xdr:rowOff>
    </xdr:to>
    <xdr:cxnSp macro="">
      <xdr:nvCxnSpPr>
        <xdr:cNvPr id="743" name="Connecteur droit 74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28</xdr:row>
      <xdr:rowOff>0</xdr:rowOff>
    </xdr:from>
    <xdr:to>
      <xdr:col>3</xdr:col>
      <xdr:colOff>9525</xdr:colOff>
      <xdr:row>28</xdr:row>
      <xdr:rowOff>0</xdr:rowOff>
    </xdr:to>
    <xdr:cxnSp macro="">
      <xdr:nvCxnSpPr>
        <xdr:cNvPr id="744" name="Connecteur droit 74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30</xdr:row>
      <xdr:rowOff>0</xdr:rowOff>
    </xdr:from>
    <xdr:to>
      <xdr:col>3</xdr:col>
      <xdr:colOff>19050</xdr:colOff>
      <xdr:row>30</xdr:row>
      <xdr:rowOff>0</xdr:rowOff>
    </xdr:to>
    <xdr:cxnSp macro="">
      <xdr:nvCxnSpPr>
        <xdr:cNvPr id="745" name="Connecteur droit 74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28</xdr:row>
      <xdr:rowOff>0</xdr:rowOff>
    </xdr:from>
    <xdr:to>
      <xdr:col>3</xdr:col>
      <xdr:colOff>9525</xdr:colOff>
      <xdr:row>28</xdr:row>
      <xdr:rowOff>0</xdr:rowOff>
    </xdr:to>
    <xdr:cxnSp macro="">
      <xdr:nvCxnSpPr>
        <xdr:cNvPr id="746" name="Connecteur droit 74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30</xdr:row>
      <xdr:rowOff>0</xdr:rowOff>
    </xdr:from>
    <xdr:to>
      <xdr:col>3</xdr:col>
      <xdr:colOff>19050</xdr:colOff>
      <xdr:row>30</xdr:row>
      <xdr:rowOff>0</xdr:rowOff>
    </xdr:to>
    <xdr:cxnSp macro="">
      <xdr:nvCxnSpPr>
        <xdr:cNvPr id="747" name="Connecteur droit 74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28</xdr:row>
      <xdr:rowOff>0</xdr:rowOff>
    </xdr:from>
    <xdr:to>
      <xdr:col>3</xdr:col>
      <xdr:colOff>9525</xdr:colOff>
      <xdr:row>28</xdr:row>
      <xdr:rowOff>0</xdr:rowOff>
    </xdr:to>
    <xdr:cxnSp macro="">
      <xdr:nvCxnSpPr>
        <xdr:cNvPr id="748" name="Connecteur droit 74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30</xdr:row>
      <xdr:rowOff>0</xdr:rowOff>
    </xdr:from>
    <xdr:to>
      <xdr:col>3</xdr:col>
      <xdr:colOff>19050</xdr:colOff>
      <xdr:row>30</xdr:row>
      <xdr:rowOff>0</xdr:rowOff>
    </xdr:to>
    <xdr:cxnSp macro="">
      <xdr:nvCxnSpPr>
        <xdr:cNvPr id="749" name="Connecteur droit 74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28</xdr:row>
      <xdr:rowOff>0</xdr:rowOff>
    </xdr:from>
    <xdr:to>
      <xdr:col>3</xdr:col>
      <xdr:colOff>9525</xdr:colOff>
      <xdr:row>28</xdr:row>
      <xdr:rowOff>0</xdr:rowOff>
    </xdr:to>
    <xdr:cxnSp macro="">
      <xdr:nvCxnSpPr>
        <xdr:cNvPr id="750" name="Connecteur droit 74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30</xdr:row>
      <xdr:rowOff>0</xdr:rowOff>
    </xdr:from>
    <xdr:to>
      <xdr:col>3</xdr:col>
      <xdr:colOff>19050</xdr:colOff>
      <xdr:row>30</xdr:row>
      <xdr:rowOff>0</xdr:rowOff>
    </xdr:to>
    <xdr:cxnSp macro="">
      <xdr:nvCxnSpPr>
        <xdr:cNvPr id="751" name="Connecteur droit 75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28</xdr:row>
      <xdr:rowOff>0</xdr:rowOff>
    </xdr:from>
    <xdr:to>
      <xdr:col>3</xdr:col>
      <xdr:colOff>9525</xdr:colOff>
      <xdr:row>28</xdr:row>
      <xdr:rowOff>0</xdr:rowOff>
    </xdr:to>
    <xdr:cxnSp macro="">
      <xdr:nvCxnSpPr>
        <xdr:cNvPr id="752" name="Connecteur droit 75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30</xdr:row>
      <xdr:rowOff>0</xdr:rowOff>
    </xdr:from>
    <xdr:to>
      <xdr:col>3</xdr:col>
      <xdr:colOff>19050</xdr:colOff>
      <xdr:row>30</xdr:row>
      <xdr:rowOff>0</xdr:rowOff>
    </xdr:to>
    <xdr:cxnSp macro="">
      <xdr:nvCxnSpPr>
        <xdr:cNvPr id="753" name="Connecteur droit 75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28</xdr:row>
      <xdr:rowOff>0</xdr:rowOff>
    </xdr:from>
    <xdr:to>
      <xdr:col>3</xdr:col>
      <xdr:colOff>9525</xdr:colOff>
      <xdr:row>28</xdr:row>
      <xdr:rowOff>0</xdr:rowOff>
    </xdr:to>
    <xdr:cxnSp macro="">
      <xdr:nvCxnSpPr>
        <xdr:cNvPr id="754" name="Connecteur droit 75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30</xdr:row>
      <xdr:rowOff>0</xdr:rowOff>
    </xdr:from>
    <xdr:to>
      <xdr:col>3</xdr:col>
      <xdr:colOff>19050</xdr:colOff>
      <xdr:row>30</xdr:row>
      <xdr:rowOff>0</xdr:rowOff>
    </xdr:to>
    <xdr:cxnSp macro="">
      <xdr:nvCxnSpPr>
        <xdr:cNvPr id="755" name="Connecteur droit 75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28</xdr:row>
      <xdr:rowOff>0</xdr:rowOff>
    </xdr:from>
    <xdr:to>
      <xdr:col>3</xdr:col>
      <xdr:colOff>9525</xdr:colOff>
      <xdr:row>28</xdr:row>
      <xdr:rowOff>0</xdr:rowOff>
    </xdr:to>
    <xdr:cxnSp macro="">
      <xdr:nvCxnSpPr>
        <xdr:cNvPr id="756" name="Connecteur droit 75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30</xdr:row>
      <xdr:rowOff>0</xdr:rowOff>
    </xdr:from>
    <xdr:to>
      <xdr:col>3</xdr:col>
      <xdr:colOff>19050</xdr:colOff>
      <xdr:row>30</xdr:row>
      <xdr:rowOff>0</xdr:rowOff>
    </xdr:to>
    <xdr:cxnSp macro="">
      <xdr:nvCxnSpPr>
        <xdr:cNvPr id="757" name="Connecteur droit 75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28</xdr:row>
      <xdr:rowOff>0</xdr:rowOff>
    </xdr:from>
    <xdr:to>
      <xdr:col>3</xdr:col>
      <xdr:colOff>9525</xdr:colOff>
      <xdr:row>28</xdr:row>
      <xdr:rowOff>0</xdr:rowOff>
    </xdr:to>
    <xdr:cxnSp macro="">
      <xdr:nvCxnSpPr>
        <xdr:cNvPr id="758" name="Connecteur droit 75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30</xdr:row>
      <xdr:rowOff>0</xdr:rowOff>
    </xdr:from>
    <xdr:to>
      <xdr:col>3</xdr:col>
      <xdr:colOff>19050</xdr:colOff>
      <xdr:row>30</xdr:row>
      <xdr:rowOff>0</xdr:rowOff>
    </xdr:to>
    <xdr:cxnSp macro="">
      <xdr:nvCxnSpPr>
        <xdr:cNvPr id="759" name="Connecteur droit 75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760" name="Connecteur droit 75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761" name="Connecteur droit 76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762" name="Connecteur droit 76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763" name="Connecteur droit 76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764" name="Connecteur droit 76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765" name="Connecteur droit 76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766" name="Connecteur droit 76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767" name="Connecteur droit 76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768" name="Connecteur droit 76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769" name="Connecteur droit 76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770" name="Connecteur droit 76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771" name="Connecteur droit 77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772" name="Connecteur droit 77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773" name="Connecteur droit 77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774" name="Connecteur droit 77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775" name="Connecteur droit 77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776" name="Connecteur droit 77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777" name="Connecteur droit 77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778" name="Connecteur droit 77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779" name="Connecteur droit 77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780" name="Connecteur droit 77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781" name="Connecteur droit 78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782" name="Connecteur droit 78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783" name="Connecteur droit 78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784" name="Connecteur droit 78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785" name="Connecteur droit 78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786" name="Connecteur droit 78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787" name="Connecteur droit 78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788" name="Connecteur droit 78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789" name="Connecteur droit 78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790" name="Connecteur droit 78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791" name="Connecteur droit 79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792" name="Connecteur droit 79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793" name="Connecteur droit 79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794" name="Connecteur droit 79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795" name="Connecteur droit 79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796" name="Connecteur droit 79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797" name="Connecteur droit 79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798" name="Connecteur droit 79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799" name="Connecteur droit 79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800" name="Connecteur droit 79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801" name="Connecteur droit 80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802" name="Connecteur droit 80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803" name="Connecteur droit 80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804" name="Connecteur droit 80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805" name="Connecteur droit 80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806" name="Connecteur droit 80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807" name="Connecteur droit 80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808" name="Connecteur droit 80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809" name="Connecteur droit 80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cxnSp macro="">
      <xdr:nvCxnSpPr>
        <xdr:cNvPr id="810" name="Connecteur droit 80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36</xdr:row>
      <xdr:rowOff>0</xdr:rowOff>
    </xdr:from>
    <xdr:to>
      <xdr:col>3</xdr:col>
      <xdr:colOff>19050</xdr:colOff>
      <xdr:row>36</xdr:row>
      <xdr:rowOff>0</xdr:rowOff>
    </xdr:to>
    <xdr:cxnSp macro="">
      <xdr:nvCxnSpPr>
        <xdr:cNvPr id="811" name="Connecteur droit 81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16" name="Connecteur droit 91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17" name="Connecteur droit 91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18" name="Connecteur droit 91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19" name="Connecteur droit 91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20" name="Connecteur droit 91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21" name="Connecteur droit 92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22" name="Connecteur droit 92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23" name="Connecteur droit 92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24" name="Connecteur droit 92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25" name="Connecteur droit 92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26" name="Connecteur droit 92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27" name="Connecteur droit 92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28" name="Connecteur droit 92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29" name="Connecteur droit 92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30" name="Connecteur droit 92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31" name="Connecteur droit 93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32" name="Connecteur droit 93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33" name="Connecteur droit 93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34" name="Connecteur droit 93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35" name="Connecteur droit 93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36" name="Connecteur droit 93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37" name="Connecteur droit 93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38" name="Connecteur droit 93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39" name="Connecteur droit 93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40" name="Connecteur droit 93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41" name="Connecteur droit 94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42" name="Connecteur droit 94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43" name="Connecteur droit 94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44" name="Connecteur droit 94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45" name="Connecteur droit 94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46" name="Connecteur droit 94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47" name="Connecteur droit 94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48" name="Connecteur droit 94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49" name="Connecteur droit 94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50" name="Connecteur droit 94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51" name="Connecteur droit 95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52" name="Connecteur droit 95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53" name="Connecteur droit 95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54" name="Connecteur droit 95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55" name="Connecteur droit 95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56" name="Connecteur droit 95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57" name="Connecteur droit 95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58" name="Connecteur droit 95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59" name="Connecteur droit 95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60" name="Connecteur droit 95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61" name="Connecteur droit 96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62" name="Connecteur droit 96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63" name="Connecteur droit 96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64" name="Connecteur droit 96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65" name="Connecteur droit 96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66" name="Connecteur droit 96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67" name="Connecteur droit 96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68" name="Connecteur droit 96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69" name="Connecteur droit 96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70" name="Connecteur droit 96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71" name="Connecteur droit 97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72" name="Connecteur droit 97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73" name="Connecteur droit 97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74" name="Connecteur droit 97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75" name="Connecteur droit 97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76" name="Connecteur droit 97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77" name="Connecteur droit 97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78" name="Connecteur droit 97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79" name="Connecteur droit 97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80" name="Connecteur droit 97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81" name="Connecteur droit 98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82" name="Connecteur droit 98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83" name="Connecteur droit 98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84" name="Connecteur droit 98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85" name="Connecteur droit 98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86" name="Connecteur droit 98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87" name="Connecteur droit 98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88" name="Connecteur droit 98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89" name="Connecteur droit 98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90" name="Connecteur droit 98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91" name="Connecteur droit 99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992" name="Connecteur droit 99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993" name="Connecteur droit 99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994" name="Connecteur droit 99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995" name="Connecteur droit 99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996" name="Connecteur droit 99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997" name="Connecteur droit 99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998" name="Connecteur droit 99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999" name="Connecteur droit 99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000" name="Connecteur droit 99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001" name="Connecteur droit 100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002" name="Connecteur droit 100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003" name="Connecteur droit 100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004" name="Connecteur droit 100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005" name="Connecteur droit 100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006" name="Connecteur droit 100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007" name="Connecteur droit 100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008" name="Connecteur droit 100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009" name="Connecteur droit 100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010" name="Connecteur droit 100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011" name="Connecteur droit 101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012" name="Connecteur droit 101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013" name="Connecteur droit 101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014" name="Connecteur droit 101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015" name="Connecteur droit 101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016" name="Connecteur droit 101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017" name="Connecteur droit 101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018" name="Connecteur droit 101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019" name="Connecteur droit 101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020" name="Connecteur droit 101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021" name="Connecteur droit 102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022" name="Connecteur droit 102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023" name="Connecteur droit 102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024" name="Connecteur droit 102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025" name="Connecteur droit 102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026" name="Connecteur droit 102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027" name="Connecteur droit 102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028" name="Connecteur droit 102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029" name="Connecteur droit 102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030" name="Connecteur droit 102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031" name="Connecteur droit 103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032" name="Connecteur droit 103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033" name="Connecteur droit 103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034" name="Connecteur droit 103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035" name="Connecteur droit 103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036" name="Connecteur droit 103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037" name="Connecteur droit 103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038" name="Connecteur droit 103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039" name="Connecteur droit 103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040" name="Connecteur droit 103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041" name="Connecteur droit 104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042" name="Connecteur droit 104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043" name="Connecteur droit 104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044" name="Connecteur droit 104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045" name="Connecteur droit 104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046" name="Connecteur droit 104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047" name="Connecteur droit 104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048" name="Connecteur droit 104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049" name="Connecteur droit 104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050" name="Connecteur droit 104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051" name="Connecteur droit 105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052" name="Connecteur droit 105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053" name="Connecteur droit 105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054" name="Connecteur droit 105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055" name="Connecteur droit 105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056" name="Connecteur droit 105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057" name="Connecteur droit 105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058" name="Connecteur droit 105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059" name="Connecteur droit 105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060" name="Connecteur droit 105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061" name="Connecteur droit 106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062" name="Connecteur droit 106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063" name="Connecteur droit 106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064" name="Connecteur droit 106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065" name="Connecteur droit 106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066" name="Connecteur droit 106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067" name="Connecteur droit 106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068" name="Connecteur droit 106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069" name="Connecteur droit 106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070" name="Connecteur droit 106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071" name="Connecteur droit 107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072" name="Connecteur droit 107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073" name="Connecteur droit 107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074" name="Connecteur droit 107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075" name="Connecteur droit 107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076" name="Connecteur droit 107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077" name="Connecteur droit 107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078" name="Connecteur droit 107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079" name="Connecteur droit 107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080" name="Connecteur droit 107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081" name="Connecteur droit 108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082" name="Connecteur droit 108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083" name="Connecteur droit 108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084" name="Connecteur droit 108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085" name="Connecteur droit 108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086" name="Connecteur droit 108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087" name="Connecteur droit 108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088" name="Connecteur droit 108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089" name="Connecteur droit 108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090" name="Connecteur droit 108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091" name="Connecteur droit 109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092" name="Connecteur droit 109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093" name="Connecteur droit 109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094" name="Connecteur droit 109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095" name="Connecteur droit 109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096" name="Connecteur droit 109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097" name="Connecteur droit 109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098" name="Connecteur droit 109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099" name="Connecteur droit 109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100" name="Connecteur droit 109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101" name="Connecteur droit 110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102" name="Connecteur droit 110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103" name="Connecteur droit 110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104" name="Connecteur droit 110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105" name="Connecteur droit 110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106" name="Connecteur droit 110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107" name="Connecteur droit 110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108" name="Connecteur droit 110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109" name="Connecteur droit 110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110" name="Connecteur droit 110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111" name="Connecteur droit 111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112" name="Connecteur droit 111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113" name="Connecteur droit 111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114" name="Connecteur droit 111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115" name="Connecteur droit 111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116" name="Connecteur droit 111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117" name="Connecteur droit 111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118" name="Connecteur droit 111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119" name="Connecteur droit 111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120" name="Connecteur droit 111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121" name="Connecteur droit 112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122" name="Connecteur droit 112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123" name="Connecteur droit 112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124" name="Connecteur droit 112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125" name="Connecteur droit 112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126" name="Connecteur droit 112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127" name="Connecteur droit 112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128" name="Connecteur droit 112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129" name="Connecteur droit 112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130" name="Connecteur droit 112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131" name="Connecteur droit 113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132" name="Connecteur droit 113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133" name="Connecteur droit 113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134" name="Connecteur droit 113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135" name="Connecteur droit 113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136" name="Connecteur droit 113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137" name="Connecteur droit 113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138" name="Connecteur droit 113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139" name="Connecteur droit 113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140" name="Connecteur droit 113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141" name="Connecteur droit 114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142" name="Connecteur droit 114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143" name="Connecteur droit 114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144" name="Connecteur droit 114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145" name="Connecteur droit 114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146" name="Connecteur droit 114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147" name="Connecteur droit 114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16</xdr:row>
      <xdr:rowOff>0</xdr:rowOff>
    </xdr:from>
    <xdr:to>
      <xdr:col>3</xdr:col>
      <xdr:colOff>9525</xdr:colOff>
      <xdr:row>16</xdr:row>
      <xdr:rowOff>0</xdr:rowOff>
    </xdr:to>
    <xdr:cxnSp macro="">
      <xdr:nvCxnSpPr>
        <xdr:cNvPr id="1148" name="Connecteur droit 114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0</xdr:rowOff>
    </xdr:to>
    <xdr:cxnSp macro="">
      <xdr:nvCxnSpPr>
        <xdr:cNvPr id="1149" name="Connecteur droit 114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150" name="Connecteur droit 114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151" name="Connecteur droit 115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152" name="Connecteur droit 115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153" name="Connecteur droit 115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154" name="Connecteur droit 115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155" name="Connecteur droit 115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156" name="Connecteur droit 115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157" name="Connecteur droit 115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158" name="Connecteur droit 115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159" name="Connecteur droit 115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160" name="Connecteur droit 115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161" name="Connecteur droit 116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162" name="Connecteur droit 116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163" name="Connecteur droit 116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164" name="Connecteur droit 116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165" name="Connecteur droit 116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166" name="Connecteur droit 116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167" name="Connecteur droit 116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168" name="Connecteur droit 116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169" name="Connecteur droit 116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170" name="Connecteur droit 116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171" name="Connecteur droit 117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172" name="Connecteur droit 117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173" name="Connecteur droit 117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174" name="Connecteur droit 117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175" name="Connecteur droit 117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176" name="Connecteur droit 117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177" name="Connecteur droit 117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178" name="Connecteur droit 117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179" name="Connecteur droit 117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180" name="Connecteur droit 117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181" name="Connecteur droit 118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182" name="Connecteur droit 118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183" name="Connecteur droit 118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184" name="Connecteur droit 118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185" name="Connecteur droit 118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186" name="Connecteur droit 118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187" name="Connecteur droit 118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188" name="Connecteur droit 118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189" name="Connecteur droit 118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190" name="Connecteur droit 118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191" name="Connecteur droit 119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192" name="Connecteur droit 119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193" name="Connecteur droit 119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194" name="Connecteur droit 119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195" name="Connecteur droit 119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196" name="Connecteur droit 119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197" name="Connecteur droit 119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198" name="Connecteur droit 119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199" name="Connecteur droit 119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00" name="Connecteur droit 119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01" name="Connecteur droit 120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02" name="Connecteur droit 120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03" name="Connecteur droit 120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04" name="Connecteur droit 120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05" name="Connecteur droit 120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06" name="Connecteur droit 120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07" name="Connecteur droit 120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08" name="Connecteur droit 120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09" name="Connecteur droit 120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10" name="Connecteur droit 120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11" name="Connecteur droit 121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12" name="Connecteur droit 121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13" name="Connecteur droit 121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14" name="Connecteur droit 121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15" name="Connecteur droit 121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16" name="Connecteur droit 121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17" name="Connecteur droit 121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18" name="Connecteur droit 121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19" name="Connecteur droit 121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20" name="Connecteur droit 121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21" name="Connecteur droit 122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22" name="Connecteur droit 122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23" name="Connecteur droit 122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24" name="Connecteur droit 122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25" name="Connecteur droit 122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26" name="Connecteur droit 122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27" name="Connecteur droit 122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28" name="Connecteur droit 122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29" name="Connecteur droit 122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30" name="Connecteur droit 122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31" name="Connecteur droit 123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32" name="Connecteur droit 123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33" name="Connecteur droit 123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34" name="Connecteur droit 123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35" name="Connecteur droit 123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36" name="Connecteur droit 123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37" name="Connecteur droit 123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38" name="Connecteur droit 123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39" name="Connecteur droit 123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40" name="Connecteur droit 123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41" name="Connecteur droit 124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42" name="Connecteur droit 124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43" name="Connecteur droit 124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44" name="Connecteur droit 124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45" name="Connecteur droit 124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46" name="Connecteur droit 124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47" name="Connecteur droit 124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48" name="Connecteur droit 124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49" name="Connecteur droit 124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50" name="Connecteur droit 124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51" name="Connecteur droit 125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52" name="Connecteur droit 125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53" name="Connecteur droit 125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54" name="Connecteur droit 125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55" name="Connecteur droit 125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56" name="Connecteur droit 125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57" name="Connecteur droit 125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58" name="Connecteur droit 125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59" name="Connecteur droit 125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60" name="Connecteur droit 125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61" name="Connecteur droit 126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62" name="Connecteur droit 126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63" name="Connecteur droit 126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64" name="Connecteur droit 126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65" name="Connecteur droit 126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66" name="Connecteur droit 126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67" name="Connecteur droit 126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68" name="Connecteur droit 126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69" name="Connecteur droit 126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70" name="Connecteur droit 126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71" name="Connecteur droit 127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72" name="Connecteur droit 127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73" name="Connecteur droit 127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74" name="Connecteur droit 127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75" name="Connecteur droit 127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76" name="Connecteur droit 127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77" name="Connecteur droit 127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78" name="Connecteur droit 127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79" name="Connecteur droit 127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80" name="Connecteur droit 127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81" name="Connecteur droit 128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82" name="Connecteur droit 128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83" name="Connecteur droit 128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84" name="Connecteur droit 128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85" name="Connecteur droit 128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86" name="Connecteur droit 128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87" name="Connecteur droit 128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88" name="Connecteur droit 128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89" name="Connecteur droit 128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90" name="Connecteur droit 128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91" name="Connecteur droit 129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92" name="Connecteur droit 129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93" name="Connecteur droit 129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94" name="Connecteur droit 129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95" name="Connecteur droit 129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96" name="Connecteur droit 129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97" name="Connecteur droit 129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298" name="Connecteur droit 129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299" name="Connecteur droit 129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300" name="Connecteur droit 129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301" name="Connecteur droit 130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302" name="Connecteur droit 130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303" name="Connecteur droit 130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9525</xdr:colOff>
      <xdr:row>16</xdr:row>
      <xdr:rowOff>0</xdr:rowOff>
    </xdr:to>
    <xdr:cxnSp macro="">
      <xdr:nvCxnSpPr>
        <xdr:cNvPr id="1304" name="Connecteur droit 130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0</xdr:rowOff>
    </xdr:from>
    <xdr:to>
      <xdr:col>4</xdr:col>
      <xdr:colOff>19050</xdr:colOff>
      <xdr:row>18</xdr:row>
      <xdr:rowOff>0</xdr:rowOff>
    </xdr:to>
    <xdr:cxnSp macro="">
      <xdr:nvCxnSpPr>
        <xdr:cNvPr id="1305" name="Connecteur droit 130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06" name="Connecteur droit 130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07" name="Connecteur droit 130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08" name="Connecteur droit 130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09" name="Connecteur droit 130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10" name="Connecteur droit 130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11" name="Connecteur droit 131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12" name="Connecteur droit 131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13" name="Connecteur droit 131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14" name="Connecteur droit 131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15" name="Connecteur droit 131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16" name="Connecteur droit 131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17" name="Connecteur droit 131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18" name="Connecteur droit 131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19" name="Connecteur droit 131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20" name="Connecteur droit 131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21" name="Connecteur droit 132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22" name="Connecteur droit 132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23" name="Connecteur droit 132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24" name="Connecteur droit 132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25" name="Connecteur droit 132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26" name="Connecteur droit 132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27" name="Connecteur droit 132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28" name="Connecteur droit 132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29" name="Connecteur droit 132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30" name="Connecteur droit 132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31" name="Connecteur droit 133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32" name="Connecteur droit 133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33" name="Connecteur droit 133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34" name="Connecteur droit 133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35" name="Connecteur droit 133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36" name="Connecteur droit 133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37" name="Connecteur droit 133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38" name="Connecteur droit 133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39" name="Connecteur droit 133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40" name="Connecteur droit 133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41" name="Connecteur droit 134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42" name="Connecteur droit 134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43" name="Connecteur droit 134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44" name="Connecteur droit 134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45" name="Connecteur droit 134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46" name="Connecteur droit 134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47" name="Connecteur droit 134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48" name="Connecteur droit 134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49" name="Connecteur droit 134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50" name="Connecteur droit 134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51" name="Connecteur droit 135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52" name="Connecteur droit 135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53" name="Connecteur droit 135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54" name="Connecteur droit 135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55" name="Connecteur droit 135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56" name="Connecteur droit 135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57" name="Connecteur droit 135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58" name="Connecteur droit 135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59" name="Connecteur droit 135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60" name="Connecteur droit 135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61" name="Connecteur droit 136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62" name="Connecteur droit 136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63" name="Connecteur droit 136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64" name="Connecteur droit 136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65" name="Connecteur droit 136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66" name="Connecteur droit 136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67" name="Connecteur droit 136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68" name="Connecteur droit 136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69" name="Connecteur droit 136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70" name="Connecteur droit 136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71" name="Connecteur droit 137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72" name="Connecteur droit 137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73" name="Connecteur droit 137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74" name="Connecteur droit 137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75" name="Connecteur droit 137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76" name="Connecteur droit 137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77" name="Connecteur droit 137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78" name="Connecteur droit 137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79" name="Connecteur droit 137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80" name="Connecteur droit 137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81" name="Connecteur droit 138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82" name="Connecteur droit 138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83" name="Connecteur droit 138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84" name="Connecteur droit 138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85" name="Connecteur droit 138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86" name="Connecteur droit 138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87" name="Connecteur droit 138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88" name="Connecteur droit 138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89" name="Connecteur droit 138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90" name="Connecteur droit 138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91" name="Connecteur droit 139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92" name="Connecteur droit 139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93" name="Connecteur droit 139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94" name="Connecteur droit 139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95" name="Connecteur droit 139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96" name="Connecteur droit 139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97" name="Connecteur droit 139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398" name="Connecteur droit 139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399" name="Connecteur droit 139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400" name="Connecteur droit 139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401" name="Connecteur droit 140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402" name="Connecteur droit 140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403" name="Connecteur droit 140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404" name="Connecteur droit 140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405" name="Connecteur droit 140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406" name="Connecteur droit 140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407" name="Connecteur droit 140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408" name="Connecteur droit 140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409" name="Connecteur droit 140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410" name="Connecteur droit 140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411" name="Connecteur droit 141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412" name="Connecteur droit 141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413" name="Connecteur droit 141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414" name="Connecteur droit 141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415" name="Connecteur droit 141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416" name="Connecteur droit 141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417" name="Connecteur droit 141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418" name="Connecteur droit 141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419" name="Connecteur droit 141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420" name="Connecteur droit 141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421" name="Connecteur droit 142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422" name="Connecteur droit 142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423" name="Connecteur droit 142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424" name="Connecteur droit 142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425" name="Connecteur droit 142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426" name="Connecteur droit 142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427" name="Connecteur droit 142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428" name="Connecteur droit 142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429" name="Connecteur droit 142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430" name="Connecteur droit 142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431" name="Connecteur droit 143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432" name="Connecteur droit 143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433" name="Connecteur droit 143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434" name="Connecteur droit 143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435" name="Connecteur droit 143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436" name="Connecteur droit 143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437" name="Connecteur droit 143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438" name="Connecteur droit 143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439" name="Connecteur droit 143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440" name="Connecteur droit 143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441" name="Connecteur droit 144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442" name="Connecteur droit 144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443" name="Connecteur droit 144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444" name="Connecteur droit 144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445" name="Connecteur droit 144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446" name="Connecteur droit 144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447" name="Connecteur droit 144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448" name="Connecteur droit 144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449" name="Connecteur droit 144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450" name="Connecteur droit 144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451" name="Connecteur droit 145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452" name="Connecteur droit 145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453" name="Connecteur droit 145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454" name="Connecteur droit 145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455" name="Connecteur droit 145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456" name="Connecteur droit 145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457" name="Connecteur droit 145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458" name="Connecteur droit 145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459" name="Connecteur droit 145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0</xdr:rowOff>
    </xdr:from>
    <xdr:to>
      <xdr:col>5</xdr:col>
      <xdr:colOff>9525</xdr:colOff>
      <xdr:row>16</xdr:row>
      <xdr:rowOff>0</xdr:rowOff>
    </xdr:to>
    <xdr:cxnSp macro="">
      <xdr:nvCxnSpPr>
        <xdr:cNvPr id="1460" name="Connecteur droit 145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0</xdr:rowOff>
    </xdr:from>
    <xdr:to>
      <xdr:col>5</xdr:col>
      <xdr:colOff>19050</xdr:colOff>
      <xdr:row>18</xdr:row>
      <xdr:rowOff>0</xdr:rowOff>
    </xdr:to>
    <xdr:cxnSp macro="">
      <xdr:nvCxnSpPr>
        <xdr:cNvPr id="1461" name="Connecteur droit 146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462" name="Connecteur droit 146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463" name="Connecteur droit 146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464" name="Connecteur droit 146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465" name="Connecteur droit 146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466" name="Connecteur droit 146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467" name="Connecteur droit 146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468" name="Connecteur droit 146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469" name="Connecteur droit 146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470" name="Connecteur droit 146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471" name="Connecteur droit 147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472" name="Connecteur droit 147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473" name="Connecteur droit 147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474" name="Connecteur droit 147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475" name="Connecteur droit 147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476" name="Connecteur droit 147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477" name="Connecteur droit 147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478" name="Connecteur droit 147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479" name="Connecteur droit 147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480" name="Connecteur droit 147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481" name="Connecteur droit 148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482" name="Connecteur droit 148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483" name="Connecteur droit 148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484" name="Connecteur droit 148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485" name="Connecteur droit 148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486" name="Connecteur droit 148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487" name="Connecteur droit 148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488" name="Connecteur droit 148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489" name="Connecteur droit 148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490" name="Connecteur droit 148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491" name="Connecteur droit 149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492" name="Connecteur droit 149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493" name="Connecteur droit 149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494" name="Connecteur droit 149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495" name="Connecteur droit 149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496" name="Connecteur droit 149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497" name="Connecteur droit 149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498" name="Connecteur droit 149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499" name="Connecteur droit 149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500" name="Connecteur droit 149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501" name="Connecteur droit 150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502" name="Connecteur droit 150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503" name="Connecteur droit 150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504" name="Connecteur droit 150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505" name="Connecteur droit 150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506" name="Connecteur droit 150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507" name="Connecteur droit 150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508" name="Connecteur droit 150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509" name="Connecteur droit 150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510" name="Connecteur droit 150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511" name="Connecteur droit 151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512" name="Connecteur droit 151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513" name="Connecteur droit 151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514" name="Connecteur droit 151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515" name="Connecteur droit 151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516" name="Connecteur droit 151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517" name="Connecteur droit 151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518" name="Connecteur droit 151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519" name="Connecteur droit 151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520" name="Connecteur droit 151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521" name="Connecteur droit 152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522" name="Connecteur droit 152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523" name="Connecteur droit 152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524" name="Connecteur droit 152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525" name="Connecteur droit 152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526" name="Connecteur droit 152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527" name="Connecteur droit 152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528" name="Connecteur droit 152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529" name="Connecteur droit 152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530" name="Connecteur droit 152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531" name="Connecteur droit 153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532" name="Connecteur droit 153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533" name="Connecteur droit 153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534" name="Connecteur droit 153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535" name="Connecteur droit 153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536" name="Connecteur droit 153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537" name="Connecteur droit 153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10</xdr:row>
      <xdr:rowOff>0</xdr:rowOff>
    </xdr:from>
    <xdr:to>
      <xdr:col>4</xdr:col>
      <xdr:colOff>9525</xdr:colOff>
      <xdr:row>10</xdr:row>
      <xdr:rowOff>0</xdr:rowOff>
    </xdr:to>
    <xdr:cxnSp macro="">
      <xdr:nvCxnSpPr>
        <xdr:cNvPr id="1538" name="Connecteur droit 153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12</xdr:row>
      <xdr:rowOff>0</xdr:rowOff>
    </xdr:from>
    <xdr:to>
      <xdr:col>4</xdr:col>
      <xdr:colOff>19050</xdr:colOff>
      <xdr:row>12</xdr:row>
      <xdr:rowOff>0</xdr:rowOff>
    </xdr:to>
    <xdr:cxnSp macro="">
      <xdr:nvCxnSpPr>
        <xdr:cNvPr id="1539" name="Connecteur droit 153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540" name="Connecteur droit 153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541" name="Connecteur droit 154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542" name="Connecteur droit 154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543" name="Connecteur droit 154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544" name="Connecteur droit 154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545" name="Connecteur droit 154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546" name="Connecteur droit 154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547" name="Connecteur droit 154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548" name="Connecteur droit 154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549" name="Connecteur droit 154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550" name="Connecteur droit 154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551" name="Connecteur droit 155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552" name="Connecteur droit 155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553" name="Connecteur droit 155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554" name="Connecteur droit 155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555" name="Connecteur droit 155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556" name="Connecteur droit 155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557" name="Connecteur droit 155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558" name="Connecteur droit 155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559" name="Connecteur droit 155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560" name="Connecteur droit 155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561" name="Connecteur droit 156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562" name="Connecteur droit 156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563" name="Connecteur droit 156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564" name="Connecteur droit 156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565" name="Connecteur droit 156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566" name="Connecteur droit 156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567" name="Connecteur droit 156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568" name="Connecteur droit 156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569" name="Connecteur droit 156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570" name="Connecteur droit 156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571" name="Connecteur droit 157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572" name="Connecteur droit 157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573" name="Connecteur droit 157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574" name="Connecteur droit 157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575" name="Connecteur droit 157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576" name="Connecteur droit 157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577" name="Connecteur droit 157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578" name="Connecteur droit 157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579" name="Connecteur droit 157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580" name="Connecteur droit 157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581" name="Connecteur droit 158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582" name="Connecteur droit 158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583" name="Connecteur droit 158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584" name="Connecteur droit 158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585" name="Connecteur droit 158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586" name="Connecteur droit 158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587" name="Connecteur droit 158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588" name="Connecteur droit 158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589" name="Connecteur droit 158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590" name="Connecteur droit 158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591" name="Connecteur droit 159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592" name="Connecteur droit 159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593" name="Connecteur droit 159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594" name="Connecteur droit 159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595" name="Connecteur droit 159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596" name="Connecteur droit 159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597" name="Connecteur droit 159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598" name="Connecteur droit 159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599" name="Connecteur droit 159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600" name="Connecteur droit 159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601" name="Connecteur droit 160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602" name="Connecteur droit 160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603" name="Connecteur droit 160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604" name="Connecteur droit 160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605" name="Connecteur droit 160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606" name="Connecteur droit 160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607" name="Connecteur droit 160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608" name="Connecteur droit 160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609" name="Connecteur droit 160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610" name="Connecteur droit 160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611" name="Connecteur droit 161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612" name="Connecteur droit 161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613" name="Connecteur droit 161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614" name="Connecteur droit 161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615" name="Connecteur droit 161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9525</xdr:colOff>
      <xdr:row>10</xdr:row>
      <xdr:rowOff>0</xdr:rowOff>
    </xdr:to>
    <xdr:cxnSp macro="">
      <xdr:nvCxnSpPr>
        <xdr:cNvPr id="1616" name="Connecteur droit 161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12</xdr:row>
      <xdr:rowOff>0</xdr:rowOff>
    </xdr:from>
    <xdr:to>
      <xdr:col>5</xdr:col>
      <xdr:colOff>19050</xdr:colOff>
      <xdr:row>12</xdr:row>
      <xdr:rowOff>0</xdr:rowOff>
    </xdr:to>
    <xdr:cxnSp macro="">
      <xdr:nvCxnSpPr>
        <xdr:cNvPr id="1617" name="Connecteur droit 161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22</xdr:row>
      <xdr:rowOff>0</xdr:rowOff>
    </xdr:from>
    <xdr:to>
      <xdr:col>4</xdr:col>
      <xdr:colOff>9525</xdr:colOff>
      <xdr:row>22</xdr:row>
      <xdr:rowOff>0</xdr:rowOff>
    </xdr:to>
    <xdr:cxnSp macro="">
      <xdr:nvCxnSpPr>
        <xdr:cNvPr id="1618" name="Connecteur droit 1617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24</xdr:row>
      <xdr:rowOff>0</xdr:rowOff>
    </xdr:from>
    <xdr:to>
      <xdr:col>4</xdr:col>
      <xdr:colOff>19050</xdr:colOff>
      <xdr:row>24</xdr:row>
      <xdr:rowOff>0</xdr:rowOff>
    </xdr:to>
    <xdr:cxnSp macro="">
      <xdr:nvCxnSpPr>
        <xdr:cNvPr id="1619" name="Connecteur droit 1618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22</xdr:row>
      <xdr:rowOff>0</xdr:rowOff>
    </xdr:from>
    <xdr:to>
      <xdr:col>4</xdr:col>
      <xdr:colOff>9525</xdr:colOff>
      <xdr:row>22</xdr:row>
      <xdr:rowOff>0</xdr:rowOff>
    </xdr:to>
    <xdr:cxnSp macro="">
      <xdr:nvCxnSpPr>
        <xdr:cNvPr id="1620" name="Connecteur droit 1619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24</xdr:row>
      <xdr:rowOff>0</xdr:rowOff>
    </xdr:from>
    <xdr:to>
      <xdr:col>4</xdr:col>
      <xdr:colOff>19050</xdr:colOff>
      <xdr:row>24</xdr:row>
      <xdr:rowOff>0</xdr:rowOff>
    </xdr:to>
    <xdr:cxnSp macro="">
      <xdr:nvCxnSpPr>
        <xdr:cNvPr id="1621" name="Connecteur droit 1620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22</xdr:row>
      <xdr:rowOff>0</xdr:rowOff>
    </xdr:from>
    <xdr:to>
      <xdr:col>4</xdr:col>
      <xdr:colOff>9525</xdr:colOff>
      <xdr:row>22</xdr:row>
      <xdr:rowOff>0</xdr:rowOff>
    </xdr:to>
    <xdr:cxnSp macro="">
      <xdr:nvCxnSpPr>
        <xdr:cNvPr id="1622" name="Connecteur droit 1621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24</xdr:row>
      <xdr:rowOff>0</xdr:rowOff>
    </xdr:from>
    <xdr:to>
      <xdr:col>4</xdr:col>
      <xdr:colOff>19050</xdr:colOff>
      <xdr:row>24</xdr:row>
      <xdr:rowOff>0</xdr:rowOff>
    </xdr:to>
    <xdr:cxnSp macro="">
      <xdr:nvCxnSpPr>
        <xdr:cNvPr id="1623" name="Connecteur droit 1622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22</xdr:row>
      <xdr:rowOff>0</xdr:rowOff>
    </xdr:from>
    <xdr:to>
      <xdr:col>4</xdr:col>
      <xdr:colOff>9525</xdr:colOff>
      <xdr:row>22</xdr:row>
      <xdr:rowOff>0</xdr:rowOff>
    </xdr:to>
    <xdr:cxnSp macro="">
      <xdr:nvCxnSpPr>
        <xdr:cNvPr id="1624" name="Connecteur droit 1623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24</xdr:row>
      <xdr:rowOff>0</xdr:rowOff>
    </xdr:from>
    <xdr:to>
      <xdr:col>4</xdr:col>
      <xdr:colOff>19050</xdr:colOff>
      <xdr:row>24</xdr:row>
      <xdr:rowOff>0</xdr:rowOff>
    </xdr:to>
    <xdr:cxnSp macro="">
      <xdr:nvCxnSpPr>
        <xdr:cNvPr id="1625" name="Connecteur droit 1624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22</xdr:row>
      <xdr:rowOff>0</xdr:rowOff>
    </xdr:from>
    <xdr:to>
      <xdr:col>4</xdr:col>
      <xdr:colOff>9525</xdr:colOff>
      <xdr:row>22</xdr:row>
      <xdr:rowOff>0</xdr:rowOff>
    </xdr:to>
    <xdr:cxnSp macro="">
      <xdr:nvCxnSpPr>
        <xdr:cNvPr id="1626" name="Connecteur droit 1625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24</xdr:row>
      <xdr:rowOff>0</xdr:rowOff>
    </xdr:from>
    <xdr:to>
      <xdr:col>4</xdr:col>
      <xdr:colOff>19050</xdr:colOff>
      <xdr:row>24</xdr:row>
      <xdr:rowOff>0</xdr:rowOff>
    </xdr:to>
    <xdr:cxnSp macro="">
      <xdr:nvCxnSpPr>
        <xdr:cNvPr id="1627" name="Connecteur droit 1626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22</xdr:row>
      <xdr:rowOff>0</xdr:rowOff>
    </xdr:from>
    <xdr:to>
      <xdr:col>4</xdr:col>
      <xdr:colOff>9525</xdr:colOff>
      <xdr:row>22</xdr:row>
      <xdr:rowOff>0</xdr:rowOff>
    </xdr:to>
    <xdr:cxnSp macro="">
      <xdr:nvCxnSpPr>
        <xdr:cNvPr id="1628" name="Connecteur droit 1627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24</xdr:row>
      <xdr:rowOff>0</xdr:rowOff>
    </xdr:from>
    <xdr:to>
      <xdr:col>4</xdr:col>
      <xdr:colOff>19050</xdr:colOff>
      <xdr:row>24</xdr:row>
      <xdr:rowOff>0</xdr:rowOff>
    </xdr:to>
    <xdr:cxnSp macro="">
      <xdr:nvCxnSpPr>
        <xdr:cNvPr id="1629" name="Connecteur droit 1628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22</xdr:row>
      <xdr:rowOff>0</xdr:rowOff>
    </xdr:from>
    <xdr:to>
      <xdr:col>4</xdr:col>
      <xdr:colOff>9525</xdr:colOff>
      <xdr:row>22</xdr:row>
      <xdr:rowOff>0</xdr:rowOff>
    </xdr:to>
    <xdr:cxnSp macro="">
      <xdr:nvCxnSpPr>
        <xdr:cNvPr id="1630" name="Connecteur droit 1629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24</xdr:row>
      <xdr:rowOff>0</xdr:rowOff>
    </xdr:from>
    <xdr:to>
      <xdr:col>4</xdr:col>
      <xdr:colOff>19050</xdr:colOff>
      <xdr:row>24</xdr:row>
      <xdr:rowOff>0</xdr:rowOff>
    </xdr:to>
    <xdr:cxnSp macro="">
      <xdr:nvCxnSpPr>
        <xdr:cNvPr id="1631" name="Connecteur droit 1630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22</xdr:row>
      <xdr:rowOff>0</xdr:rowOff>
    </xdr:from>
    <xdr:to>
      <xdr:col>4</xdr:col>
      <xdr:colOff>9525</xdr:colOff>
      <xdr:row>22</xdr:row>
      <xdr:rowOff>0</xdr:rowOff>
    </xdr:to>
    <xdr:cxnSp macro="">
      <xdr:nvCxnSpPr>
        <xdr:cNvPr id="1632" name="Connecteur droit 1631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24</xdr:row>
      <xdr:rowOff>0</xdr:rowOff>
    </xdr:from>
    <xdr:to>
      <xdr:col>4</xdr:col>
      <xdr:colOff>19050</xdr:colOff>
      <xdr:row>24</xdr:row>
      <xdr:rowOff>0</xdr:rowOff>
    </xdr:to>
    <xdr:cxnSp macro="">
      <xdr:nvCxnSpPr>
        <xdr:cNvPr id="1633" name="Connecteur droit 1632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22</xdr:row>
      <xdr:rowOff>0</xdr:rowOff>
    </xdr:from>
    <xdr:to>
      <xdr:col>4</xdr:col>
      <xdr:colOff>9525</xdr:colOff>
      <xdr:row>22</xdr:row>
      <xdr:rowOff>0</xdr:rowOff>
    </xdr:to>
    <xdr:cxnSp macro="">
      <xdr:nvCxnSpPr>
        <xdr:cNvPr id="1634" name="Connecteur droit 1633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24</xdr:row>
      <xdr:rowOff>0</xdr:rowOff>
    </xdr:from>
    <xdr:to>
      <xdr:col>4</xdr:col>
      <xdr:colOff>19050</xdr:colOff>
      <xdr:row>24</xdr:row>
      <xdr:rowOff>0</xdr:rowOff>
    </xdr:to>
    <xdr:cxnSp macro="">
      <xdr:nvCxnSpPr>
        <xdr:cNvPr id="1635" name="Connecteur droit 1634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22</xdr:row>
      <xdr:rowOff>0</xdr:rowOff>
    </xdr:from>
    <xdr:to>
      <xdr:col>4</xdr:col>
      <xdr:colOff>9525</xdr:colOff>
      <xdr:row>22</xdr:row>
      <xdr:rowOff>0</xdr:rowOff>
    </xdr:to>
    <xdr:cxnSp macro="">
      <xdr:nvCxnSpPr>
        <xdr:cNvPr id="1636" name="Connecteur droit 1635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24</xdr:row>
      <xdr:rowOff>0</xdr:rowOff>
    </xdr:from>
    <xdr:to>
      <xdr:col>4</xdr:col>
      <xdr:colOff>19050</xdr:colOff>
      <xdr:row>24</xdr:row>
      <xdr:rowOff>0</xdr:rowOff>
    </xdr:to>
    <xdr:cxnSp macro="">
      <xdr:nvCxnSpPr>
        <xdr:cNvPr id="1637" name="Connecteur droit 1636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22</xdr:row>
      <xdr:rowOff>0</xdr:rowOff>
    </xdr:from>
    <xdr:to>
      <xdr:col>4</xdr:col>
      <xdr:colOff>9525</xdr:colOff>
      <xdr:row>22</xdr:row>
      <xdr:rowOff>0</xdr:rowOff>
    </xdr:to>
    <xdr:cxnSp macro="">
      <xdr:nvCxnSpPr>
        <xdr:cNvPr id="1638" name="Connecteur droit 1637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24</xdr:row>
      <xdr:rowOff>0</xdr:rowOff>
    </xdr:from>
    <xdr:to>
      <xdr:col>4</xdr:col>
      <xdr:colOff>19050</xdr:colOff>
      <xdr:row>24</xdr:row>
      <xdr:rowOff>0</xdr:rowOff>
    </xdr:to>
    <xdr:cxnSp macro="">
      <xdr:nvCxnSpPr>
        <xdr:cNvPr id="1639" name="Connecteur droit 1638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22</xdr:row>
      <xdr:rowOff>0</xdr:rowOff>
    </xdr:from>
    <xdr:to>
      <xdr:col>4</xdr:col>
      <xdr:colOff>9525</xdr:colOff>
      <xdr:row>22</xdr:row>
      <xdr:rowOff>0</xdr:rowOff>
    </xdr:to>
    <xdr:cxnSp macro="">
      <xdr:nvCxnSpPr>
        <xdr:cNvPr id="1640" name="Connecteur droit 1639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24</xdr:row>
      <xdr:rowOff>0</xdr:rowOff>
    </xdr:from>
    <xdr:to>
      <xdr:col>4</xdr:col>
      <xdr:colOff>19050</xdr:colOff>
      <xdr:row>24</xdr:row>
      <xdr:rowOff>0</xdr:rowOff>
    </xdr:to>
    <xdr:cxnSp macro="">
      <xdr:nvCxnSpPr>
        <xdr:cNvPr id="1641" name="Connecteur droit 1640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22</xdr:row>
      <xdr:rowOff>0</xdr:rowOff>
    </xdr:from>
    <xdr:to>
      <xdr:col>4</xdr:col>
      <xdr:colOff>9525</xdr:colOff>
      <xdr:row>22</xdr:row>
      <xdr:rowOff>0</xdr:rowOff>
    </xdr:to>
    <xdr:cxnSp macro="">
      <xdr:nvCxnSpPr>
        <xdr:cNvPr id="1642" name="Connecteur droit 1641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24</xdr:row>
      <xdr:rowOff>0</xdr:rowOff>
    </xdr:from>
    <xdr:to>
      <xdr:col>4</xdr:col>
      <xdr:colOff>19050</xdr:colOff>
      <xdr:row>24</xdr:row>
      <xdr:rowOff>0</xdr:rowOff>
    </xdr:to>
    <xdr:cxnSp macro="">
      <xdr:nvCxnSpPr>
        <xdr:cNvPr id="1643" name="Connecteur droit 1642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22</xdr:row>
      <xdr:rowOff>0</xdr:rowOff>
    </xdr:from>
    <xdr:to>
      <xdr:col>4</xdr:col>
      <xdr:colOff>9525</xdr:colOff>
      <xdr:row>22</xdr:row>
      <xdr:rowOff>0</xdr:rowOff>
    </xdr:to>
    <xdr:cxnSp macro="">
      <xdr:nvCxnSpPr>
        <xdr:cNvPr id="1644" name="Connecteur droit 1643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24</xdr:row>
      <xdr:rowOff>0</xdr:rowOff>
    </xdr:from>
    <xdr:to>
      <xdr:col>4</xdr:col>
      <xdr:colOff>19050</xdr:colOff>
      <xdr:row>24</xdr:row>
      <xdr:rowOff>0</xdr:rowOff>
    </xdr:to>
    <xdr:cxnSp macro="">
      <xdr:nvCxnSpPr>
        <xdr:cNvPr id="1645" name="Connecteur droit 1644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22</xdr:row>
      <xdr:rowOff>0</xdr:rowOff>
    </xdr:from>
    <xdr:to>
      <xdr:col>4</xdr:col>
      <xdr:colOff>9525</xdr:colOff>
      <xdr:row>22</xdr:row>
      <xdr:rowOff>0</xdr:rowOff>
    </xdr:to>
    <xdr:cxnSp macro="">
      <xdr:nvCxnSpPr>
        <xdr:cNvPr id="1646" name="Connecteur droit 1645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24</xdr:row>
      <xdr:rowOff>0</xdr:rowOff>
    </xdr:from>
    <xdr:to>
      <xdr:col>4</xdr:col>
      <xdr:colOff>19050</xdr:colOff>
      <xdr:row>24</xdr:row>
      <xdr:rowOff>0</xdr:rowOff>
    </xdr:to>
    <xdr:cxnSp macro="">
      <xdr:nvCxnSpPr>
        <xdr:cNvPr id="1647" name="Connecteur droit 1646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22</xdr:row>
      <xdr:rowOff>0</xdr:rowOff>
    </xdr:from>
    <xdr:to>
      <xdr:col>4</xdr:col>
      <xdr:colOff>9525</xdr:colOff>
      <xdr:row>22</xdr:row>
      <xdr:rowOff>0</xdr:rowOff>
    </xdr:to>
    <xdr:cxnSp macro="">
      <xdr:nvCxnSpPr>
        <xdr:cNvPr id="1648" name="Connecteur droit 1647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24</xdr:row>
      <xdr:rowOff>0</xdr:rowOff>
    </xdr:from>
    <xdr:to>
      <xdr:col>4</xdr:col>
      <xdr:colOff>19050</xdr:colOff>
      <xdr:row>24</xdr:row>
      <xdr:rowOff>0</xdr:rowOff>
    </xdr:to>
    <xdr:cxnSp macro="">
      <xdr:nvCxnSpPr>
        <xdr:cNvPr id="1649" name="Connecteur droit 1648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22</xdr:row>
      <xdr:rowOff>0</xdr:rowOff>
    </xdr:from>
    <xdr:to>
      <xdr:col>4</xdr:col>
      <xdr:colOff>9525</xdr:colOff>
      <xdr:row>22</xdr:row>
      <xdr:rowOff>0</xdr:rowOff>
    </xdr:to>
    <xdr:cxnSp macro="">
      <xdr:nvCxnSpPr>
        <xdr:cNvPr id="1650" name="Connecteur droit 1649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24</xdr:row>
      <xdr:rowOff>0</xdr:rowOff>
    </xdr:from>
    <xdr:to>
      <xdr:col>4</xdr:col>
      <xdr:colOff>19050</xdr:colOff>
      <xdr:row>24</xdr:row>
      <xdr:rowOff>0</xdr:rowOff>
    </xdr:to>
    <xdr:cxnSp macro="">
      <xdr:nvCxnSpPr>
        <xdr:cNvPr id="1651" name="Connecteur droit 1650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22</xdr:row>
      <xdr:rowOff>0</xdr:rowOff>
    </xdr:from>
    <xdr:to>
      <xdr:col>4</xdr:col>
      <xdr:colOff>9525</xdr:colOff>
      <xdr:row>22</xdr:row>
      <xdr:rowOff>0</xdr:rowOff>
    </xdr:to>
    <xdr:cxnSp macro="">
      <xdr:nvCxnSpPr>
        <xdr:cNvPr id="1652" name="Connecteur droit 1651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24</xdr:row>
      <xdr:rowOff>0</xdr:rowOff>
    </xdr:from>
    <xdr:to>
      <xdr:col>4</xdr:col>
      <xdr:colOff>19050</xdr:colOff>
      <xdr:row>24</xdr:row>
      <xdr:rowOff>0</xdr:rowOff>
    </xdr:to>
    <xdr:cxnSp macro="">
      <xdr:nvCxnSpPr>
        <xdr:cNvPr id="1653" name="Connecteur droit 1652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22</xdr:row>
      <xdr:rowOff>0</xdr:rowOff>
    </xdr:from>
    <xdr:to>
      <xdr:col>4</xdr:col>
      <xdr:colOff>9525</xdr:colOff>
      <xdr:row>22</xdr:row>
      <xdr:rowOff>0</xdr:rowOff>
    </xdr:to>
    <xdr:cxnSp macro="">
      <xdr:nvCxnSpPr>
        <xdr:cNvPr id="1654" name="Connecteur droit 1653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24</xdr:row>
      <xdr:rowOff>0</xdr:rowOff>
    </xdr:from>
    <xdr:to>
      <xdr:col>4</xdr:col>
      <xdr:colOff>19050</xdr:colOff>
      <xdr:row>24</xdr:row>
      <xdr:rowOff>0</xdr:rowOff>
    </xdr:to>
    <xdr:cxnSp macro="">
      <xdr:nvCxnSpPr>
        <xdr:cNvPr id="1655" name="Connecteur droit 1654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22</xdr:row>
      <xdr:rowOff>0</xdr:rowOff>
    </xdr:from>
    <xdr:to>
      <xdr:col>4</xdr:col>
      <xdr:colOff>9525</xdr:colOff>
      <xdr:row>22</xdr:row>
      <xdr:rowOff>0</xdr:rowOff>
    </xdr:to>
    <xdr:cxnSp macro="">
      <xdr:nvCxnSpPr>
        <xdr:cNvPr id="1656" name="Connecteur droit 1655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24</xdr:row>
      <xdr:rowOff>0</xdr:rowOff>
    </xdr:from>
    <xdr:to>
      <xdr:col>4</xdr:col>
      <xdr:colOff>19050</xdr:colOff>
      <xdr:row>24</xdr:row>
      <xdr:rowOff>0</xdr:rowOff>
    </xdr:to>
    <xdr:cxnSp macro="">
      <xdr:nvCxnSpPr>
        <xdr:cNvPr id="1657" name="Connecteur droit 1656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22</xdr:row>
      <xdr:rowOff>0</xdr:rowOff>
    </xdr:from>
    <xdr:to>
      <xdr:col>4</xdr:col>
      <xdr:colOff>9525</xdr:colOff>
      <xdr:row>22</xdr:row>
      <xdr:rowOff>0</xdr:rowOff>
    </xdr:to>
    <xdr:cxnSp macro="">
      <xdr:nvCxnSpPr>
        <xdr:cNvPr id="1658" name="Connecteur droit 1657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24</xdr:row>
      <xdr:rowOff>0</xdr:rowOff>
    </xdr:from>
    <xdr:to>
      <xdr:col>4</xdr:col>
      <xdr:colOff>19050</xdr:colOff>
      <xdr:row>24</xdr:row>
      <xdr:rowOff>0</xdr:rowOff>
    </xdr:to>
    <xdr:cxnSp macro="">
      <xdr:nvCxnSpPr>
        <xdr:cNvPr id="1659" name="Connecteur droit 1658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22</xdr:row>
      <xdr:rowOff>0</xdr:rowOff>
    </xdr:from>
    <xdr:to>
      <xdr:col>4</xdr:col>
      <xdr:colOff>9525</xdr:colOff>
      <xdr:row>22</xdr:row>
      <xdr:rowOff>0</xdr:rowOff>
    </xdr:to>
    <xdr:cxnSp macro="">
      <xdr:nvCxnSpPr>
        <xdr:cNvPr id="1660" name="Connecteur droit 1659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24</xdr:row>
      <xdr:rowOff>0</xdr:rowOff>
    </xdr:from>
    <xdr:to>
      <xdr:col>4</xdr:col>
      <xdr:colOff>19050</xdr:colOff>
      <xdr:row>24</xdr:row>
      <xdr:rowOff>0</xdr:rowOff>
    </xdr:to>
    <xdr:cxnSp macro="">
      <xdr:nvCxnSpPr>
        <xdr:cNvPr id="1661" name="Connecteur droit 1660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22</xdr:row>
      <xdr:rowOff>0</xdr:rowOff>
    </xdr:from>
    <xdr:to>
      <xdr:col>4</xdr:col>
      <xdr:colOff>9525</xdr:colOff>
      <xdr:row>22</xdr:row>
      <xdr:rowOff>0</xdr:rowOff>
    </xdr:to>
    <xdr:cxnSp macro="">
      <xdr:nvCxnSpPr>
        <xdr:cNvPr id="1662" name="Connecteur droit 1661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24</xdr:row>
      <xdr:rowOff>0</xdr:rowOff>
    </xdr:from>
    <xdr:to>
      <xdr:col>4</xdr:col>
      <xdr:colOff>19050</xdr:colOff>
      <xdr:row>24</xdr:row>
      <xdr:rowOff>0</xdr:rowOff>
    </xdr:to>
    <xdr:cxnSp macro="">
      <xdr:nvCxnSpPr>
        <xdr:cNvPr id="1663" name="Connecteur droit 1662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22</xdr:row>
      <xdr:rowOff>0</xdr:rowOff>
    </xdr:from>
    <xdr:to>
      <xdr:col>4</xdr:col>
      <xdr:colOff>9525</xdr:colOff>
      <xdr:row>22</xdr:row>
      <xdr:rowOff>0</xdr:rowOff>
    </xdr:to>
    <xdr:cxnSp macro="">
      <xdr:nvCxnSpPr>
        <xdr:cNvPr id="1664" name="Connecteur droit 1663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24</xdr:row>
      <xdr:rowOff>0</xdr:rowOff>
    </xdr:from>
    <xdr:to>
      <xdr:col>4</xdr:col>
      <xdr:colOff>19050</xdr:colOff>
      <xdr:row>24</xdr:row>
      <xdr:rowOff>0</xdr:rowOff>
    </xdr:to>
    <xdr:cxnSp macro="">
      <xdr:nvCxnSpPr>
        <xdr:cNvPr id="1665" name="Connecteur droit 1664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22</xdr:row>
      <xdr:rowOff>0</xdr:rowOff>
    </xdr:from>
    <xdr:to>
      <xdr:col>4</xdr:col>
      <xdr:colOff>9525</xdr:colOff>
      <xdr:row>22</xdr:row>
      <xdr:rowOff>0</xdr:rowOff>
    </xdr:to>
    <xdr:cxnSp macro="">
      <xdr:nvCxnSpPr>
        <xdr:cNvPr id="1666" name="Connecteur droit 1665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24</xdr:row>
      <xdr:rowOff>0</xdr:rowOff>
    </xdr:from>
    <xdr:to>
      <xdr:col>4</xdr:col>
      <xdr:colOff>19050</xdr:colOff>
      <xdr:row>24</xdr:row>
      <xdr:rowOff>0</xdr:rowOff>
    </xdr:to>
    <xdr:cxnSp macro="">
      <xdr:nvCxnSpPr>
        <xdr:cNvPr id="1667" name="Connecteur droit 1666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22</xdr:row>
      <xdr:rowOff>0</xdr:rowOff>
    </xdr:from>
    <xdr:to>
      <xdr:col>4</xdr:col>
      <xdr:colOff>9525</xdr:colOff>
      <xdr:row>22</xdr:row>
      <xdr:rowOff>0</xdr:rowOff>
    </xdr:to>
    <xdr:cxnSp macro="">
      <xdr:nvCxnSpPr>
        <xdr:cNvPr id="1668" name="Connecteur droit 1667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24</xdr:row>
      <xdr:rowOff>0</xdr:rowOff>
    </xdr:from>
    <xdr:to>
      <xdr:col>4</xdr:col>
      <xdr:colOff>19050</xdr:colOff>
      <xdr:row>24</xdr:row>
      <xdr:rowOff>0</xdr:rowOff>
    </xdr:to>
    <xdr:cxnSp macro="">
      <xdr:nvCxnSpPr>
        <xdr:cNvPr id="1669" name="Connecteur droit 1668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9525</xdr:colOff>
      <xdr:row>22</xdr:row>
      <xdr:rowOff>0</xdr:rowOff>
    </xdr:to>
    <xdr:cxnSp macro="">
      <xdr:nvCxnSpPr>
        <xdr:cNvPr id="1670" name="Connecteur droit 1669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24</xdr:row>
      <xdr:rowOff>0</xdr:rowOff>
    </xdr:from>
    <xdr:to>
      <xdr:col>5</xdr:col>
      <xdr:colOff>19050</xdr:colOff>
      <xdr:row>24</xdr:row>
      <xdr:rowOff>0</xdr:rowOff>
    </xdr:to>
    <xdr:cxnSp macro="">
      <xdr:nvCxnSpPr>
        <xdr:cNvPr id="1671" name="Connecteur droit 1670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9525</xdr:colOff>
      <xdr:row>22</xdr:row>
      <xdr:rowOff>0</xdr:rowOff>
    </xdr:to>
    <xdr:cxnSp macro="">
      <xdr:nvCxnSpPr>
        <xdr:cNvPr id="1672" name="Connecteur droit 1671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24</xdr:row>
      <xdr:rowOff>0</xdr:rowOff>
    </xdr:from>
    <xdr:to>
      <xdr:col>5</xdr:col>
      <xdr:colOff>19050</xdr:colOff>
      <xdr:row>24</xdr:row>
      <xdr:rowOff>0</xdr:rowOff>
    </xdr:to>
    <xdr:cxnSp macro="">
      <xdr:nvCxnSpPr>
        <xdr:cNvPr id="1673" name="Connecteur droit 1672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9525</xdr:colOff>
      <xdr:row>22</xdr:row>
      <xdr:rowOff>0</xdr:rowOff>
    </xdr:to>
    <xdr:cxnSp macro="">
      <xdr:nvCxnSpPr>
        <xdr:cNvPr id="1674" name="Connecteur droit 1673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24</xdr:row>
      <xdr:rowOff>0</xdr:rowOff>
    </xdr:from>
    <xdr:to>
      <xdr:col>5</xdr:col>
      <xdr:colOff>19050</xdr:colOff>
      <xdr:row>24</xdr:row>
      <xdr:rowOff>0</xdr:rowOff>
    </xdr:to>
    <xdr:cxnSp macro="">
      <xdr:nvCxnSpPr>
        <xdr:cNvPr id="1675" name="Connecteur droit 1674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9525</xdr:colOff>
      <xdr:row>22</xdr:row>
      <xdr:rowOff>0</xdr:rowOff>
    </xdr:to>
    <xdr:cxnSp macro="">
      <xdr:nvCxnSpPr>
        <xdr:cNvPr id="1676" name="Connecteur droit 1675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24</xdr:row>
      <xdr:rowOff>0</xdr:rowOff>
    </xdr:from>
    <xdr:to>
      <xdr:col>5</xdr:col>
      <xdr:colOff>19050</xdr:colOff>
      <xdr:row>24</xdr:row>
      <xdr:rowOff>0</xdr:rowOff>
    </xdr:to>
    <xdr:cxnSp macro="">
      <xdr:nvCxnSpPr>
        <xdr:cNvPr id="1677" name="Connecteur droit 1676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9525</xdr:colOff>
      <xdr:row>22</xdr:row>
      <xdr:rowOff>0</xdr:rowOff>
    </xdr:to>
    <xdr:cxnSp macro="">
      <xdr:nvCxnSpPr>
        <xdr:cNvPr id="1678" name="Connecteur droit 1677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24</xdr:row>
      <xdr:rowOff>0</xdr:rowOff>
    </xdr:from>
    <xdr:to>
      <xdr:col>5</xdr:col>
      <xdr:colOff>19050</xdr:colOff>
      <xdr:row>24</xdr:row>
      <xdr:rowOff>0</xdr:rowOff>
    </xdr:to>
    <xdr:cxnSp macro="">
      <xdr:nvCxnSpPr>
        <xdr:cNvPr id="1679" name="Connecteur droit 1678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9525</xdr:colOff>
      <xdr:row>22</xdr:row>
      <xdr:rowOff>0</xdr:rowOff>
    </xdr:to>
    <xdr:cxnSp macro="">
      <xdr:nvCxnSpPr>
        <xdr:cNvPr id="1680" name="Connecteur droit 1679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24</xdr:row>
      <xdr:rowOff>0</xdr:rowOff>
    </xdr:from>
    <xdr:to>
      <xdr:col>5</xdr:col>
      <xdr:colOff>19050</xdr:colOff>
      <xdr:row>24</xdr:row>
      <xdr:rowOff>0</xdr:rowOff>
    </xdr:to>
    <xdr:cxnSp macro="">
      <xdr:nvCxnSpPr>
        <xdr:cNvPr id="1681" name="Connecteur droit 1680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9525</xdr:colOff>
      <xdr:row>22</xdr:row>
      <xdr:rowOff>0</xdr:rowOff>
    </xdr:to>
    <xdr:cxnSp macro="">
      <xdr:nvCxnSpPr>
        <xdr:cNvPr id="1682" name="Connecteur droit 1681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24</xdr:row>
      <xdr:rowOff>0</xdr:rowOff>
    </xdr:from>
    <xdr:to>
      <xdr:col>5</xdr:col>
      <xdr:colOff>19050</xdr:colOff>
      <xdr:row>24</xdr:row>
      <xdr:rowOff>0</xdr:rowOff>
    </xdr:to>
    <xdr:cxnSp macro="">
      <xdr:nvCxnSpPr>
        <xdr:cNvPr id="1683" name="Connecteur droit 1682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9525</xdr:colOff>
      <xdr:row>22</xdr:row>
      <xdr:rowOff>0</xdr:rowOff>
    </xdr:to>
    <xdr:cxnSp macro="">
      <xdr:nvCxnSpPr>
        <xdr:cNvPr id="1684" name="Connecteur droit 1683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24</xdr:row>
      <xdr:rowOff>0</xdr:rowOff>
    </xdr:from>
    <xdr:to>
      <xdr:col>5</xdr:col>
      <xdr:colOff>19050</xdr:colOff>
      <xdr:row>24</xdr:row>
      <xdr:rowOff>0</xdr:rowOff>
    </xdr:to>
    <xdr:cxnSp macro="">
      <xdr:nvCxnSpPr>
        <xdr:cNvPr id="1685" name="Connecteur droit 1684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9525</xdr:colOff>
      <xdr:row>22</xdr:row>
      <xdr:rowOff>0</xdr:rowOff>
    </xdr:to>
    <xdr:cxnSp macro="">
      <xdr:nvCxnSpPr>
        <xdr:cNvPr id="1686" name="Connecteur droit 1685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24</xdr:row>
      <xdr:rowOff>0</xdr:rowOff>
    </xdr:from>
    <xdr:to>
      <xdr:col>5</xdr:col>
      <xdr:colOff>19050</xdr:colOff>
      <xdr:row>24</xdr:row>
      <xdr:rowOff>0</xdr:rowOff>
    </xdr:to>
    <xdr:cxnSp macro="">
      <xdr:nvCxnSpPr>
        <xdr:cNvPr id="1687" name="Connecteur droit 1686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9525</xdr:colOff>
      <xdr:row>22</xdr:row>
      <xdr:rowOff>0</xdr:rowOff>
    </xdr:to>
    <xdr:cxnSp macro="">
      <xdr:nvCxnSpPr>
        <xdr:cNvPr id="1688" name="Connecteur droit 1687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24</xdr:row>
      <xdr:rowOff>0</xdr:rowOff>
    </xdr:from>
    <xdr:to>
      <xdr:col>5</xdr:col>
      <xdr:colOff>19050</xdr:colOff>
      <xdr:row>24</xdr:row>
      <xdr:rowOff>0</xdr:rowOff>
    </xdr:to>
    <xdr:cxnSp macro="">
      <xdr:nvCxnSpPr>
        <xdr:cNvPr id="1689" name="Connecteur droit 1688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9525</xdr:colOff>
      <xdr:row>22</xdr:row>
      <xdr:rowOff>0</xdr:rowOff>
    </xdr:to>
    <xdr:cxnSp macro="">
      <xdr:nvCxnSpPr>
        <xdr:cNvPr id="1690" name="Connecteur droit 1689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24</xdr:row>
      <xdr:rowOff>0</xdr:rowOff>
    </xdr:from>
    <xdr:to>
      <xdr:col>5</xdr:col>
      <xdr:colOff>19050</xdr:colOff>
      <xdr:row>24</xdr:row>
      <xdr:rowOff>0</xdr:rowOff>
    </xdr:to>
    <xdr:cxnSp macro="">
      <xdr:nvCxnSpPr>
        <xdr:cNvPr id="1691" name="Connecteur droit 1690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9525</xdr:colOff>
      <xdr:row>22</xdr:row>
      <xdr:rowOff>0</xdr:rowOff>
    </xdr:to>
    <xdr:cxnSp macro="">
      <xdr:nvCxnSpPr>
        <xdr:cNvPr id="1692" name="Connecteur droit 1691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24</xdr:row>
      <xdr:rowOff>0</xdr:rowOff>
    </xdr:from>
    <xdr:to>
      <xdr:col>5</xdr:col>
      <xdr:colOff>19050</xdr:colOff>
      <xdr:row>24</xdr:row>
      <xdr:rowOff>0</xdr:rowOff>
    </xdr:to>
    <xdr:cxnSp macro="">
      <xdr:nvCxnSpPr>
        <xdr:cNvPr id="1693" name="Connecteur droit 1692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9525</xdr:colOff>
      <xdr:row>22</xdr:row>
      <xdr:rowOff>0</xdr:rowOff>
    </xdr:to>
    <xdr:cxnSp macro="">
      <xdr:nvCxnSpPr>
        <xdr:cNvPr id="1694" name="Connecteur droit 1693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24</xdr:row>
      <xdr:rowOff>0</xdr:rowOff>
    </xdr:from>
    <xdr:to>
      <xdr:col>5</xdr:col>
      <xdr:colOff>19050</xdr:colOff>
      <xdr:row>24</xdr:row>
      <xdr:rowOff>0</xdr:rowOff>
    </xdr:to>
    <xdr:cxnSp macro="">
      <xdr:nvCxnSpPr>
        <xdr:cNvPr id="1695" name="Connecteur droit 1694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9525</xdr:colOff>
      <xdr:row>22</xdr:row>
      <xdr:rowOff>0</xdr:rowOff>
    </xdr:to>
    <xdr:cxnSp macro="">
      <xdr:nvCxnSpPr>
        <xdr:cNvPr id="1696" name="Connecteur droit 1695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24</xdr:row>
      <xdr:rowOff>0</xdr:rowOff>
    </xdr:from>
    <xdr:to>
      <xdr:col>5</xdr:col>
      <xdr:colOff>19050</xdr:colOff>
      <xdr:row>24</xdr:row>
      <xdr:rowOff>0</xdr:rowOff>
    </xdr:to>
    <xdr:cxnSp macro="">
      <xdr:nvCxnSpPr>
        <xdr:cNvPr id="1697" name="Connecteur droit 1696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9525</xdr:colOff>
      <xdr:row>22</xdr:row>
      <xdr:rowOff>0</xdr:rowOff>
    </xdr:to>
    <xdr:cxnSp macro="">
      <xdr:nvCxnSpPr>
        <xdr:cNvPr id="1698" name="Connecteur droit 1697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24</xdr:row>
      <xdr:rowOff>0</xdr:rowOff>
    </xdr:from>
    <xdr:to>
      <xdr:col>5</xdr:col>
      <xdr:colOff>19050</xdr:colOff>
      <xdr:row>24</xdr:row>
      <xdr:rowOff>0</xdr:rowOff>
    </xdr:to>
    <xdr:cxnSp macro="">
      <xdr:nvCxnSpPr>
        <xdr:cNvPr id="1699" name="Connecteur droit 1698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9525</xdr:colOff>
      <xdr:row>22</xdr:row>
      <xdr:rowOff>0</xdr:rowOff>
    </xdr:to>
    <xdr:cxnSp macro="">
      <xdr:nvCxnSpPr>
        <xdr:cNvPr id="1700" name="Connecteur droit 1699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24</xdr:row>
      <xdr:rowOff>0</xdr:rowOff>
    </xdr:from>
    <xdr:to>
      <xdr:col>5</xdr:col>
      <xdr:colOff>19050</xdr:colOff>
      <xdr:row>24</xdr:row>
      <xdr:rowOff>0</xdr:rowOff>
    </xdr:to>
    <xdr:cxnSp macro="">
      <xdr:nvCxnSpPr>
        <xdr:cNvPr id="1701" name="Connecteur droit 1700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9525</xdr:colOff>
      <xdr:row>22</xdr:row>
      <xdr:rowOff>0</xdr:rowOff>
    </xdr:to>
    <xdr:cxnSp macro="">
      <xdr:nvCxnSpPr>
        <xdr:cNvPr id="1702" name="Connecteur droit 1701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24</xdr:row>
      <xdr:rowOff>0</xdr:rowOff>
    </xdr:from>
    <xdr:to>
      <xdr:col>5</xdr:col>
      <xdr:colOff>19050</xdr:colOff>
      <xdr:row>24</xdr:row>
      <xdr:rowOff>0</xdr:rowOff>
    </xdr:to>
    <xdr:cxnSp macro="">
      <xdr:nvCxnSpPr>
        <xdr:cNvPr id="1703" name="Connecteur droit 1702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9525</xdr:colOff>
      <xdr:row>22</xdr:row>
      <xdr:rowOff>0</xdr:rowOff>
    </xdr:to>
    <xdr:cxnSp macro="">
      <xdr:nvCxnSpPr>
        <xdr:cNvPr id="1704" name="Connecteur droit 1703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24</xdr:row>
      <xdr:rowOff>0</xdr:rowOff>
    </xdr:from>
    <xdr:to>
      <xdr:col>5</xdr:col>
      <xdr:colOff>19050</xdr:colOff>
      <xdr:row>24</xdr:row>
      <xdr:rowOff>0</xdr:rowOff>
    </xdr:to>
    <xdr:cxnSp macro="">
      <xdr:nvCxnSpPr>
        <xdr:cNvPr id="1705" name="Connecteur droit 1704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9525</xdr:colOff>
      <xdr:row>22</xdr:row>
      <xdr:rowOff>0</xdr:rowOff>
    </xdr:to>
    <xdr:cxnSp macro="">
      <xdr:nvCxnSpPr>
        <xdr:cNvPr id="1706" name="Connecteur droit 1705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24</xdr:row>
      <xdr:rowOff>0</xdr:rowOff>
    </xdr:from>
    <xdr:to>
      <xdr:col>5</xdr:col>
      <xdr:colOff>19050</xdr:colOff>
      <xdr:row>24</xdr:row>
      <xdr:rowOff>0</xdr:rowOff>
    </xdr:to>
    <xdr:cxnSp macro="">
      <xdr:nvCxnSpPr>
        <xdr:cNvPr id="1707" name="Connecteur droit 1706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9525</xdr:colOff>
      <xdr:row>22</xdr:row>
      <xdr:rowOff>0</xdr:rowOff>
    </xdr:to>
    <xdr:cxnSp macro="">
      <xdr:nvCxnSpPr>
        <xdr:cNvPr id="1708" name="Connecteur droit 1707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24</xdr:row>
      <xdr:rowOff>0</xdr:rowOff>
    </xdr:from>
    <xdr:to>
      <xdr:col>5</xdr:col>
      <xdr:colOff>19050</xdr:colOff>
      <xdr:row>24</xdr:row>
      <xdr:rowOff>0</xdr:rowOff>
    </xdr:to>
    <xdr:cxnSp macro="">
      <xdr:nvCxnSpPr>
        <xdr:cNvPr id="1709" name="Connecteur droit 1708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9525</xdr:colOff>
      <xdr:row>22</xdr:row>
      <xdr:rowOff>0</xdr:rowOff>
    </xdr:to>
    <xdr:cxnSp macro="">
      <xdr:nvCxnSpPr>
        <xdr:cNvPr id="1710" name="Connecteur droit 1709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24</xdr:row>
      <xdr:rowOff>0</xdr:rowOff>
    </xdr:from>
    <xdr:to>
      <xdr:col>5</xdr:col>
      <xdr:colOff>19050</xdr:colOff>
      <xdr:row>24</xdr:row>
      <xdr:rowOff>0</xdr:rowOff>
    </xdr:to>
    <xdr:cxnSp macro="">
      <xdr:nvCxnSpPr>
        <xdr:cNvPr id="1711" name="Connecteur droit 1710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9525</xdr:colOff>
      <xdr:row>22</xdr:row>
      <xdr:rowOff>0</xdr:rowOff>
    </xdr:to>
    <xdr:cxnSp macro="">
      <xdr:nvCxnSpPr>
        <xdr:cNvPr id="1712" name="Connecteur droit 1711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24</xdr:row>
      <xdr:rowOff>0</xdr:rowOff>
    </xdr:from>
    <xdr:to>
      <xdr:col>5</xdr:col>
      <xdr:colOff>19050</xdr:colOff>
      <xdr:row>24</xdr:row>
      <xdr:rowOff>0</xdr:rowOff>
    </xdr:to>
    <xdr:cxnSp macro="">
      <xdr:nvCxnSpPr>
        <xdr:cNvPr id="1713" name="Connecteur droit 1712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9525</xdr:colOff>
      <xdr:row>22</xdr:row>
      <xdr:rowOff>0</xdr:rowOff>
    </xdr:to>
    <xdr:cxnSp macro="">
      <xdr:nvCxnSpPr>
        <xdr:cNvPr id="1714" name="Connecteur droit 1713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24</xdr:row>
      <xdr:rowOff>0</xdr:rowOff>
    </xdr:from>
    <xdr:to>
      <xdr:col>5</xdr:col>
      <xdr:colOff>19050</xdr:colOff>
      <xdr:row>24</xdr:row>
      <xdr:rowOff>0</xdr:rowOff>
    </xdr:to>
    <xdr:cxnSp macro="">
      <xdr:nvCxnSpPr>
        <xdr:cNvPr id="1715" name="Connecteur droit 1714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9525</xdr:colOff>
      <xdr:row>22</xdr:row>
      <xdr:rowOff>0</xdr:rowOff>
    </xdr:to>
    <xdr:cxnSp macro="">
      <xdr:nvCxnSpPr>
        <xdr:cNvPr id="1716" name="Connecteur droit 1715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24</xdr:row>
      <xdr:rowOff>0</xdr:rowOff>
    </xdr:from>
    <xdr:to>
      <xdr:col>5</xdr:col>
      <xdr:colOff>19050</xdr:colOff>
      <xdr:row>24</xdr:row>
      <xdr:rowOff>0</xdr:rowOff>
    </xdr:to>
    <xdr:cxnSp macro="">
      <xdr:nvCxnSpPr>
        <xdr:cNvPr id="1717" name="Connecteur droit 1716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9525</xdr:colOff>
      <xdr:row>22</xdr:row>
      <xdr:rowOff>0</xdr:rowOff>
    </xdr:to>
    <xdr:cxnSp macro="">
      <xdr:nvCxnSpPr>
        <xdr:cNvPr id="1718" name="Connecteur droit 1717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24</xdr:row>
      <xdr:rowOff>0</xdr:rowOff>
    </xdr:from>
    <xdr:to>
      <xdr:col>5</xdr:col>
      <xdr:colOff>19050</xdr:colOff>
      <xdr:row>24</xdr:row>
      <xdr:rowOff>0</xdr:rowOff>
    </xdr:to>
    <xdr:cxnSp macro="">
      <xdr:nvCxnSpPr>
        <xdr:cNvPr id="1719" name="Connecteur droit 1718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22</xdr:row>
      <xdr:rowOff>0</xdr:rowOff>
    </xdr:from>
    <xdr:to>
      <xdr:col>5</xdr:col>
      <xdr:colOff>9525</xdr:colOff>
      <xdr:row>22</xdr:row>
      <xdr:rowOff>0</xdr:rowOff>
    </xdr:to>
    <xdr:cxnSp macro="">
      <xdr:nvCxnSpPr>
        <xdr:cNvPr id="1720" name="Connecteur droit 1719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24</xdr:row>
      <xdr:rowOff>0</xdr:rowOff>
    </xdr:from>
    <xdr:to>
      <xdr:col>5</xdr:col>
      <xdr:colOff>19050</xdr:colOff>
      <xdr:row>24</xdr:row>
      <xdr:rowOff>0</xdr:rowOff>
    </xdr:to>
    <xdr:cxnSp macro="">
      <xdr:nvCxnSpPr>
        <xdr:cNvPr id="1721" name="Connecteur droit 1720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28</xdr:row>
      <xdr:rowOff>0</xdr:rowOff>
    </xdr:from>
    <xdr:to>
      <xdr:col>4</xdr:col>
      <xdr:colOff>9525</xdr:colOff>
      <xdr:row>28</xdr:row>
      <xdr:rowOff>0</xdr:rowOff>
    </xdr:to>
    <xdr:cxnSp macro="">
      <xdr:nvCxnSpPr>
        <xdr:cNvPr id="1722" name="Connecteur droit 1721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30</xdr:row>
      <xdr:rowOff>0</xdr:rowOff>
    </xdr:from>
    <xdr:to>
      <xdr:col>4</xdr:col>
      <xdr:colOff>19050</xdr:colOff>
      <xdr:row>30</xdr:row>
      <xdr:rowOff>0</xdr:rowOff>
    </xdr:to>
    <xdr:cxnSp macro="">
      <xdr:nvCxnSpPr>
        <xdr:cNvPr id="1723" name="Connecteur droit 1722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28</xdr:row>
      <xdr:rowOff>0</xdr:rowOff>
    </xdr:from>
    <xdr:to>
      <xdr:col>4</xdr:col>
      <xdr:colOff>9525</xdr:colOff>
      <xdr:row>28</xdr:row>
      <xdr:rowOff>0</xdr:rowOff>
    </xdr:to>
    <xdr:cxnSp macro="">
      <xdr:nvCxnSpPr>
        <xdr:cNvPr id="1724" name="Connecteur droit 1723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30</xdr:row>
      <xdr:rowOff>0</xdr:rowOff>
    </xdr:from>
    <xdr:to>
      <xdr:col>4</xdr:col>
      <xdr:colOff>19050</xdr:colOff>
      <xdr:row>30</xdr:row>
      <xdr:rowOff>0</xdr:rowOff>
    </xdr:to>
    <xdr:cxnSp macro="">
      <xdr:nvCxnSpPr>
        <xdr:cNvPr id="1725" name="Connecteur droit 1724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28</xdr:row>
      <xdr:rowOff>0</xdr:rowOff>
    </xdr:from>
    <xdr:to>
      <xdr:col>4</xdr:col>
      <xdr:colOff>9525</xdr:colOff>
      <xdr:row>28</xdr:row>
      <xdr:rowOff>0</xdr:rowOff>
    </xdr:to>
    <xdr:cxnSp macro="">
      <xdr:nvCxnSpPr>
        <xdr:cNvPr id="1726" name="Connecteur droit 1725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30</xdr:row>
      <xdr:rowOff>0</xdr:rowOff>
    </xdr:from>
    <xdr:to>
      <xdr:col>4</xdr:col>
      <xdr:colOff>19050</xdr:colOff>
      <xdr:row>30</xdr:row>
      <xdr:rowOff>0</xdr:rowOff>
    </xdr:to>
    <xdr:cxnSp macro="">
      <xdr:nvCxnSpPr>
        <xdr:cNvPr id="1727" name="Connecteur droit 1726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28</xdr:row>
      <xdr:rowOff>0</xdr:rowOff>
    </xdr:from>
    <xdr:to>
      <xdr:col>4</xdr:col>
      <xdr:colOff>9525</xdr:colOff>
      <xdr:row>28</xdr:row>
      <xdr:rowOff>0</xdr:rowOff>
    </xdr:to>
    <xdr:cxnSp macro="">
      <xdr:nvCxnSpPr>
        <xdr:cNvPr id="1728" name="Connecteur droit 1727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30</xdr:row>
      <xdr:rowOff>0</xdr:rowOff>
    </xdr:from>
    <xdr:to>
      <xdr:col>4</xdr:col>
      <xdr:colOff>19050</xdr:colOff>
      <xdr:row>30</xdr:row>
      <xdr:rowOff>0</xdr:rowOff>
    </xdr:to>
    <xdr:cxnSp macro="">
      <xdr:nvCxnSpPr>
        <xdr:cNvPr id="1729" name="Connecteur droit 1728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28</xdr:row>
      <xdr:rowOff>0</xdr:rowOff>
    </xdr:from>
    <xdr:to>
      <xdr:col>4</xdr:col>
      <xdr:colOff>9525</xdr:colOff>
      <xdr:row>28</xdr:row>
      <xdr:rowOff>0</xdr:rowOff>
    </xdr:to>
    <xdr:cxnSp macro="">
      <xdr:nvCxnSpPr>
        <xdr:cNvPr id="1730" name="Connecteur droit 1729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30</xdr:row>
      <xdr:rowOff>0</xdr:rowOff>
    </xdr:from>
    <xdr:to>
      <xdr:col>4</xdr:col>
      <xdr:colOff>19050</xdr:colOff>
      <xdr:row>30</xdr:row>
      <xdr:rowOff>0</xdr:rowOff>
    </xdr:to>
    <xdr:cxnSp macro="">
      <xdr:nvCxnSpPr>
        <xdr:cNvPr id="1731" name="Connecteur droit 1730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28</xdr:row>
      <xdr:rowOff>0</xdr:rowOff>
    </xdr:from>
    <xdr:to>
      <xdr:col>4</xdr:col>
      <xdr:colOff>9525</xdr:colOff>
      <xdr:row>28</xdr:row>
      <xdr:rowOff>0</xdr:rowOff>
    </xdr:to>
    <xdr:cxnSp macro="">
      <xdr:nvCxnSpPr>
        <xdr:cNvPr id="1732" name="Connecteur droit 1731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30</xdr:row>
      <xdr:rowOff>0</xdr:rowOff>
    </xdr:from>
    <xdr:to>
      <xdr:col>4</xdr:col>
      <xdr:colOff>19050</xdr:colOff>
      <xdr:row>30</xdr:row>
      <xdr:rowOff>0</xdr:rowOff>
    </xdr:to>
    <xdr:cxnSp macro="">
      <xdr:nvCxnSpPr>
        <xdr:cNvPr id="1733" name="Connecteur droit 1732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28</xdr:row>
      <xdr:rowOff>0</xdr:rowOff>
    </xdr:from>
    <xdr:to>
      <xdr:col>4</xdr:col>
      <xdr:colOff>9525</xdr:colOff>
      <xdr:row>28</xdr:row>
      <xdr:rowOff>0</xdr:rowOff>
    </xdr:to>
    <xdr:cxnSp macro="">
      <xdr:nvCxnSpPr>
        <xdr:cNvPr id="1734" name="Connecteur droit 1733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30</xdr:row>
      <xdr:rowOff>0</xdr:rowOff>
    </xdr:from>
    <xdr:to>
      <xdr:col>4</xdr:col>
      <xdr:colOff>19050</xdr:colOff>
      <xdr:row>30</xdr:row>
      <xdr:rowOff>0</xdr:rowOff>
    </xdr:to>
    <xdr:cxnSp macro="">
      <xdr:nvCxnSpPr>
        <xdr:cNvPr id="1735" name="Connecteur droit 1734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28</xdr:row>
      <xdr:rowOff>0</xdr:rowOff>
    </xdr:from>
    <xdr:to>
      <xdr:col>4</xdr:col>
      <xdr:colOff>9525</xdr:colOff>
      <xdr:row>28</xdr:row>
      <xdr:rowOff>0</xdr:rowOff>
    </xdr:to>
    <xdr:cxnSp macro="">
      <xdr:nvCxnSpPr>
        <xdr:cNvPr id="1736" name="Connecteur droit 1735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30</xdr:row>
      <xdr:rowOff>0</xdr:rowOff>
    </xdr:from>
    <xdr:to>
      <xdr:col>4</xdr:col>
      <xdr:colOff>19050</xdr:colOff>
      <xdr:row>30</xdr:row>
      <xdr:rowOff>0</xdr:rowOff>
    </xdr:to>
    <xdr:cxnSp macro="">
      <xdr:nvCxnSpPr>
        <xdr:cNvPr id="1737" name="Connecteur droit 1736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28</xdr:row>
      <xdr:rowOff>0</xdr:rowOff>
    </xdr:from>
    <xdr:to>
      <xdr:col>4</xdr:col>
      <xdr:colOff>9525</xdr:colOff>
      <xdr:row>28</xdr:row>
      <xdr:rowOff>0</xdr:rowOff>
    </xdr:to>
    <xdr:cxnSp macro="">
      <xdr:nvCxnSpPr>
        <xdr:cNvPr id="1738" name="Connecteur droit 1737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30</xdr:row>
      <xdr:rowOff>0</xdr:rowOff>
    </xdr:from>
    <xdr:to>
      <xdr:col>4</xdr:col>
      <xdr:colOff>19050</xdr:colOff>
      <xdr:row>30</xdr:row>
      <xdr:rowOff>0</xdr:rowOff>
    </xdr:to>
    <xdr:cxnSp macro="">
      <xdr:nvCxnSpPr>
        <xdr:cNvPr id="1739" name="Connecteur droit 1738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28</xdr:row>
      <xdr:rowOff>0</xdr:rowOff>
    </xdr:from>
    <xdr:to>
      <xdr:col>4</xdr:col>
      <xdr:colOff>9525</xdr:colOff>
      <xdr:row>28</xdr:row>
      <xdr:rowOff>0</xdr:rowOff>
    </xdr:to>
    <xdr:cxnSp macro="">
      <xdr:nvCxnSpPr>
        <xdr:cNvPr id="1740" name="Connecteur droit 1739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30</xdr:row>
      <xdr:rowOff>0</xdr:rowOff>
    </xdr:from>
    <xdr:to>
      <xdr:col>4</xdr:col>
      <xdr:colOff>19050</xdr:colOff>
      <xdr:row>30</xdr:row>
      <xdr:rowOff>0</xdr:rowOff>
    </xdr:to>
    <xdr:cxnSp macro="">
      <xdr:nvCxnSpPr>
        <xdr:cNvPr id="1741" name="Connecteur droit 1740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28</xdr:row>
      <xdr:rowOff>0</xdr:rowOff>
    </xdr:from>
    <xdr:to>
      <xdr:col>4</xdr:col>
      <xdr:colOff>9525</xdr:colOff>
      <xdr:row>28</xdr:row>
      <xdr:rowOff>0</xdr:rowOff>
    </xdr:to>
    <xdr:cxnSp macro="">
      <xdr:nvCxnSpPr>
        <xdr:cNvPr id="1742" name="Connecteur droit 1741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30</xdr:row>
      <xdr:rowOff>0</xdr:rowOff>
    </xdr:from>
    <xdr:to>
      <xdr:col>4</xdr:col>
      <xdr:colOff>19050</xdr:colOff>
      <xdr:row>30</xdr:row>
      <xdr:rowOff>0</xdr:rowOff>
    </xdr:to>
    <xdr:cxnSp macro="">
      <xdr:nvCxnSpPr>
        <xdr:cNvPr id="1743" name="Connecteur droit 1742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28</xdr:row>
      <xdr:rowOff>0</xdr:rowOff>
    </xdr:from>
    <xdr:to>
      <xdr:col>4</xdr:col>
      <xdr:colOff>9525</xdr:colOff>
      <xdr:row>28</xdr:row>
      <xdr:rowOff>0</xdr:rowOff>
    </xdr:to>
    <xdr:cxnSp macro="">
      <xdr:nvCxnSpPr>
        <xdr:cNvPr id="1744" name="Connecteur droit 1743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30</xdr:row>
      <xdr:rowOff>0</xdr:rowOff>
    </xdr:from>
    <xdr:to>
      <xdr:col>4</xdr:col>
      <xdr:colOff>19050</xdr:colOff>
      <xdr:row>30</xdr:row>
      <xdr:rowOff>0</xdr:rowOff>
    </xdr:to>
    <xdr:cxnSp macro="">
      <xdr:nvCxnSpPr>
        <xdr:cNvPr id="1745" name="Connecteur droit 1744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28</xdr:row>
      <xdr:rowOff>0</xdr:rowOff>
    </xdr:from>
    <xdr:to>
      <xdr:col>4</xdr:col>
      <xdr:colOff>9525</xdr:colOff>
      <xdr:row>28</xdr:row>
      <xdr:rowOff>0</xdr:rowOff>
    </xdr:to>
    <xdr:cxnSp macro="">
      <xdr:nvCxnSpPr>
        <xdr:cNvPr id="1746" name="Connecteur droit 1745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30</xdr:row>
      <xdr:rowOff>0</xdr:rowOff>
    </xdr:from>
    <xdr:to>
      <xdr:col>4</xdr:col>
      <xdr:colOff>19050</xdr:colOff>
      <xdr:row>30</xdr:row>
      <xdr:rowOff>0</xdr:rowOff>
    </xdr:to>
    <xdr:cxnSp macro="">
      <xdr:nvCxnSpPr>
        <xdr:cNvPr id="1747" name="Connecteur droit 1746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28</xdr:row>
      <xdr:rowOff>0</xdr:rowOff>
    </xdr:from>
    <xdr:to>
      <xdr:col>4</xdr:col>
      <xdr:colOff>9525</xdr:colOff>
      <xdr:row>28</xdr:row>
      <xdr:rowOff>0</xdr:rowOff>
    </xdr:to>
    <xdr:cxnSp macro="">
      <xdr:nvCxnSpPr>
        <xdr:cNvPr id="1748" name="Connecteur droit 1747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30</xdr:row>
      <xdr:rowOff>0</xdr:rowOff>
    </xdr:from>
    <xdr:to>
      <xdr:col>4</xdr:col>
      <xdr:colOff>19050</xdr:colOff>
      <xdr:row>30</xdr:row>
      <xdr:rowOff>0</xdr:rowOff>
    </xdr:to>
    <xdr:cxnSp macro="">
      <xdr:nvCxnSpPr>
        <xdr:cNvPr id="1749" name="Connecteur droit 1748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28</xdr:row>
      <xdr:rowOff>0</xdr:rowOff>
    </xdr:from>
    <xdr:to>
      <xdr:col>4</xdr:col>
      <xdr:colOff>9525</xdr:colOff>
      <xdr:row>28</xdr:row>
      <xdr:rowOff>0</xdr:rowOff>
    </xdr:to>
    <xdr:cxnSp macro="">
      <xdr:nvCxnSpPr>
        <xdr:cNvPr id="1750" name="Connecteur droit 1749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30</xdr:row>
      <xdr:rowOff>0</xdr:rowOff>
    </xdr:from>
    <xdr:to>
      <xdr:col>4</xdr:col>
      <xdr:colOff>19050</xdr:colOff>
      <xdr:row>30</xdr:row>
      <xdr:rowOff>0</xdr:rowOff>
    </xdr:to>
    <xdr:cxnSp macro="">
      <xdr:nvCxnSpPr>
        <xdr:cNvPr id="1751" name="Connecteur droit 1750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28</xdr:row>
      <xdr:rowOff>0</xdr:rowOff>
    </xdr:from>
    <xdr:to>
      <xdr:col>4</xdr:col>
      <xdr:colOff>9525</xdr:colOff>
      <xdr:row>28</xdr:row>
      <xdr:rowOff>0</xdr:rowOff>
    </xdr:to>
    <xdr:cxnSp macro="">
      <xdr:nvCxnSpPr>
        <xdr:cNvPr id="1752" name="Connecteur droit 1751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30</xdr:row>
      <xdr:rowOff>0</xdr:rowOff>
    </xdr:from>
    <xdr:to>
      <xdr:col>4</xdr:col>
      <xdr:colOff>19050</xdr:colOff>
      <xdr:row>30</xdr:row>
      <xdr:rowOff>0</xdr:rowOff>
    </xdr:to>
    <xdr:cxnSp macro="">
      <xdr:nvCxnSpPr>
        <xdr:cNvPr id="1753" name="Connecteur droit 1752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28</xdr:row>
      <xdr:rowOff>0</xdr:rowOff>
    </xdr:from>
    <xdr:to>
      <xdr:col>4</xdr:col>
      <xdr:colOff>9525</xdr:colOff>
      <xdr:row>28</xdr:row>
      <xdr:rowOff>0</xdr:rowOff>
    </xdr:to>
    <xdr:cxnSp macro="">
      <xdr:nvCxnSpPr>
        <xdr:cNvPr id="1754" name="Connecteur droit 1753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30</xdr:row>
      <xdr:rowOff>0</xdr:rowOff>
    </xdr:from>
    <xdr:to>
      <xdr:col>4</xdr:col>
      <xdr:colOff>19050</xdr:colOff>
      <xdr:row>30</xdr:row>
      <xdr:rowOff>0</xdr:rowOff>
    </xdr:to>
    <xdr:cxnSp macro="">
      <xdr:nvCxnSpPr>
        <xdr:cNvPr id="1755" name="Connecteur droit 1754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28</xdr:row>
      <xdr:rowOff>0</xdr:rowOff>
    </xdr:from>
    <xdr:to>
      <xdr:col>4</xdr:col>
      <xdr:colOff>9525</xdr:colOff>
      <xdr:row>28</xdr:row>
      <xdr:rowOff>0</xdr:rowOff>
    </xdr:to>
    <xdr:cxnSp macro="">
      <xdr:nvCxnSpPr>
        <xdr:cNvPr id="1756" name="Connecteur droit 1755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30</xdr:row>
      <xdr:rowOff>0</xdr:rowOff>
    </xdr:from>
    <xdr:to>
      <xdr:col>4</xdr:col>
      <xdr:colOff>19050</xdr:colOff>
      <xdr:row>30</xdr:row>
      <xdr:rowOff>0</xdr:rowOff>
    </xdr:to>
    <xdr:cxnSp macro="">
      <xdr:nvCxnSpPr>
        <xdr:cNvPr id="1757" name="Connecteur droit 1756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28</xdr:row>
      <xdr:rowOff>0</xdr:rowOff>
    </xdr:from>
    <xdr:to>
      <xdr:col>4</xdr:col>
      <xdr:colOff>9525</xdr:colOff>
      <xdr:row>28</xdr:row>
      <xdr:rowOff>0</xdr:rowOff>
    </xdr:to>
    <xdr:cxnSp macro="">
      <xdr:nvCxnSpPr>
        <xdr:cNvPr id="1758" name="Connecteur droit 1757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30</xdr:row>
      <xdr:rowOff>0</xdr:rowOff>
    </xdr:from>
    <xdr:to>
      <xdr:col>4</xdr:col>
      <xdr:colOff>19050</xdr:colOff>
      <xdr:row>30</xdr:row>
      <xdr:rowOff>0</xdr:rowOff>
    </xdr:to>
    <xdr:cxnSp macro="">
      <xdr:nvCxnSpPr>
        <xdr:cNvPr id="1759" name="Connecteur droit 1758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28</xdr:row>
      <xdr:rowOff>0</xdr:rowOff>
    </xdr:from>
    <xdr:to>
      <xdr:col>4</xdr:col>
      <xdr:colOff>9525</xdr:colOff>
      <xdr:row>28</xdr:row>
      <xdr:rowOff>0</xdr:rowOff>
    </xdr:to>
    <xdr:cxnSp macro="">
      <xdr:nvCxnSpPr>
        <xdr:cNvPr id="1760" name="Connecteur droit 1759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30</xdr:row>
      <xdr:rowOff>0</xdr:rowOff>
    </xdr:from>
    <xdr:to>
      <xdr:col>4</xdr:col>
      <xdr:colOff>19050</xdr:colOff>
      <xdr:row>30</xdr:row>
      <xdr:rowOff>0</xdr:rowOff>
    </xdr:to>
    <xdr:cxnSp macro="">
      <xdr:nvCxnSpPr>
        <xdr:cNvPr id="1761" name="Connecteur droit 1760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28</xdr:row>
      <xdr:rowOff>0</xdr:rowOff>
    </xdr:from>
    <xdr:to>
      <xdr:col>4</xdr:col>
      <xdr:colOff>9525</xdr:colOff>
      <xdr:row>28</xdr:row>
      <xdr:rowOff>0</xdr:rowOff>
    </xdr:to>
    <xdr:cxnSp macro="">
      <xdr:nvCxnSpPr>
        <xdr:cNvPr id="1762" name="Connecteur droit 1761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30</xdr:row>
      <xdr:rowOff>0</xdr:rowOff>
    </xdr:from>
    <xdr:to>
      <xdr:col>4</xdr:col>
      <xdr:colOff>19050</xdr:colOff>
      <xdr:row>30</xdr:row>
      <xdr:rowOff>0</xdr:rowOff>
    </xdr:to>
    <xdr:cxnSp macro="">
      <xdr:nvCxnSpPr>
        <xdr:cNvPr id="1763" name="Connecteur droit 1762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28</xdr:row>
      <xdr:rowOff>0</xdr:rowOff>
    </xdr:from>
    <xdr:to>
      <xdr:col>4</xdr:col>
      <xdr:colOff>9525</xdr:colOff>
      <xdr:row>28</xdr:row>
      <xdr:rowOff>0</xdr:rowOff>
    </xdr:to>
    <xdr:cxnSp macro="">
      <xdr:nvCxnSpPr>
        <xdr:cNvPr id="1764" name="Connecteur droit 1763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30</xdr:row>
      <xdr:rowOff>0</xdr:rowOff>
    </xdr:from>
    <xdr:to>
      <xdr:col>4</xdr:col>
      <xdr:colOff>19050</xdr:colOff>
      <xdr:row>30</xdr:row>
      <xdr:rowOff>0</xdr:rowOff>
    </xdr:to>
    <xdr:cxnSp macro="">
      <xdr:nvCxnSpPr>
        <xdr:cNvPr id="1765" name="Connecteur droit 1764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28</xdr:row>
      <xdr:rowOff>0</xdr:rowOff>
    </xdr:from>
    <xdr:to>
      <xdr:col>4</xdr:col>
      <xdr:colOff>9525</xdr:colOff>
      <xdr:row>28</xdr:row>
      <xdr:rowOff>0</xdr:rowOff>
    </xdr:to>
    <xdr:cxnSp macro="">
      <xdr:nvCxnSpPr>
        <xdr:cNvPr id="1766" name="Connecteur droit 1765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30</xdr:row>
      <xdr:rowOff>0</xdr:rowOff>
    </xdr:from>
    <xdr:to>
      <xdr:col>4</xdr:col>
      <xdr:colOff>19050</xdr:colOff>
      <xdr:row>30</xdr:row>
      <xdr:rowOff>0</xdr:rowOff>
    </xdr:to>
    <xdr:cxnSp macro="">
      <xdr:nvCxnSpPr>
        <xdr:cNvPr id="1767" name="Connecteur droit 1766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28</xdr:row>
      <xdr:rowOff>0</xdr:rowOff>
    </xdr:from>
    <xdr:to>
      <xdr:col>4</xdr:col>
      <xdr:colOff>9525</xdr:colOff>
      <xdr:row>28</xdr:row>
      <xdr:rowOff>0</xdr:rowOff>
    </xdr:to>
    <xdr:cxnSp macro="">
      <xdr:nvCxnSpPr>
        <xdr:cNvPr id="1768" name="Connecteur droit 1767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30</xdr:row>
      <xdr:rowOff>0</xdr:rowOff>
    </xdr:from>
    <xdr:to>
      <xdr:col>4</xdr:col>
      <xdr:colOff>19050</xdr:colOff>
      <xdr:row>30</xdr:row>
      <xdr:rowOff>0</xdr:rowOff>
    </xdr:to>
    <xdr:cxnSp macro="">
      <xdr:nvCxnSpPr>
        <xdr:cNvPr id="1769" name="Connecteur droit 1768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28</xdr:row>
      <xdr:rowOff>0</xdr:rowOff>
    </xdr:from>
    <xdr:to>
      <xdr:col>4</xdr:col>
      <xdr:colOff>9525</xdr:colOff>
      <xdr:row>28</xdr:row>
      <xdr:rowOff>0</xdr:rowOff>
    </xdr:to>
    <xdr:cxnSp macro="">
      <xdr:nvCxnSpPr>
        <xdr:cNvPr id="1770" name="Connecteur droit 1769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30</xdr:row>
      <xdr:rowOff>0</xdr:rowOff>
    </xdr:from>
    <xdr:to>
      <xdr:col>4</xdr:col>
      <xdr:colOff>19050</xdr:colOff>
      <xdr:row>30</xdr:row>
      <xdr:rowOff>0</xdr:rowOff>
    </xdr:to>
    <xdr:cxnSp macro="">
      <xdr:nvCxnSpPr>
        <xdr:cNvPr id="1771" name="Connecteur droit 1770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28</xdr:row>
      <xdr:rowOff>0</xdr:rowOff>
    </xdr:from>
    <xdr:to>
      <xdr:col>4</xdr:col>
      <xdr:colOff>9525</xdr:colOff>
      <xdr:row>28</xdr:row>
      <xdr:rowOff>0</xdr:rowOff>
    </xdr:to>
    <xdr:cxnSp macro="">
      <xdr:nvCxnSpPr>
        <xdr:cNvPr id="1772" name="Connecteur droit 1771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30</xdr:row>
      <xdr:rowOff>0</xdr:rowOff>
    </xdr:from>
    <xdr:to>
      <xdr:col>4</xdr:col>
      <xdr:colOff>19050</xdr:colOff>
      <xdr:row>30</xdr:row>
      <xdr:rowOff>0</xdr:rowOff>
    </xdr:to>
    <xdr:cxnSp macro="">
      <xdr:nvCxnSpPr>
        <xdr:cNvPr id="1773" name="Connecteur droit 1772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9525</xdr:colOff>
      <xdr:row>28</xdr:row>
      <xdr:rowOff>0</xdr:rowOff>
    </xdr:to>
    <xdr:cxnSp macro="">
      <xdr:nvCxnSpPr>
        <xdr:cNvPr id="1774" name="Connecteur droit 1773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30</xdr:row>
      <xdr:rowOff>0</xdr:rowOff>
    </xdr:from>
    <xdr:to>
      <xdr:col>5</xdr:col>
      <xdr:colOff>19050</xdr:colOff>
      <xdr:row>30</xdr:row>
      <xdr:rowOff>0</xdr:rowOff>
    </xdr:to>
    <xdr:cxnSp macro="">
      <xdr:nvCxnSpPr>
        <xdr:cNvPr id="1775" name="Connecteur droit 1774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9525</xdr:colOff>
      <xdr:row>28</xdr:row>
      <xdr:rowOff>0</xdr:rowOff>
    </xdr:to>
    <xdr:cxnSp macro="">
      <xdr:nvCxnSpPr>
        <xdr:cNvPr id="1776" name="Connecteur droit 1775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30</xdr:row>
      <xdr:rowOff>0</xdr:rowOff>
    </xdr:from>
    <xdr:to>
      <xdr:col>5</xdr:col>
      <xdr:colOff>19050</xdr:colOff>
      <xdr:row>30</xdr:row>
      <xdr:rowOff>0</xdr:rowOff>
    </xdr:to>
    <xdr:cxnSp macro="">
      <xdr:nvCxnSpPr>
        <xdr:cNvPr id="1777" name="Connecteur droit 1776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9525</xdr:colOff>
      <xdr:row>28</xdr:row>
      <xdr:rowOff>0</xdr:rowOff>
    </xdr:to>
    <xdr:cxnSp macro="">
      <xdr:nvCxnSpPr>
        <xdr:cNvPr id="1778" name="Connecteur droit 1777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30</xdr:row>
      <xdr:rowOff>0</xdr:rowOff>
    </xdr:from>
    <xdr:to>
      <xdr:col>5</xdr:col>
      <xdr:colOff>19050</xdr:colOff>
      <xdr:row>30</xdr:row>
      <xdr:rowOff>0</xdr:rowOff>
    </xdr:to>
    <xdr:cxnSp macro="">
      <xdr:nvCxnSpPr>
        <xdr:cNvPr id="1779" name="Connecteur droit 1778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9525</xdr:colOff>
      <xdr:row>28</xdr:row>
      <xdr:rowOff>0</xdr:rowOff>
    </xdr:to>
    <xdr:cxnSp macro="">
      <xdr:nvCxnSpPr>
        <xdr:cNvPr id="1780" name="Connecteur droit 1779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30</xdr:row>
      <xdr:rowOff>0</xdr:rowOff>
    </xdr:from>
    <xdr:to>
      <xdr:col>5</xdr:col>
      <xdr:colOff>19050</xdr:colOff>
      <xdr:row>30</xdr:row>
      <xdr:rowOff>0</xdr:rowOff>
    </xdr:to>
    <xdr:cxnSp macro="">
      <xdr:nvCxnSpPr>
        <xdr:cNvPr id="1781" name="Connecteur droit 1780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9525</xdr:colOff>
      <xdr:row>28</xdr:row>
      <xdr:rowOff>0</xdr:rowOff>
    </xdr:to>
    <xdr:cxnSp macro="">
      <xdr:nvCxnSpPr>
        <xdr:cNvPr id="1782" name="Connecteur droit 1781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30</xdr:row>
      <xdr:rowOff>0</xdr:rowOff>
    </xdr:from>
    <xdr:to>
      <xdr:col>5</xdr:col>
      <xdr:colOff>19050</xdr:colOff>
      <xdr:row>30</xdr:row>
      <xdr:rowOff>0</xdr:rowOff>
    </xdr:to>
    <xdr:cxnSp macro="">
      <xdr:nvCxnSpPr>
        <xdr:cNvPr id="1783" name="Connecteur droit 1782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9525</xdr:colOff>
      <xdr:row>28</xdr:row>
      <xdr:rowOff>0</xdr:rowOff>
    </xdr:to>
    <xdr:cxnSp macro="">
      <xdr:nvCxnSpPr>
        <xdr:cNvPr id="1784" name="Connecteur droit 1783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30</xdr:row>
      <xdr:rowOff>0</xdr:rowOff>
    </xdr:from>
    <xdr:to>
      <xdr:col>5</xdr:col>
      <xdr:colOff>19050</xdr:colOff>
      <xdr:row>30</xdr:row>
      <xdr:rowOff>0</xdr:rowOff>
    </xdr:to>
    <xdr:cxnSp macro="">
      <xdr:nvCxnSpPr>
        <xdr:cNvPr id="1785" name="Connecteur droit 1784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9525</xdr:colOff>
      <xdr:row>28</xdr:row>
      <xdr:rowOff>0</xdr:rowOff>
    </xdr:to>
    <xdr:cxnSp macro="">
      <xdr:nvCxnSpPr>
        <xdr:cNvPr id="1786" name="Connecteur droit 1785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30</xdr:row>
      <xdr:rowOff>0</xdr:rowOff>
    </xdr:from>
    <xdr:to>
      <xdr:col>5</xdr:col>
      <xdr:colOff>19050</xdr:colOff>
      <xdr:row>30</xdr:row>
      <xdr:rowOff>0</xdr:rowOff>
    </xdr:to>
    <xdr:cxnSp macro="">
      <xdr:nvCxnSpPr>
        <xdr:cNvPr id="1787" name="Connecteur droit 1786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9525</xdr:colOff>
      <xdr:row>28</xdr:row>
      <xdr:rowOff>0</xdr:rowOff>
    </xdr:to>
    <xdr:cxnSp macro="">
      <xdr:nvCxnSpPr>
        <xdr:cNvPr id="1788" name="Connecteur droit 1787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30</xdr:row>
      <xdr:rowOff>0</xdr:rowOff>
    </xdr:from>
    <xdr:to>
      <xdr:col>5</xdr:col>
      <xdr:colOff>19050</xdr:colOff>
      <xdr:row>30</xdr:row>
      <xdr:rowOff>0</xdr:rowOff>
    </xdr:to>
    <xdr:cxnSp macro="">
      <xdr:nvCxnSpPr>
        <xdr:cNvPr id="1789" name="Connecteur droit 1788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9525</xdr:colOff>
      <xdr:row>28</xdr:row>
      <xdr:rowOff>0</xdr:rowOff>
    </xdr:to>
    <xdr:cxnSp macro="">
      <xdr:nvCxnSpPr>
        <xdr:cNvPr id="1790" name="Connecteur droit 1789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30</xdr:row>
      <xdr:rowOff>0</xdr:rowOff>
    </xdr:from>
    <xdr:to>
      <xdr:col>5</xdr:col>
      <xdr:colOff>19050</xdr:colOff>
      <xdr:row>30</xdr:row>
      <xdr:rowOff>0</xdr:rowOff>
    </xdr:to>
    <xdr:cxnSp macro="">
      <xdr:nvCxnSpPr>
        <xdr:cNvPr id="1791" name="Connecteur droit 1790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9525</xdr:colOff>
      <xdr:row>28</xdr:row>
      <xdr:rowOff>0</xdr:rowOff>
    </xdr:to>
    <xdr:cxnSp macro="">
      <xdr:nvCxnSpPr>
        <xdr:cNvPr id="1792" name="Connecteur droit 1791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30</xdr:row>
      <xdr:rowOff>0</xdr:rowOff>
    </xdr:from>
    <xdr:to>
      <xdr:col>5</xdr:col>
      <xdr:colOff>19050</xdr:colOff>
      <xdr:row>30</xdr:row>
      <xdr:rowOff>0</xdr:rowOff>
    </xdr:to>
    <xdr:cxnSp macro="">
      <xdr:nvCxnSpPr>
        <xdr:cNvPr id="1793" name="Connecteur droit 1792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9525</xdr:colOff>
      <xdr:row>28</xdr:row>
      <xdr:rowOff>0</xdr:rowOff>
    </xdr:to>
    <xdr:cxnSp macro="">
      <xdr:nvCxnSpPr>
        <xdr:cNvPr id="1794" name="Connecteur droit 1793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30</xdr:row>
      <xdr:rowOff>0</xdr:rowOff>
    </xdr:from>
    <xdr:to>
      <xdr:col>5</xdr:col>
      <xdr:colOff>19050</xdr:colOff>
      <xdr:row>30</xdr:row>
      <xdr:rowOff>0</xdr:rowOff>
    </xdr:to>
    <xdr:cxnSp macro="">
      <xdr:nvCxnSpPr>
        <xdr:cNvPr id="1795" name="Connecteur droit 1794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9525</xdr:colOff>
      <xdr:row>28</xdr:row>
      <xdr:rowOff>0</xdr:rowOff>
    </xdr:to>
    <xdr:cxnSp macro="">
      <xdr:nvCxnSpPr>
        <xdr:cNvPr id="1796" name="Connecteur droit 1795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30</xdr:row>
      <xdr:rowOff>0</xdr:rowOff>
    </xdr:from>
    <xdr:to>
      <xdr:col>5</xdr:col>
      <xdr:colOff>19050</xdr:colOff>
      <xdr:row>30</xdr:row>
      <xdr:rowOff>0</xdr:rowOff>
    </xdr:to>
    <xdr:cxnSp macro="">
      <xdr:nvCxnSpPr>
        <xdr:cNvPr id="1797" name="Connecteur droit 1796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9525</xdr:colOff>
      <xdr:row>28</xdr:row>
      <xdr:rowOff>0</xdr:rowOff>
    </xdr:to>
    <xdr:cxnSp macro="">
      <xdr:nvCxnSpPr>
        <xdr:cNvPr id="1798" name="Connecteur droit 1797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30</xdr:row>
      <xdr:rowOff>0</xdr:rowOff>
    </xdr:from>
    <xdr:to>
      <xdr:col>5</xdr:col>
      <xdr:colOff>19050</xdr:colOff>
      <xdr:row>30</xdr:row>
      <xdr:rowOff>0</xdr:rowOff>
    </xdr:to>
    <xdr:cxnSp macro="">
      <xdr:nvCxnSpPr>
        <xdr:cNvPr id="1799" name="Connecteur droit 1798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9525</xdr:colOff>
      <xdr:row>28</xdr:row>
      <xdr:rowOff>0</xdr:rowOff>
    </xdr:to>
    <xdr:cxnSp macro="">
      <xdr:nvCxnSpPr>
        <xdr:cNvPr id="1800" name="Connecteur droit 1799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30</xdr:row>
      <xdr:rowOff>0</xdr:rowOff>
    </xdr:from>
    <xdr:to>
      <xdr:col>5</xdr:col>
      <xdr:colOff>19050</xdr:colOff>
      <xdr:row>30</xdr:row>
      <xdr:rowOff>0</xdr:rowOff>
    </xdr:to>
    <xdr:cxnSp macro="">
      <xdr:nvCxnSpPr>
        <xdr:cNvPr id="1801" name="Connecteur droit 1800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9525</xdr:colOff>
      <xdr:row>28</xdr:row>
      <xdr:rowOff>0</xdr:rowOff>
    </xdr:to>
    <xdr:cxnSp macro="">
      <xdr:nvCxnSpPr>
        <xdr:cNvPr id="1802" name="Connecteur droit 1801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30</xdr:row>
      <xdr:rowOff>0</xdr:rowOff>
    </xdr:from>
    <xdr:to>
      <xdr:col>5</xdr:col>
      <xdr:colOff>19050</xdr:colOff>
      <xdr:row>30</xdr:row>
      <xdr:rowOff>0</xdr:rowOff>
    </xdr:to>
    <xdr:cxnSp macro="">
      <xdr:nvCxnSpPr>
        <xdr:cNvPr id="1803" name="Connecteur droit 1802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9525</xdr:colOff>
      <xdr:row>28</xdr:row>
      <xdr:rowOff>0</xdr:rowOff>
    </xdr:to>
    <xdr:cxnSp macro="">
      <xdr:nvCxnSpPr>
        <xdr:cNvPr id="1804" name="Connecteur droit 1803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30</xdr:row>
      <xdr:rowOff>0</xdr:rowOff>
    </xdr:from>
    <xdr:to>
      <xdr:col>5</xdr:col>
      <xdr:colOff>19050</xdr:colOff>
      <xdr:row>30</xdr:row>
      <xdr:rowOff>0</xdr:rowOff>
    </xdr:to>
    <xdr:cxnSp macro="">
      <xdr:nvCxnSpPr>
        <xdr:cNvPr id="1805" name="Connecteur droit 1804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9525</xdr:colOff>
      <xdr:row>28</xdr:row>
      <xdr:rowOff>0</xdr:rowOff>
    </xdr:to>
    <xdr:cxnSp macro="">
      <xdr:nvCxnSpPr>
        <xdr:cNvPr id="1806" name="Connecteur droit 1805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30</xdr:row>
      <xdr:rowOff>0</xdr:rowOff>
    </xdr:from>
    <xdr:to>
      <xdr:col>5</xdr:col>
      <xdr:colOff>19050</xdr:colOff>
      <xdr:row>30</xdr:row>
      <xdr:rowOff>0</xdr:rowOff>
    </xdr:to>
    <xdr:cxnSp macro="">
      <xdr:nvCxnSpPr>
        <xdr:cNvPr id="1807" name="Connecteur droit 1806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9525</xdr:colOff>
      <xdr:row>28</xdr:row>
      <xdr:rowOff>0</xdr:rowOff>
    </xdr:to>
    <xdr:cxnSp macro="">
      <xdr:nvCxnSpPr>
        <xdr:cNvPr id="1808" name="Connecteur droit 1807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30</xdr:row>
      <xdr:rowOff>0</xdr:rowOff>
    </xdr:from>
    <xdr:to>
      <xdr:col>5</xdr:col>
      <xdr:colOff>19050</xdr:colOff>
      <xdr:row>30</xdr:row>
      <xdr:rowOff>0</xdr:rowOff>
    </xdr:to>
    <xdr:cxnSp macro="">
      <xdr:nvCxnSpPr>
        <xdr:cNvPr id="1809" name="Connecteur droit 1808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9525</xdr:colOff>
      <xdr:row>28</xdr:row>
      <xdr:rowOff>0</xdr:rowOff>
    </xdr:to>
    <xdr:cxnSp macro="">
      <xdr:nvCxnSpPr>
        <xdr:cNvPr id="1810" name="Connecteur droit 1809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30</xdr:row>
      <xdr:rowOff>0</xdr:rowOff>
    </xdr:from>
    <xdr:to>
      <xdr:col>5</xdr:col>
      <xdr:colOff>19050</xdr:colOff>
      <xdr:row>30</xdr:row>
      <xdr:rowOff>0</xdr:rowOff>
    </xdr:to>
    <xdr:cxnSp macro="">
      <xdr:nvCxnSpPr>
        <xdr:cNvPr id="1811" name="Connecteur droit 1810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9525</xdr:colOff>
      <xdr:row>28</xdr:row>
      <xdr:rowOff>0</xdr:rowOff>
    </xdr:to>
    <xdr:cxnSp macro="">
      <xdr:nvCxnSpPr>
        <xdr:cNvPr id="1812" name="Connecteur droit 1811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30</xdr:row>
      <xdr:rowOff>0</xdr:rowOff>
    </xdr:from>
    <xdr:to>
      <xdr:col>5</xdr:col>
      <xdr:colOff>19050</xdr:colOff>
      <xdr:row>30</xdr:row>
      <xdr:rowOff>0</xdr:rowOff>
    </xdr:to>
    <xdr:cxnSp macro="">
      <xdr:nvCxnSpPr>
        <xdr:cNvPr id="1813" name="Connecteur droit 1812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9525</xdr:colOff>
      <xdr:row>28</xdr:row>
      <xdr:rowOff>0</xdr:rowOff>
    </xdr:to>
    <xdr:cxnSp macro="">
      <xdr:nvCxnSpPr>
        <xdr:cNvPr id="1814" name="Connecteur droit 1813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30</xdr:row>
      <xdr:rowOff>0</xdr:rowOff>
    </xdr:from>
    <xdr:to>
      <xdr:col>5</xdr:col>
      <xdr:colOff>19050</xdr:colOff>
      <xdr:row>30</xdr:row>
      <xdr:rowOff>0</xdr:rowOff>
    </xdr:to>
    <xdr:cxnSp macro="">
      <xdr:nvCxnSpPr>
        <xdr:cNvPr id="1815" name="Connecteur droit 1814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9525</xdr:colOff>
      <xdr:row>28</xdr:row>
      <xdr:rowOff>0</xdr:rowOff>
    </xdr:to>
    <xdr:cxnSp macro="">
      <xdr:nvCxnSpPr>
        <xdr:cNvPr id="1816" name="Connecteur droit 1815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30</xdr:row>
      <xdr:rowOff>0</xdr:rowOff>
    </xdr:from>
    <xdr:to>
      <xdr:col>5</xdr:col>
      <xdr:colOff>19050</xdr:colOff>
      <xdr:row>30</xdr:row>
      <xdr:rowOff>0</xdr:rowOff>
    </xdr:to>
    <xdr:cxnSp macro="">
      <xdr:nvCxnSpPr>
        <xdr:cNvPr id="1817" name="Connecteur droit 1816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9525</xdr:colOff>
      <xdr:row>28</xdr:row>
      <xdr:rowOff>0</xdr:rowOff>
    </xdr:to>
    <xdr:cxnSp macro="">
      <xdr:nvCxnSpPr>
        <xdr:cNvPr id="1818" name="Connecteur droit 1817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30</xdr:row>
      <xdr:rowOff>0</xdr:rowOff>
    </xdr:from>
    <xdr:to>
      <xdr:col>5</xdr:col>
      <xdr:colOff>19050</xdr:colOff>
      <xdr:row>30</xdr:row>
      <xdr:rowOff>0</xdr:rowOff>
    </xdr:to>
    <xdr:cxnSp macro="">
      <xdr:nvCxnSpPr>
        <xdr:cNvPr id="1819" name="Connecteur droit 1818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9525</xdr:colOff>
      <xdr:row>28</xdr:row>
      <xdr:rowOff>0</xdr:rowOff>
    </xdr:to>
    <xdr:cxnSp macro="">
      <xdr:nvCxnSpPr>
        <xdr:cNvPr id="1820" name="Connecteur droit 1819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30</xdr:row>
      <xdr:rowOff>0</xdr:rowOff>
    </xdr:from>
    <xdr:to>
      <xdr:col>5</xdr:col>
      <xdr:colOff>19050</xdr:colOff>
      <xdr:row>30</xdr:row>
      <xdr:rowOff>0</xdr:rowOff>
    </xdr:to>
    <xdr:cxnSp macro="">
      <xdr:nvCxnSpPr>
        <xdr:cNvPr id="1821" name="Connecteur droit 1820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9525</xdr:colOff>
      <xdr:row>28</xdr:row>
      <xdr:rowOff>0</xdr:rowOff>
    </xdr:to>
    <xdr:cxnSp macro="">
      <xdr:nvCxnSpPr>
        <xdr:cNvPr id="1822" name="Connecteur droit 1821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30</xdr:row>
      <xdr:rowOff>0</xdr:rowOff>
    </xdr:from>
    <xdr:to>
      <xdr:col>5</xdr:col>
      <xdr:colOff>19050</xdr:colOff>
      <xdr:row>30</xdr:row>
      <xdr:rowOff>0</xdr:rowOff>
    </xdr:to>
    <xdr:cxnSp macro="">
      <xdr:nvCxnSpPr>
        <xdr:cNvPr id="1823" name="Connecteur droit 1822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28</xdr:row>
      <xdr:rowOff>0</xdr:rowOff>
    </xdr:from>
    <xdr:to>
      <xdr:col>5</xdr:col>
      <xdr:colOff>9525</xdr:colOff>
      <xdr:row>28</xdr:row>
      <xdr:rowOff>0</xdr:rowOff>
    </xdr:to>
    <xdr:cxnSp macro="">
      <xdr:nvCxnSpPr>
        <xdr:cNvPr id="1824" name="Connecteur droit 1823"/>
        <xdr:cNvCxnSpPr/>
      </xdr:nvCxnSpPr>
      <xdr:spPr>
        <a:xfrm>
          <a:off x="1537696" y="550955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30</xdr:row>
      <xdr:rowOff>0</xdr:rowOff>
    </xdr:from>
    <xdr:to>
      <xdr:col>5</xdr:col>
      <xdr:colOff>19050</xdr:colOff>
      <xdr:row>30</xdr:row>
      <xdr:rowOff>0</xdr:rowOff>
    </xdr:to>
    <xdr:cxnSp macro="">
      <xdr:nvCxnSpPr>
        <xdr:cNvPr id="1825" name="Connecteur droit 1824"/>
        <xdr:cNvCxnSpPr/>
      </xdr:nvCxnSpPr>
      <xdr:spPr>
        <a:xfrm>
          <a:off x="1547221" y="5895539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826" name="Connecteur droit 1825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827" name="Connecteur droit 1826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828" name="Connecteur droit 1827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829" name="Connecteur droit 1828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830" name="Connecteur droit 1829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831" name="Connecteur droit 1830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832" name="Connecteur droit 1831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833" name="Connecteur droit 1832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834" name="Connecteur droit 1833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835" name="Connecteur droit 1834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836" name="Connecteur droit 1835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837" name="Connecteur droit 1836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838" name="Connecteur droit 1837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839" name="Connecteur droit 1838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840" name="Connecteur droit 1839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841" name="Connecteur droit 1840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842" name="Connecteur droit 1841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843" name="Connecteur droit 1842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844" name="Connecteur droit 1843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845" name="Connecteur droit 1844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846" name="Connecteur droit 1845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847" name="Connecteur droit 1846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848" name="Connecteur droit 1847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849" name="Connecteur droit 1848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850" name="Connecteur droit 1849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851" name="Connecteur droit 1850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852" name="Connecteur droit 1851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853" name="Connecteur droit 1852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854" name="Connecteur droit 1853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855" name="Connecteur droit 1854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856" name="Connecteur droit 1855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857" name="Connecteur droit 1856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858" name="Connecteur droit 1857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859" name="Connecteur droit 1858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860" name="Connecteur droit 1859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861" name="Connecteur droit 1860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862" name="Connecteur droit 1861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863" name="Connecteur droit 1862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864" name="Connecteur droit 1863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865" name="Connecteur droit 1864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866" name="Connecteur droit 1865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867" name="Connecteur droit 1866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868" name="Connecteur droit 1867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869" name="Connecteur droit 1868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870" name="Connecteur droit 1869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871" name="Connecteur droit 1870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872" name="Connecteur droit 1871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873" name="Connecteur droit 1872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874" name="Connecteur droit 1873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875" name="Connecteur droit 1874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876" name="Connecteur droit 1875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877" name="Connecteur droit 1876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878" name="Connecteur droit 1877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879" name="Connecteur droit 1878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880" name="Connecteur droit 1879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881" name="Connecteur droit 1880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882" name="Connecteur droit 1881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883" name="Connecteur droit 1882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884" name="Connecteur droit 1883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885" name="Connecteur droit 1884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886" name="Connecteur droit 1885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887" name="Connecteur droit 1886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888" name="Connecteur droit 1887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889" name="Connecteur droit 1888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890" name="Connecteur droit 1889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891" name="Connecteur droit 1890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892" name="Connecteur droit 1891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893" name="Connecteur droit 1892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894" name="Connecteur droit 1893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895" name="Connecteur droit 1894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896" name="Connecteur droit 1895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897" name="Connecteur droit 1896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898" name="Connecteur droit 1897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899" name="Connecteur droit 1898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900" name="Connecteur droit 1899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901" name="Connecteur droit 1900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902" name="Connecteur droit 1901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903" name="Connecteur droit 1902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904" name="Connecteur droit 1903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905" name="Connecteur droit 1904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906" name="Connecteur droit 1905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907" name="Connecteur droit 1906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908" name="Connecteur droit 1907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909" name="Connecteur droit 1908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910" name="Connecteur droit 1909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911" name="Connecteur droit 1910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912" name="Connecteur droit 1911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913" name="Connecteur droit 1912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914" name="Connecteur droit 1913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915" name="Connecteur droit 1914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916" name="Connecteur droit 1915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917" name="Connecteur droit 1916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918" name="Connecteur droit 1917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919" name="Connecteur droit 1918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920" name="Connecteur droit 1919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921" name="Connecteur droit 1920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922" name="Connecteur droit 1921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923" name="Connecteur droit 1922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924" name="Connecteur droit 1923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925" name="Connecteur droit 1924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926" name="Connecteur droit 1925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927" name="Connecteur droit 1926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0</xdr:rowOff>
    </xdr:from>
    <xdr:to>
      <xdr:col>4</xdr:col>
      <xdr:colOff>9525</xdr:colOff>
      <xdr:row>34</xdr:row>
      <xdr:rowOff>0</xdr:rowOff>
    </xdr:to>
    <xdr:cxnSp macro="">
      <xdr:nvCxnSpPr>
        <xdr:cNvPr id="1928" name="Connecteur droit 1927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36</xdr:row>
      <xdr:rowOff>0</xdr:rowOff>
    </xdr:from>
    <xdr:to>
      <xdr:col>4</xdr:col>
      <xdr:colOff>19050</xdr:colOff>
      <xdr:row>36</xdr:row>
      <xdr:rowOff>0</xdr:rowOff>
    </xdr:to>
    <xdr:cxnSp macro="">
      <xdr:nvCxnSpPr>
        <xdr:cNvPr id="1929" name="Connecteur droit 1928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1930" name="Connecteur droit 1929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1931" name="Connecteur droit 1930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1932" name="Connecteur droit 1931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1933" name="Connecteur droit 1932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1934" name="Connecteur droit 1933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1935" name="Connecteur droit 1934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1936" name="Connecteur droit 1935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1937" name="Connecteur droit 1936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1938" name="Connecteur droit 1937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1939" name="Connecteur droit 1938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1940" name="Connecteur droit 1939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1941" name="Connecteur droit 1940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1942" name="Connecteur droit 1941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1943" name="Connecteur droit 1942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1944" name="Connecteur droit 1943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1945" name="Connecteur droit 1944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1946" name="Connecteur droit 1945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1947" name="Connecteur droit 1946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1948" name="Connecteur droit 1947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1949" name="Connecteur droit 1948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1950" name="Connecteur droit 1949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1951" name="Connecteur droit 1950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1952" name="Connecteur droit 1951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1953" name="Connecteur droit 1952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1954" name="Connecteur droit 1953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1955" name="Connecteur droit 1954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1956" name="Connecteur droit 1955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1957" name="Connecteur droit 1956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1958" name="Connecteur droit 1957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1959" name="Connecteur droit 1958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1960" name="Connecteur droit 1959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1961" name="Connecteur droit 1960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1962" name="Connecteur droit 1961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1963" name="Connecteur droit 1962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1964" name="Connecteur droit 1963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1965" name="Connecteur droit 1964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1966" name="Connecteur droit 1965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1967" name="Connecteur droit 1966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1968" name="Connecteur droit 1967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1969" name="Connecteur droit 1968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1970" name="Connecteur droit 1969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1971" name="Connecteur droit 1970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1972" name="Connecteur droit 1971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1973" name="Connecteur droit 1972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1974" name="Connecteur droit 1973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1975" name="Connecteur droit 1974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1976" name="Connecteur droit 1975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1977" name="Connecteur droit 1976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1978" name="Connecteur droit 1977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1979" name="Connecteur droit 1978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1980" name="Connecteur droit 1979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1981" name="Connecteur droit 1980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1982" name="Connecteur droit 1981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1983" name="Connecteur droit 1982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1984" name="Connecteur droit 1983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1985" name="Connecteur droit 1984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1986" name="Connecteur droit 1985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1987" name="Connecteur droit 1986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1988" name="Connecteur droit 1987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1989" name="Connecteur droit 1988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1990" name="Connecteur droit 1989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1991" name="Connecteur droit 1990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1992" name="Connecteur droit 1991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1993" name="Connecteur droit 1992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1994" name="Connecteur droit 1993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1995" name="Connecteur droit 1994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1996" name="Connecteur droit 1995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1997" name="Connecteur droit 1996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1998" name="Connecteur droit 1997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1999" name="Connecteur droit 1998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2000" name="Connecteur droit 1999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2001" name="Connecteur droit 2000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2002" name="Connecteur droit 2001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2003" name="Connecteur droit 2002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2004" name="Connecteur droit 2003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2005" name="Connecteur droit 2004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2006" name="Connecteur droit 2005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2007" name="Connecteur droit 2006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2008" name="Connecteur droit 2007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2009" name="Connecteur droit 2008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2010" name="Connecteur droit 2009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2011" name="Connecteur droit 2010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2012" name="Connecteur droit 2011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2013" name="Connecteur droit 2012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2014" name="Connecteur droit 2013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2015" name="Connecteur droit 2014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2016" name="Connecteur droit 2015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2017" name="Connecteur droit 2016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2018" name="Connecteur droit 2017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2019" name="Connecteur droit 2018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2020" name="Connecteur droit 2019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2021" name="Connecteur droit 2020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2022" name="Connecteur droit 2021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2023" name="Connecteur droit 2022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2024" name="Connecteur droit 2023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2025" name="Connecteur droit 2024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2026" name="Connecteur droit 2025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2027" name="Connecteur droit 2026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2028" name="Connecteur droit 2027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2029" name="Connecteur droit 2028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2030" name="Connecteur droit 2029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2031" name="Connecteur droit 2030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0</xdr:rowOff>
    </xdr:from>
    <xdr:to>
      <xdr:col>5</xdr:col>
      <xdr:colOff>9525</xdr:colOff>
      <xdr:row>34</xdr:row>
      <xdr:rowOff>0</xdr:rowOff>
    </xdr:to>
    <xdr:cxnSp macro="">
      <xdr:nvCxnSpPr>
        <xdr:cNvPr id="2032" name="Connecteur droit 2031"/>
        <xdr:cNvCxnSpPr/>
      </xdr:nvCxnSpPr>
      <xdr:spPr>
        <a:xfrm>
          <a:off x="1537696" y="666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36</xdr:row>
      <xdr:rowOff>0</xdr:rowOff>
    </xdr:from>
    <xdr:to>
      <xdr:col>5</xdr:col>
      <xdr:colOff>19050</xdr:colOff>
      <xdr:row>36</xdr:row>
      <xdr:rowOff>0</xdr:rowOff>
    </xdr:to>
    <xdr:cxnSp macro="">
      <xdr:nvCxnSpPr>
        <xdr:cNvPr id="2033" name="Connecteur droit 2032"/>
        <xdr:cNvCxnSpPr/>
      </xdr:nvCxnSpPr>
      <xdr:spPr>
        <a:xfrm>
          <a:off x="1547221" y="705348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034" name="Connecteur droit 203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035" name="Connecteur droit 203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036" name="Connecteur droit 203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037" name="Connecteur droit 203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038" name="Connecteur droit 203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039" name="Connecteur droit 203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040" name="Connecteur droit 203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041" name="Connecteur droit 204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042" name="Connecteur droit 204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043" name="Connecteur droit 204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044" name="Connecteur droit 204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045" name="Connecteur droit 204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046" name="Connecteur droit 204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047" name="Connecteur droit 204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048" name="Connecteur droit 204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049" name="Connecteur droit 204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050" name="Connecteur droit 204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051" name="Connecteur droit 205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052" name="Connecteur droit 205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053" name="Connecteur droit 205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054" name="Connecteur droit 205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055" name="Connecteur droit 205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056" name="Connecteur droit 205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057" name="Connecteur droit 205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058" name="Connecteur droit 205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059" name="Connecteur droit 205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060" name="Connecteur droit 205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061" name="Connecteur droit 206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062" name="Connecteur droit 206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063" name="Connecteur droit 206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064" name="Connecteur droit 206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065" name="Connecteur droit 206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066" name="Connecteur droit 206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067" name="Connecteur droit 206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068" name="Connecteur droit 206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069" name="Connecteur droit 206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070" name="Connecteur droit 206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071" name="Connecteur droit 207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072" name="Connecteur droit 207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073" name="Connecteur droit 207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074" name="Connecteur droit 207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075" name="Connecteur droit 207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076" name="Connecteur droit 207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077" name="Connecteur droit 207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078" name="Connecteur droit 207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079" name="Connecteur droit 207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080" name="Connecteur droit 207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081" name="Connecteur droit 208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082" name="Connecteur droit 208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083" name="Connecteur droit 208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084" name="Connecteur droit 208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085" name="Connecteur droit 208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086" name="Connecteur droit 208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087" name="Connecteur droit 208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088" name="Connecteur droit 208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089" name="Connecteur droit 208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090" name="Connecteur droit 208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091" name="Connecteur droit 209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092" name="Connecteur droit 209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093" name="Connecteur droit 209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094" name="Connecteur droit 209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095" name="Connecteur droit 209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096" name="Connecteur droit 209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097" name="Connecteur droit 209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098" name="Connecteur droit 209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099" name="Connecteur droit 209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100" name="Connecteur droit 209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101" name="Connecteur droit 210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102" name="Connecteur droit 210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103" name="Connecteur droit 210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104" name="Connecteur droit 210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105" name="Connecteur droit 210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106" name="Connecteur droit 210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107" name="Connecteur droit 210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108" name="Connecteur droit 210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109" name="Connecteur droit 210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110" name="Connecteur droit 210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111" name="Connecteur droit 211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112" name="Connecteur droit 211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113" name="Connecteur droit 211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114" name="Connecteur droit 211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115" name="Connecteur droit 211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116" name="Connecteur droit 211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117" name="Connecteur droit 211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118" name="Connecteur droit 211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119" name="Connecteur droit 211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120" name="Connecteur droit 211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121" name="Connecteur droit 212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122" name="Connecteur droit 212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123" name="Connecteur droit 212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124" name="Connecteur droit 212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125" name="Connecteur droit 212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126" name="Connecteur droit 212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127" name="Connecteur droit 212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128" name="Connecteur droit 212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129" name="Connecteur droit 212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130" name="Connecteur droit 212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131" name="Connecteur droit 213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132" name="Connecteur droit 213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133" name="Connecteur droit 213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134" name="Connecteur droit 213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135" name="Connecteur droit 213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136" name="Connecteur droit 213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137" name="Connecteur droit 213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138" name="Connecteur droit 213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139" name="Connecteur droit 213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140" name="Connecteur droit 213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141" name="Connecteur droit 214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142" name="Connecteur droit 214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143" name="Connecteur droit 214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144" name="Connecteur droit 214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145" name="Connecteur droit 214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146" name="Connecteur droit 214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147" name="Connecteur droit 214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148" name="Connecteur droit 214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149" name="Connecteur droit 214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150" name="Connecteur droit 214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151" name="Connecteur droit 215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152" name="Connecteur droit 215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153" name="Connecteur droit 215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154" name="Connecteur droit 215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155" name="Connecteur droit 215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156" name="Connecteur droit 215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157" name="Connecteur droit 215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158" name="Connecteur droit 215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159" name="Connecteur droit 215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160" name="Connecteur droit 215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161" name="Connecteur droit 216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162" name="Connecteur droit 216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163" name="Connecteur droit 216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164" name="Connecteur droit 216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165" name="Connecteur droit 216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166" name="Connecteur droit 216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167" name="Connecteur droit 216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168" name="Connecteur droit 216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169" name="Connecteur droit 216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170" name="Connecteur droit 216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171" name="Connecteur droit 217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172" name="Connecteur droit 217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173" name="Connecteur droit 217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174" name="Connecteur droit 217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175" name="Connecteur droit 217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176" name="Connecteur droit 217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177" name="Connecteur droit 217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178" name="Connecteur droit 217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179" name="Connecteur droit 217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180" name="Connecteur droit 217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181" name="Connecteur droit 218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182" name="Connecteur droit 218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183" name="Connecteur droit 218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184" name="Connecteur droit 218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185" name="Connecteur droit 218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186" name="Connecteur droit 218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187" name="Connecteur droit 218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188" name="Connecteur droit 218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189" name="Connecteur droit 218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190" name="Connecteur droit 218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191" name="Connecteur droit 219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192" name="Connecteur droit 219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193" name="Connecteur droit 219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194" name="Connecteur droit 219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195" name="Connecteur droit 219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196" name="Connecteur droit 219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197" name="Connecteur droit 219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198" name="Connecteur droit 219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199" name="Connecteur droit 219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200" name="Connecteur droit 219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201" name="Connecteur droit 220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202" name="Connecteur droit 220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203" name="Connecteur droit 220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204" name="Connecteur droit 220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205" name="Connecteur droit 220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206" name="Connecteur droit 220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207" name="Connecteur droit 220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208" name="Connecteur droit 220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209" name="Connecteur droit 220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210" name="Connecteur droit 220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211" name="Connecteur droit 221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212" name="Connecteur droit 221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213" name="Connecteur droit 221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214" name="Connecteur droit 221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215" name="Connecteur droit 221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16" name="Connecteur droit 221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17" name="Connecteur droit 221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18" name="Connecteur droit 221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19" name="Connecteur droit 221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20" name="Connecteur droit 221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21" name="Connecteur droit 222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22" name="Connecteur droit 222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23" name="Connecteur droit 222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24" name="Connecteur droit 222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25" name="Connecteur droit 222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26" name="Connecteur droit 222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27" name="Connecteur droit 222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28" name="Connecteur droit 222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29" name="Connecteur droit 222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30" name="Connecteur droit 222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31" name="Connecteur droit 223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32" name="Connecteur droit 223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33" name="Connecteur droit 223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34" name="Connecteur droit 223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35" name="Connecteur droit 223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36" name="Connecteur droit 223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37" name="Connecteur droit 223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38" name="Connecteur droit 223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39" name="Connecteur droit 223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40" name="Connecteur droit 223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41" name="Connecteur droit 224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42" name="Connecteur droit 224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43" name="Connecteur droit 224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44" name="Connecteur droit 224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45" name="Connecteur droit 224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46" name="Connecteur droit 224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47" name="Connecteur droit 224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48" name="Connecteur droit 224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49" name="Connecteur droit 224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50" name="Connecteur droit 224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51" name="Connecteur droit 225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52" name="Connecteur droit 225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53" name="Connecteur droit 225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54" name="Connecteur droit 225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55" name="Connecteur droit 225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56" name="Connecteur droit 225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57" name="Connecteur droit 225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58" name="Connecteur droit 225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59" name="Connecteur droit 225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60" name="Connecteur droit 225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61" name="Connecteur droit 226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62" name="Connecteur droit 226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63" name="Connecteur droit 226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64" name="Connecteur droit 226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65" name="Connecteur droit 226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66" name="Connecteur droit 226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67" name="Connecteur droit 226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68" name="Connecteur droit 226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69" name="Connecteur droit 226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70" name="Connecteur droit 226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71" name="Connecteur droit 227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72" name="Connecteur droit 227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73" name="Connecteur droit 227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74" name="Connecteur droit 227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75" name="Connecteur droit 227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76" name="Connecteur droit 227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77" name="Connecteur droit 227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78" name="Connecteur droit 227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79" name="Connecteur droit 227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80" name="Connecteur droit 227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81" name="Connecteur droit 228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82" name="Connecteur droit 228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83" name="Connecteur droit 228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84" name="Connecteur droit 228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85" name="Connecteur droit 228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86" name="Connecteur droit 228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87" name="Connecteur droit 228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88" name="Connecteur droit 228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89" name="Connecteur droit 228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90" name="Connecteur droit 228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91" name="Connecteur droit 229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292" name="Connecteur droit 229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293" name="Connecteur droit 229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294" name="Connecteur droit 229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295" name="Connecteur droit 229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296" name="Connecteur droit 229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297" name="Connecteur droit 229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298" name="Connecteur droit 229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299" name="Connecteur droit 229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300" name="Connecteur droit 229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301" name="Connecteur droit 230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302" name="Connecteur droit 230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303" name="Connecteur droit 230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304" name="Connecteur droit 230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305" name="Connecteur droit 230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306" name="Connecteur droit 230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307" name="Connecteur droit 230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308" name="Connecteur droit 230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309" name="Connecteur droit 230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310" name="Connecteur droit 230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311" name="Connecteur droit 231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312" name="Connecteur droit 231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313" name="Connecteur droit 231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314" name="Connecteur droit 231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315" name="Connecteur droit 231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316" name="Connecteur droit 231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317" name="Connecteur droit 231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318" name="Connecteur droit 231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319" name="Connecteur droit 231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320" name="Connecteur droit 231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321" name="Connecteur droit 232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322" name="Connecteur droit 232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323" name="Connecteur droit 232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324" name="Connecteur droit 232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325" name="Connecteur droit 232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326" name="Connecteur droit 232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327" name="Connecteur droit 232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328" name="Connecteur droit 232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329" name="Connecteur droit 232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330" name="Connecteur droit 232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331" name="Connecteur droit 233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332" name="Connecteur droit 233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333" name="Connecteur droit 233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334" name="Connecteur droit 233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335" name="Connecteur droit 233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336" name="Connecteur droit 233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337" name="Connecteur droit 233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338" name="Connecteur droit 233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339" name="Connecteur droit 233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340" name="Connecteur droit 233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341" name="Connecteur droit 234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342" name="Connecteur droit 234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343" name="Connecteur droit 234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344" name="Connecteur droit 234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345" name="Connecteur droit 234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346" name="Connecteur droit 234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347" name="Connecteur droit 234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348" name="Connecteur droit 234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349" name="Connecteur droit 234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350" name="Connecteur droit 234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351" name="Connecteur droit 235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352" name="Connecteur droit 235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353" name="Connecteur droit 235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354" name="Connecteur droit 235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355" name="Connecteur droit 235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356" name="Connecteur droit 235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357" name="Connecteur droit 235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358" name="Connecteur droit 235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359" name="Connecteur droit 235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360" name="Connecteur droit 235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361" name="Connecteur droit 236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362" name="Connecteur droit 236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363" name="Connecteur droit 236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364" name="Connecteur droit 236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365" name="Connecteur droit 236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366" name="Connecteur droit 236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367" name="Connecteur droit 236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368" name="Connecteur droit 236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369" name="Connecteur droit 236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370" name="Connecteur droit 236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371" name="Connecteur droit 237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372" name="Connecteur droit 237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373" name="Connecteur droit 237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374" name="Connecteur droit 237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375" name="Connecteur droit 237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376" name="Connecteur droit 237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377" name="Connecteur droit 237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378" name="Connecteur droit 237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379" name="Connecteur droit 237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380" name="Connecteur droit 237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381" name="Connecteur droit 238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382" name="Connecteur droit 238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383" name="Connecteur droit 238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384" name="Connecteur droit 238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385" name="Connecteur droit 238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386" name="Connecteur droit 238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387" name="Connecteur droit 238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388" name="Connecteur droit 238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389" name="Connecteur droit 238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390" name="Connecteur droit 238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391" name="Connecteur droit 239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392" name="Connecteur droit 239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393" name="Connecteur droit 239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394" name="Connecteur droit 239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395" name="Connecteur droit 239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396" name="Connecteur droit 239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397" name="Connecteur droit 239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398" name="Connecteur droit 239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399" name="Connecteur droit 239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400" name="Connecteur droit 239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401" name="Connecteur droit 240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402" name="Connecteur droit 240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403" name="Connecteur droit 240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404" name="Connecteur droit 240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405" name="Connecteur droit 240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406" name="Connecteur droit 240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407" name="Connecteur droit 240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408" name="Connecteur droit 240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409" name="Connecteur droit 240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410" name="Connecteur droit 240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411" name="Connecteur droit 241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412" name="Connecteur droit 241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413" name="Connecteur droit 241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414" name="Connecteur droit 241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415" name="Connecteur droit 241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416" name="Connecteur droit 241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417" name="Connecteur droit 241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418" name="Connecteur droit 241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419" name="Connecteur droit 241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420" name="Connecteur droit 241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421" name="Connecteur droit 242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422" name="Connecteur droit 242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423" name="Connecteur droit 242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424" name="Connecteur droit 242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425" name="Connecteur droit 242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426" name="Connecteur droit 242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427" name="Connecteur droit 242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428" name="Connecteur droit 242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429" name="Connecteur droit 242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430" name="Connecteur droit 242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431" name="Connecteur droit 243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432" name="Connecteur droit 243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433" name="Connecteur droit 243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434" name="Connecteur droit 243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435" name="Connecteur droit 243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436" name="Connecteur droit 243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437" name="Connecteur droit 243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438" name="Connecteur droit 243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439" name="Connecteur droit 243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440" name="Connecteur droit 243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441" name="Connecteur droit 244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442" name="Connecteur droit 244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443" name="Connecteur droit 244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444" name="Connecteur droit 244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445" name="Connecteur droit 244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446" name="Connecteur droit 244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447" name="Connecteur droit 244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448" name="Connecteur droit 244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449" name="Connecteur droit 244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450" name="Connecteur droit 244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451" name="Connecteur droit 245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452" name="Connecteur droit 245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453" name="Connecteur droit 245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454" name="Connecteur droit 245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455" name="Connecteur droit 245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456" name="Connecteur droit 245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457" name="Connecteur droit 245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458" name="Connecteur droit 245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459" name="Connecteur droit 245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460" name="Connecteur droit 245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461" name="Connecteur droit 246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462" name="Connecteur droit 246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463" name="Connecteur droit 246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464" name="Connecteur droit 246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465" name="Connecteur droit 246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466" name="Connecteur droit 246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467" name="Connecteur droit 246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468" name="Connecteur droit 246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469" name="Connecteur droit 246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470" name="Connecteur droit 246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471" name="Connecteur droit 247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472" name="Connecteur droit 247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473" name="Connecteur droit 247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474" name="Connecteur droit 247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475" name="Connecteur droit 247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476" name="Connecteur droit 247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477" name="Connecteur droit 247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478" name="Connecteur droit 247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479" name="Connecteur droit 247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480" name="Connecteur droit 247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481" name="Connecteur droit 248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482" name="Connecteur droit 248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483" name="Connecteur droit 248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484" name="Connecteur droit 248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485" name="Connecteur droit 248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486" name="Connecteur droit 248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487" name="Connecteur droit 248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488" name="Connecteur droit 248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489" name="Connecteur droit 248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490" name="Connecteur droit 248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491" name="Connecteur droit 249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492" name="Connecteur droit 249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493" name="Connecteur droit 249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494" name="Connecteur droit 249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495" name="Connecteur droit 249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496" name="Connecteur droit 249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497" name="Connecteur droit 249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498" name="Connecteur droit 249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499" name="Connecteur droit 249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500" name="Connecteur droit 249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501" name="Connecteur droit 250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502" name="Connecteur droit 250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503" name="Connecteur droit 250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504" name="Connecteur droit 250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505" name="Connecteur droit 250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506" name="Connecteur droit 250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507" name="Connecteur droit 250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508" name="Connecteur droit 250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509" name="Connecteur droit 250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510" name="Connecteur droit 250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511" name="Connecteur droit 251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512" name="Connecteur droit 251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513" name="Connecteur droit 251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514" name="Connecteur droit 251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515" name="Connecteur droit 251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516" name="Connecteur droit 251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517" name="Connecteur droit 251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518" name="Connecteur droit 251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519" name="Connecteur droit 251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520" name="Connecteur droit 251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521" name="Connecteur droit 252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522" name="Connecteur droit 252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523" name="Connecteur droit 252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524" name="Connecteur droit 252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525" name="Connecteur droit 252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526" name="Connecteur droit 252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527" name="Connecteur droit 252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528" name="Connecteur droit 252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529" name="Connecteur droit 252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530" name="Connecteur droit 252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531" name="Connecteur droit 253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532" name="Connecteur droit 253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533" name="Connecteur droit 253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534" name="Connecteur droit 253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535" name="Connecteur droit 253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536" name="Connecteur droit 253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537" name="Connecteur droit 253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538" name="Connecteur droit 253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539" name="Connecteur droit 253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540" name="Connecteur droit 253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541" name="Connecteur droit 254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542" name="Connecteur droit 254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543" name="Connecteur droit 254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544" name="Connecteur droit 254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545" name="Connecteur droit 254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546" name="Connecteur droit 254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547" name="Connecteur droit 254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548" name="Connecteur droit 254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549" name="Connecteur droit 254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550" name="Connecteur droit 254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551" name="Connecteur droit 255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552" name="Connecteur droit 255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553" name="Connecteur droit 255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554" name="Connecteur droit 255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555" name="Connecteur droit 255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556" name="Connecteur droit 255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557" name="Connecteur droit 255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558" name="Connecteur droit 255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559" name="Connecteur droit 255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560" name="Connecteur droit 255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561" name="Connecteur droit 256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562" name="Connecteur droit 256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563" name="Connecteur droit 256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564" name="Connecteur droit 256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565" name="Connecteur droit 256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566" name="Connecteur droit 256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567" name="Connecteur droit 256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568" name="Connecteur droit 256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569" name="Connecteur droit 256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570" name="Connecteur droit 256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571" name="Connecteur droit 257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572" name="Connecteur droit 257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573" name="Connecteur droit 257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574" name="Connecteur droit 257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575" name="Connecteur droit 257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576" name="Connecteur droit 257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577" name="Connecteur droit 257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578" name="Connecteur droit 257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579" name="Connecteur droit 257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580" name="Connecteur droit 257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581" name="Connecteur droit 258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582" name="Connecteur droit 258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583" name="Connecteur droit 258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584" name="Connecteur droit 258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585" name="Connecteur droit 258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586" name="Connecteur droit 258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587" name="Connecteur droit 258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588" name="Connecteur droit 258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589" name="Connecteur droit 258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590" name="Connecteur droit 258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591" name="Connecteur droit 259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592" name="Connecteur droit 259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593" name="Connecteur droit 259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594" name="Connecteur droit 259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595" name="Connecteur droit 259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596" name="Connecteur droit 259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597" name="Connecteur droit 259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598" name="Connecteur droit 259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599" name="Connecteur droit 259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600" name="Connecteur droit 259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601" name="Connecteur droit 260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602" name="Connecteur droit 260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603" name="Connecteur droit 260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604" name="Connecteur droit 260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605" name="Connecteur droit 260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606" name="Connecteur droit 260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607" name="Connecteur droit 260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608" name="Connecteur droit 260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609" name="Connecteur droit 260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610" name="Connecteur droit 260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611" name="Connecteur droit 261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612" name="Connecteur droit 261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613" name="Connecteur droit 261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614" name="Connecteur droit 261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615" name="Connecteur droit 261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616" name="Connecteur droit 261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617" name="Connecteur droit 261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618" name="Connecteur droit 261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619" name="Connecteur droit 261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620" name="Connecteur droit 261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621" name="Connecteur droit 262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622" name="Connecteur droit 262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623" name="Connecteur droit 262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624" name="Connecteur droit 262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625" name="Connecteur droit 262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626" name="Connecteur droit 262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627" name="Connecteur droit 262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628" name="Connecteur droit 262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629" name="Connecteur droit 262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630" name="Connecteur droit 262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631" name="Connecteur droit 263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632" name="Connecteur droit 263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633" name="Connecteur droit 263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634" name="Connecteur droit 263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635" name="Connecteur droit 263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636" name="Connecteur droit 263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637" name="Connecteur droit 263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638" name="Connecteur droit 263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639" name="Connecteur droit 263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640" name="Connecteur droit 263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641" name="Connecteur droit 264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642" name="Connecteur droit 264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643" name="Connecteur droit 264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644" name="Connecteur droit 264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645" name="Connecteur droit 264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646" name="Connecteur droit 264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647" name="Connecteur droit 264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648" name="Connecteur droit 264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649" name="Connecteur droit 264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650" name="Connecteur droit 264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651" name="Connecteur droit 265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652" name="Connecteur droit 265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653" name="Connecteur droit 265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654" name="Connecteur droit 265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655" name="Connecteur droit 265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656" name="Connecteur droit 265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657" name="Connecteur droit 265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658" name="Connecteur droit 265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659" name="Connecteur droit 265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660" name="Connecteur droit 265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661" name="Connecteur droit 266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662" name="Connecteur droit 266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663" name="Connecteur droit 266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664" name="Connecteur droit 266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665" name="Connecteur droit 266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666" name="Connecteur droit 266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667" name="Connecteur droit 266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668" name="Connecteur droit 266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669" name="Connecteur droit 266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670" name="Connecteur droit 266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671" name="Connecteur droit 267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672" name="Connecteur droit 267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673" name="Connecteur droit 267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674" name="Connecteur droit 267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675" name="Connecteur droit 267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676" name="Connecteur droit 267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677" name="Connecteur droit 267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678" name="Connecteur droit 267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679" name="Connecteur droit 267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680" name="Connecteur droit 267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681" name="Connecteur droit 268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682" name="Connecteur droit 268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683" name="Connecteur droit 268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684" name="Connecteur droit 268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685" name="Connecteur droit 268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686" name="Connecteur droit 268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687" name="Connecteur droit 268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688" name="Connecteur droit 268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689" name="Connecteur droit 268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690" name="Connecteur droit 268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691" name="Connecteur droit 269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692" name="Connecteur droit 269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693" name="Connecteur droit 269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694" name="Connecteur droit 269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695" name="Connecteur droit 269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696" name="Connecteur droit 269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697" name="Connecteur droit 269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698" name="Connecteur droit 269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699" name="Connecteur droit 269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700" name="Connecteur droit 269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701" name="Connecteur droit 270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702" name="Connecteur droit 270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703" name="Connecteur droit 270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704" name="Connecteur droit 270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705" name="Connecteur droit 270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706" name="Connecteur droit 270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707" name="Connecteur droit 270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708" name="Connecteur droit 270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709" name="Connecteur droit 270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10" name="Connecteur droit 270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11" name="Connecteur droit 271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12" name="Connecteur droit 271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13" name="Connecteur droit 271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14" name="Connecteur droit 271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15" name="Connecteur droit 271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16" name="Connecteur droit 271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17" name="Connecteur droit 271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18" name="Connecteur droit 271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19" name="Connecteur droit 271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20" name="Connecteur droit 271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21" name="Connecteur droit 272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22" name="Connecteur droit 272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23" name="Connecteur droit 272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24" name="Connecteur droit 272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25" name="Connecteur droit 272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26" name="Connecteur droit 272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27" name="Connecteur droit 272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28" name="Connecteur droit 272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29" name="Connecteur droit 272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30" name="Connecteur droit 272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31" name="Connecteur droit 273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32" name="Connecteur droit 273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33" name="Connecteur droit 273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34" name="Connecteur droit 273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35" name="Connecteur droit 273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36" name="Connecteur droit 273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37" name="Connecteur droit 273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38" name="Connecteur droit 273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39" name="Connecteur droit 273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40" name="Connecteur droit 273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41" name="Connecteur droit 274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42" name="Connecteur droit 274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43" name="Connecteur droit 274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44" name="Connecteur droit 274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45" name="Connecteur droit 274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46" name="Connecteur droit 274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47" name="Connecteur droit 274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48" name="Connecteur droit 274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49" name="Connecteur droit 274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50" name="Connecteur droit 274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51" name="Connecteur droit 275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52" name="Connecteur droit 275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53" name="Connecteur droit 275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54" name="Connecteur droit 275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55" name="Connecteur droit 275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56" name="Connecteur droit 275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57" name="Connecteur droit 275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58" name="Connecteur droit 275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59" name="Connecteur droit 275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60" name="Connecteur droit 275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61" name="Connecteur droit 276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62" name="Connecteur droit 276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63" name="Connecteur droit 276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64" name="Connecteur droit 276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65" name="Connecteur droit 276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66" name="Connecteur droit 276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67" name="Connecteur droit 276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68" name="Connecteur droit 276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69" name="Connecteur droit 276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70" name="Connecteur droit 276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71" name="Connecteur droit 277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72" name="Connecteur droit 277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73" name="Connecteur droit 277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74" name="Connecteur droit 277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75" name="Connecteur droit 277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76" name="Connecteur droit 277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77" name="Connecteur droit 277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78" name="Connecteur droit 277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79" name="Connecteur droit 277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80" name="Connecteur droit 277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81" name="Connecteur droit 278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82" name="Connecteur droit 278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83" name="Connecteur droit 278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84" name="Connecteur droit 278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85" name="Connecteur droit 278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786" name="Connecteur droit 278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787" name="Connecteur droit 278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788" name="Connecteur droit 278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789" name="Connecteur droit 278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790" name="Connecteur droit 278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791" name="Connecteur droit 279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792" name="Connecteur droit 279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793" name="Connecteur droit 279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794" name="Connecteur droit 279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795" name="Connecteur droit 279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796" name="Connecteur droit 279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797" name="Connecteur droit 279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798" name="Connecteur droit 279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799" name="Connecteur droit 279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800" name="Connecteur droit 279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801" name="Connecteur droit 280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802" name="Connecteur droit 280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803" name="Connecteur droit 280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804" name="Connecteur droit 280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805" name="Connecteur droit 280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806" name="Connecteur droit 280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807" name="Connecteur droit 280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808" name="Connecteur droit 280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809" name="Connecteur droit 280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810" name="Connecteur droit 280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811" name="Connecteur droit 281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812" name="Connecteur droit 281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813" name="Connecteur droit 281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814" name="Connecteur droit 281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815" name="Connecteur droit 281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816" name="Connecteur droit 281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817" name="Connecteur droit 281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818" name="Connecteur droit 281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819" name="Connecteur droit 281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820" name="Connecteur droit 281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821" name="Connecteur droit 282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822" name="Connecteur droit 282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823" name="Connecteur droit 282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824" name="Connecteur droit 282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825" name="Connecteur droit 282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826" name="Connecteur droit 282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827" name="Connecteur droit 282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828" name="Connecteur droit 282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829" name="Connecteur droit 282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830" name="Connecteur droit 282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831" name="Connecteur droit 283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832" name="Connecteur droit 283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833" name="Connecteur droit 283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834" name="Connecteur droit 283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835" name="Connecteur droit 283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836" name="Connecteur droit 283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837" name="Connecteur droit 283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838" name="Connecteur droit 283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839" name="Connecteur droit 283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840" name="Connecteur droit 283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841" name="Connecteur droit 284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842" name="Connecteur droit 284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843" name="Connecteur droit 284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844" name="Connecteur droit 284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845" name="Connecteur droit 284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846" name="Connecteur droit 284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847" name="Connecteur droit 284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848" name="Connecteur droit 284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849" name="Connecteur droit 284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850" name="Connecteur droit 284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851" name="Connecteur droit 285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852" name="Connecteur droit 285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853" name="Connecteur droit 285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854" name="Connecteur droit 285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855" name="Connecteur droit 285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856" name="Connecteur droit 285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857" name="Connecteur droit 285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858" name="Connecteur droit 285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859" name="Connecteur droit 285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860" name="Connecteur droit 285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861" name="Connecteur droit 286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862" name="Connecteur droit 286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863" name="Connecteur droit 286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0</xdr:rowOff>
    </xdr:from>
    <xdr:to>
      <xdr:col>4</xdr:col>
      <xdr:colOff>9525</xdr:colOff>
      <xdr:row>4</xdr:row>
      <xdr:rowOff>0</xdr:rowOff>
    </xdr:to>
    <xdr:cxnSp macro="">
      <xdr:nvCxnSpPr>
        <xdr:cNvPr id="2864" name="Connecteur droit 286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6</xdr:row>
      <xdr:rowOff>0</xdr:rowOff>
    </xdr:from>
    <xdr:to>
      <xdr:col>4</xdr:col>
      <xdr:colOff>19050</xdr:colOff>
      <xdr:row>6</xdr:row>
      <xdr:rowOff>0</xdr:rowOff>
    </xdr:to>
    <xdr:cxnSp macro="">
      <xdr:nvCxnSpPr>
        <xdr:cNvPr id="2865" name="Connecteur droit 286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866" name="Connecteur droit 286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867" name="Connecteur droit 286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868" name="Connecteur droit 286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869" name="Connecteur droit 286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870" name="Connecteur droit 286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871" name="Connecteur droit 287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872" name="Connecteur droit 287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873" name="Connecteur droit 287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874" name="Connecteur droit 287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875" name="Connecteur droit 287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876" name="Connecteur droit 287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877" name="Connecteur droit 287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878" name="Connecteur droit 287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879" name="Connecteur droit 287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880" name="Connecteur droit 287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881" name="Connecteur droit 288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882" name="Connecteur droit 288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883" name="Connecteur droit 288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884" name="Connecteur droit 288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885" name="Connecteur droit 288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886" name="Connecteur droit 288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887" name="Connecteur droit 288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888" name="Connecteur droit 288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889" name="Connecteur droit 288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890" name="Connecteur droit 288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891" name="Connecteur droit 289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892" name="Connecteur droit 289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893" name="Connecteur droit 289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894" name="Connecteur droit 289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895" name="Connecteur droit 289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896" name="Connecteur droit 289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897" name="Connecteur droit 289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898" name="Connecteur droit 289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899" name="Connecteur droit 289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900" name="Connecteur droit 289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901" name="Connecteur droit 290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902" name="Connecteur droit 290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903" name="Connecteur droit 290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904" name="Connecteur droit 290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905" name="Connecteur droit 290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906" name="Connecteur droit 290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907" name="Connecteur droit 290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908" name="Connecteur droit 290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909" name="Connecteur droit 290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910" name="Connecteur droit 290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911" name="Connecteur droit 291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912" name="Connecteur droit 291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913" name="Connecteur droit 291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914" name="Connecteur droit 291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915" name="Connecteur droit 291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916" name="Connecteur droit 291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917" name="Connecteur droit 291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918" name="Connecteur droit 291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919" name="Connecteur droit 291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920" name="Connecteur droit 291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921" name="Connecteur droit 292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922" name="Connecteur droit 292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923" name="Connecteur droit 292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924" name="Connecteur droit 292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925" name="Connecteur droit 292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926" name="Connecteur droit 292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927" name="Connecteur droit 292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928" name="Connecteur droit 292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929" name="Connecteur droit 292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930" name="Connecteur droit 292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931" name="Connecteur droit 293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932" name="Connecteur droit 293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933" name="Connecteur droit 293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934" name="Connecteur droit 293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935" name="Connecteur droit 293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936" name="Connecteur droit 293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937" name="Connecteur droit 293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938" name="Connecteur droit 293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939" name="Connecteur droit 293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940" name="Connecteur droit 293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941" name="Connecteur droit 294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942" name="Connecteur droit 294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943" name="Connecteur droit 294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944" name="Connecteur droit 2943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945" name="Connecteur droit 2944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946" name="Connecteur droit 2945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947" name="Connecteur droit 2946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948" name="Connecteur droit 2947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949" name="Connecteur droit 2948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950" name="Connecteur droit 2949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951" name="Connecteur droit 2950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952" name="Connecteur droit 2951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953" name="Connecteur droit 2952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954" name="Connecteur droit 2953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955" name="Connecteur droit 2954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956" name="Connecteur droit 2955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957" name="Connecteur droit 2956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958" name="Connecteur droit 2957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959" name="Connecteur droit 2958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960" name="Connecteur droit 2959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961" name="Connecteur droit 2960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962" name="Connecteur droit 2961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963" name="Connecteur droit 2962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964" name="Connecteur droit 2963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965" name="Connecteur droit 2964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966" name="Connecteur droit 2965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967" name="Connecteur droit 2966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968" name="Connecteur droit 2967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969" name="Connecteur droit 2968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970" name="Connecteur droit 2969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971" name="Connecteur droit 2970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972" name="Connecteur droit 2971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973" name="Connecteur droit 2972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974" name="Connecteur droit 2973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975" name="Connecteur droit 2974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976" name="Connecteur droit 2975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977" name="Connecteur droit 2976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978" name="Connecteur droit 2977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979" name="Connecteur droit 2978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980" name="Connecteur droit 2979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981" name="Connecteur droit 2980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982" name="Connecteur droit 2981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983" name="Connecteur droit 2982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984" name="Connecteur droit 2983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985" name="Connecteur droit 2984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986" name="Connecteur droit 2985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987" name="Connecteur droit 2986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988" name="Connecteur droit 2987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989" name="Connecteur droit 2988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990" name="Connecteur droit 2989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991" name="Connecteur droit 2990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992" name="Connecteur droit 2991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993" name="Connecteur droit 2992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2994" name="Connecteur droit 2993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2995" name="Connecteur droit 2994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996" name="Connecteur droit 2995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997" name="Connecteur droit 2996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998" name="Connecteur droit 2997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2999" name="Connecteur droit 2998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000" name="Connecteur droit 2999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001" name="Connecteur droit 3000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002" name="Connecteur droit 3001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003" name="Connecteur droit 3002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004" name="Connecteur droit 3003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005" name="Connecteur droit 3004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006" name="Connecteur droit 3005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007" name="Connecteur droit 3006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008" name="Connecteur droit 3007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009" name="Connecteur droit 3008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010" name="Connecteur droit 3009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011" name="Connecteur droit 3010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012" name="Connecteur droit 3011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013" name="Connecteur droit 3012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014" name="Connecteur droit 3013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015" name="Connecteur droit 3014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016" name="Connecteur droit 3015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017" name="Connecteur droit 3016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018" name="Connecteur droit 3017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019" name="Connecteur droit 3018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020" name="Connecteur droit 3019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021" name="Connecteur droit 3020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022" name="Connecteur droit 3021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023" name="Connecteur droit 3022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024" name="Connecteur droit 3023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025" name="Connecteur droit 3024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026" name="Connecteur droit 3025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027" name="Connecteur droit 3026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028" name="Connecteur droit 3027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029" name="Connecteur droit 3028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030" name="Connecteur droit 3029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031" name="Connecteur droit 3030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032" name="Connecteur droit 3031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033" name="Connecteur droit 3032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034" name="Connecteur droit 3033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035" name="Connecteur droit 3034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036" name="Connecteur droit 3035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037" name="Connecteur droit 3036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038" name="Connecteur droit 3037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039" name="Connecteur droit 3038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040" name="Connecteur droit 3039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041" name="Connecteur droit 3040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042" name="Connecteur droit 3041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043" name="Connecteur droit 3042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044" name="Connecteur droit 3043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045" name="Connecteur droit 3044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046" name="Connecteur droit 3045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047" name="Connecteur droit 3046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048" name="Connecteur droit 3047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049" name="Connecteur droit 3048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050" name="Connecteur droit 3049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051" name="Connecteur droit 3050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052" name="Connecteur droit 3051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053" name="Connecteur droit 3052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054" name="Connecteur droit 3053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055" name="Connecteur droit 3054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056" name="Connecteur droit 3055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057" name="Connecteur droit 3056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058" name="Connecteur droit 3057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059" name="Connecteur droit 3058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060" name="Connecteur droit 3059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061" name="Connecteur droit 3060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062" name="Connecteur droit 3061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063" name="Connecteur droit 3062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064" name="Connecteur droit 3063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065" name="Connecteur droit 3064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066" name="Connecteur droit 3065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067" name="Connecteur droit 3066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068" name="Connecteur droit 3067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069" name="Connecteur droit 3068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070" name="Connecteur droit 3069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071" name="Connecteur droit 3070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072" name="Connecteur droit 3071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073" name="Connecteur droit 3072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074" name="Connecteur droit 3073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075" name="Connecteur droit 3074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076" name="Connecteur droit 3075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077" name="Connecteur droit 3076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078" name="Connecteur droit 3077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079" name="Connecteur droit 3078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080" name="Connecteur droit 3079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081" name="Connecteur droit 3080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082" name="Connecteur droit 3081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083" name="Connecteur droit 3082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084" name="Connecteur droit 3083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085" name="Connecteur droit 3084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086" name="Connecteur droit 3085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087" name="Connecteur droit 3086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088" name="Connecteur droit 3087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089" name="Connecteur droit 3088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090" name="Connecteur droit 3089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091" name="Connecteur droit 3090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092" name="Connecteur droit 3091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093" name="Connecteur droit 3092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094" name="Connecteur droit 3093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095" name="Connecteur droit 3094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096" name="Connecteur droit 3095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097" name="Connecteur droit 3096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098" name="Connecteur droit 3097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099" name="Connecteur droit 3098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100" name="Connecteur droit 3099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101" name="Connecteur droit 3100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102" name="Connecteur droit 3101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103" name="Connecteur droit 3102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104" name="Connecteur droit 3103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105" name="Connecteur droit 3104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106" name="Connecteur droit 3105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107" name="Connecteur droit 3106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108" name="Connecteur droit 3107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109" name="Connecteur droit 3108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110" name="Connecteur droit 3109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111" name="Connecteur droit 3110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112" name="Connecteur droit 3111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113" name="Connecteur droit 3112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114" name="Connecteur droit 3113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115" name="Connecteur droit 3114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116" name="Connecteur droit 3115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117" name="Connecteur droit 3116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118" name="Connecteur droit 3117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119" name="Connecteur droit 3118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120" name="Connecteur droit 3119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121" name="Connecteur droit 3120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122" name="Connecteur droit 3121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123" name="Connecteur droit 3122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124" name="Connecteur droit 3123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125" name="Connecteur droit 3124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126" name="Connecteur droit 3125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127" name="Connecteur droit 3126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128" name="Connecteur droit 3127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129" name="Connecteur droit 3128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130" name="Connecteur droit 3129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131" name="Connecteur droit 3130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132" name="Connecteur droit 3131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133" name="Connecteur droit 3132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134" name="Connecteur droit 3133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135" name="Connecteur droit 3134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136" name="Connecteur droit 3135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137" name="Connecteur droit 3136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138" name="Connecteur droit 3137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139" name="Connecteur droit 3138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140" name="Connecteur droit 3139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141" name="Connecteur droit 3140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142" name="Connecteur droit 3141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143" name="Connecteur droit 3142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144" name="Connecteur droit 3143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145" name="Connecteur droit 3144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146" name="Connecteur droit 3145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147" name="Connecteur droit 3146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148" name="Connecteur droit 3147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149" name="Connecteur droit 3148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150" name="Connecteur droit 3149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151" name="Connecteur droit 3150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152" name="Connecteur droit 3151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153" name="Connecteur droit 3152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154" name="Connecteur droit 3153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155" name="Connecteur droit 3154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156" name="Connecteur droit 3155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157" name="Connecteur droit 3156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158" name="Connecteur droit 3157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159" name="Connecteur droit 3158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160" name="Connecteur droit 3159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161" name="Connecteur droit 3160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162" name="Connecteur droit 3161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163" name="Connecteur droit 3162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164" name="Connecteur droit 3163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165" name="Connecteur droit 3164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166" name="Connecteur droit 3165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167" name="Connecteur droit 3166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168" name="Connecteur droit 3167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169" name="Connecteur droit 3168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170" name="Connecteur droit 3169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171" name="Connecteur droit 3170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172" name="Connecteur droit 3171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173" name="Connecteur droit 3172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174" name="Connecteur droit 3173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175" name="Connecteur droit 3174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176" name="Connecteur droit 3175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177" name="Connecteur droit 3176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178" name="Connecteur droit 3177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179" name="Connecteur droit 3178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180" name="Connecteur droit 3179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181" name="Connecteur droit 3180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182" name="Connecteur droit 3181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183" name="Connecteur droit 3182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184" name="Connecteur droit 3183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185" name="Connecteur droit 3184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186" name="Connecteur droit 3185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187" name="Connecteur droit 3186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188" name="Connecteur droit 3187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189" name="Connecteur droit 3188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190" name="Connecteur droit 3189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191" name="Connecteur droit 3190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192" name="Connecteur droit 3191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193" name="Connecteur droit 3192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194" name="Connecteur droit 3193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195" name="Connecteur droit 3194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196" name="Connecteur droit 3195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197" name="Connecteur droit 3196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198" name="Connecteur droit 3197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199" name="Connecteur droit 3198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200" name="Connecteur droit 3199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201" name="Connecteur droit 3200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202" name="Connecteur droit 3201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203" name="Connecteur droit 3202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204" name="Connecteur droit 3203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205" name="Connecteur droit 3204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206" name="Connecteur droit 3205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207" name="Connecteur droit 3206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208" name="Connecteur droit 3207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209" name="Connecteur droit 3208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210" name="Connecteur droit 3209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211" name="Connecteur droit 3210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212" name="Connecteur droit 3211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213" name="Connecteur droit 3212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214" name="Connecteur droit 3213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215" name="Connecteur droit 3214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216" name="Connecteur droit 3215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217" name="Connecteur droit 3216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218" name="Connecteur droit 3217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219" name="Connecteur droit 3218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220" name="Connecteur droit 3219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221" name="Connecteur droit 3220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222" name="Connecteur droit 3221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223" name="Connecteur droit 3222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224" name="Connecteur droit 3223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225" name="Connecteur droit 3224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226" name="Connecteur droit 3225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227" name="Connecteur droit 3226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3228" name="Connecteur droit 3227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6</xdr:row>
      <xdr:rowOff>0</xdr:rowOff>
    </xdr:from>
    <xdr:to>
      <xdr:col>3</xdr:col>
      <xdr:colOff>19050</xdr:colOff>
      <xdr:row>6</xdr:row>
      <xdr:rowOff>0</xdr:rowOff>
    </xdr:to>
    <xdr:cxnSp macro="">
      <xdr:nvCxnSpPr>
        <xdr:cNvPr id="3229" name="Connecteur droit 3228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230" name="Connecteur droit 3229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231" name="Connecteur droit 3230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232" name="Connecteur droit 3231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233" name="Connecteur droit 3232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234" name="Connecteur droit 3233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235" name="Connecteur droit 3234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236" name="Connecteur droit 3235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237" name="Connecteur droit 3236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238" name="Connecteur droit 3237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239" name="Connecteur droit 3238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240" name="Connecteur droit 3239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241" name="Connecteur droit 3240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242" name="Connecteur droit 3241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243" name="Connecteur droit 3242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244" name="Connecteur droit 3243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245" name="Connecteur droit 3244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246" name="Connecteur droit 3245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247" name="Connecteur droit 3246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248" name="Connecteur droit 3247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249" name="Connecteur droit 3248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250" name="Connecteur droit 3249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251" name="Connecteur droit 3250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252" name="Connecteur droit 3251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253" name="Connecteur droit 3252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</xdr:row>
      <xdr:rowOff>0</xdr:rowOff>
    </xdr:from>
    <xdr:to>
      <xdr:col>5</xdr:col>
      <xdr:colOff>9525</xdr:colOff>
      <xdr:row>4</xdr:row>
      <xdr:rowOff>0</xdr:rowOff>
    </xdr:to>
    <xdr:cxnSp macro="">
      <xdr:nvCxnSpPr>
        <xdr:cNvPr id="3254" name="Connecteur droit 3253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6</xdr:row>
      <xdr:rowOff>0</xdr:rowOff>
    </xdr:from>
    <xdr:to>
      <xdr:col>5</xdr:col>
      <xdr:colOff>19050</xdr:colOff>
      <xdr:row>6</xdr:row>
      <xdr:rowOff>0</xdr:rowOff>
    </xdr:to>
    <xdr:cxnSp macro="">
      <xdr:nvCxnSpPr>
        <xdr:cNvPr id="3255" name="Connecteur droit 3254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53"/>
  <sheetViews>
    <sheetView tabSelected="1" topLeftCell="B1" zoomScaleNormal="100" workbookViewId="0">
      <selection activeCell="B1" sqref="B1:B4"/>
    </sheetView>
  </sheetViews>
  <sheetFormatPr baseColWidth="10" defaultRowHeight="12.75" x14ac:dyDescent="0.25"/>
  <cols>
    <col min="1" max="1" width="8.7109375" style="24" hidden="1" customWidth="1"/>
    <col min="2" max="6" width="12.7109375" style="2" customWidth="1"/>
    <col min="7" max="7" width="8.7109375" style="24" hidden="1" customWidth="1"/>
    <col min="8" max="8" width="2.7109375" style="2" customWidth="1"/>
    <col min="9" max="9" width="3.7109375" style="2" customWidth="1"/>
    <col min="10" max="16384" width="11.42578125" style="2"/>
  </cols>
  <sheetData>
    <row r="1" spans="1:9" ht="24" customHeight="1" x14ac:dyDescent="0.25">
      <c r="A1" s="1"/>
      <c r="B1" s="110">
        <f ca="1">TODAY()</f>
        <v>42273</v>
      </c>
      <c r="C1" s="84">
        <f ca="1">TODAY()</f>
        <v>42273</v>
      </c>
      <c r="D1" s="108"/>
      <c r="E1" s="108"/>
      <c r="F1" s="108"/>
      <c r="G1" s="79"/>
    </row>
    <row r="2" spans="1:9" ht="24" customHeight="1" thickBot="1" x14ac:dyDescent="0.3">
      <c r="A2" s="1"/>
      <c r="B2" s="110"/>
      <c r="C2" s="82" t="str">
        <f ca="1">UPPER(TEXT(B1,"mmmm"))</f>
        <v>SEPTEMBRE</v>
      </c>
      <c r="D2" s="109"/>
      <c r="E2" s="109"/>
      <c r="F2" s="109"/>
      <c r="G2" s="79"/>
    </row>
    <row r="3" spans="1:9" ht="18" customHeight="1" x14ac:dyDescent="0.25">
      <c r="A3" s="1"/>
      <c r="B3" s="110"/>
      <c r="C3" s="83">
        <v>2015</v>
      </c>
      <c r="D3" s="98"/>
      <c r="E3" s="99"/>
      <c r="F3" s="99"/>
      <c r="G3" s="69"/>
    </row>
    <row r="4" spans="1:9" ht="18" customHeight="1" thickBot="1" x14ac:dyDescent="0.3">
      <c r="A4" s="1"/>
      <c r="B4" s="110"/>
      <c r="C4" s="85"/>
      <c r="D4" s="100"/>
      <c r="E4" s="101"/>
      <c r="F4" s="101"/>
      <c r="G4" s="69"/>
    </row>
    <row r="5" spans="1:9" ht="24" customHeight="1" thickBot="1" x14ac:dyDescent="0.3">
      <c r="A5" s="1"/>
      <c r="B5" s="111"/>
      <c r="C5" s="111"/>
      <c r="D5" s="80"/>
      <c r="E5" s="80"/>
      <c r="F5" s="80"/>
      <c r="G5" s="2"/>
    </row>
    <row r="6" spans="1:9" ht="24" customHeight="1" thickTop="1" x14ac:dyDescent="0.25">
      <c r="A6" s="1"/>
      <c r="B6" s="1"/>
      <c r="C6" s="68"/>
      <c r="D6" s="96" t="s">
        <v>8</v>
      </c>
      <c r="E6" s="70" t="s">
        <v>9</v>
      </c>
      <c r="F6" s="96" t="s">
        <v>10</v>
      </c>
      <c r="G6" s="69"/>
    </row>
    <row r="7" spans="1:9" ht="24" customHeight="1" x14ac:dyDescent="0.25">
      <c r="A7" s="67"/>
      <c r="B7" s="102" t="s">
        <v>0</v>
      </c>
      <c r="C7" s="93" t="s">
        <v>1</v>
      </c>
      <c r="D7" s="97">
        <v>0.33333333333333331</v>
      </c>
      <c r="E7" s="97">
        <v>0.34027777777777773</v>
      </c>
      <c r="F7" s="97">
        <v>0.3520833333333333</v>
      </c>
    </row>
    <row r="8" spans="1:9" ht="24" customHeight="1" thickBot="1" x14ac:dyDescent="0.3">
      <c r="B8" s="103"/>
      <c r="C8" s="94" t="s">
        <v>2</v>
      </c>
      <c r="D8" s="97">
        <v>0.5</v>
      </c>
      <c r="E8" s="97">
        <v>0.52777777777777779</v>
      </c>
      <c r="F8" s="97">
        <v>0.55555555555555558</v>
      </c>
      <c r="G8" s="69"/>
    </row>
    <row r="9" spans="1:9" ht="24" customHeight="1" thickTop="1" x14ac:dyDescent="0.25">
      <c r="B9" s="104" t="s">
        <v>3</v>
      </c>
      <c r="C9" s="93" t="s">
        <v>1</v>
      </c>
      <c r="D9" s="97">
        <v>0.54166666666666663</v>
      </c>
      <c r="E9" s="97">
        <v>0.55208333333333337</v>
      </c>
      <c r="F9" s="97">
        <v>0.57638888888888895</v>
      </c>
    </row>
    <row r="10" spans="1:9" ht="24" customHeight="1" thickBot="1" x14ac:dyDescent="0.3">
      <c r="B10" s="105"/>
      <c r="C10" s="95" t="s">
        <v>2</v>
      </c>
      <c r="D10" s="97">
        <v>0.70833333333333337</v>
      </c>
      <c r="E10" s="97">
        <v>0.71666666666666667</v>
      </c>
      <c r="F10" s="97">
        <v>0.72916666666666663</v>
      </c>
    </row>
    <row r="11" spans="1:9" ht="24" customHeight="1" thickTop="1" x14ac:dyDescent="0.25">
      <c r="B11" s="106" t="s">
        <v>4</v>
      </c>
      <c r="C11" s="107"/>
      <c r="D11" s="81">
        <f>(D10-D9)+(D8-D7)</f>
        <v>0.33333333333333343</v>
      </c>
      <c r="E11" s="81">
        <f t="shared" ref="E11:F11" si="0">(E10-E9)+(E8-E7)</f>
        <v>0.35208333333333336</v>
      </c>
      <c r="F11" s="81">
        <f t="shared" si="0"/>
        <v>0.35624999999999996</v>
      </c>
      <c r="H11" s="68"/>
      <c r="I11" s="68"/>
    </row>
    <row r="12" spans="1:9" s="68" customFormat="1" x14ac:dyDescent="0.25">
      <c r="A12" s="24"/>
      <c r="G12" s="24"/>
    </row>
    <row r="13" spans="1:9" s="68" customFormat="1" x14ac:dyDescent="0.25">
      <c r="A13" s="24"/>
      <c r="G13" s="24"/>
    </row>
    <row r="14" spans="1:9" s="68" customFormat="1" x14ac:dyDescent="0.25">
      <c r="A14" s="24"/>
      <c r="G14" s="24"/>
    </row>
    <row r="15" spans="1:9" s="68" customFormat="1" x14ac:dyDescent="0.25">
      <c r="A15" s="24"/>
      <c r="G15" s="24"/>
    </row>
    <row r="16" spans="1:9" s="68" customFormat="1" x14ac:dyDescent="0.25">
      <c r="A16" s="24"/>
      <c r="G16" s="24"/>
    </row>
    <row r="17" spans="1:7" s="68" customFormat="1" x14ac:dyDescent="0.25">
      <c r="A17" s="24"/>
      <c r="G17" s="24"/>
    </row>
    <row r="18" spans="1:7" s="68" customFormat="1" x14ac:dyDescent="0.25">
      <c r="A18" s="24"/>
      <c r="G18" s="24"/>
    </row>
    <row r="19" spans="1:7" s="68" customFormat="1" x14ac:dyDescent="0.25">
      <c r="A19" s="24"/>
      <c r="G19" s="24"/>
    </row>
    <row r="20" spans="1:7" s="68" customFormat="1" x14ac:dyDescent="0.25">
      <c r="A20" s="24"/>
      <c r="G20" s="24"/>
    </row>
    <row r="21" spans="1:7" s="68" customFormat="1" x14ac:dyDescent="0.25">
      <c r="A21" s="24"/>
      <c r="G21" s="24"/>
    </row>
    <row r="22" spans="1:7" s="68" customFormat="1" x14ac:dyDescent="0.25">
      <c r="A22" s="24"/>
      <c r="G22" s="24"/>
    </row>
    <row r="23" spans="1:7" s="68" customFormat="1" x14ac:dyDescent="0.25">
      <c r="A23" s="24"/>
      <c r="G23" s="24"/>
    </row>
    <row r="24" spans="1:7" s="68" customFormat="1" x14ac:dyDescent="0.25">
      <c r="A24" s="24"/>
      <c r="G24" s="24"/>
    </row>
    <row r="25" spans="1:7" s="68" customFormat="1" x14ac:dyDescent="0.25">
      <c r="A25" s="24"/>
      <c r="G25" s="24"/>
    </row>
    <row r="26" spans="1:7" s="68" customFormat="1" x14ac:dyDescent="0.25">
      <c r="A26" s="24"/>
      <c r="G26" s="24"/>
    </row>
    <row r="27" spans="1:7" s="68" customFormat="1" x14ac:dyDescent="0.25">
      <c r="A27" s="24"/>
      <c r="G27" s="24"/>
    </row>
    <row r="28" spans="1:7" s="68" customFormat="1" x14ac:dyDescent="0.25">
      <c r="A28" s="24"/>
      <c r="G28" s="24"/>
    </row>
    <row r="29" spans="1:7" s="68" customFormat="1" x14ac:dyDescent="0.25">
      <c r="A29" s="24"/>
      <c r="G29" s="24"/>
    </row>
    <row r="30" spans="1:7" s="68" customFormat="1" x14ac:dyDescent="0.25">
      <c r="A30" s="24"/>
      <c r="G30" s="24"/>
    </row>
    <row r="31" spans="1:7" s="68" customFormat="1" x14ac:dyDescent="0.25">
      <c r="A31" s="24"/>
      <c r="G31" s="24"/>
    </row>
    <row r="32" spans="1:7" s="68" customFormat="1" x14ac:dyDescent="0.25">
      <c r="A32" s="24"/>
      <c r="G32" s="24"/>
    </row>
    <row r="33" spans="1:7" s="68" customFormat="1" x14ac:dyDescent="0.25">
      <c r="A33" s="24"/>
      <c r="G33" s="24"/>
    </row>
    <row r="34" spans="1:7" s="68" customFormat="1" x14ac:dyDescent="0.25">
      <c r="A34" s="24"/>
      <c r="G34" s="24"/>
    </row>
    <row r="35" spans="1:7" s="68" customFormat="1" x14ac:dyDescent="0.25">
      <c r="A35" s="24"/>
      <c r="G35" s="24"/>
    </row>
    <row r="36" spans="1:7" s="68" customFormat="1" x14ac:dyDescent="0.25">
      <c r="A36" s="24"/>
      <c r="G36" s="24"/>
    </row>
    <row r="37" spans="1:7" s="68" customFormat="1" x14ac:dyDescent="0.25">
      <c r="A37" s="24"/>
      <c r="G37" s="24"/>
    </row>
    <row r="38" spans="1:7" s="68" customFormat="1" x14ac:dyDescent="0.25">
      <c r="A38" s="24"/>
      <c r="G38" s="24"/>
    </row>
    <row r="39" spans="1:7" s="68" customFormat="1" x14ac:dyDescent="0.25">
      <c r="A39" s="24"/>
      <c r="G39" s="24"/>
    </row>
    <row r="40" spans="1:7" s="68" customFormat="1" x14ac:dyDescent="0.25">
      <c r="A40" s="24"/>
      <c r="G40" s="24"/>
    </row>
    <row r="41" spans="1:7" s="68" customFormat="1" x14ac:dyDescent="0.25">
      <c r="A41" s="24"/>
      <c r="G41" s="24"/>
    </row>
    <row r="42" spans="1:7" s="68" customFormat="1" x14ac:dyDescent="0.25">
      <c r="A42" s="24"/>
      <c r="G42" s="24"/>
    </row>
    <row r="43" spans="1:7" s="68" customFormat="1" x14ac:dyDescent="0.25">
      <c r="A43" s="24"/>
      <c r="G43" s="24"/>
    </row>
    <row r="44" spans="1:7" s="68" customFormat="1" x14ac:dyDescent="0.25">
      <c r="A44" s="24"/>
      <c r="G44" s="24"/>
    </row>
    <row r="45" spans="1:7" s="68" customFormat="1" x14ac:dyDescent="0.25">
      <c r="A45" s="24"/>
      <c r="G45" s="24"/>
    </row>
    <row r="46" spans="1:7" s="68" customFormat="1" x14ac:dyDescent="0.25">
      <c r="A46" s="24"/>
      <c r="G46" s="24"/>
    </row>
    <row r="47" spans="1:7" s="68" customFormat="1" x14ac:dyDescent="0.25">
      <c r="A47" s="24"/>
      <c r="G47" s="24"/>
    </row>
    <row r="48" spans="1:7" s="68" customFormat="1" x14ac:dyDescent="0.25">
      <c r="A48" s="24"/>
      <c r="G48" s="24"/>
    </row>
    <row r="49" spans="1:7" s="68" customFormat="1" x14ac:dyDescent="0.25">
      <c r="A49" s="24"/>
      <c r="G49" s="24"/>
    </row>
    <row r="50" spans="1:7" s="68" customFormat="1" x14ac:dyDescent="0.25">
      <c r="A50" s="24"/>
      <c r="B50" s="2"/>
      <c r="C50" s="2"/>
      <c r="D50" s="2"/>
      <c r="E50" s="2"/>
      <c r="F50" s="2"/>
      <c r="G50" s="24"/>
    </row>
    <row r="51" spans="1:7" s="68" customFormat="1" x14ac:dyDescent="0.25">
      <c r="A51" s="24"/>
      <c r="B51" s="2"/>
      <c r="C51" s="2"/>
      <c r="D51" s="2"/>
      <c r="E51" s="2"/>
      <c r="F51" s="2"/>
      <c r="G51" s="24"/>
    </row>
    <row r="52" spans="1:7" s="68" customFormat="1" x14ac:dyDescent="0.25">
      <c r="A52" s="24"/>
      <c r="B52" s="2"/>
      <c r="C52" s="2"/>
      <c r="D52" s="2"/>
      <c r="E52" s="2"/>
      <c r="F52" s="2"/>
      <c r="G52" s="24"/>
    </row>
    <row r="53" spans="1:7" s="68" customFormat="1" x14ac:dyDescent="0.25">
      <c r="A53" s="24"/>
      <c r="B53" s="2"/>
      <c r="C53" s="2"/>
      <c r="D53" s="2"/>
      <c r="E53" s="2"/>
      <c r="F53" s="2"/>
      <c r="G53" s="24"/>
    </row>
  </sheetData>
  <sheetProtection selectLockedCells="1"/>
  <mergeCells count="8">
    <mergeCell ref="D3:F4"/>
    <mergeCell ref="B7:B8"/>
    <mergeCell ref="B9:B10"/>
    <mergeCell ref="B11:C11"/>
    <mergeCell ref="D1:F1"/>
    <mergeCell ref="D2:F2"/>
    <mergeCell ref="B1:B4"/>
    <mergeCell ref="B5:C5"/>
  </mergeCells>
  <conditionalFormatting sqref="D6:F6">
    <cfRule type="expression" dxfId="511" priority="298">
      <formula>"3"</formula>
    </cfRule>
    <cfRule type="expression" dxfId="510" priority="299">
      <formula>"2"</formula>
    </cfRule>
    <cfRule type="expression" dxfId="509" priority="300">
      <formula>"1"</formula>
    </cfRule>
    <cfRule type="expression" dxfId="508" priority="301">
      <formula>"0"</formula>
    </cfRule>
  </conditionalFormatting>
  <conditionalFormatting sqref="D11:F11">
    <cfRule type="cellIs" dxfId="507" priority="183" operator="equal">
      <formula>"ABS"</formula>
    </cfRule>
    <cfRule type="cellIs" dxfId="506" priority="184" operator="equal">
      <formula>"CNG"</formula>
    </cfRule>
  </conditionalFormatting>
  <conditionalFormatting sqref="D11:F11">
    <cfRule type="cellIs" dxfId="505" priority="34" operator="equal">
      <formula>0</formula>
    </cfRule>
  </conditionalFormatting>
  <conditionalFormatting sqref="D11:F11">
    <cfRule type="expression" dxfId="504" priority="35">
      <formula>COUNTIF(jours_feriés,#REF!)=1</formula>
    </cfRule>
  </conditionalFormatting>
  <conditionalFormatting sqref="D11:F11">
    <cfRule type="expression" dxfId="503" priority="36">
      <formula>#REF!=TODAY()</formula>
    </cfRule>
  </conditionalFormatting>
  <conditionalFormatting sqref="F6">
    <cfRule type="expression" dxfId="502" priority="302">
      <formula>#REF!=#REF!</formula>
    </cfRule>
    <cfRule type="expression" dxfId="501" priority="303">
      <formula>#REF!=#REF!</formula>
    </cfRule>
    <cfRule type="expression" dxfId="500" priority="304">
      <formula>#REF!=#REF!</formula>
    </cfRule>
  </conditionalFormatting>
  <conditionalFormatting sqref="D6">
    <cfRule type="expression" dxfId="499" priority="308">
      <formula>#REF!=#REF!</formula>
    </cfRule>
    <cfRule type="expression" dxfId="498" priority="309">
      <formula>#REF!=#REF!</formula>
    </cfRule>
    <cfRule type="expression" dxfId="497" priority="310">
      <formula>#REF!=#REF!</formula>
    </cfRule>
  </conditionalFormatting>
  <conditionalFormatting sqref="D6:F6">
    <cfRule type="cellIs" dxfId="496" priority="295" operator="equal">
      <formula>#REF!</formula>
    </cfRule>
    <cfRule type="cellIs" dxfId="495" priority="296" operator="equal">
      <formula>#REF!</formula>
    </cfRule>
    <cfRule type="cellIs" dxfId="494" priority="297" operator="equal">
      <formula>#REF!</formula>
    </cfRule>
  </conditionalFormatting>
  <conditionalFormatting sqref="D11:F11">
    <cfRule type="expression" dxfId="493" priority="37">
      <formula>WEEKDAY(#REF!)=WEEKDAY(#REF!)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R256"/>
  <sheetViews>
    <sheetView zoomScaleNormal="100" workbookViewId="0">
      <pane ySplit="2" topLeftCell="A3" activePane="bottomLeft" state="frozenSplit"/>
      <selection pane="bottomLeft"/>
    </sheetView>
  </sheetViews>
  <sheetFormatPr baseColWidth="10" defaultRowHeight="12.75" x14ac:dyDescent="0.25"/>
  <cols>
    <col min="1" max="1" width="4.7109375" style="2" customWidth="1"/>
    <col min="2" max="2" width="6.42578125" style="2" customWidth="1"/>
    <col min="3" max="8" width="10.5703125" style="2" customWidth="1"/>
    <col min="9" max="9" width="1.5703125" style="2" customWidth="1"/>
    <col min="10" max="10" width="8.7109375" style="2" customWidth="1"/>
    <col min="11" max="11" width="12.7109375" style="2" customWidth="1"/>
    <col min="12" max="12" width="1.42578125" style="2" customWidth="1"/>
    <col min="13" max="18" width="10.5703125" style="2" customWidth="1"/>
    <col min="19" max="16384" width="11.42578125" style="2"/>
  </cols>
  <sheetData>
    <row r="1" spans="3:18" ht="22.5" customHeight="1" thickBot="1" x14ac:dyDescent="0.3">
      <c r="C1" s="115" t="s">
        <v>5</v>
      </c>
      <c r="D1" s="115"/>
      <c r="E1" s="115"/>
      <c r="F1" s="115"/>
      <c r="G1" s="115"/>
      <c r="H1" s="115"/>
      <c r="I1" s="17"/>
      <c r="J1" s="17">
        <v>4</v>
      </c>
      <c r="K1" s="23">
        <v>7</v>
      </c>
      <c r="M1" s="116" t="s">
        <v>6</v>
      </c>
      <c r="N1" s="116"/>
      <c r="O1" s="116"/>
      <c r="P1" s="116"/>
      <c r="Q1" s="116"/>
      <c r="R1" s="116"/>
    </row>
    <row r="2" spans="3:18" ht="22.5" customHeight="1" thickTop="1" thickBot="1" x14ac:dyDescent="0.45">
      <c r="C2" s="15" t="str">
        <f>Pointage!D6</f>
        <v>A</v>
      </c>
      <c r="D2" s="15" t="str">
        <f>Pointage!E6</f>
        <v>B</v>
      </c>
      <c r="E2" s="15" t="str">
        <f>Pointage!F6</f>
        <v>C</v>
      </c>
      <c r="F2" s="15" t="e">
        <f>Pointage!#REF!</f>
        <v>#REF!</v>
      </c>
      <c r="G2" s="15" t="e">
        <f>Pointage!#REF!</f>
        <v>#REF!</v>
      </c>
      <c r="H2" s="15" t="e">
        <f>Pointage!#REF!</f>
        <v>#REF!</v>
      </c>
      <c r="I2" s="16"/>
      <c r="J2" s="117" t="e">
        <f>K6</f>
        <v>#REF!</v>
      </c>
      <c r="K2" s="117"/>
      <c r="M2" s="15" t="str">
        <f t="shared" ref="M2:R2" si="0">C2</f>
        <v>A</v>
      </c>
      <c r="N2" s="15" t="str">
        <f t="shared" si="0"/>
        <v>B</v>
      </c>
      <c r="O2" s="15" t="str">
        <f t="shared" si="0"/>
        <v>C</v>
      </c>
      <c r="P2" s="15" t="e">
        <f t="shared" si="0"/>
        <v>#REF!</v>
      </c>
      <c r="Q2" s="15" t="e">
        <f t="shared" si="0"/>
        <v>#REF!</v>
      </c>
      <c r="R2" s="15" t="e">
        <f t="shared" si="0"/>
        <v>#REF!</v>
      </c>
    </row>
    <row r="3" spans="3:18" ht="15" customHeight="1" thickTop="1" x14ac:dyDescent="0.25"/>
    <row r="4" spans="3:18" ht="15" customHeight="1" x14ac:dyDescent="0.25">
      <c r="C4" s="5"/>
      <c r="D4" s="5"/>
      <c r="E4" s="5"/>
      <c r="F4" s="5"/>
      <c r="G4" s="5"/>
      <c r="H4" s="5"/>
      <c r="I4" s="25"/>
      <c r="J4" s="112" t="e">
        <f>DAY(K4)</f>
        <v>#REF!</v>
      </c>
      <c r="K4" s="34" t="e">
        <f>K6</f>
        <v>#REF!</v>
      </c>
      <c r="L4" s="19"/>
      <c r="M4" s="5"/>
      <c r="N4" s="5"/>
      <c r="O4" s="5"/>
      <c r="P4" s="5"/>
      <c r="Q4" s="7"/>
      <c r="R4" s="55"/>
    </row>
    <row r="5" spans="3:18" ht="15" customHeight="1" thickBot="1" x14ac:dyDescent="0.3">
      <c r="C5" s="9"/>
      <c r="D5" s="9"/>
      <c r="E5" s="9"/>
      <c r="F5" s="9"/>
      <c r="G5" s="9"/>
      <c r="H5" s="9"/>
      <c r="I5" s="26"/>
      <c r="J5" s="113"/>
      <c r="K5" s="35" t="e">
        <f>K6</f>
        <v>#REF!</v>
      </c>
      <c r="L5" s="20"/>
      <c r="M5" s="5"/>
      <c r="N5" s="5"/>
      <c r="O5" s="5"/>
      <c r="P5" s="10"/>
      <c r="Q5" s="11"/>
      <c r="R5" s="56"/>
    </row>
    <row r="6" spans="3:18" ht="15" customHeight="1" thickTop="1" x14ac:dyDescent="0.25">
      <c r="C6" s="5"/>
      <c r="D6" s="5"/>
      <c r="E6" s="5"/>
      <c r="F6" s="5"/>
      <c r="G6" s="5"/>
      <c r="H6" s="5"/>
      <c r="I6" s="26"/>
      <c r="J6" s="113"/>
      <c r="K6" s="63" t="e">
        <f>DATE(ref_annee,Avril!$J$1,1)</f>
        <v>#REF!</v>
      </c>
      <c r="L6" s="21"/>
      <c r="M6" s="5"/>
      <c r="N6" s="5"/>
      <c r="O6" s="5"/>
      <c r="P6" s="6"/>
      <c r="Q6" s="8"/>
      <c r="R6" s="57"/>
    </row>
    <row r="7" spans="3:18" ht="15" customHeight="1" thickBot="1" x14ac:dyDescent="0.3">
      <c r="C7" s="9"/>
      <c r="D7" s="9"/>
      <c r="E7" s="9"/>
      <c r="F7" s="9"/>
      <c r="G7" s="9"/>
      <c r="H7" s="9"/>
      <c r="I7" s="26"/>
      <c r="J7" s="113"/>
      <c r="K7" s="64"/>
      <c r="L7" s="20"/>
      <c r="M7" s="5"/>
      <c r="N7" s="5"/>
      <c r="O7" s="5"/>
      <c r="P7" s="10"/>
      <c r="Q7" s="11"/>
      <c r="R7" s="56"/>
    </row>
    <row r="8" spans="3:18" ht="15" customHeight="1" thickTop="1" thickBot="1" x14ac:dyDescent="0.3">
      <c r="C8" s="62"/>
      <c r="D8" s="62"/>
      <c r="E8" s="62"/>
      <c r="F8" s="62"/>
      <c r="G8" s="62"/>
      <c r="H8" s="62"/>
      <c r="I8" s="18"/>
      <c r="J8" s="113"/>
      <c r="K8" s="35" t="e">
        <f>K6</f>
        <v>#REF!</v>
      </c>
      <c r="L8" s="22"/>
      <c r="M8" s="54"/>
      <c r="N8" s="29"/>
      <c r="O8" s="29"/>
      <c r="P8" s="29"/>
      <c r="Q8" s="30"/>
      <c r="R8" s="58"/>
    </row>
    <row r="9" spans="3:18" ht="15" customHeight="1" thickTop="1" x14ac:dyDescent="0.25">
      <c r="C9" s="61"/>
      <c r="D9" s="61"/>
      <c r="E9" s="61"/>
      <c r="F9" s="61"/>
      <c r="G9" s="61"/>
      <c r="H9" s="61"/>
      <c r="J9" s="113"/>
      <c r="K9" s="35" t="e">
        <f>K6</f>
        <v>#REF!</v>
      </c>
      <c r="M9" s="61" t="str">
        <f t="shared" ref="M9:R9" si="1">IF(ISBLANK(M4),"",M5-M4+M7-M6)</f>
        <v/>
      </c>
      <c r="N9" s="59" t="str">
        <f t="shared" si="1"/>
        <v/>
      </c>
      <c r="O9" s="59" t="str">
        <f t="shared" si="1"/>
        <v/>
      </c>
      <c r="P9" s="59" t="str">
        <f t="shared" si="1"/>
        <v/>
      </c>
      <c r="Q9" s="59" t="str">
        <f t="shared" si="1"/>
        <v/>
      </c>
      <c r="R9" s="60" t="str">
        <f t="shared" si="1"/>
        <v/>
      </c>
    </row>
    <row r="10" spans="3:18" ht="15" customHeight="1" x14ac:dyDescent="0.25"/>
    <row r="11" spans="3:18" ht="15" customHeight="1" x14ac:dyDescent="0.25">
      <c r="C11" s="5"/>
      <c r="D11" s="5"/>
      <c r="E11" s="5"/>
      <c r="F11" s="5"/>
      <c r="G11" s="5"/>
      <c r="H11" s="5"/>
      <c r="I11" s="25"/>
      <c r="J11" s="112" t="e">
        <f>DAY(K11)</f>
        <v>#REF!</v>
      </c>
      <c r="K11" s="34" t="e">
        <f>K13</f>
        <v>#REF!</v>
      </c>
      <c r="L11" s="19"/>
      <c r="M11" s="5"/>
      <c r="N11" s="5"/>
      <c r="O11" s="5"/>
      <c r="P11" s="5"/>
      <c r="Q11" s="5"/>
      <c r="R11" s="5"/>
    </row>
    <row r="12" spans="3:18" ht="15" customHeight="1" thickBot="1" x14ac:dyDescent="0.3">
      <c r="C12" s="9"/>
      <c r="D12" s="9"/>
      <c r="E12" s="9"/>
      <c r="F12" s="9"/>
      <c r="G12" s="9"/>
      <c r="H12" s="9"/>
      <c r="I12" s="26"/>
      <c r="J12" s="113"/>
      <c r="K12" s="35" t="e">
        <f>K13</f>
        <v>#REF!</v>
      </c>
      <c r="L12" s="20"/>
      <c r="M12" s="9"/>
      <c r="N12" s="9"/>
      <c r="O12" s="9"/>
      <c r="P12" s="9"/>
      <c r="Q12" s="9"/>
      <c r="R12" s="9"/>
    </row>
    <row r="13" spans="3:18" ht="15" customHeight="1" thickTop="1" x14ac:dyDescent="0.25">
      <c r="C13" s="5"/>
      <c r="D13" s="5"/>
      <c r="E13" s="5"/>
      <c r="F13" s="5"/>
      <c r="G13" s="5"/>
      <c r="H13" s="5"/>
      <c r="I13" s="26"/>
      <c r="J13" s="113"/>
      <c r="K13" s="63" t="e">
        <f>K6+1</f>
        <v>#REF!</v>
      </c>
      <c r="L13" s="21"/>
      <c r="M13" s="5"/>
      <c r="N13" s="5"/>
      <c r="O13" s="5"/>
      <c r="P13" s="5"/>
      <c r="Q13" s="5"/>
      <c r="R13" s="5"/>
    </row>
    <row r="14" spans="3:18" ht="15" customHeight="1" thickBot="1" x14ac:dyDescent="0.3">
      <c r="C14" s="9"/>
      <c r="D14" s="9"/>
      <c r="E14" s="9"/>
      <c r="F14" s="9"/>
      <c r="G14" s="9"/>
      <c r="H14" s="9"/>
      <c r="I14" s="26"/>
      <c r="J14" s="113"/>
      <c r="K14" s="36" t="e">
        <f>K13</f>
        <v>#REF!</v>
      </c>
      <c r="L14" s="20"/>
      <c r="M14" s="9"/>
      <c r="N14" s="9"/>
      <c r="O14" s="9"/>
      <c r="P14" s="9"/>
      <c r="Q14" s="9"/>
      <c r="R14" s="9"/>
    </row>
    <row r="15" spans="3:18" ht="15" customHeight="1" thickTop="1" thickBot="1" x14ac:dyDescent="0.3">
      <c r="C15" s="62"/>
      <c r="D15" s="62"/>
      <c r="E15" s="62"/>
      <c r="F15" s="62"/>
      <c r="G15" s="62"/>
      <c r="H15" s="62"/>
      <c r="I15" s="18"/>
      <c r="J15" s="113"/>
      <c r="K15" s="35" t="e">
        <f>K13</f>
        <v>#REF!</v>
      </c>
      <c r="L15" s="22"/>
      <c r="M15" s="62"/>
      <c r="N15" s="62"/>
      <c r="O15" s="62"/>
      <c r="P15" s="62"/>
      <c r="Q15" s="62"/>
      <c r="R15" s="62"/>
    </row>
    <row r="16" spans="3:18" ht="15" customHeight="1" thickTop="1" x14ac:dyDescent="0.25">
      <c r="C16" s="61"/>
      <c r="D16" s="61"/>
      <c r="E16" s="61"/>
      <c r="F16" s="61"/>
      <c r="G16" s="61"/>
      <c r="H16" s="61"/>
      <c r="J16" s="113"/>
      <c r="K16" s="35" t="e">
        <f>K13</f>
        <v>#REF!</v>
      </c>
      <c r="M16" s="61" t="str">
        <f t="shared" ref="M16:R16" si="2">IF(ISBLANK(M11),"",M12-M11+M14-M13)</f>
        <v/>
      </c>
      <c r="N16" s="61" t="str">
        <f t="shared" si="2"/>
        <v/>
      </c>
      <c r="O16" s="61" t="str">
        <f t="shared" si="2"/>
        <v/>
      </c>
      <c r="P16" s="61" t="str">
        <f t="shared" si="2"/>
        <v/>
      </c>
      <c r="Q16" s="61" t="str">
        <f t="shared" si="2"/>
        <v/>
      </c>
      <c r="R16" s="61" t="str">
        <f t="shared" si="2"/>
        <v/>
      </c>
    </row>
    <row r="17" spans="3:18" ht="15" customHeight="1" x14ac:dyDescent="0.25"/>
    <row r="18" spans="3:18" ht="15" customHeight="1" x14ac:dyDescent="0.25">
      <c r="C18" s="5"/>
      <c r="D18" s="5"/>
      <c r="E18" s="5"/>
      <c r="F18" s="5"/>
      <c r="G18" s="5"/>
      <c r="H18" s="5"/>
      <c r="I18" s="25"/>
      <c r="J18" s="112" t="e">
        <f>DAY(K18)</f>
        <v>#REF!</v>
      </c>
      <c r="K18" s="34" t="e">
        <f>K20</f>
        <v>#REF!</v>
      </c>
      <c r="L18" s="19"/>
      <c r="M18" s="5"/>
      <c r="N18" s="5"/>
      <c r="O18" s="5"/>
      <c r="P18" s="5"/>
      <c r="Q18" s="5"/>
      <c r="R18" s="5"/>
    </row>
    <row r="19" spans="3:18" ht="15" customHeight="1" thickBot="1" x14ac:dyDescent="0.3">
      <c r="C19" s="9"/>
      <c r="D19" s="9"/>
      <c r="E19" s="9"/>
      <c r="F19" s="9"/>
      <c r="G19" s="9"/>
      <c r="H19" s="9"/>
      <c r="I19" s="26"/>
      <c r="J19" s="113"/>
      <c r="K19" s="35" t="e">
        <f>K20</f>
        <v>#REF!</v>
      </c>
      <c r="L19" s="20"/>
      <c r="M19" s="9"/>
      <c r="N19" s="9"/>
      <c r="O19" s="9"/>
      <c r="P19" s="9"/>
      <c r="Q19" s="9"/>
      <c r="R19" s="9"/>
    </row>
    <row r="20" spans="3:18" ht="15" customHeight="1" thickTop="1" x14ac:dyDescent="0.25">
      <c r="C20" s="5"/>
      <c r="D20" s="5"/>
      <c r="E20" s="5"/>
      <c r="F20" s="5"/>
      <c r="G20" s="5"/>
      <c r="H20" s="5"/>
      <c r="I20" s="26"/>
      <c r="J20" s="113"/>
      <c r="K20" s="63" t="e">
        <f>K13+1</f>
        <v>#REF!</v>
      </c>
      <c r="L20" s="21"/>
      <c r="M20" s="5"/>
      <c r="N20" s="5"/>
      <c r="O20" s="5"/>
      <c r="P20" s="5"/>
      <c r="Q20" s="5"/>
      <c r="R20" s="5"/>
    </row>
    <row r="21" spans="3:18" ht="15" customHeight="1" thickBot="1" x14ac:dyDescent="0.3">
      <c r="C21" s="9"/>
      <c r="D21" s="9"/>
      <c r="E21" s="9"/>
      <c r="F21" s="9"/>
      <c r="G21" s="9"/>
      <c r="H21" s="9"/>
      <c r="I21" s="26"/>
      <c r="J21" s="113"/>
      <c r="K21" s="36" t="e">
        <f>K20</f>
        <v>#REF!</v>
      </c>
      <c r="L21" s="20"/>
      <c r="M21" s="9"/>
      <c r="N21" s="9"/>
      <c r="O21" s="9"/>
      <c r="P21" s="9"/>
      <c r="Q21" s="9"/>
      <c r="R21" s="9"/>
    </row>
    <row r="22" spans="3:18" ht="15" customHeight="1" thickTop="1" thickBot="1" x14ac:dyDescent="0.3">
      <c r="C22" s="62"/>
      <c r="D22" s="62"/>
      <c r="E22" s="62"/>
      <c r="F22" s="62"/>
      <c r="G22" s="62"/>
      <c r="H22" s="62"/>
      <c r="I22" s="18"/>
      <c r="J22" s="113"/>
      <c r="K22" s="35" t="e">
        <f>K20</f>
        <v>#REF!</v>
      </c>
      <c r="L22" s="22"/>
      <c r="M22" s="62"/>
      <c r="N22" s="62"/>
      <c r="O22" s="62"/>
      <c r="P22" s="62"/>
      <c r="Q22" s="62"/>
      <c r="R22" s="62"/>
    </row>
    <row r="23" spans="3:18" ht="15" customHeight="1" thickTop="1" x14ac:dyDescent="0.25">
      <c r="C23" s="61"/>
      <c r="D23" s="61"/>
      <c r="E23" s="61"/>
      <c r="F23" s="61"/>
      <c r="G23" s="61"/>
      <c r="H23" s="61"/>
      <c r="J23" s="113"/>
      <c r="K23" s="35" t="e">
        <f>K20</f>
        <v>#REF!</v>
      </c>
      <c r="M23" s="61" t="str">
        <f t="shared" ref="M23:R23" si="3">IF(ISBLANK(M18),"",M19-M18+M21-M20)</f>
        <v/>
      </c>
      <c r="N23" s="61" t="str">
        <f t="shared" si="3"/>
        <v/>
      </c>
      <c r="O23" s="61" t="str">
        <f t="shared" si="3"/>
        <v/>
      </c>
      <c r="P23" s="61" t="str">
        <f t="shared" si="3"/>
        <v/>
      </c>
      <c r="Q23" s="61" t="str">
        <f t="shared" si="3"/>
        <v/>
      </c>
      <c r="R23" s="61" t="str">
        <f t="shared" si="3"/>
        <v/>
      </c>
    </row>
    <row r="24" spans="3:18" ht="15" customHeight="1" x14ac:dyDescent="0.25"/>
    <row r="25" spans="3:18" ht="15" customHeight="1" x14ac:dyDescent="0.25">
      <c r="C25" s="5"/>
      <c r="D25" s="5"/>
      <c r="E25" s="5"/>
      <c r="F25" s="5"/>
      <c r="G25" s="5"/>
      <c r="H25" s="5"/>
      <c r="I25" s="25"/>
      <c r="J25" s="112" t="e">
        <f>DAY(K25)</f>
        <v>#REF!</v>
      </c>
      <c r="K25" s="34" t="e">
        <f>K27</f>
        <v>#REF!</v>
      </c>
      <c r="L25" s="19"/>
      <c r="M25" s="5"/>
      <c r="N25" s="5"/>
      <c r="O25" s="5"/>
      <c r="P25" s="5"/>
      <c r="Q25" s="5"/>
      <c r="R25" s="5"/>
    </row>
    <row r="26" spans="3:18" ht="15" customHeight="1" thickBot="1" x14ac:dyDescent="0.3">
      <c r="C26" s="9"/>
      <c r="D26" s="9"/>
      <c r="E26" s="9"/>
      <c r="F26" s="9"/>
      <c r="G26" s="9"/>
      <c r="H26" s="9"/>
      <c r="I26" s="26"/>
      <c r="J26" s="113"/>
      <c r="K26" s="35" t="e">
        <f>K27</f>
        <v>#REF!</v>
      </c>
      <c r="L26" s="20"/>
      <c r="M26" s="9"/>
      <c r="N26" s="9"/>
      <c r="O26" s="9"/>
      <c r="P26" s="9"/>
      <c r="Q26" s="9"/>
      <c r="R26" s="9"/>
    </row>
    <row r="27" spans="3:18" ht="15" customHeight="1" thickTop="1" x14ac:dyDescent="0.25">
      <c r="C27" s="5"/>
      <c r="D27" s="5"/>
      <c r="E27" s="5"/>
      <c r="F27" s="5"/>
      <c r="G27" s="5"/>
      <c r="H27" s="5"/>
      <c r="I27" s="26"/>
      <c r="J27" s="113"/>
      <c r="K27" s="63" t="e">
        <f>K20+1</f>
        <v>#REF!</v>
      </c>
      <c r="L27" s="21"/>
      <c r="M27" s="5"/>
      <c r="N27" s="5"/>
      <c r="O27" s="5"/>
      <c r="P27" s="5"/>
      <c r="Q27" s="5"/>
      <c r="R27" s="5"/>
    </row>
    <row r="28" spans="3:18" ht="15" customHeight="1" thickBot="1" x14ac:dyDescent="0.3">
      <c r="C28" s="9"/>
      <c r="D28" s="9"/>
      <c r="E28" s="9"/>
      <c r="F28" s="9"/>
      <c r="G28" s="9"/>
      <c r="H28" s="9"/>
      <c r="I28" s="26"/>
      <c r="J28" s="113"/>
      <c r="K28" s="36" t="e">
        <f>K27</f>
        <v>#REF!</v>
      </c>
      <c r="L28" s="20"/>
      <c r="M28" s="9"/>
      <c r="N28" s="9"/>
      <c r="O28" s="9"/>
      <c r="P28" s="9"/>
      <c r="Q28" s="9"/>
      <c r="R28" s="9"/>
    </row>
    <row r="29" spans="3:18" ht="15" customHeight="1" thickTop="1" thickBot="1" x14ac:dyDescent="0.3">
      <c r="C29" s="62"/>
      <c r="D29" s="62"/>
      <c r="E29" s="62"/>
      <c r="F29" s="62"/>
      <c r="G29" s="62"/>
      <c r="H29" s="62"/>
      <c r="I29" s="18"/>
      <c r="J29" s="113"/>
      <c r="K29" s="35" t="e">
        <f>K27</f>
        <v>#REF!</v>
      </c>
      <c r="L29" s="22"/>
      <c r="M29" s="62"/>
      <c r="N29" s="62"/>
      <c r="O29" s="62"/>
      <c r="P29" s="62"/>
      <c r="Q29" s="62"/>
      <c r="R29" s="62"/>
    </row>
    <row r="30" spans="3:18" ht="15" customHeight="1" thickTop="1" x14ac:dyDescent="0.25">
      <c r="C30" s="61"/>
      <c r="D30" s="61"/>
      <c r="E30" s="61"/>
      <c r="F30" s="61"/>
      <c r="G30" s="61"/>
      <c r="H30" s="61"/>
      <c r="J30" s="113"/>
      <c r="K30" s="35" t="e">
        <f>K27</f>
        <v>#REF!</v>
      </c>
      <c r="M30" s="61" t="str">
        <f t="shared" ref="M30:R30" si="4">IF(ISBLANK(M25),"",M26-M25+M28-M27)</f>
        <v/>
      </c>
      <c r="N30" s="61" t="str">
        <f t="shared" si="4"/>
        <v/>
      </c>
      <c r="O30" s="61" t="str">
        <f t="shared" si="4"/>
        <v/>
      </c>
      <c r="P30" s="61" t="str">
        <f t="shared" si="4"/>
        <v/>
      </c>
      <c r="Q30" s="61" t="str">
        <f t="shared" si="4"/>
        <v/>
      </c>
      <c r="R30" s="61" t="str">
        <f t="shared" si="4"/>
        <v/>
      </c>
    </row>
    <row r="31" spans="3:18" ht="15" customHeight="1" x14ac:dyDescent="0.25"/>
    <row r="32" spans="3:18" ht="15" customHeight="1" x14ac:dyDescent="0.25">
      <c r="C32" s="5"/>
      <c r="D32" s="5"/>
      <c r="E32" s="5"/>
      <c r="F32" s="5"/>
      <c r="G32" s="7"/>
      <c r="H32" s="3"/>
      <c r="I32" s="25"/>
      <c r="J32" s="112" t="e">
        <f>DAY(K32)</f>
        <v>#REF!</v>
      </c>
      <c r="K32" s="34" t="e">
        <f>K34</f>
        <v>#REF!</v>
      </c>
      <c r="L32" s="19"/>
      <c r="M32" s="5"/>
      <c r="N32" s="5"/>
      <c r="O32" s="5"/>
      <c r="P32" s="5"/>
      <c r="Q32" s="7"/>
      <c r="R32" s="3"/>
    </row>
    <row r="33" spans="3:18" ht="15" customHeight="1" thickBot="1" x14ac:dyDescent="0.3">
      <c r="C33" s="9"/>
      <c r="D33" s="10"/>
      <c r="E33" s="10"/>
      <c r="F33" s="10"/>
      <c r="G33" s="11"/>
      <c r="H33" s="12"/>
      <c r="I33" s="26"/>
      <c r="J33" s="113"/>
      <c r="K33" s="35" t="e">
        <f>K34</f>
        <v>#REF!</v>
      </c>
      <c r="L33" s="20"/>
      <c r="M33" s="9"/>
      <c r="N33" s="10"/>
      <c r="O33" s="10"/>
      <c r="P33" s="10"/>
      <c r="Q33" s="11"/>
      <c r="R33" s="12"/>
    </row>
    <row r="34" spans="3:18" ht="15" customHeight="1" thickTop="1" x14ac:dyDescent="0.25">
      <c r="C34" s="5"/>
      <c r="D34" s="6"/>
      <c r="E34" s="6"/>
      <c r="F34" s="6"/>
      <c r="G34" s="8"/>
      <c r="H34" s="4"/>
      <c r="I34" s="26"/>
      <c r="J34" s="113"/>
      <c r="K34" s="63" t="e">
        <f>K27+1</f>
        <v>#REF!</v>
      </c>
      <c r="L34" s="21"/>
      <c r="M34" s="5"/>
      <c r="N34" s="6"/>
      <c r="O34" s="6"/>
      <c r="P34" s="6"/>
      <c r="Q34" s="8"/>
      <c r="R34" s="4"/>
    </row>
    <row r="35" spans="3:18" ht="15" customHeight="1" thickBot="1" x14ac:dyDescent="0.3">
      <c r="C35" s="9"/>
      <c r="D35" s="10"/>
      <c r="E35" s="10"/>
      <c r="F35" s="10"/>
      <c r="G35" s="11"/>
      <c r="H35" s="12"/>
      <c r="I35" s="26"/>
      <c r="J35" s="113"/>
      <c r="K35" s="36" t="e">
        <f>K34</f>
        <v>#REF!</v>
      </c>
      <c r="L35" s="20"/>
      <c r="M35" s="9"/>
      <c r="N35" s="10"/>
      <c r="O35" s="10"/>
      <c r="P35" s="10"/>
      <c r="Q35" s="11"/>
      <c r="R35" s="12"/>
    </row>
    <row r="36" spans="3:18" ht="15" customHeight="1" thickTop="1" thickBot="1" x14ac:dyDescent="0.3">
      <c r="C36" s="28"/>
      <c r="D36" s="29"/>
      <c r="E36" s="29"/>
      <c r="F36" s="29"/>
      <c r="G36" s="30"/>
      <c r="H36" s="31"/>
      <c r="I36" s="18"/>
      <c r="J36" s="113"/>
      <c r="K36" s="35" t="e">
        <f>K34</f>
        <v>#REF!</v>
      </c>
      <c r="L36" s="22"/>
      <c r="M36" s="28"/>
      <c r="N36" s="29"/>
      <c r="O36" s="29"/>
      <c r="P36" s="29"/>
      <c r="Q36" s="30"/>
      <c r="R36" s="31"/>
    </row>
    <row r="37" spans="3:18" ht="15" customHeight="1" thickTop="1" x14ac:dyDescent="0.25">
      <c r="C37" s="13"/>
      <c r="D37" s="13"/>
      <c r="E37" s="13"/>
      <c r="F37" s="13"/>
      <c r="G37" s="13"/>
      <c r="H37" s="13"/>
      <c r="J37" s="113"/>
      <c r="K37" s="35" t="e">
        <f>K34</f>
        <v>#REF!</v>
      </c>
      <c r="M37" s="13" t="str">
        <f t="shared" ref="M37:R37" si="5">IF(ISBLANK(M32),"",M33-M32+M35-M34)</f>
        <v/>
      </c>
      <c r="N37" s="13" t="str">
        <f t="shared" si="5"/>
        <v/>
      </c>
      <c r="O37" s="13" t="str">
        <f t="shared" si="5"/>
        <v/>
      </c>
      <c r="P37" s="13" t="str">
        <f t="shared" si="5"/>
        <v/>
      </c>
      <c r="Q37" s="13" t="str">
        <f t="shared" si="5"/>
        <v/>
      </c>
      <c r="R37" s="13" t="str">
        <f t="shared" si="5"/>
        <v/>
      </c>
    </row>
    <row r="38" spans="3:18" ht="15" customHeight="1" x14ac:dyDescent="0.25"/>
    <row r="39" spans="3:18" ht="15" customHeight="1" x14ac:dyDescent="0.25">
      <c r="C39" s="5"/>
      <c r="D39" s="5"/>
      <c r="E39" s="5"/>
      <c r="F39" s="5"/>
      <c r="G39" s="5"/>
      <c r="H39" s="5"/>
      <c r="I39" s="25"/>
      <c r="J39" s="112" t="e">
        <f>DAY(K39)</f>
        <v>#REF!</v>
      </c>
      <c r="K39" s="34" t="e">
        <f>K41</f>
        <v>#REF!</v>
      </c>
      <c r="L39" s="19"/>
      <c r="M39" s="5"/>
      <c r="N39" s="5"/>
      <c r="O39" s="5"/>
      <c r="P39" s="5"/>
      <c r="Q39" s="5"/>
      <c r="R39" s="5"/>
    </row>
    <row r="40" spans="3:18" ht="15" customHeight="1" thickBot="1" x14ac:dyDescent="0.3">
      <c r="C40" s="9"/>
      <c r="D40" s="9"/>
      <c r="E40" s="9"/>
      <c r="F40" s="9"/>
      <c r="G40" s="9"/>
      <c r="H40" s="9"/>
      <c r="I40" s="26"/>
      <c r="J40" s="113"/>
      <c r="K40" s="35" t="e">
        <f>K41</f>
        <v>#REF!</v>
      </c>
      <c r="L40" s="20"/>
      <c r="M40" s="9"/>
      <c r="N40" s="9"/>
      <c r="O40" s="9"/>
      <c r="P40" s="9"/>
      <c r="Q40" s="9"/>
      <c r="R40" s="9"/>
    </row>
    <row r="41" spans="3:18" ht="15" customHeight="1" thickTop="1" x14ac:dyDescent="0.25">
      <c r="C41" s="5"/>
      <c r="D41" s="5"/>
      <c r="E41" s="5"/>
      <c r="F41" s="5"/>
      <c r="G41" s="5"/>
      <c r="H41" s="5"/>
      <c r="I41" s="26"/>
      <c r="J41" s="113"/>
      <c r="K41" s="63" t="e">
        <f>K34+1</f>
        <v>#REF!</v>
      </c>
      <c r="L41" s="21"/>
      <c r="M41" s="5"/>
      <c r="N41" s="5"/>
      <c r="O41" s="5"/>
      <c r="P41" s="5"/>
      <c r="Q41" s="5"/>
      <c r="R41" s="5"/>
    </row>
    <row r="42" spans="3:18" ht="15" customHeight="1" thickBot="1" x14ac:dyDescent="0.3">
      <c r="C42" s="9"/>
      <c r="D42" s="9"/>
      <c r="E42" s="9"/>
      <c r="F42" s="9"/>
      <c r="G42" s="9"/>
      <c r="H42" s="9"/>
      <c r="I42" s="26"/>
      <c r="J42" s="113"/>
      <c r="K42" s="36" t="e">
        <f>K41</f>
        <v>#REF!</v>
      </c>
      <c r="L42" s="20"/>
      <c r="M42" s="9"/>
      <c r="N42" s="9"/>
      <c r="O42" s="9"/>
      <c r="P42" s="9"/>
      <c r="Q42" s="9"/>
      <c r="R42" s="9"/>
    </row>
    <row r="43" spans="3:18" ht="15" customHeight="1" thickTop="1" thickBot="1" x14ac:dyDescent="0.3">
      <c r="C43" s="62"/>
      <c r="D43" s="62"/>
      <c r="E43" s="62"/>
      <c r="F43" s="62"/>
      <c r="G43" s="62"/>
      <c r="H43" s="62"/>
      <c r="I43" s="18"/>
      <c r="J43" s="113"/>
      <c r="K43" s="35" t="e">
        <f>K41</f>
        <v>#REF!</v>
      </c>
      <c r="L43" s="22"/>
      <c r="M43" s="62"/>
      <c r="N43" s="62"/>
      <c r="O43" s="62"/>
      <c r="P43" s="62"/>
      <c r="Q43" s="62"/>
      <c r="R43" s="62"/>
    </row>
    <row r="44" spans="3:18" ht="15" customHeight="1" thickTop="1" x14ac:dyDescent="0.25">
      <c r="C44" s="61"/>
      <c r="D44" s="61"/>
      <c r="E44" s="61"/>
      <c r="F44" s="61"/>
      <c r="G44" s="61"/>
      <c r="H44" s="61"/>
      <c r="J44" s="113"/>
      <c r="K44" s="35" t="e">
        <f>K41</f>
        <v>#REF!</v>
      </c>
      <c r="M44" s="61" t="str">
        <f t="shared" ref="M44:R44" si="6">IF(ISBLANK(M39),"",M40-M39+M42-M41)</f>
        <v/>
      </c>
      <c r="N44" s="61" t="str">
        <f t="shared" si="6"/>
        <v/>
      </c>
      <c r="O44" s="61" t="str">
        <f t="shared" si="6"/>
        <v/>
      </c>
      <c r="P44" s="61" t="str">
        <f t="shared" si="6"/>
        <v/>
      </c>
      <c r="Q44" s="61" t="str">
        <f t="shared" si="6"/>
        <v/>
      </c>
      <c r="R44" s="61" t="str">
        <f t="shared" si="6"/>
        <v/>
      </c>
    </row>
    <row r="45" spans="3:18" ht="15" customHeight="1" x14ac:dyDescent="0.25"/>
    <row r="46" spans="3:18" ht="15" customHeight="1" x14ac:dyDescent="0.25">
      <c r="C46" s="5"/>
      <c r="D46" s="5"/>
      <c r="E46" s="5"/>
      <c r="F46" s="5"/>
      <c r="G46" s="5"/>
      <c r="H46" s="5"/>
      <c r="I46" s="25"/>
      <c r="J46" s="112" t="e">
        <f>DAY(K46)</f>
        <v>#REF!</v>
      </c>
      <c r="K46" s="34" t="e">
        <f>K48</f>
        <v>#REF!</v>
      </c>
      <c r="L46" s="19"/>
      <c r="M46" s="5"/>
      <c r="N46" s="5"/>
      <c r="O46" s="5"/>
      <c r="P46" s="5"/>
      <c r="Q46" s="5"/>
      <c r="R46" s="5"/>
    </row>
    <row r="47" spans="3:18" ht="15" customHeight="1" thickBot="1" x14ac:dyDescent="0.3">
      <c r="C47" s="9"/>
      <c r="D47" s="9"/>
      <c r="E47" s="9"/>
      <c r="F47" s="9"/>
      <c r="G47" s="9"/>
      <c r="H47" s="9"/>
      <c r="I47" s="26"/>
      <c r="J47" s="113"/>
      <c r="K47" s="35" t="e">
        <f>K48</f>
        <v>#REF!</v>
      </c>
      <c r="L47" s="20"/>
      <c r="M47" s="9"/>
      <c r="N47" s="9"/>
      <c r="O47" s="9"/>
      <c r="P47" s="9"/>
      <c r="Q47" s="9"/>
      <c r="R47" s="9"/>
    </row>
    <row r="48" spans="3:18" ht="15" customHeight="1" thickTop="1" x14ac:dyDescent="0.25">
      <c r="C48" s="5"/>
      <c r="D48" s="5"/>
      <c r="E48" s="5"/>
      <c r="F48" s="5"/>
      <c r="G48" s="5"/>
      <c r="H48" s="5"/>
      <c r="I48" s="26"/>
      <c r="J48" s="113"/>
      <c r="K48" s="63" t="e">
        <f>K41+1</f>
        <v>#REF!</v>
      </c>
      <c r="L48" s="21"/>
      <c r="M48" s="5"/>
      <c r="N48" s="5"/>
      <c r="O48" s="5"/>
      <c r="P48" s="5"/>
      <c r="Q48" s="5"/>
      <c r="R48" s="5"/>
    </row>
    <row r="49" spans="3:18" ht="15" customHeight="1" thickBot="1" x14ac:dyDescent="0.3">
      <c r="C49" s="9"/>
      <c r="D49" s="9"/>
      <c r="E49" s="9"/>
      <c r="F49" s="9"/>
      <c r="G49" s="9"/>
      <c r="H49" s="9"/>
      <c r="I49" s="26"/>
      <c r="J49" s="113"/>
      <c r="K49" s="36" t="e">
        <f>K48</f>
        <v>#REF!</v>
      </c>
      <c r="L49" s="20"/>
      <c r="M49" s="9"/>
      <c r="N49" s="9"/>
      <c r="O49" s="9"/>
      <c r="P49" s="9"/>
      <c r="Q49" s="9"/>
      <c r="R49" s="9"/>
    </row>
    <row r="50" spans="3:18" ht="15" customHeight="1" thickTop="1" thickBot="1" x14ac:dyDescent="0.3">
      <c r="C50" s="62"/>
      <c r="D50" s="62"/>
      <c r="E50" s="62"/>
      <c r="F50" s="62"/>
      <c r="G50" s="62"/>
      <c r="H50" s="62"/>
      <c r="I50" s="18"/>
      <c r="J50" s="113"/>
      <c r="K50" s="35" t="e">
        <f>K48</f>
        <v>#REF!</v>
      </c>
      <c r="L50" s="22"/>
      <c r="M50" s="62"/>
      <c r="N50" s="62"/>
      <c r="O50" s="62"/>
      <c r="P50" s="62"/>
      <c r="Q50" s="5"/>
      <c r="R50" s="62"/>
    </row>
    <row r="51" spans="3:18" ht="15" customHeight="1" thickTop="1" x14ac:dyDescent="0.25">
      <c r="C51" s="61"/>
      <c r="D51" s="61"/>
      <c r="E51" s="61"/>
      <c r="F51" s="61"/>
      <c r="G51" s="61"/>
      <c r="H51" s="61"/>
      <c r="J51" s="113"/>
      <c r="K51" s="35" t="e">
        <f>K48</f>
        <v>#REF!</v>
      </c>
      <c r="M51" s="61" t="str">
        <f t="shared" ref="M51:R51" si="7">IF(ISBLANK(M46),"",M47-M46+M49-M48)</f>
        <v/>
      </c>
      <c r="N51" s="61" t="str">
        <f t="shared" si="7"/>
        <v/>
      </c>
      <c r="O51" s="61" t="str">
        <f t="shared" si="7"/>
        <v/>
      </c>
      <c r="P51" s="61" t="str">
        <f t="shared" si="7"/>
        <v/>
      </c>
      <c r="Q51" s="61" t="str">
        <f t="shared" si="7"/>
        <v/>
      </c>
      <c r="R51" s="61" t="str">
        <f t="shared" si="7"/>
        <v/>
      </c>
    </row>
    <row r="52" spans="3:18" ht="15" customHeight="1" x14ac:dyDescent="0.25"/>
    <row r="53" spans="3:18" ht="15" customHeight="1" x14ac:dyDescent="0.25">
      <c r="C53" s="5"/>
      <c r="D53" s="5"/>
      <c r="E53" s="5"/>
      <c r="F53" s="5"/>
      <c r="G53" s="5"/>
      <c r="H53" s="5"/>
      <c r="I53" s="25"/>
      <c r="J53" s="112" t="e">
        <f>DAY(K53)</f>
        <v>#REF!</v>
      </c>
      <c r="K53" s="34" t="e">
        <f>K55</f>
        <v>#REF!</v>
      </c>
      <c r="L53" s="19"/>
      <c r="M53" s="5"/>
      <c r="N53" s="5"/>
      <c r="O53" s="5"/>
      <c r="P53" s="5"/>
      <c r="Q53" s="5"/>
      <c r="R53" s="5"/>
    </row>
    <row r="54" spans="3:18" ht="15" customHeight="1" thickBot="1" x14ac:dyDescent="0.3">
      <c r="C54" s="9"/>
      <c r="D54" s="9"/>
      <c r="E54" s="9"/>
      <c r="F54" s="9"/>
      <c r="G54" s="9"/>
      <c r="H54" s="9"/>
      <c r="I54" s="26"/>
      <c r="J54" s="113"/>
      <c r="K54" s="35" t="e">
        <f>K55</f>
        <v>#REF!</v>
      </c>
      <c r="L54" s="20"/>
      <c r="M54" s="9"/>
      <c r="N54" s="9"/>
      <c r="O54" s="9"/>
      <c r="P54" s="9"/>
      <c r="Q54" s="9"/>
      <c r="R54" s="9"/>
    </row>
    <row r="55" spans="3:18" ht="15" customHeight="1" thickTop="1" x14ac:dyDescent="0.25">
      <c r="C55" s="5"/>
      <c r="D55" s="5"/>
      <c r="E55" s="5"/>
      <c r="F55" s="5"/>
      <c r="G55" s="5"/>
      <c r="H55" s="5"/>
      <c r="I55" s="26"/>
      <c r="J55" s="113"/>
      <c r="K55" s="63" t="e">
        <f>K48+1</f>
        <v>#REF!</v>
      </c>
      <c r="L55" s="21"/>
      <c r="M55" s="5"/>
      <c r="N55" s="5"/>
      <c r="O55" s="5"/>
      <c r="P55" s="5"/>
      <c r="Q55" s="5"/>
      <c r="R55" s="5"/>
    </row>
    <row r="56" spans="3:18" ht="15" customHeight="1" thickBot="1" x14ac:dyDescent="0.3">
      <c r="C56" s="9"/>
      <c r="D56" s="9"/>
      <c r="E56" s="9"/>
      <c r="F56" s="9"/>
      <c r="G56" s="9"/>
      <c r="H56" s="9"/>
      <c r="I56" s="26"/>
      <c r="J56" s="113"/>
      <c r="K56" s="36" t="e">
        <f>K55</f>
        <v>#REF!</v>
      </c>
      <c r="L56" s="20"/>
      <c r="M56" s="9"/>
      <c r="N56" s="9"/>
      <c r="O56" s="9"/>
      <c r="P56" s="9"/>
      <c r="Q56" s="9"/>
      <c r="R56" s="9"/>
    </row>
    <row r="57" spans="3:18" ht="15" customHeight="1" thickTop="1" thickBot="1" x14ac:dyDescent="0.3">
      <c r="C57" s="62"/>
      <c r="D57" s="62"/>
      <c r="E57" s="62"/>
      <c r="F57" s="62"/>
      <c r="G57" s="62"/>
      <c r="H57" s="62"/>
      <c r="I57" s="18"/>
      <c r="J57" s="113"/>
      <c r="K57" s="35" t="e">
        <f>K55</f>
        <v>#REF!</v>
      </c>
      <c r="L57" s="22"/>
      <c r="M57" s="62"/>
      <c r="N57" s="62"/>
      <c r="O57" s="62"/>
      <c r="P57" s="62"/>
      <c r="Q57" s="5"/>
      <c r="R57" s="62"/>
    </row>
    <row r="58" spans="3:18" ht="15" customHeight="1" thickTop="1" x14ac:dyDescent="0.25">
      <c r="C58" s="61"/>
      <c r="D58" s="61"/>
      <c r="E58" s="61"/>
      <c r="F58" s="61"/>
      <c r="G58" s="61"/>
      <c r="H58" s="61"/>
      <c r="J58" s="113"/>
      <c r="K58" s="35" t="e">
        <f>K55</f>
        <v>#REF!</v>
      </c>
      <c r="M58" s="61" t="str">
        <f t="shared" ref="M58:R58" si="8">IF(ISBLANK(M53),"",M54-M53+M56-M55)</f>
        <v/>
      </c>
      <c r="N58" s="61" t="str">
        <f t="shared" si="8"/>
        <v/>
      </c>
      <c r="O58" s="61" t="str">
        <f t="shared" si="8"/>
        <v/>
      </c>
      <c r="P58" s="61" t="str">
        <f t="shared" si="8"/>
        <v/>
      </c>
      <c r="Q58" s="61" t="str">
        <f t="shared" si="8"/>
        <v/>
      </c>
      <c r="R58" s="61" t="str">
        <f t="shared" si="8"/>
        <v/>
      </c>
    </row>
    <row r="59" spans="3:18" ht="15" customHeight="1" x14ac:dyDescent="0.25"/>
    <row r="60" spans="3:18" ht="15" customHeight="1" x14ac:dyDescent="0.25">
      <c r="C60" s="5"/>
      <c r="D60" s="5"/>
      <c r="E60" s="5"/>
      <c r="F60" s="5"/>
      <c r="G60" s="7"/>
      <c r="H60" s="3"/>
      <c r="I60" s="25"/>
      <c r="J60" s="112" t="e">
        <f>DAY(K60)</f>
        <v>#REF!</v>
      </c>
      <c r="K60" s="34" t="e">
        <f>K62</f>
        <v>#REF!</v>
      </c>
      <c r="L60" s="19"/>
      <c r="M60" s="5"/>
      <c r="N60" s="5"/>
      <c r="O60" s="5"/>
      <c r="P60" s="5"/>
      <c r="Q60" s="7"/>
      <c r="R60" s="3"/>
    </row>
    <row r="61" spans="3:18" ht="15" customHeight="1" thickBot="1" x14ac:dyDescent="0.3">
      <c r="C61" s="9"/>
      <c r="D61" s="65"/>
      <c r="E61" s="65"/>
      <c r="F61" s="10"/>
      <c r="G61" s="7"/>
      <c r="H61" s="12"/>
      <c r="I61" s="26"/>
      <c r="J61" s="113"/>
      <c r="K61" s="35" t="e">
        <f>K62</f>
        <v>#REF!</v>
      </c>
      <c r="L61" s="20"/>
      <c r="M61" s="9"/>
      <c r="N61" s="65"/>
      <c r="O61" s="65"/>
      <c r="P61" s="10"/>
      <c r="Q61" s="66"/>
      <c r="R61" s="12"/>
    </row>
    <row r="62" spans="3:18" ht="15" customHeight="1" thickTop="1" x14ac:dyDescent="0.25">
      <c r="C62" s="5"/>
      <c r="D62" s="5"/>
      <c r="E62" s="5"/>
      <c r="F62" s="6"/>
      <c r="G62" s="5"/>
      <c r="H62" s="4"/>
      <c r="I62" s="26"/>
      <c r="J62" s="113"/>
      <c r="K62" s="63" t="e">
        <f>K55+1</f>
        <v>#REF!</v>
      </c>
      <c r="L62" s="21"/>
      <c r="M62" s="5"/>
      <c r="N62" s="5"/>
      <c r="O62" s="5"/>
      <c r="P62" s="6"/>
      <c r="Q62" s="5"/>
      <c r="R62" s="4"/>
    </row>
    <row r="63" spans="3:18" ht="15" customHeight="1" thickBot="1" x14ac:dyDescent="0.3">
      <c r="C63" s="9"/>
      <c r="D63" s="65"/>
      <c r="E63" s="65"/>
      <c r="F63" s="10"/>
      <c r="G63" s="66"/>
      <c r="H63" s="12"/>
      <c r="I63" s="26"/>
      <c r="J63" s="113"/>
      <c r="K63" s="36" t="e">
        <f>K62</f>
        <v>#REF!</v>
      </c>
      <c r="L63" s="20"/>
      <c r="M63" s="9"/>
      <c r="N63" s="65"/>
      <c r="O63" s="65"/>
      <c r="P63" s="10"/>
      <c r="Q63" s="66"/>
      <c r="R63" s="12"/>
    </row>
    <row r="64" spans="3:18" ht="15" customHeight="1" thickTop="1" thickBot="1" x14ac:dyDescent="0.3">
      <c r="C64" s="28"/>
      <c r="D64" s="29"/>
      <c r="E64" s="29"/>
      <c r="F64" s="29"/>
      <c r="G64" s="30"/>
      <c r="H64" s="31"/>
      <c r="I64" s="18"/>
      <c r="J64" s="113"/>
      <c r="K64" s="35" t="e">
        <f>K62</f>
        <v>#REF!</v>
      </c>
      <c r="L64" s="22"/>
      <c r="M64" s="28"/>
      <c r="N64" s="29"/>
      <c r="O64" s="29"/>
      <c r="P64" s="29"/>
      <c r="Q64" s="30"/>
      <c r="R64" s="31"/>
    </row>
    <row r="65" spans="3:18" ht="15" customHeight="1" thickTop="1" x14ac:dyDescent="0.25">
      <c r="C65" s="61"/>
      <c r="D65" s="61"/>
      <c r="E65" s="61"/>
      <c r="F65" s="61"/>
      <c r="G65" s="61"/>
      <c r="H65" s="61"/>
      <c r="J65" s="113"/>
      <c r="K65" s="35" t="e">
        <f>K62</f>
        <v>#REF!</v>
      </c>
      <c r="M65" s="61" t="str">
        <f t="shared" ref="M65:R65" si="9">IF(ISBLANK(M60),"",M61-M60+M63-M62)</f>
        <v/>
      </c>
      <c r="N65" s="61" t="str">
        <f t="shared" si="9"/>
        <v/>
      </c>
      <c r="O65" s="61" t="str">
        <f t="shared" si="9"/>
        <v/>
      </c>
      <c r="P65" s="61" t="str">
        <f t="shared" si="9"/>
        <v/>
      </c>
      <c r="Q65" s="61" t="str">
        <f t="shared" si="9"/>
        <v/>
      </c>
      <c r="R65" s="61" t="str">
        <f t="shared" si="9"/>
        <v/>
      </c>
    </row>
    <row r="66" spans="3:18" ht="15" customHeight="1" x14ac:dyDescent="0.25"/>
    <row r="67" spans="3:18" ht="15" customHeight="1" x14ac:dyDescent="0.25">
      <c r="C67" s="5"/>
      <c r="D67" s="5"/>
      <c r="E67" s="5"/>
      <c r="F67" s="5"/>
      <c r="G67" s="7"/>
      <c r="H67" s="3"/>
      <c r="I67" s="25"/>
      <c r="J67" s="112" t="e">
        <f>DAY(K67)</f>
        <v>#REF!</v>
      </c>
      <c r="K67" s="34" t="e">
        <f>K69</f>
        <v>#REF!</v>
      </c>
      <c r="L67" s="19"/>
      <c r="M67" s="5"/>
      <c r="N67" s="5"/>
      <c r="O67" s="5"/>
      <c r="P67" s="5"/>
      <c r="Q67" s="7"/>
      <c r="R67" s="3"/>
    </row>
    <row r="68" spans="3:18" ht="15" customHeight="1" thickBot="1" x14ac:dyDescent="0.3">
      <c r="C68" s="9"/>
      <c r="D68" s="10"/>
      <c r="E68" s="10"/>
      <c r="F68" s="10"/>
      <c r="G68" s="11"/>
      <c r="H68" s="12"/>
      <c r="I68" s="26"/>
      <c r="J68" s="113"/>
      <c r="K68" s="35" t="e">
        <f>K69</f>
        <v>#REF!</v>
      </c>
      <c r="L68" s="20"/>
      <c r="M68" s="9"/>
      <c r="N68" s="10"/>
      <c r="O68" s="10"/>
      <c r="P68" s="10"/>
      <c r="Q68" s="11"/>
      <c r="R68" s="12"/>
    </row>
    <row r="69" spans="3:18" ht="15" customHeight="1" thickTop="1" x14ac:dyDescent="0.25">
      <c r="C69" s="5"/>
      <c r="D69" s="6"/>
      <c r="E69" s="6"/>
      <c r="F69" s="6"/>
      <c r="G69" s="8"/>
      <c r="H69" s="4"/>
      <c r="I69" s="26"/>
      <c r="J69" s="113"/>
      <c r="K69" s="63" t="e">
        <f>K62+1</f>
        <v>#REF!</v>
      </c>
      <c r="L69" s="21"/>
      <c r="M69" s="5"/>
      <c r="N69" s="6"/>
      <c r="O69" s="6"/>
      <c r="P69" s="6"/>
      <c r="Q69" s="8"/>
      <c r="R69" s="4"/>
    </row>
    <row r="70" spans="3:18" ht="15" customHeight="1" thickBot="1" x14ac:dyDescent="0.3">
      <c r="C70" s="9"/>
      <c r="D70" s="10"/>
      <c r="E70" s="10"/>
      <c r="F70" s="10"/>
      <c r="G70" s="11"/>
      <c r="H70" s="12"/>
      <c r="I70" s="26"/>
      <c r="J70" s="113"/>
      <c r="K70" s="36" t="e">
        <f>K69</f>
        <v>#REF!</v>
      </c>
      <c r="L70" s="20"/>
      <c r="M70" s="9"/>
      <c r="N70" s="10"/>
      <c r="O70" s="10"/>
      <c r="P70" s="10"/>
      <c r="Q70" s="11"/>
      <c r="R70" s="12"/>
    </row>
    <row r="71" spans="3:18" ht="15" customHeight="1" thickTop="1" thickBot="1" x14ac:dyDescent="0.3">
      <c r="C71" s="28"/>
      <c r="D71" s="29"/>
      <c r="E71" s="29"/>
      <c r="F71" s="29"/>
      <c r="G71" s="30"/>
      <c r="H71" s="31"/>
      <c r="I71" s="18"/>
      <c r="J71" s="113"/>
      <c r="K71" s="35" t="e">
        <f>K69</f>
        <v>#REF!</v>
      </c>
      <c r="L71" s="22"/>
      <c r="M71" s="28"/>
      <c r="N71" s="29"/>
      <c r="O71" s="29"/>
      <c r="P71" s="29"/>
      <c r="Q71" s="30"/>
      <c r="R71" s="31"/>
    </row>
    <row r="72" spans="3:18" ht="15" customHeight="1" thickTop="1" x14ac:dyDescent="0.25">
      <c r="C72" s="13"/>
      <c r="D72" s="13"/>
      <c r="E72" s="13"/>
      <c r="F72" s="13"/>
      <c r="G72" s="13"/>
      <c r="H72" s="13"/>
      <c r="J72" s="113"/>
      <c r="K72" s="35" t="e">
        <f>K69</f>
        <v>#REF!</v>
      </c>
      <c r="M72" s="13" t="str">
        <f t="shared" ref="M72:R72" si="10">IF(ISBLANK(M67),"",M68-M67+M70-M69)</f>
        <v/>
      </c>
      <c r="N72" s="13" t="str">
        <f t="shared" si="10"/>
        <v/>
      </c>
      <c r="O72" s="13" t="str">
        <f t="shared" si="10"/>
        <v/>
      </c>
      <c r="P72" s="13" t="str">
        <f t="shared" si="10"/>
        <v/>
      </c>
      <c r="Q72" s="13" t="str">
        <f t="shared" si="10"/>
        <v/>
      </c>
      <c r="R72" s="13" t="str">
        <f t="shared" si="10"/>
        <v/>
      </c>
    </row>
    <row r="73" spans="3:18" ht="15" customHeight="1" x14ac:dyDescent="0.25"/>
    <row r="74" spans="3:18" ht="15" customHeight="1" x14ac:dyDescent="0.25">
      <c r="C74" s="5"/>
      <c r="D74" s="5"/>
      <c r="E74" s="5"/>
      <c r="F74" s="5"/>
      <c r="G74" s="7"/>
      <c r="H74" s="3"/>
      <c r="I74" s="25"/>
      <c r="J74" s="112" t="e">
        <f>DAY(K74)</f>
        <v>#REF!</v>
      </c>
      <c r="K74" s="34" t="e">
        <f>K76</f>
        <v>#REF!</v>
      </c>
      <c r="L74" s="19"/>
      <c r="M74" s="5"/>
      <c r="N74" s="5"/>
      <c r="O74" s="5"/>
      <c r="P74" s="5"/>
      <c r="Q74" s="7"/>
      <c r="R74" s="3"/>
    </row>
    <row r="75" spans="3:18" ht="15" customHeight="1" thickBot="1" x14ac:dyDescent="0.3">
      <c r="C75" s="9"/>
      <c r="D75" s="10"/>
      <c r="E75" s="10"/>
      <c r="F75" s="10"/>
      <c r="G75" s="11"/>
      <c r="H75" s="12"/>
      <c r="I75" s="26"/>
      <c r="J75" s="113"/>
      <c r="K75" s="35" t="e">
        <f>K76</f>
        <v>#REF!</v>
      </c>
      <c r="L75" s="20"/>
      <c r="M75" s="9"/>
      <c r="N75" s="10"/>
      <c r="O75" s="10"/>
      <c r="P75" s="10"/>
      <c r="Q75" s="11"/>
      <c r="R75" s="12"/>
    </row>
    <row r="76" spans="3:18" ht="15" customHeight="1" thickTop="1" x14ac:dyDescent="0.25">
      <c r="C76" s="5"/>
      <c r="D76" s="6"/>
      <c r="E76" s="6"/>
      <c r="F76" s="6"/>
      <c r="G76" s="8"/>
      <c r="H76" s="4"/>
      <c r="I76" s="26"/>
      <c r="J76" s="113"/>
      <c r="K76" s="63" t="e">
        <f>K69+1</f>
        <v>#REF!</v>
      </c>
      <c r="L76" s="21"/>
      <c r="M76" s="5"/>
      <c r="N76" s="6"/>
      <c r="O76" s="6"/>
      <c r="P76" s="6"/>
      <c r="Q76" s="8"/>
      <c r="R76" s="4"/>
    </row>
    <row r="77" spans="3:18" ht="15" customHeight="1" thickBot="1" x14ac:dyDescent="0.3">
      <c r="C77" s="9"/>
      <c r="D77" s="10"/>
      <c r="E77" s="10"/>
      <c r="F77" s="10"/>
      <c r="G77" s="11"/>
      <c r="H77" s="12"/>
      <c r="I77" s="26"/>
      <c r="J77" s="113"/>
      <c r="K77" s="36" t="e">
        <f>K76</f>
        <v>#REF!</v>
      </c>
      <c r="L77" s="20"/>
      <c r="M77" s="9"/>
      <c r="N77" s="10"/>
      <c r="O77" s="10"/>
      <c r="P77" s="10"/>
      <c r="Q77" s="11"/>
      <c r="R77" s="12"/>
    </row>
    <row r="78" spans="3:18" ht="15" customHeight="1" thickTop="1" thickBot="1" x14ac:dyDescent="0.3">
      <c r="C78" s="28"/>
      <c r="D78" s="29"/>
      <c r="E78" s="29"/>
      <c r="F78" s="29"/>
      <c r="G78" s="30"/>
      <c r="H78" s="31"/>
      <c r="I78" s="18"/>
      <c r="J78" s="113"/>
      <c r="K78" s="35" t="e">
        <f>K76</f>
        <v>#REF!</v>
      </c>
      <c r="L78" s="22"/>
      <c r="M78" s="28"/>
      <c r="N78" s="29"/>
      <c r="O78" s="29"/>
      <c r="P78" s="29"/>
      <c r="Q78" s="30"/>
      <c r="R78" s="31"/>
    </row>
    <row r="79" spans="3:18" ht="15" customHeight="1" thickTop="1" x14ac:dyDescent="0.25">
      <c r="C79" s="13"/>
      <c r="D79" s="13"/>
      <c r="E79" s="13"/>
      <c r="F79" s="13"/>
      <c r="G79" s="13"/>
      <c r="H79" s="13"/>
      <c r="J79" s="113"/>
      <c r="K79" s="35" t="e">
        <f>K76</f>
        <v>#REF!</v>
      </c>
      <c r="M79" s="13" t="str">
        <f t="shared" ref="M79:R79" si="11">IF(ISBLANK(M74),"",M75-M74+M77-M76)</f>
        <v/>
      </c>
      <c r="N79" s="13" t="str">
        <f t="shared" si="11"/>
        <v/>
      </c>
      <c r="O79" s="13" t="str">
        <f t="shared" si="11"/>
        <v/>
      </c>
      <c r="P79" s="13" t="str">
        <f t="shared" si="11"/>
        <v/>
      </c>
      <c r="Q79" s="13" t="str">
        <f t="shared" si="11"/>
        <v/>
      </c>
      <c r="R79" s="13" t="str">
        <f t="shared" si="11"/>
        <v/>
      </c>
    </row>
    <row r="80" spans="3:18" ht="15" customHeight="1" x14ac:dyDescent="0.25"/>
    <row r="81" spans="3:18" ht="15" customHeight="1" x14ac:dyDescent="0.25">
      <c r="C81" s="5"/>
      <c r="D81" s="5"/>
      <c r="E81" s="5"/>
      <c r="F81" s="5"/>
      <c r="G81" s="7"/>
      <c r="H81" s="3"/>
      <c r="I81" s="25"/>
      <c r="J81" s="112" t="e">
        <f>DAY(K81)</f>
        <v>#REF!</v>
      </c>
      <c r="K81" s="34" t="e">
        <f>K83</f>
        <v>#REF!</v>
      </c>
      <c r="L81" s="19"/>
      <c r="M81" s="5"/>
      <c r="N81" s="5"/>
      <c r="O81" s="5"/>
      <c r="P81" s="5"/>
      <c r="Q81" s="7"/>
      <c r="R81" s="3"/>
    </row>
    <row r="82" spans="3:18" ht="15" customHeight="1" thickBot="1" x14ac:dyDescent="0.3">
      <c r="C82" s="9"/>
      <c r="D82" s="10"/>
      <c r="E82" s="10"/>
      <c r="F82" s="10"/>
      <c r="G82" s="11"/>
      <c r="H82" s="12"/>
      <c r="I82" s="26"/>
      <c r="J82" s="113"/>
      <c r="K82" s="35" t="e">
        <f>K83</f>
        <v>#REF!</v>
      </c>
      <c r="L82" s="20"/>
      <c r="M82" s="9"/>
      <c r="N82" s="10"/>
      <c r="O82" s="10"/>
      <c r="P82" s="10"/>
      <c r="Q82" s="11"/>
      <c r="R82" s="12"/>
    </row>
    <row r="83" spans="3:18" ht="15" customHeight="1" thickTop="1" x14ac:dyDescent="0.25">
      <c r="C83" s="5"/>
      <c r="D83" s="6"/>
      <c r="E83" s="6"/>
      <c r="F83" s="6"/>
      <c r="G83" s="8"/>
      <c r="H83" s="4"/>
      <c r="I83" s="26"/>
      <c r="J83" s="113"/>
      <c r="K83" s="63" t="e">
        <f>K76+1</f>
        <v>#REF!</v>
      </c>
      <c r="L83" s="21"/>
      <c r="M83" s="5"/>
      <c r="N83" s="6"/>
      <c r="O83" s="6"/>
      <c r="P83" s="6"/>
      <c r="Q83" s="8"/>
      <c r="R83" s="4"/>
    </row>
    <row r="84" spans="3:18" ht="15" customHeight="1" thickBot="1" x14ac:dyDescent="0.3">
      <c r="C84" s="9"/>
      <c r="D84" s="10"/>
      <c r="E84" s="10"/>
      <c r="F84" s="10"/>
      <c r="G84" s="11"/>
      <c r="H84" s="12"/>
      <c r="I84" s="26"/>
      <c r="J84" s="113"/>
      <c r="K84" s="36" t="e">
        <f>K83</f>
        <v>#REF!</v>
      </c>
      <c r="L84" s="20"/>
      <c r="M84" s="9"/>
      <c r="N84" s="10"/>
      <c r="O84" s="10"/>
      <c r="P84" s="10"/>
      <c r="Q84" s="11"/>
      <c r="R84" s="12"/>
    </row>
    <row r="85" spans="3:18" ht="15" customHeight="1" thickTop="1" thickBot="1" x14ac:dyDescent="0.3">
      <c r="C85" s="28"/>
      <c r="D85" s="29"/>
      <c r="E85" s="29"/>
      <c r="F85" s="29"/>
      <c r="G85" s="30"/>
      <c r="H85" s="31"/>
      <c r="I85" s="18"/>
      <c r="J85" s="113"/>
      <c r="K85" s="35" t="e">
        <f>K83</f>
        <v>#REF!</v>
      </c>
      <c r="L85" s="22"/>
      <c r="M85" s="28"/>
      <c r="N85" s="29"/>
      <c r="O85" s="29"/>
      <c r="P85" s="29"/>
      <c r="Q85" s="30"/>
      <c r="R85" s="31"/>
    </row>
    <row r="86" spans="3:18" ht="15" customHeight="1" thickTop="1" x14ac:dyDescent="0.25">
      <c r="C86" s="13"/>
      <c r="D86" s="13"/>
      <c r="E86" s="13"/>
      <c r="F86" s="13"/>
      <c r="G86" s="13"/>
      <c r="H86" s="13"/>
      <c r="J86" s="113"/>
      <c r="K86" s="35" t="e">
        <f>K83</f>
        <v>#REF!</v>
      </c>
      <c r="M86" s="13" t="str">
        <f t="shared" ref="M86:R86" si="12">IF(ISBLANK(M81),"",M82-M81+M84-M83)</f>
        <v/>
      </c>
      <c r="N86" s="13" t="str">
        <f t="shared" si="12"/>
        <v/>
      </c>
      <c r="O86" s="13" t="str">
        <f t="shared" si="12"/>
        <v/>
      </c>
      <c r="P86" s="13" t="str">
        <f t="shared" si="12"/>
        <v/>
      </c>
      <c r="Q86" s="13" t="str">
        <f t="shared" si="12"/>
        <v/>
      </c>
      <c r="R86" s="13" t="str">
        <f t="shared" si="12"/>
        <v/>
      </c>
    </row>
    <row r="87" spans="3:18" ht="15" customHeight="1" x14ac:dyDescent="0.25"/>
    <row r="88" spans="3:18" ht="15" customHeight="1" x14ac:dyDescent="0.25">
      <c r="C88" s="5"/>
      <c r="D88" s="5"/>
      <c r="E88" s="5"/>
      <c r="F88" s="5"/>
      <c r="G88" s="7"/>
      <c r="H88" s="3"/>
      <c r="I88" s="25"/>
      <c r="J88" s="112" t="e">
        <f>DAY(K88)</f>
        <v>#REF!</v>
      </c>
      <c r="K88" s="34" t="e">
        <f>K90</f>
        <v>#REF!</v>
      </c>
      <c r="L88" s="19"/>
      <c r="M88" s="5"/>
      <c r="N88" s="5"/>
      <c r="O88" s="5"/>
      <c r="P88" s="5"/>
      <c r="Q88" s="7"/>
      <c r="R88" s="3"/>
    </row>
    <row r="89" spans="3:18" ht="15" customHeight="1" thickBot="1" x14ac:dyDescent="0.3">
      <c r="C89" s="9"/>
      <c r="D89" s="10"/>
      <c r="E89" s="10"/>
      <c r="F89" s="10"/>
      <c r="G89" s="11"/>
      <c r="H89" s="12"/>
      <c r="I89" s="26"/>
      <c r="J89" s="113"/>
      <c r="K89" s="35" t="e">
        <f>K90</f>
        <v>#REF!</v>
      </c>
      <c r="L89" s="20"/>
      <c r="M89" s="9"/>
      <c r="N89" s="10"/>
      <c r="O89" s="10"/>
      <c r="P89" s="10"/>
      <c r="Q89" s="11"/>
      <c r="R89" s="12"/>
    </row>
    <row r="90" spans="3:18" ht="15" customHeight="1" thickTop="1" x14ac:dyDescent="0.25">
      <c r="C90" s="5"/>
      <c r="D90" s="6"/>
      <c r="E90" s="6"/>
      <c r="F90" s="6"/>
      <c r="G90" s="8"/>
      <c r="H90" s="4"/>
      <c r="I90" s="26"/>
      <c r="J90" s="113"/>
      <c r="K90" s="63" t="e">
        <f>K83+1</f>
        <v>#REF!</v>
      </c>
      <c r="L90" s="21"/>
      <c r="M90" s="5"/>
      <c r="N90" s="6"/>
      <c r="O90" s="6"/>
      <c r="P90" s="6"/>
      <c r="Q90" s="8"/>
      <c r="R90" s="4"/>
    </row>
    <row r="91" spans="3:18" ht="15" customHeight="1" thickBot="1" x14ac:dyDescent="0.3">
      <c r="C91" s="9"/>
      <c r="D91" s="10"/>
      <c r="E91" s="10"/>
      <c r="F91" s="10"/>
      <c r="G91" s="11"/>
      <c r="H91" s="12"/>
      <c r="I91" s="26"/>
      <c r="J91" s="113"/>
      <c r="K91" s="36" t="e">
        <f>K90</f>
        <v>#REF!</v>
      </c>
      <c r="L91" s="20"/>
      <c r="M91" s="9"/>
      <c r="N91" s="10"/>
      <c r="O91" s="10"/>
      <c r="P91" s="10"/>
      <c r="Q91" s="11"/>
      <c r="R91" s="12"/>
    </row>
    <row r="92" spans="3:18" ht="15" customHeight="1" thickTop="1" thickBot="1" x14ac:dyDescent="0.3">
      <c r="C92" s="28"/>
      <c r="D92" s="29"/>
      <c r="E92" s="29"/>
      <c r="F92" s="29"/>
      <c r="G92" s="30"/>
      <c r="H92" s="31"/>
      <c r="I92" s="18"/>
      <c r="J92" s="113"/>
      <c r="K92" s="35" t="e">
        <f>K90</f>
        <v>#REF!</v>
      </c>
      <c r="L92" s="22"/>
      <c r="M92" s="28"/>
      <c r="N92" s="29"/>
      <c r="O92" s="29"/>
      <c r="P92" s="29"/>
      <c r="Q92" s="30"/>
      <c r="R92" s="31"/>
    </row>
    <row r="93" spans="3:18" ht="15" customHeight="1" thickTop="1" x14ac:dyDescent="0.25">
      <c r="C93" s="13"/>
      <c r="D93" s="13"/>
      <c r="E93" s="13"/>
      <c r="F93" s="13"/>
      <c r="G93" s="13"/>
      <c r="H93" s="13"/>
      <c r="J93" s="113"/>
      <c r="K93" s="35" t="e">
        <f>K90</f>
        <v>#REF!</v>
      </c>
      <c r="M93" s="13" t="str">
        <f t="shared" ref="M93:R93" si="13">IF(ISBLANK(M88),"",M89-M88+M91-M90)</f>
        <v/>
      </c>
      <c r="N93" s="13" t="str">
        <f t="shared" si="13"/>
        <v/>
      </c>
      <c r="O93" s="13" t="str">
        <f t="shared" si="13"/>
        <v/>
      </c>
      <c r="P93" s="13" t="str">
        <f t="shared" si="13"/>
        <v/>
      </c>
      <c r="Q93" s="13" t="str">
        <f t="shared" si="13"/>
        <v/>
      </c>
      <c r="R93" s="13" t="str">
        <f t="shared" si="13"/>
        <v/>
      </c>
    </row>
    <row r="94" spans="3:18" ht="15" customHeight="1" x14ac:dyDescent="0.25"/>
    <row r="95" spans="3:18" ht="15" customHeight="1" x14ac:dyDescent="0.25">
      <c r="C95" s="5"/>
      <c r="D95" s="5"/>
      <c r="E95" s="5"/>
      <c r="F95" s="5"/>
      <c r="G95" s="7"/>
      <c r="H95" s="3"/>
      <c r="I95" s="25"/>
      <c r="J95" s="112" t="e">
        <f>DAY(K95)</f>
        <v>#REF!</v>
      </c>
      <c r="K95" s="34" t="e">
        <f>K97</f>
        <v>#REF!</v>
      </c>
      <c r="L95" s="19"/>
      <c r="M95" s="5"/>
      <c r="N95" s="5"/>
      <c r="O95" s="5"/>
      <c r="P95" s="5"/>
      <c r="Q95" s="7"/>
      <c r="R95" s="3"/>
    </row>
    <row r="96" spans="3:18" ht="15" customHeight="1" thickBot="1" x14ac:dyDescent="0.3">
      <c r="C96" s="9"/>
      <c r="D96" s="10"/>
      <c r="E96" s="10"/>
      <c r="F96" s="10"/>
      <c r="G96" s="11"/>
      <c r="H96" s="12"/>
      <c r="I96" s="26"/>
      <c r="J96" s="113"/>
      <c r="K96" s="35" t="e">
        <f>K97</f>
        <v>#REF!</v>
      </c>
      <c r="L96" s="20"/>
      <c r="M96" s="9"/>
      <c r="N96" s="10"/>
      <c r="O96" s="10"/>
      <c r="P96" s="10"/>
      <c r="Q96" s="11"/>
      <c r="R96" s="12"/>
    </row>
    <row r="97" spans="3:18" ht="15" customHeight="1" thickTop="1" x14ac:dyDescent="0.25">
      <c r="C97" s="5"/>
      <c r="D97" s="6"/>
      <c r="E97" s="6"/>
      <c r="F97" s="6"/>
      <c r="G97" s="8"/>
      <c r="H97" s="4"/>
      <c r="I97" s="26"/>
      <c r="J97" s="113"/>
      <c r="K97" s="63" t="e">
        <f>K90+1</f>
        <v>#REF!</v>
      </c>
      <c r="L97" s="21"/>
      <c r="M97" s="5"/>
      <c r="N97" s="6"/>
      <c r="O97" s="6"/>
      <c r="P97" s="6"/>
      <c r="Q97" s="8"/>
      <c r="R97" s="4"/>
    </row>
    <row r="98" spans="3:18" ht="15" customHeight="1" thickBot="1" x14ac:dyDescent="0.3">
      <c r="C98" s="9"/>
      <c r="D98" s="10"/>
      <c r="E98" s="10"/>
      <c r="F98" s="10"/>
      <c r="G98" s="11"/>
      <c r="H98" s="12"/>
      <c r="I98" s="26"/>
      <c r="J98" s="113"/>
      <c r="K98" s="36" t="e">
        <f>K97</f>
        <v>#REF!</v>
      </c>
      <c r="L98" s="20"/>
      <c r="M98" s="9"/>
      <c r="N98" s="10"/>
      <c r="O98" s="10"/>
      <c r="P98" s="10"/>
      <c r="Q98" s="11"/>
      <c r="R98" s="12"/>
    </row>
    <row r="99" spans="3:18" ht="15" customHeight="1" thickTop="1" thickBot="1" x14ac:dyDescent="0.3">
      <c r="C99" s="28"/>
      <c r="D99" s="29"/>
      <c r="E99" s="29"/>
      <c r="F99" s="29"/>
      <c r="G99" s="30"/>
      <c r="H99" s="31"/>
      <c r="I99" s="18"/>
      <c r="J99" s="113"/>
      <c r="K99" s="35" t="e">
        <f>K97</f>
        <v>#REF!</v>
      </c>
      <c r="L99" s="22"/>
      <c r="M99" s="28"/>
      <c r="N99" s="29"/>
      <c r="O99" s="29"/>
      <c r="P99" s="29"/>
      <c r="Q99" s="30"/>
      <c r="R99" s="31"/>
    </row>
    <row r="100" spans="3:18" ht="15" customHeight="1" thickTop="1" x14ac:dyDescent="0.25">
      <c r="C100" s="13"/>
      <c r="D100" s="13"/>
      <c r="E100" s="13"/>
      <c r="F100" s="13"/>
      <c r="G100" s="13"/>
      <c r="H100" s="13"/>
      <c r="J100" s="113"/>
      <c r="K100" s="35" t="e">
        <f>K97</f>
        <v>#REF!</v>
      </c>
      <c r="M100" s="13" t="str">
        <f t="shared" ref="M100:R100" si="14">IF(ISBLANK(M95),"",M96-M95+M98-M97)</f>
        <v/>
      </c>
      <c r="N100" s="13" t="str">
        <f t="shared" si="14"/>
        <v/>
      </c>
      <c r="O100" s="13" t="str">
        <f t="shared" si="14"/>
        <v/>
      </c>
      <c r="P100" s="13" t="str">
        <f t="shared" si="14"/>
        <v/>
      </c>
      <c r="Q100" s="13" t="str">
        <f t="shared" si="14"/>
        <v/>
      </c>
      <c r="R100" s="13" t="str">
        <f t="shared" si="14"/>
        <v/>
      </c>
    </row>
    <row r="101" spans="3:18" ht="15" customHeight="1" x14ac:dyDescent="0.25"/>
    <row r="102" spans="3:18" ht="15" customHeight="1" x14ac:dyDescent="0.25">
      <c r="C102" s="5"/>
      <c r="D102" s="5"/>
      <c r="E102" s="5"/>
      <c r="F102" s="5"/>
      <c r="G102" s="7"/>
      <c r="H102" s="3"/>
      <c r="I102" s="25"/>
      <c r="J102" s="112" t="e">
        <f>DAY(K102)</f>
        <v>#REF!</v>
      </c>
      <c r="K102" s="34" t="e">
        <f>K104</f>
        <v>#REF!</v>
      </c>
      <c r="L102" s="19"/>
      <c r="M102" s="5"/>
      <c r="N102" s="5"/>
      <c r="O102" s="5"/>
      <c r="P102" s="5"/>
      <c r="Q102" s="7"/>
      <c r="R102" s="3"/>
    </row>
    <row r="103" spans="3:18" ht="15" customHeight="1" thickBot="1" x14ac:dyDescent="0.3">
      <c r="C103" s="9"/>
      <c r="D103" s="10"/>
      <c r="E103" s="10"/>
      <c r="F103" s="10"/>
      <c r="G103" s="11"/>
      <c r="H103" s="12"/>
      <c r="I103" s="26"/>
      <c r="J103" s="113"/>
      <c r="K103" s="35" t="e">
        <f>K104</f>
        <v>#REF!</v>
      </c>
      <c r="L103" s="20"/>
      <c r="M103" s="9"/>
      <c r="N103" s="10"/>
      <c r="O103" s="10"/>
      <c r="P103" s="10"/>
      <c r="Q103" s="11"/>
      <c r="R103" s="12"/>
    </row>
    <row r="104" spans="3:18" ht="15" customHeight="1" thickTop="1" x14ac:dyDescent="0.25">
      <c r="C104" s="5"/>
      <c r="D104" s="6"/>
      <c r="E104" s="6"/>
      <c r="F104" s="6"/>
      <c r="G104" s="8"/>
      <c r="H104" s="4"/>
      <c r="I104" s="26"/>
      <c r="J104" s="113"/>
      <c r="K104" s="63" t="e">
        <f>K97+1</f>
        <v>#REF!</v>
      </c>
      <c r="L104" s="21"/>
      <c r="M104" s="5"/>
      <c r="N104" s="6"/>
      <c r="O104" s="6"/>
      <c r="P104" s="6"/>
      <c r="Q104" s="8"/>
      <c r="R104" s="4"/>
    </row>
    <row r="105" spans="3:18" ht="15" customHeight="1" thickBot="1" x14ac:dyDescent="0.3">
      <c r="C105" s="9"/>
      <c r="D105" s="10"/>
      <c r="E105" s="10"/>
      <c r="F105" s="10"/>
      <c r="G105" s="11"/>
      <c r="H105" s="12"/>
      <c r="I105" s="26"/>
      <c r="J105" s="113"/>
      <c r="K105" s="36" t="e">
        <f>K104</f>
        <v>#REF!</v>
      </c>
      <c r="L105" s="20"/>
      <c r="M105" s="9"/>
      <c r="N105" s="10"/>
      <c r="O105" s="10"/>
      <c r="P105" s="10"/>
      <c r="Q105" s="11"/>
      <c r="R105" s="12"/>
    </row>
    <row r="106" spans="3:18" ht="15" customHeight="1" thickTop="1" thickBot="1" x14ac:dyDescent="0.3">
      <c r="C106" s="28"/>
      <c r="D106" s="29"/>
      <c r="E106" s="29"/>
      <c r="F106" s="29"/>
      <c r="G106" s="30"/>
      <c r="H106" s="31"/>
      <c r="I106" s="18"/>
      <c r="J106" s="113"/>
      <c r="K106" s="35" t="e">
        <f>K104</f>
        <v>#REF!</v>
      </c>
      <c r="L106" s="22"/>
      <c r="M106" s="28"/>
      <c r="N106" s="29"/>
      <c r="O106" s="29"/>
      <c r="P106" s="29"/>
      <c r="Q106" s="30"/>
      <c r="R106" s="31"/>
    </row>
    <row r="107" spans="3:18" ht="15" customHeight="1" thickTop="1" x14ac:dyDescent="0.25">
      <c r="C107" s="13"/>
      <c r="D107" s="13"/>
      <c r="E107" s="13"/>
      <c r="F107" s="13"/>
      <c r="G107" s="13"/>
      <c r="H107" s="13"/>
      <c r="J107" s="113"/>
      <c r="K107" s="35" t="e">
        <f>K104</f>
        <v>#REF!</v>
      </c>
      <c r="M107" s="13" t="str">
        <f t="shared" ref="M107:R107" si="15">IF(ISBLANK(M102),"",M103-M102+M105-M104)</f>
        <v/>
      </c>
      <c r="N107" s="13" t="str">
        <f t="shared" si="15"/>
        <v/>
      </c>
      <c r="O107" s="13" t="str">
        <f t="shared" si="15"/>
        <v/>
      </c>
      <c r="P107" s="13" t="str">
        <f t="shared" si="15"/>
        <v/>
      </c>
      <c r="Q107" s="13" t="str">
        <f t="shared" si="15"/>
        <v/>
      </c>
      <c r="R107" s="13" t="str">
        <f t="shared" si="15"/>
        <v/>
      </c>
    </row>
    <row r="108" spans="3:18" ht="15" customHeight="1" x14ac:dyDescent="0.25"/>
    <row r="109" spans="3:18" ht="15" customHeight="1" x14ac:dyDescent="0.25">
      <c r="C109" s="5"/>
      <c r="D109" s="5"/>
      <c r="E109" s="5"/>
      <c r="F109" s="5"/>
      <c r="G109" s="7"/>
      <c r="H109" s="3"/>
      <c r="I109" s="25"/>
      <c r="J109" s="112" t="e">
        <f>DAY(K109)</f>
        <v>#REF!</v>
      </c>
      <c r="K109" s="34" t="e">
        <f>K111</f>
        <v>#REF!</v>
      </c>
      <c r="L109" s="19"/>
      <c r="M109" s="5"/>
      <c r="N109" s="5"/>
      <c r="O109" s="5"/>
      <c r="P109" s="5"/>
      <c r="Q109" s="7"/>
      <c r="R109" s="3"/>
    </row>
    <row r="110" spans="3:18" ht="15" customHeight="1" thickBot="1" x14ac:dyDescent="0.3">
      <c r="C110" s="9"/>
      <c r="D110" s="10"/>
      <c r="E110" s="10"/>
      <c r="F110" s="10"/>
      <c r="G110" s="11"/>
      <c r="H110" s="12"/>
      <c r="I110" s="26"/>
      <c r="J110" s="113"/>
      <c r="K110" s="35" t="e">
        <f>K111</f>
        <v>#REF!</v>
      </c>
      <c r="L110" s="20"/>
      <c r="M110" s="9"/>
      <c r="N110" s="10"/>
      <c r="O110" s="10"/>
      <c r="P110" s="10"/>
      <c r="Q110" s="11"/>
      <c r="R110" s="12"/>
    </row>
    <row r="111" spans="3:18" ht="15" customHeight="1" thickTop="1" x14ac:dyDescent="0.25">
      <c r="C111" s="5"/>
      <c r="D111" s="6"/>
      <c r="E111" s="6"/>
      <c r="F111" s="6"/>
      <c r="G111" s="8"/>
      <c r="H111" s="4"/>
      <c r="I111" s="26"/>
      <c r="J111" s="113"/>
      <c r="K111" s="63" t="e">
        <f>K104+1</f>
        <v>#REF!</v>
      </c>
      <c r="L111" s="21"/>
      <c r="M111" s="5"/>
      <c r="N111" s="6"/>
      <c r="O111" s="6"/>
      <c r="P111" s="6"/>
      <c r="Q111" s="8"/>
      <c r="R111" s="4"/>
    </row>
    <row r="112" spans="3:18" ht="15" customHeight="1" thickBot="1" x14ac:dyDescent="0.3">
      <c r="C112" s="9"/>
      <c r="D112" s="10"/>
      <c r="E112" s="10"/>
      <c r="F112" s="10"/>
      <c r="G112" s="11"/>
      <c r="H112" s="12"/>
      <c r="I112" s="26"/>
      <c r="J112" s="113"/>
      <c r="K112" s="36" t="e">
        <f>K111</f>
        <v>#REF!</v>
      </c>
      <c r="L112" s="20"/>
      <c r="M112" s="9"/>
      <c r="N112" s="10"/>
      <c r="O112" s="10"/>
      <c r="P112" s="10"/>
      <c r="Q112" s="11"/>
      <c r="R112" s="12"/>
    </row>
    <row r="113" spans="3:18" ht="15" customHeight="1" thickTop="1" thickBot="1" x14ac:dyDescent="0.3">
      <c r="C113" s="28"/>
      <c r="D113" s="29"/>
      <c r="E113" s="29"/>
      <c r="F113" s="29"/>
      <c r="G113" s="30"/>
      <c r="H113" s="31"/>
      <c r="I113" s="18"/>
      <c r="J113" s="113"/>
      <c r="K113" s="35" t="e">
        <f>K111</f>
        <v>#REF!</v>
      </c>
      <c r="L113" s="22"/>
      <c r="M113" s="28"/>
      <c r="N113" s="29"/>
      <c r="O113" s="29"/>
      <c r="P113" s="29"/>
      <c r="Q113" s="30"/>
      <c r="R113" s="31"/>
    </row>
    <row r="114" spans="3:18" ht="15" customHeight="1" thickTop="1" x14ac:dyDescent="0.25">
      <c r="C114" s="13"/>
      <c r="D114" s="13"/>
      <c r="E114" s="13"/>
      <c r="F114" s="13"/>
      <c r="G114" s="13"/>
      <c r="H114" s="13"/>
      <c r="J114" s="113"/>
      <c r="K114" s="35" t="e">
        <f>K111</f>
        <v>#REF!</v>
      </c>
      <c r="M114" s="13" t="str">
        <f t="shared" ref="M114:R114" si="16">IF(ISBLANK(M109),"",M110-M109+M112-M111)</f>
        <v/>
      </c>
      <c r="N114" s="13" t="str">
        <f t="shared" si="16"/>
        <v/>
      </c>
      <c r="O114" s="13" t="str">
        <f t="shared" si="16"/>
        <v/>
      </c>
      <c r="P114" s="13" t="str">
        <f t="shared" si="16"/>
        <v/>
      </c>
      <c r="Q114" s="13" t="str">
        <f t="shared" si="16"/>
        <v/>
      </c>
      <c r="R114" s="13" t="str">
        <f t="shared" si="16"/>
        <v/>
      </c>
    </row>
    <row r="115" spans="3:18" ht="15" customHeight="1" x14ac:dyDescent="0.25"/>
    <row r="116" spans="3:18" ht="15" customHeight="1" x14ac:dyDescent="0.25">
      <c r="C116" s="5"/>
      <c r="D116" s="5"/>
      <c r="E116" s="5"/>
      <c r="F116" s="5"/>
      <c r="G116" s="7"/>
      <c r="H116" s="3"/>
      <c r="I116" s="25"/>
      <c r="J116" s="112" t="e">
        <f>DAY(K116)</f>
        <v>#REF!</v>
      </c>
      <c r="K116" s="34" t="e">
        <f>K118</f>
        <v>#REF!</v>
      </c>
      <c r="L116" s="19"/>
      <c r="M116" s="5"/>
      <c r="N116" s="5"/>
      <c r="O116" s="5"/>
      <c r="P116" s="5"/>
      <c r="Q116" s="7"/>
      <c r="R116" s="3"/>
    </row>
    <row r="117" spans="3:18" ht="15" customHeight="1" thickBot="1" x14ac:dyDescent="0.3">
      <c r="C117" s="9"/>
      <c r="D117" s="10"/>
      <c r="E117" s="10"/>
      <c r="F117" s="10"/>
      <c r="G117" s="11"/>
      <c r="H117" s="12"/>
      <c r="I117" s="26"/>
      <c r="J117" s="113"/>
      <c r="K117" s="35" t="e">
        <f>K118</f>
        <v>#REF!</v>
      </c>
      <c r="L117" s="20"/>
      <c r="M117" s="9"/>
      <c r="N117" s="10"/>
      <c r="O117" s="10"/>
      <c r="P117" s="10"/>
      <c r="Q117" s="11"/>
      <c r="R117" s="12"/>
    </row>
    <row r="118" spans="3:18" ht="15" customHeight="1" thickTop="1" x14ac:dyDescent="0.25">
      <c r="C118" s="5"/>
      <c r="D118" s="6"/>
      <c r="E118" s="6"/>
      <c r="F118" s="6"/>
      <c r="G118" s="8"/>
      <c r="H118" s="4"/>
      <c r="I118" s="26"/>
      <c r="J118" s="113"/>
      <c r="K118" s="63" t="e">
        <f>K111+1</f>
        <v>#REF!</v>
      </c>
      <c r="L118" s="21"/>
      <c r="M118" s="5"/>
      <c r="N118" s="6"/>
      <c r="O118" s="6"/>
      <c r="P118" s="6"/>
      <c r="Q118" s="8"/>
      <c r="R118" s="4"/>
    </row>
    <row r="119" spans="3:18" ht="15" customHeight="1" thickBot="1" x14ac:dyDescent="0.3">
      <c r="C119" s="9"/>
      <c r="D119" s="10"/>
      <c r="E119" s="10"/>
      <c r="F119" s="10"/>
      <c r="G119" s="11"/>
      <c r="H119" s="12"/>
      <c r="I119" s="26"/>
      <c r="J119" s="113"/>
      <c r="K119" s="36" t="e">
        <f>K118</f>
        <v>#REF!</v>
      </c>
      <c r="L119" s="20"/>
      <c r="M119" s="9"/>
      <c r="N119" s="10"/>
      <c r="O119" s="10"/>
      <c r="P119" s="10"/>
      <c r="Q119" s="11"/>
      <c r="R119" s="12"/>
    </row>
    <row r="120" spans="3:18" ht="15" customHeight="1" thickTop="1" thickBot="1" x14ac:dyDescent="0.3">
      <c r="C120" s="28"/>
      <c r="D120" s="29"/>
      <c r="E120" s="29"/>
      <c r="F120" s="29"/>
      <c r="G120" s="30"/>
      <c r="H120" s="31"/>
      <c r="I120" s="18"/>
      <c r="J120" s="113"/>
      <c r="K120" s="35" t="e">
        <f>K118</f>
        <v>#REF!</v>
      </c>
      <c r="L120" s="22"/>
      <c r="M120" s="28"/>
      <c r="N120" s="29"/>
      <c r="O120" s="29"/>
      <c r="P120" s="29"/>
      <c r="Q120" s="30"/>
      <c r="R120" s="31"/>
    </row>
    <row r="121" spans="3:18" ht="15" customHeight="1" thickTop="1" x14ac:dyDescent="0.25">
      <c r="C121" s="13"/>
      <c r="D121" s="13"/>
      <c r="E121" s="13"/>
      <c r="F121" s="13"/>
      <c r="G121" s="13"/>
      <c r="H121" s="13"/>
      <c r="J121" s="113"/>
      <c r="K121" s="35" t="e">
        <f>K118</f>
        <v>#REF!</v>
      </c>
      <c r="M121" s="13" t="str">
        <f t="shared" ref="M121:R121" si="17">IF(ISBLANK(M116),"",M117-M116+M119-M118)</f>
        <v/>
      </c>
      <c r="N121" s="13" t="str">
        <f t="shared" si="17"/>
        <v/>
      </c>
      <c r="O121" s="13" t="str">
        <f t="shared" si="17"/>
        <v/>
      </c>
      <c r="P121" s="13" t="str">
        <f t="shared" si="17"/>
        <v/>
      </c>
      <c r="Q121" s="13" t="str">
        <f t="shared" si="17"/>
        <v/>
      </c>
      <c r="R121" s="13" t="str">
        <f t="shared" si="17"/>
        <v/>
      </c>
    </row>
    <row r="122" spans="3:18" ht="15" customHeight="1" x14ac:dyDescent="0.25"/>
    <row r="123" spans="3:18" ht="15" customHeight="1" x14ac:dyDescent="0.25">
      <c r="C123" s="5"/>
      <c r="D123" s="5"/>
      <c r="E123" s="5"/>
      <c r="F123" s="5"/>
      <c r="G123" s="7"/>
      <c r="H123" s="3"/>
      <c r="I123" s="25"/>
      <c r="J123" s="112" t="e">
        <f>DAY(K123)</f>
        <v>#REF!</v>
      </c>
      <c r="K123" s="34" t="e">
        <f>K125</f>
        <v>#REF!</v>
      </c>
      <c r="L123" s="19"/>
      <c r="M123" s="5"/>
      <c r="N123" s="5"/>
      <c r="O123" s="5"/>
      <c r="P123" s="5"/>
      <c r="Q123" s="7"/>
      <c r="R123" s="3"/>
    </row>
    <row r="124" spans="3:18" ht="15" customHeight="1" thickBot="1" x14ac:dyDescent="0.3">
      <c r="C124" s="9"/>
      <c r="D124" s="10"/>
      <c r="E124" s="10"/>
      <c r="F124" s="10"/>
      <c r="G124" s="11"/>
      <c r="H124" s="12"/>
      <c r="I124" s="26"/>
      <c r="J124" s="113"/>
      <c r="K124" s="35" t="e">
        <f>K125</f>
        <v>#REF!</v>
      </c>
      <c r="L124" s="20"/>
      <c r="M124" s="9"/>
      <c r="N124" s="10"/>
      <c r="O124" s="10"/>
      <c r="P124" s="10"/>
      <c r="Q124" s="11"/>
      <c r="R124" s="12"/>
    </row>
    <row r="125" spans="3:18" ht="15" customHeight="1" thickTop="1" x14ac:dyDescent="0.25">
      <c r="C125" s="5"/>
      <c r="D125" s="6"/>
      <c r="E125" s="6"/>
      <c r="F125" s="6"/>
      <c r="G125" s="8"/>
      <c r="H125" s="4"/>
      <c r="I125" s="26"/>
      <c r="J125" s="113"/>
      <c r="K125" s="63" t="e">
        <f>K118+1</f>
        <v>#REF!</v>
      </c>
      <c r="L125" s="21"/>
      <c r="M125" s="5"/>
      <c r="N125" s="6"/>
      <c r="O125" s="6"/>
      <c r="P125" s="6"/>
      <c r="Q125" s="8"/>
      <c r="R125" s="4"/>
    </row>
    <row r="126" spans="3:18" ht="15" customHeight="1" thickBot="1" x14ac:dyDescent="0.3">
      <c r="C126" s="9"/>
      <c r="D126" s="10"/>
      <c r="E126" s="10"/>
      <c r="F126" s="10"/>
      <c r="G126" s="11"/>
      <c r="H126" s="12"/>
      <c r="I126" s="26"/>
      <c r="J126" s="113"/>
      <c r="K126" s="36" t="e">
        <f>K125</f>
        <v>#REF!</v>
      </c>
      <c r="L126" s="20"/>
      <c r="M126" s="9"/>
      <c r="N126" s="10"/>
      <c r="O126" s="10"/>
      <c r="P126" s="10"/>
      <c r="Q126" s="11"/>
      <c r="R126" s="12"/>
    </row>
    <row r="127" spans="3:18" ht="15" customHeight="1" thickTop="1" thickBot="1" x14ac:dyDescent="0.3">
      <c r="C127" s="28"/>
      <c r="D127" s="29"/>
      <c r="E127" s="29"/>
      <c r="F127" s="29"/>
      <c r="G127" s="30"/>
      <c r="H127" s="31"/>
      <c r="I127" s="18"/>
      <c r="J127" s="113"/>
      <c r="K127" s="35" t="e">
        <f>K125</f>
        <v>#REF!</v>
      </c>
      <c r="L127" s="22"/>
      <c r="M127" s="28"/>
      <c r="N127" s="29"/>
      <c r="O127" s="29"/>
      <c r="P127" s="29"/>
      <c r="Q127" s="30"/>
      <c r="R127" s="31"/>
    </row>
    <row r="128" spans="3:18" ht="15" customHeight="1" thickTop="1" x14ac:dyDescent="0.25">
      <c r="C128" s="13"/>
      <c r="D128" s="13"/>
      <c r="E128" s="13"/>
      <c r="F128" s="13"/>
      <c r="G128" s="13"/>
      <c r="H128" s="13"/>
      <c r="J128" s="113"/>
      <c r="K128" s="35" t="e">
        <f>K125</f>
        <v>#REF!</v>
      </c>
      <c r="M128" s="13" t="str">
        <f t="shared" ref="M128:R128" si="18">IF(ISBLANK(M123),"",M124-M123+M126-M125)</f>
        <v/>
      </c>
      <c r="N128" s="13" t="str">
        <f t="shared" si="18"/>
        <v/>
      </c>
      <c r="O128" s="13" t="str">
        <f t="shared" si="18"/>
        <v/>
      </c>
      <c r="P128" s="13" t="str">
        <f t="shared" si="18"/>
        <v/>
      </c>
      <c r="Q128" s="13" t="str">
        <f t="shared" si="18"/>
        <v/>
      </c>
      <c r="R128" s="13" t="str">
        <f t="shared" si="18"/>
        <v/>
      </c>
    </row>
    <row r="129" spans="3:18" ht="15" customHeight="1" x14ac:dyDescent="0.25"/>
    <row r="130" spans="3:18" ht="15" customHeight="1" x14ac:dyDescent="0.25">
      <c r="C130" s="5"/>
      <c r="D130" s="5"/>
      <c r="E130" s="5"/>
      <c r="F130" s="5"/>
      <c r="G130" s="7"/>
      <c r="H130" s="3"/>
      <c r="I130" s="25"/>
      <c r="J130" s="112" t="e">
        <f>DAY(K130)</f>
        <v>#REF!</v>
      </c>
      <c r="K130" s="34" t="e">
        <f>K132</f>
        <v>#REF!</v>
      </c>
      <c r="L130" s="19"/>
      <c r="M130" s="5"/>
      <c r="N130" s="5"/>
      <c r="O130" s="5"/>
      <c r="P130" s="5"/>
      <c r="Q130" s="7"/>
      <c r="R130" s="3"/>
    </row>
    <row r="131" spans="3:18" ht="15" customHeight="1" thickBot="1" x14ac:dyDescent="0.3">
      <c r="C131" s="9"/>
      <c r="D131" s="10"/>
      <c r="E131" s="10"/>
      <c r="F131" s="10"/>
      <c r="G131" s="11"/>
      <c r="H131" s="12"/>
      <c r="I131" s="26"/>
      <c r="J131" s="113"/>
      <c r="K131" s="35" t="e">
        <f>K132</f>
        <v>#REF!</v>
      </c>
      <c r="L131" s="20"/>
      <c r="M131" s="9"/>
      <c r="N131" s="10"/>
      <c r="O131" s="10"/>
      <c r="P131" s="10"/>
      <c r="Q131" s="11"/>
      <c r="R131" s="12"/>
    </row>
    <row r="132" spans="3:18" ht="15" customHeight="1" thickTop="1" x14ac:dyDescent="0.25">
      <c r="C132" s="5"/>
      <c r="D132" s="6"/>
      <c r="E132" s="6"/>
      <c r="F132" s="6"/>
      <c r="G132" s="8"/>
      <c r="H132" s="4"/>
      <c r="I132" s="26"/>
      <c r="J132" s="113"/>
      <c r="K132" s="63" t="e">
        <f>K125+1</f>
        <v>#REF!</v>
      </c>
      <c r="L132" s="21"/>
      <c r="M132" s="5"/>
      <c r="N132" s="6"/>
      <c r="O132" s="6"/>
      <c r="P132" s="6"/>
      <c r="Q132" s="8"/>
      <c r="R132" s="4"/>
    </row>
    <row r="133" spans="3:18" ht="15" customHeight="1" thickBot="1" x14ac:dyDescent="0.3">
      <c r="C133" s="9"/>
      <c r="D133" s="10"/>
      <c r="E133" s="10"/>
      <c r="F133" s="10"/>
      <c r="G133" s="11"/>
      <c r="H133" s="12"/>
      <c r="I133" s="26"/>
      <c r="J133" s="113"/>
      <c r="K133" s="36" t="e">
        <f>K132</f>
        <v>#REF!</v>
      </c>
      <c r="L133" s="20"/>
      <c r="M133" s="9"/>
      <c r="N133" s="10"/>
      <c r="O133" s="10"/>
      <c r="P133" s="10"/>
      <c r="Q133" s="11"/>
      <c r="R133" s="12"/>
    </row>
    <row r="134" spans="3:18" ht="15" customHeight="1" thickTop="1" thickBot="1" x14ac:dyDescent="0.3">
      <c r="C134" s="28"/>
      <c r="D134" s="29"/>
      <c r="E134" s="29"/>
      <c r="F134" s="29"/>
      <c r="G134" s="30"/>
      <c r="H134" s="31"/>
      <c r="I134" s="18"/>
      <c r="J134" s="113"/>
      <c r="K134" s="35" t="e">
        <f>K132</f>
        <v>#REF!</v>
      </c>
      <c r="L134" s="22"/>
      <c r="M134" s="28"/>
      <c r="N134" s="29"/>
      <c r="O134" s="29"/>
      <c r="P134" s="29"/>
      <c r="Q134" s="30"/>
      <c r="R134" s="31"/>
    </row>
    <row r="135" spans="3:18" ht="15" customHeight="1" thickTop="1" x14ac:dyDescent="0.25">
      <c r="C135" s="13"/>
      <c r="D135" s="13"/>
      <c r="E135" s="13"/>
      <c r="F135" s="13"/>
      <c r="G135" s="13"/>
      <c r="H135" s="13"/>
      <c r="J135" s="113"/>
      <c r="K135" s="35" t="e">
        <f>K132</f>
        <v>#REF!</v>
      </c>
      <c r="M135" s="13" t="str">
        <f t="shared" ref="M135:R135" si="19">IF(ISBLANK(M130),"",M131-M130+M133-M132)</f>
        <v/>
      </c>
      <c r="N135" s="13" t="str">
        <f t="shared" si="19"/>
        <v/>
      </c>
      <c r="O135" s="13" t="str">
        <f t="shared" si="19"/>
        <v/>
      </c>
      <c r="P135" s="13" t="str">
        <f t="shared" si="19"/>
        <v/>
      </c>
      <c r="Q135" s="13" t="str">
        <f t="shared" si="19"/>
        <v/>
      </c>
      <c r="R135" s="13" t="str">
        <f t="shared" si="19"/>
        <v/>
      </c>
    </row>
    <row r="136" spans="3:18" ht="15" customHeight="1" x14ac:dyDescent="0.25"/>
    <row r="137" spans="3:18" ht="15" customHeight="1" x14ac:dyDescent="0.25">
      <c r="C137" s="5"/>
      <c r="D137" s="5"/>
      <c r="E137" s="5"/>
      <c r="F137" s="5"/>
      <c r="G137" s="7"/>
      <c r="H137" s="3"/>
      <c r="I137" s="25"/>
      <c r="J137" s="112" t="e">
        <f>DAY(K137)</f>
        <v>#REF!</v>
      </c>
      <c r="K137" s="34" t="e">
        <f>K139</f>
        <v>#REF!</v>
      </c>
      <c r="L137" s="19"/>
      <c r="M137" s="5"/>
      <c r="N137" s="5"/>
      <c r="O137" s="5"/>
      <c r="P137" s="5"/>
      <c r="Q137" s="7"/>
      <c r="R137" s="3"/>
    </row>
    <row r="138" spans="3:18" ht="15" customHeight="1" thickBot="1" x14ac:dyDescent="0.3">
      <c r="C138" s="9"/>
      <c r="D138" s="10"/>
      <c r="E138" s="10"/>
      <c r="F138" s="10"/>
      <c r="G138" s="11"/>
      <c r="H138" s="12"/>
      <c r="I138" s="26"/>
      <c r="J138" s="113"/>
      <c r="K138" s="35" t="e">
        <f>K139</f>
        <v>#REF!</v>
      </c>
      <c r="L138" s="20"/>
      <c r="M138" s="9"/>
      <c r="N138" s="10"/>
      <c r="O138" s="10"/>
      <c r="P138" s="10"/>
      <c r="Q138" s="11"/>
      <c r="R138" s="12"/>
    </row>
    <row r="139" spans="3:18" ht="15" customHeight="1" thickTop="1" x14ac:dyDescent="0.25">
      <c r="C139" s="5"/>
      <c r="D139" s="6"/>
      <c r="E139" s="6"/>
      <c r="F139" s="6"/>
      <c r="G139" s="8"/>
      <c r="H139" s="4"/>
      <c r="I139" s="26"/>
      <c r="J139" s="113"/>
      <c r="K139" s="63" t="e">
        <f>K132+1</f>
        <v>#REF!</v>
      </c>
      <c r="L139" s="21"/>
      <c r="M139" s="5"/>
      <c r="N139" s="6"/>
      <c r="O139" s="6"/>
      <c r="P139" s="6"/>
      <c r="Q139" s="8"/>
      <c r="R139" s="4"/>
    </row>
    <row r="140" spans="3:18" ht="15" customHeight="1" thickBot="1" x14ac:dyDescent="0.3">
      <c r="C140" s="9"/>
      <c r="D140" s="10"/>
      <c r="E140" s="10"/>
      <c r="F140" s="10"/>
      <c r="G140" s="11"/>
      <c r="H140" s="12"/>
      <c r="I140" s="26"/>
      <c r="J140" s="113"/>
      <c r="K140" s="36" t="e">
        <f>K139</f>
        <v>#REF!</v>
      </c>
      <c r="L140" s="20"/>
      <c r="M140" s="9"/>
      <c r="N140" s="10"/>
      <c r="O140" s="10"/>
      <c r="P140" s="10"/>
      <c r="Q140" s="11"/>
      <c r="R140" s="12"/>
    </row>
    <row r="141" spans="3:18" ht="15" customHeight="1" thickTop="1" thickBot="1" x14ac:dyDescent="0.3">
      <c r="C141" s="28"/>
      <c r="D141" s="29"/>
      <c r="E141" s="29"/>
      <c r="F141" s="29"/>
      <c r="G141" s="30"/>
      <c r="H141" s="31"/>
      <c r="I141" s="18"/>
      <c r="J141" s="113"/>
      <c r="K141" s="35" t="e">
        <f>K139</f>
        <v>#REF!</v>
      </c>
      <c r="L141" s="22"/>
      <c r="M141" s="28"/>
      <c r="N141" s="29"/>
      <c r="O141" s="29"/>
      <c r="P141" s="29"/>
      <c r="Q141" s="30"/>
      <c r="R141" s="31"/>
    </row>
    <row r="142" spans="3:18" ht="15" customHeight="1" thickTop="1" x14ac:dyDescent="0.25">
      <c r="C142" s="13"/>
      <c r="D142" s="13"/>
      <c r="E142" s="13"/>
      <c r="F142" s="13"/>
      <c r="G142" s="13"/>
      <c r="H142" s="13"/>
      <c r="J142" s="113"/>
      <c r="K142" s="35" t="e">
        <f>K139</f>
        <v>#REF!</v>
      </c>
      <c r="M142" s="13" t="str">
        <f t="shared" ref="M142:R142" si="20">IF(ISBLANK(M137),"",M138-M137+M140-M139)</f>
        <v/>
      </c>
      <c r="N142" s="13" t="str">
        <f t="shared" si="20"/>
        <v/>
      </c>
      <c r="O142" s="13" t="str">
        <f t="shared" si="20"/>
        <v/>
      </c>
      <c r="P142" s="13" t="str">
        <f t="shared" si="20"/>
        <v/>
      </c>
      <c r="Q142" s="13" t="str">
        <f t="shared" si="20"/>
        <v/>
      </c>
      <c r="R142" s="13" t="str">
        <f t="shared" si="20"/>
        <v/>
      </c>
    </row>
    <row r="143" spans="3:18" ht="15" customHeight="1" x14ac:dyDescent="0.25"/>
    <row r="144" spans="3:18" ht="15" customHeight="1" x14ac:dyDescent="0.25">
      <c r="C144" s="5"/>
      <c r="D144" s="5"/>
      <c r="E144" s="5"/>
      <c r="F144" s="5"/>
      <c r="G144" s="7"/>
      <c r="H144" s="3"/>
      <c r="I144" s="25"/>
      <c r="J144" s="112" t="e">
        <f>DAY(K144)</f>
        <v>#REF!</v>
      </c>
      <c r="K144" s="34" t="e">
        <f>K146</f>
        <v>#REF!</v>
      </c>
      <c r="L144" s="19"/>
      <c r="M144" s="5"/>
      <c r="N144" s="5"/>
      <c r="O144" s="5"/>
      <c r="P144" s="5"/>
      <c r="Q144" s="7"/>
      <c r="R144" s="3"/>
    </row>
    <row r="145" spans="3:18" ht="15" customHeight="1" thickBot="1" x14ac:dyDescent="0.3">
      <c r="C145" s="9"/>
      <c r="D145" s="10"/>
      <c r="E145" s="10"/>
      <c r="F145" s="10"/>
      <c r="G145" s="11"/>
      <c r="H145" s="12"/>
      <c r="I145" s="26"/>
      <c r="J145" s="113"/>
      <c r="K145" s="35" t="e">
        <f>K146</f>
        <v>#REF!</v>
      </c>
      <c r="L145" s="20"/>
      <c r="M145" s="9"/>
      <c r="N145" s="10"/>
      <c r="O145" s="10"/>
      <c r="P145" s="10"/>
      <c r="Q145" s="11"/>
      <c r="R145" s="12"/>
    </row>
    <row r="146" spans="3:18" ht="15" customHeight="1" thickTop="1" x14ac:dyDescent="0.25">
      <c r="C146" s="5"/>
      <c r="D146" s="6"/>
      <c r="E146" s="6"/>
      <c r="F146" s="6"/>
      <c r="G146" s="8"/>
      <c r="H146" s="4"/>
      <c r="I146" s="26"/>
      <c r="J146" s="113"/>
      <c r="K146" s="63" t="e">
        <f>K139+1</f>
        <v>#REF!</v>
      </c>
      <c r="L146" s="21"/>
      <c r="M146" s="5"/>
      <c r="N146" s="6"/>
      <c r="O146" s="6"/>
      <c r="P146" s="6"/>
      <c r="Q146" s="8"/>
      <c r="R146" s="4"/>
    </row>
    <row r="147" spans="3:18" ht="15" customHeight="1" thickBot="1" x14ac:dyDescent="0.3">
      <c r="C147" s="9"/>
      <c r="D147" s="10"/>
      <c r="E147" s="10"/>
      <c r="F147" s="10"/>
      <c r="G147" s="11"/>
      <c r="H147" s="12"/>
      <c r="I147" s="26"/>
      <c r="J147" s="113"/>
      <c r="K147" s="36" t="e">
        <f>K146</f>
        <v>#REF!</v>
      </c>
      <c r="L147" s="20"/>
      <c r="M147" s="9"/>
      <c r="N147" s="10"/>
      <c r="O147" s="10"/>
      <c r="P147" s="10"/>
      <c r="Q147" s="11"/>
      <c r="R147" s="12"/>
    </row>
    <row r="148" spans="3:18" ht="15" customHeight="1" thickTop="1" thickBot="1" x14ac:dyDescent="0.3">
      <c r="C148" s="28"/>
      <c r="D148" s="29"/>
      <c r="E148" s="29"/>
      <c r="F148" s="29"/>
      <c r="G148" s="30"/>
      <c r="H148" s="31"/>
      <c r="I148" s="18"/>
      <c r="J148" s="113"/>
      <c r="K148" s="35" t="e">
        <f>K146</f>
        <v>#REF!</v>
      </c>
      <c r="L148" s="22"/>
      <c r="M148" s="28"/>
      <c r="N148" s="29"/>
      <c r="O148" s="29"/>
      <c r="P148" s="29"/>
      <c r="Q148" s="30"/>
      <c r="R148" s="31"/>
    </row>
    <row r="149" spans="3:18" ht="15" customHeight="1" thickTop="1" x14ac:dyDescent="0.25">
      <c r="C149" s="13"/>
      <c r="D149" s="13"/>
      <c r="E149" s="13"/>
      <c r="F149" s="13"/>
      <c r="G149" s="13"/>
      <c r="H149" s="13"/>
      <c r="J149" s="113"/>
      <c r="K149" s="35" t="e">
        <f>K146</f>
        <v>#REF!</v>
      </c>
      <c r="M149" s="13" t="str">
        <f t="shared" ref="M149:R149" si="21">IF(ISBLANK(M144),"",M145-M144+M147-M146)</f>
        <v/>
      </c>
      <c r="N149" s="13" t="str">
        <f t="shared" si="21"/>
        <v/>
      </c>
      <c r="O149" s="13" t="str">
        <f t="shared" si="21"/>
        <v/>
      </c>
      <c r="P149" s="13" t="str">
        <f t="shared" si="21"/>
        <v/>
      </c>
      <c r="Q149" s="13" t="str">
        <f t="shared" si="21"/>
        <v/>
      </c>
      <c r="R149" s="13" t="str">
        <f t="shared" si="21"/>
        <v/>
      </c>
    </row>
    <row r="150" spans="3:18" ht="15" customHeight="1" x14ac:dyDescent="0.25"/>
    <row r="151" spans="3:18" ht="15" customHeight="1" x14ac:dyDescent="0.25">
      <c r="C151" s="5"/>
      <c r="D151" s="5"/>
      <c r="E151" s="5"/>
      <c r="F151" s="5"/>
      <c r="G151" s="7"/>
      <c r="H151" s="3"/>
      <c r="I151" s="25"/>
      <c r="J151" s="112" t="e">
        <f>DAY(K151)</f>
        <v>#REF!</v>
      </c>
      <c r="K151" s="34" t="e">
        <f>K153</f>
        <v>#REF!</v>
      </c>
      <c r="L151" s="19"/>
      <c r="M151" s="5"/>
      <c r="N151" s="5"/>
      <c r="O151" s="5"/>
      <c r="P151" s="5"/>
      <c r="Q151" s="7"/>
      <c r="R151" s="3"/>
    </row>
    <row r="152" spans="3:18" ht="15" customHeight="1" thickBot="1" x14ac:dyDescent="0.3">
      <c r="C152" s="9"/>
      <c r="D152" s="10"/>
      <c r="E152" s="10"/>
      <c r="F152" s="10"/>
      <c r="G152" s="11"/>
      <c r="H152" s="12"/>
      <c r="I152" s="26"/>
      <c r="J152" s="113"/>
      <c r="K152" s="35" t="e">
        <f>K153</f>
        <v>#REF!</v>
      </c>
      <c r="L152" s="20"/>
      <c r="M152" s="9"/>
      <c r="N152" s="10"/>
      <c r="O152" s="10"/>
      <c r="P152" s="10"/>
      <c r="Q152" s="11"/>
      <c r="R152" s="12"/>
    </row>
    <row r="153" spans="3:18" ht="15" customHeight="1" thickTop="1" x14ac:dyDescent="0.25">
      <c r="C153" s="5"/>
      <c r="D153" s="6"/>
      <c r="E153" s="6"/>
      <c r="F153" s="6"/>
      <c r="G153" s="8"/>
      <c r="H153" s="4"/>
      <c r="I153" s="26"/>
      <c r="J153" s="113"/>
      <c r="K153" s="63" t="e">
        <f>K146+1</f>
        <v>#REF!</v>
      </c>
      <c r="L153" s="21"/>
      <c r="M153" s="5"/>
      <c r="N153" s="6"/>
      <c r="O153" s="6"/>
      <c r="P153" s="6"/>
      <c r="Q153" s="8"/>
      <c r="R153" s="4"/>
    </row>
    <row r="154" spans="3:18" ht="15" customHeight="1" thickBot="1" x14ac:dyDescent="0.3">
      <c r="C154" s="9"/>
      <c r="D154" s="10"/>
      <c r="E154" s="10"/>
      <c r="F154" s="10"/>
      <c r="G154" s="11"/>
      <c r="H154" s="12"/>
      <c r="I154" s="26"/>
      <c r="J154" s="113"/>
      <c r="K154" s="36" t="e">
        <f>K153</f>
        <v>#REF!</v>
      </c>
      <c r="L154" s="20"/>
      <c r="M154" s="9"/>
      <c r="N154" s="10"/>
      <c r="O154" s="10"/>
      <c r="P154" s="10"/>
      <c r="Q154" s="11"/>
      <c r="R154" s="12"/>
    </row>
    <row r="155" spans="3:18" ht="15" customHeight="1" thickTop="1" thickBot="1" x14ac:dyDescent="0.3">
      <c r="C155" s="28"/>
      <c r="D155" s="29"/>
      <c r="E155" s="29"/>
      <c r="F155" s="29"/>
      <c r="G155" s="30"/>
      <c r="H155" s="31"/>
      <c r="I155" s="18"/>
      <c r="J155" s="113"/>
      <c r="K155" s="35" t="e">
        <f>K153</f>
        <v>#REF!</v>
      </c>
      <c r="L155" s="22"/>
      <c r="M155" s="28"/>
      <c r="N155" s="29"/>
      <c r="O155" s="29"/>
      <c r="P155" s="29"/>
      <c r="Q155" s="30"/>
      <c r="R155" s="31"/>
    </row>
    <row r="156" spans="3:18" ht="15" customHeight="1" thickTop="1" x14ac:dyDescent="0.25">
      <c r="C156" s="13"/>
      <c r="D156" s="13"/>
      <c r="E156" s="13"/>
      <c r="F156" s="13"/>
      <c r="G156" s="13"/>
      <c r="H156" s="13"/>
      <c r="J156" s="113"/>
      <c r="K156" s="35" t="e">
        <f>K153</f>
        <v>#REF!</v>
      </c>
      <c r="M156" s="13" t="str">
        <f t="shared" ref="M156:R156" si="22">IF(ISBLANK(M151),"",M152-M151+M154-M153)</f>
        <v/>
      </c>
      <c r="N156" s="13" t="str">
        <f t="shared" si="22"/>
        <v/>
      </c>
      <c r="O156" s="13" t="str">
        <f t="shared" si="22"/>
        <v/>
      </c>
      <c r="P156" s="13" t="str">
        <f t="shared" si="22"/>
        <v/>
      </c>
      <c r="Q156" s="13" t="str">
        <f t="shared" si="22"/>
        <v/>
      </c>
      <c r="R156" s="13" t="str">
        <f t="shared" si="22"/>
        <v/>
      </c>
    </row>
    <row r="157" spans="3:18" ht="15" customHeight="1" x14ac:dyDescent="0.25"/>
    <row r="158" spans="3:18" ht="15" customHeight="1" x14ac:dyDescent="0.25">
      <c r="C158" s="5"/>
      <c r="D158" s="5"/>
      <c r="E158" s="5"/>
      <c r="F158" s="5"/>
      <c r="G158" s="7"/>
      <c r="H158" s="3"/>
      <c r="I158" s="25"/>
      <c r="J158" s="112" t="e">
        <f>DAY(K158)</f>
        <v>#REF!</v>
      </c>
      <c r="K158" s="34" t="e">
        <f>K160</f>
        <v>#REF!</v>
      </c>
      <c r="L158" s="19"/>
      <c r="M158" s="5"/>
      <c r="N158" s="5"/>
      <c r="O158" s="5"/>
      <c r="P158" s="5"/>
      <c r="Q158" s="7"/>
      <c r="R158" s="3"/>
    </row>
    <row r="159" spans="3:18" ht="15" customHeight="1" thickBot="1" x14ac:dyDescent="0.3">
      <c r="C159" s="9"/>
      <c r="D159" s="10"/>
      <c r="E159" s="10"/>
      <c r="F159" s="10"/>
      <c r="G159" s="11"/>
      <c r="H159" s="12"/>
      <c r="I159" s="26"/>
      <c r="J159" s="113"/>
      <c r="K159" s="35" t="e">
        <f>K160</f>
        <v>#REF!</v>
      </c>
      <c r="L159" s="20"/>
      <c r="M159" s="9"/>
      <c r="N159" s="10"/>
      <c r="O159" s="10"/>
      <c r="P159" s="10"/>
      <c r="Q159" s="11"/>
      <c r="R159" s="12"/>
    </row>
    <row r="160" spans="3:18" ht="15" customHeight="1" thickTop="1" x14ac:dyDescent="0.25">
      <c r="C160" s="5"/>
      <c r="D160" s="6"/>
      <c r="E160" s="6"/>
      <c r="F160" s="6"/>
      <c r="G160" s="8"/>
      <c r="H160" s="4"/>
      <c r="I160" s="26"/>
      <c r="J160" s="113"/>
      <c r="K160" s="63" t="e">
        <f>K153+1</f>
        <v>#REF!</v>
      </c>
      <c r="L160" s="21"/>
      <c r="M160" s="5"/>
      <c r="N160" s="6"/>
      <c r="O160" s="6"/>
      <c r="P160" s="6"/>
      <c r="Q160" s="8"/>
      <c r="R160" s="4"/>
    </row>
    <row r="161" spans="3:18" ht="15" customHeight="1" thickBot="1" x14ac:dyDescent="0.3">
      <c r="C161" s="9"/>
      <c r="D161" s="10"/>
      <c r="E161" s="10"/>
      <c r="F161" s="10"/>
      <c r="G161" s="11"/>
      <c r="H161" s="12"/>
      <c r="I161" s="26"/>
      <c r="J161" s="113"/>
      <c r="K161" s="36" t="e">
        <f>K160</f>
        <v>#REF!</v>
      </c>
      <c r="L161" s="20"/>
      <c r="M161" s="9"/>
      <c r="N161" s="10"/>
      <c r="O161" s="10"/>
      <c r="P161" s="10"/>
      <c r="Q161" s="11"/>
      <c r="R161" s="12"/>
    </row>
    <row r="162" spans="3:18" ht="15" customHeight="1" thickTop="1" thickBot="1" x14ac:dyDescent="0.3">
      <c r="C162" s="28"/>
      <c r="D162" s="29"/>
      <c r="E162" s="29"/>
      <c r="F162" s="29"/>
      <c r="G162" s="30"/>
      <c r="H162" s="31"/>
      <c r="I162" s="18"/>
      <c r="J162" s="113"/>
      <c r="K162" s="35" t="e">
        <f>K160</f>
        <v>#REF!</v>
      </c>
      <c r="L162" s="22"/>
      <c r="M162" s="28"/>
      <c r="N162" s="29"/>
      <c r="O162" s="29"/>
      <c r="P162" s="29"/>
      <c r="Q162" s="30"/>
      <c r="R162" s="31"/>
    </row>
    <row r="163" spans="3:18" ht="15" customHeight="1" thickTop="1" x14ac:dyDescent="0.25">
      <c r="C163" s="13"/>
      <c r="D163" s="13"/>
      <c r="E163" s="13"/>
      <c r="F163" s="13"/>
      <c r="G163" s="13"/>
      <c r="H163" s="13"/>
      <c r="J163" s="113"/>
      <c r="K163" s="35" t="e">
        <f>K160</f>
        <v>#REF!</v>
      </c>
      <c r="M163" s="13" t="str">
        <f t="shared" ref="M163:R163" si="23">IF(ISBLANK(M158),"",M159-M158+M161-M160)</f>
        <v/>
      </c>
      <c r="N163" s="13" t="str">
        <f t="shared" si="23"/>
        <v/>
      </c>
      <c r="O163" s="13" t="str">
        <f t="shared" si="23"/>
        <v/>
      </c>
      <c r="P163" s="13" t="str">
        <f t="shared" si="23"/>
        <v/>
      </c>
      <c r="Q163" s="13" t="str">
        <f t="shared" si="23"/>
        <v/>
      </c>
      <c r="R163" s="13" t="str">
        <f t="shared" si="23"/>
        <v/>
      </c>
    </row>
    <row r="164" spans="3:18" ht="15" customHeight="1" x14ac:dyDescent="0.25"/>
    <row r="165" spans="3:18" ht="15" customHeight="1" x14ac:dyDescent="0.25">
      <c r="C165" s="5"/>
      <c r="D165" s="5"/>
      <c r="E165" s="5"/>
      <c r="F165" s="5"/>
      <c r="G165" s="7"/>
      <c r="H165" s="3"/>
      <c r="I165" s="25"/>
      <c r="J165" s="112" t="e">
        <f>DAY(K165)</f>
        <v>#REF!</v>
      </c>
      <c r="K165" s="34" t="e">
        <f>K167</f>
        <v>#REF!</v>
      </c>
      <c r="L165" s="19"/>
      <c r="M165" s="5"/>
      <c r="N165" s="5"/>
      <c r="O165" s="5"/>
      <c r="P165" s="5"/>
      <c r="Q165" s="7"/>
      <c r="R165" s="3"/>
    </row>
    <row r="166" spans="3:18" ht="15" customHeight="1" thickBot="1" x14ac:dyDescent="0.3">
      <c r="C166" s="9"/>
      <c r="D166" s="10"/>
      <c r="E166" s="10"/>
      <c r="F166" s="10"/>
      <c r="G166" s="11"/>
      <c r="H166" s="12"/>
      <c r="I166" s="26"/>
      <c r="J166" s="113"/>
      <c r="K166" s="35" t="e">
        <f>K167</f>
        <v>#REF!</v>
      </c>
      <c r="L166" s="20"/>
      <c r="M166" s="9"/>
      <c r="N166" s="10"/>
      <c r="O166" s="10"/>
      <c r="P166" s="10"/>
      <c r="Q166" s="11"/>
      <c r="R166" s="12"/>
    </row>
    <row r="167" spans="3:18" ht="15" customHeight="1" thickTop="1" x14ac:dyDescent="0.25">
      <c r="C167" s="5"/>
      <c r="D167" s="6"/>
      <c r="E167" s="6"/>
      <c r="F167" s="6"/>
      <c r="G167" s="8"/>
      <c r="H167" s="4"/>
      <c r="I167" s="26"/>
      <c r="J167" s="113"/>
      <c r="K167" s="63" t="e">
        <f>K160+1</f>
        <v>#REF!</v>
      </c>
      <c r="L167" s="21"/>
      <c r="M167" s="5"/>
      <c r="N167" s="6"/>
      <c r="O167" s="6"/>
      <c r="P167" s="6"/>
      <c r="Q167" s="8"/>
      <c r="R167" s="4"/>
    </row>
    <row r="168" spans="3:18" ht="15" customHeight="1" thickBot="1" x14ac:dyDescent="0.3">
      <c r="C168" s="9"/>
      <c r="D168" s="10"/>
      <c r="E168" s="10"/>
      <c r="F168" s="10"/>
      <c r="G168" s="11"/>
      <c r="H168" s="12"/>
      <c r="I168" s="26"/>
      <c r="J168" s="113"/>
      <c r="K168" s="36" t="e">
        <f>K167</f>
        <v>#REF!</v>
      </c>
      <c r="L168" s="20"/>
      <c r="M168" s="9"/>
      <c r="N168" s="10"/>
      <c r="O168" s="10"/>
      <c r="P168" s="10"/>
      <c r="Q168" s="11"/>
      <c r="R168" s="12"/>
    </row>
    <row r="169" spans="3:18" ht="15" customHeight="1" thickTop="1" thickBot="1" x14ac:dyDescent="0.3">
      <c r="C169" s="28"/>
      <c r="D169" s="29"/>
      <c r="E169" s="29"/>
      <c r="F169" s="29"/>
      <c r="G169" s="30"/>
      <c r="H169" s="31"/>
      <c r="I169" s="18"/>
      <c r="J169" s="113"/>
      <c r="K169" s="35" t="e">
        <f>K167</f>
        <v>#REF!</v>
      </c>
      <c r="L169" s="22"/>
      <c r="M169" s="28"/>
      <c r="N169" s="29"/>
      <c r="O169" s="29"/>
      <c r="P169" s="29"/>
      <c r="Q169" s="30"/>
      <c r="R169" s="31"/>
    </row>
    <row r="170" spans="3:18" ht="15" customHeight="1" thickTop="1" x14ac:dyDescent="0.25">
      <c r="C170" s="13"/>
      <c r="D170" s="13"/>
      <c r="E170" s="13"/>
      <c r="F170" s="13"/>
      <c r="G170" s="13"/>
      <c r="H170" s="13"/>
      <c r="J170" s="113"/>
      <c r="K170" s="35" t="e">
        <f>K167</f>
        <v>#REF!</v>
      </c>
      <c r="M170" s="13" t="str">
        <f t="shared" ref="M170:R170" si="24">IF(ISBLANK(M165),"",M166-M165+M168-M167)</f>
        <v/>
      </c>
      <c r="N170" s="13" t="str">
        <f t="shared" si="24"/>
        <v/>
      </c>
      <c r="O170" s="13" t="str">
        <f t="shared" si="24"/>
        <v/>
      </c>
      <c r="P170" s="13" t="str">
        <f t="shared" si="24"/>
        <v/>
      </c>
      <c r="Q170" s="13" t="str">
        <f t="shared" si="24"/>
        <v/>
      </c>
      <c r="R170" s="13" t="str">
        <f t="shared" si="24"/>
        <v/>
      </c>
    </row>
    <row r="171" spans="3:18" ht="15" customHeight="1" x14ac:dyDescent="0.25"/>
    <row r="172" spans="3:18" ht="15" customHeight="1" x14ac:dyDescent="0.25">
      <c r="C172" s="5"/>
      <c r="D172" s="5"/>
      <c r="E172" s="5"/>
      <c r="F172" s="5"/>
      <c r="G172" s="7"/>
      <c r="H172" s="3"/>
      <c r="I172" s="25"/>
      <c r="J172" s="112" t="e">
        <f>DAY(K172)</f>
        <v>#REF!</v>
      </c>
      <c r="K172" s="34" t="e">
        <f>K174</f>
        <v>#REF!</v>
      </c>
      <c r="L172" s="19"/>
      <c r="M172" s="5"/>
      <c r="N172" s="5"/>
      <c r="O172" s="5"/>
      <c r="P172" s="5"/>
      <c r="Q172" s="7"/>
      <c r="R172" s="3"/>
    </row>
    <row r="173" spans="3:18" ht="15" customHeight="1" thickBot="1" x14ac:dyDescent="0.3">
      <c r="C173" s="9"/>
      <c r="D173" s="10"/>
      <c r="E173" s="10"/>
      <c r="F173" s="10"/>
      <c r="G173" s="11"/>
      <c r="H173" s="12"/>
      <c r="I173" s="26"/>
      <c r="J173" s="113"/>
      <c r="K173" s="35" t="e">
        <f>K174</f>
        <v>#REF!</v>
      </c>
      <c r="L173" s="20"/>
      <c r="M173" s="9"/>
      <c r="N173" s="10"/>
      <c r="O173" s="10"/>
      <c r="P173" s="10"/>
      <c r="Q173" s="11"/>
      <c r="R173" s="12"/>
    </row>
    <row r="174" spans="3:18" ht="15" customHeight="1" thickTop="1" x14ac:dyDescent="0.25">
      <c r="C174" s="5"/>
      <c r="D174" s="6"/>
      <c r="E174" s="6"/>
      <c r="F174" s="6"/>
      <c r="G174" s="8"/>
      <c r="H174" s="4"/>
      <c r="I174" s="26"/>
      <c r="J174" s="113"/>
      <c r="K174" s="63" t="e">
        <f>K167+1</f>
        <v>#REF!</v>
      </c>
      <c r="L174" s="21"/>
      <c r="M174" s="5"/>
      <c r="N174" s="6"/>
      <c r="O174" s="6"/>
      <c r="P174" s="6"/>
      <c r="Q174" s="8"/>
      <c r="R174" s="4"/>
    </row>
    <row r="175" spans="3:18" ht="15" customHeight="1" thickBot="1" x14ac:dyDescent="0.3">
      <c r="C175" s="9"/>
      <c r="D175" s="10"/>
      <c r="E175" s="10"/>
      <c r="F175" s="10"/>
      <c r="G175" s="11"/>
      <c r="H175" s="12"/>
      <c r="I175" s="26"/>
      <c r="J175" s="113"/>
      <c r="K175" s="36" t="e">
        <f>K174</f>
        <v>#REF!</v>
      </c>
      <c r="L175" s="20"/>
      <c r="M175" s="9"/>
      <c r="N175" s="10"/>
      <c r="O175" s="10"/>
      <c r="P175" s="10"/>
      <c r="Q175" s="11"/>
      <c r="R175" s="12"/>
    </row>
    <row r="176" spans="3:18" ht="15" customHeight="1" thickTop="1" thickBot="1" x14ac:dyDescent="0.3">
      <c r="C176" s="28"/>
      <c r="D176" s="29"/>
      <c r="E176" s="29"/>
      <c r="F176" s="29"/>
      <c r="G176" s="30"/>
      <c r="H176" s="31"/>
      <c r="I176" s="18"/>
      <c r="J176" s="113"/>
      <c r="K176" s="35" t="e">
        <f>K174</f>
        <v>#REF!</v>
      </c>
      <c r="L176" s="22"/>
      <c r="M176" s="28"/>
      <c r="N176" s="29"/>
      <c r="O176" s="29"/>
      <c r="P176" s="29"/>
      <c r="Q176" s="30"/>
      <c r="R176" s="31"/>
    </row>
    <row r="177" spans="3:18" ht="15" customHeight="1" thickTop="1" x14ac:dyDescent="0.25">
      <c r="C177" s="13"/>
      <c r="D177" s="13"/>
      <c r="E177" s="13"/>
      <c r="F177" s="13"/>
      <c r="G177" s="13"/>
      <c r="H177" s="13"/>
      <c r="J177" s="113"/>
      <c r="K177" s="35" t="e">
        <f>K174</f>
        <v>#REF!</v>
      </c>
      <c r="M177" s="13" t="str">
        <f t="shared" ref="M177:R177" si="25">IF(ISBLANK(M172),"",M173-M172+M175-M174)</f>
        <v/>
      </c>
      <c r="N177" s="13" t="str">
        <f t="shared" si="25"/>
        <v/>
      </c>
      <c r="O177" s="13" t="str">
        <f t="shared" si="25"/>
        <v/>
      </c>
      <c r="P177" s="13" t="str">
        <f t="shared" si="25"/>
        <v/>
      </c>
      <c r="Q177" s="13" t="str">
        <f t="shared" si="25"/>
        <v/>
      </c>
      <c r="R177" s="13" t="str">
        <f t="shared" si="25"/>
        <v/>
      </c>
    </row>
    <row r="178" spans="3:18" ht="15" customHeight="1" x14ac:dyDescent="0.25"/>
    <row r="179" spans="3:18" ht="15" customHeight="1" x14ac:dyDescent="0.25">
      <c r="C179" s="5"/>
      <c r="D179" s="5"/>
      <c r="E179" s="5"/>
      <c r="F179" s="5"/>
      <c r="G179" s="7"/>
      <c r="H179" s="3"/>
      <c r="I179" s="25"/>
      <c r="J179" s="112" t="e">
        <f>DAY(K179)</f>
        <v>#REF!</v>
      </c>
      <c r="K179" s="34" t="e">
        <f>K181</f>
        <v>#REF!</v>
      </c>
      <c r="L179" s="19"/>
      <c r="M179" s="5"/>
      <c r="N179" s="5"/>
      <c r="O179" s="5"/>
      <c r="P179" s="5"/>
      <c r="Q179" s="7"/>
      <c r="R179" s="3"/>
    </row>
    <row r="180" spans="3:18" ht="15" customHeight="1" thickBot="1" x14ac:dyDescent="0.3">
      <c r="C180" s="9"/>
      <c r="D180" s="10"/>
      <c r="E180" s="10"/>
      <c r="F180" s="10"/>
      <c r="G180" s="11"/>
      <c r="H180" s="12"/>
      <c r="I180" s="26"/>
      <c r="J180" s="113"/>
      <c r="K180" s="35" t="e">
        <f>K181</f>
        <v>#REF!</v>
      </c>
      <c r="L180" s="20"/>
      <c r="M180" s="9"/>
      <c r="N180" s="10"/>
      <c r="O180" s="10"/>
      <c r="P180" s="10"/>
      <c r="Q180" s="11"/>
      <c r="R180" s="12"/>
    </row>
    <row r="181" spans="3:18" ht="15" customHeight="1" thickTop="1" x14ac:dyDescent="0.25">
      <c r="C181" s="5"/>
      <c r="D181" s="6"/>
      <c r="E181" s="6"/>
      <c r="F181" s="6"/>
      <c r="G181" s="8"/>
      <c r="H181" s="4"/>
      <c r="I181" s="26"/>
      <c r="J181" s="113"/>
      <c r="K181" s="63" t="e">
        <f>K174+1</f>
        <v>#REF!</v>
      </c>
      <c r="L181" s="21"/>
      <c r="M181" s="5"/>
      <c r="N181" s="6"/>
      <c r="O181" s="6"/>
      <c r="P181" s="6"/>
      <c r="Q181" s="8"/>
      <c r="R181" s="4"/>
    </row>
    <row r="182" spans="3:18" ht="15" customHeight="1" thickBot="1" x14ac:dyDescent="0.3">
      <c r="C182" s="9"/>
      <c r="D182" s="10"/>
      <c r="E182" s="10"/>
      <c r="F182" s="10"/>
      <c r="G182" s="11"/>
      <c r="H182" s="12"/>
      <c r="I182" s="26"/>
      <c r="J182" s="113"/>
      <c r="K182" s="36" t="e">
        <f>K181</f>
        <v>#REF!</v>
      </c>
      <c r="L182" s="20"/>
      <c r="M182" s="9"/>
      <c r="N182" s="10"/>
      <c r="O182" s="10"/>
      <c r="P182" s="10"/>
      <c r="Q182" s="11"/>
      <c r="R182" s="12"/>
    </row>
    <row r="183" spans="3:18" ht="15" customHeight="1" thickTop="1" thickBot="1" x14ac:dyDescent="0.3">
      <c r="C183" s="28"/>
      <c r="D183" s="29"/>
      <c r="E183" s="29"/>
      <c r="F183" s="29"/>
      <c r="G183" s="30"/>
      <c r="H183" s="31"/>
      <c r="I183" s="18"/>
      <c r="J183" s="113"/>
      <c r="K183" s="35" t="e">
        <f>K181</f>
        <v>#REF!</v>
      </c>
      <c r="L183" s="22"/>
      <c r="M183" s="28"/>
      <c r="N183" s="29"/>
      <c r="O183" s="29"/>
      <c r="P183" s="29"/>
      <c r="Q183" s="30"/>
      <c r="R183" s="31"/>
    </row>
    <row r="184" spans="3:18" ht="15" customHeight="1" thickTop="1" x14ac:dyDescent="0.25">
      <c r="C184" s="13"/>
      <c r="D184" s="13"/>
      <c r="E184" s="13"/>
      <c r="F184" s="13"/>
      <c r="G184" s="13"/>
      <c r="H184" s="13"/>
      <c r="J184" s="113"/>
      <c r="K184" s="35" t="e">
        <f>K181</f>
        <v>#REF!</v>
      </c>
      <c r="M184" s="13" t="str">
        <f t="shared" ref="M184:R184" si="26">IF(ISBLANK(M179),"",M180-M179+M182-M181)</f>
        <v/>
      </c>
      <c r="N184" s="13" t="str">
        <f t="shared" si="26"/>
        <v/>
      </c>
      <c r="O184" s="13" t="str">
        <f t="shared" si="26"/>
        <v/>
      </c>
      <c r="P184" s="13" t="str">
        <f t="shared" si="26"/>
        <v/>
      </c>
      <c r="Q184" s="13" t="str">
        <f t="shared" si="26"/>
        <v/>
      </c>
      <c r="R184" s="13" t="str">
        <f t="shared" si="26"/>
        <v/>
      </c>
    </row>
    <row r="185" spans="3:18" ht="15" customHeight="1" x14ac:dyDescent="0.25"/>
    <row r="186" spans="3:18" ht="15" customHeight="1" x14ac:dyDescent="0.25">
      <c r="C186" s="5"/>
      <c r="D186" s="5"/>
      <c r="E186" s="5"/>
      <c r="F186" s="5"/>
      <c r="G186" s="7"/>
      <c r="H186" s="3"/>
      <c r="I186" s="25"/>
      <c r="J186" s="112" t="e">
        <f>DAY(K186)</f>
        <v>#REF!</v>
      </c>
      <c r="K186" s="34" t="e">
        <f>K188</f>
        <v>#REF!</v>
      </c>
      <c r="L186" s="19"/>
      <c r="M186" s="5"/>
      <c r="N186" s="5"/>
      <c r="O186" s="5"/>
      <c r="P186" s="5"/>
      <c r="Q186" s="7"/>
      <c r="R186" s="3"/>
    </row>
    <row r="187" spans="3:18" ht="15" customHeight="1" thickBot="1" x14ac:dyDescent="0.3">
      <c r="C187" s="9"/>
      <c r="D187" s="10"/>
      <c r="E187" s="10"/>
      <c r="F187" s="10"/>
      <c r="G187" s="11"/>
      <c r="H187" s="12"/>
      <c r="I187" s="26"/>
      <c r="J187" s="113"/>
      <c r="K187" s="35" t="e">
        <f>K188</f>
        <v>#REF!</v>
      </c>
      <c r="L187" s="20"/>
      <c r="M187" s="9"/>
      <c r="N187" s="10"/>
      <c r="O187" s="10"/>
      <c r="P187" s="10"/>
      <c r="Q187" s="11"/>
      <c r="R187" s="12"/>
    </row>
    <row r="188" spans="3:18" ht="15" customHeight="1" thickTop="1" x14ac:dyDescent="0.25">
      <c r="C188" s="5"/>
      <c r="D188" s="6"/>
      <c r="E188" s="6"/>
      <c r="F188" s="6"/>
      <c r="G188" s="8"/>
      <c r="H188" s="4"/>
      <c r="I188" s="26"/>
      <c r="J188" s="113"/>
      <c r="K188" s="63" t="e">
        <f>K181+1</f>
        <v>#REF!</v>
      </c>
      <c r="L188" s="21"/>
      <c r="M188" s="5"/>
      <c r="N188" s="6"/>
      <c r="O188" s="6"/>
      <c r="P188" s="6"/>
      <c r="Q188" s="8"/>
      <c r="R188" s="4"/>
    </row>
    <row r="189" spans="3:18" ht="15" customHeight="1" thickBot="1" x14ac:dyDescent="0.3">
      <c r="C189" s="9"/>
      <c r="D189" s="10"/>
      <c r="E189" s="10"/>
      <c r="F189" s="10"/>
      <c r="G189" s="11"/>
      <c r="H189" s="12"/>
      <c r="I189" s="26"/>
      <c r="J189" s="113"/>
      <c r="K189" s="36" t="e">
        <f>K188</f>
        <v>#REF!</v>
      </c>
      <c r="L189" s="20"/>
      <c r="M189" s="9"/>
      <c r="N189" s="10"/>
      <c r="O189" s="10"/>
      <c r="P189" s="10"/>
      <c r="Q189" s="11"/>
      <c r="R189" s="12"/>
    </row>
    <row r="190" spans="3:18" ht="15" customHeight="1" thickTop="1" thickBot="1" x14ac:dyDescent="0.3">
      <c r="C190" s="28"/>
      <c r="D190" s="29"/>
      <c r="E190" s="29"/>
      <c r="F190" s="29"/>
      <c r="G190" s="30"/>
      <c r="H190" s="31"/>
      <c r="I190" s="18"/>
      <c r="J190" s="113"/>
      <c r="K190" s="35" t="e">
        <f>K188</f>
        <v>#REF!</v>
      </c>
      <c r="L190" s="22"/>
      <c r="M190" s="28"/>
      <c r="N190" s="29"/>
      <c r="O190" s="29"/>
      <c r="P190" s="29"/>
      <c r="Q190" s="30"/>
      <c r="R190" s="31"/>
    </row>
    <row r="191" spans="3:18" ht="15" customHeight="1" thickTop="1" x14ac:dyDescent="0.25">
      <c r="C191" s="13"/>
      <c r="D191" s="13"/>
      <c r="E191" s="13"/>
      <c r="F191" s="13"/>
      <c r="G191" s="13"/>
      <c r="H191" s="13"/>
      <c r="J191" s="113"/>
      <c r="K191" s="35" t="e">
        <f>K188</f>
        <v>#REF!</v>
      </c>
      <c r="M191" s="13" t="str">
        <f t="shared" ref="M191:R191" si="27">IF(ISBLANK(M186),"",M187-M186+M189-M188)</f>
        <v/>
      </c>
      <c r="N191" s="13" t="str">
        <f t="shared" si="27"/>
        <v/>
      </c>
      <c r="O191" s="13" t="str">
        <f t="shared" si="27"/>
        <v/>
      </c>
      <c r="P191" s="13" t="str">
        <f t="shared" si="27"/>
        <v/>
      </c>
      <c r="Q191" s="13" t="str">
        <f t="shared" si="27"/>
        <v/>
      </c>
      <c r="R191" s="13" t="str">
        <f t="shared" si="27"/>
        <v/>
      </c>
    </row>
    <row r="192" spans="3:18" ht="15" customHeight="1" x14ac:dyDescent="0.25"/>
    <row r="193" spans="3:18" ht="15" customHeight="1" x14ac:dyDescent="0.25">
      <c r="C193" s="5"/>
      <c r="D193" s="5"/>
      <c r="E193" s="5"/>
      <c r="F193" s="5"/>
      <c r="G193" s="7"/>
      <c r="H193" s="3"/>
      <c r="I193" s="25"/>
      <c r="J193" s="112" t="e">
        <f>DAY(K193)</f>
        <v>#REF!</v>
      </c>
      <c r="K193" s="34" t="e">
        <f>K195</f>
        <v>#REF!</v>
      </c>
      <c r="L193" s="19"/>
      <c r="M193" s="5"/>
      <c r="N193" s="5"/>
      <c r="O193" s="5"/>
      <c r="P193" s="5"/>
      <c r="Q193" s="7"/>
      <c r="R193" s="3"/>
    </row>
    <row r="194" spans="3:18" ht="15" customHeight="1" thickBot="1" x14ac:dyDescent="0.3">
      <c r="C194" s="9"/>
      <c r="D194" s="10"/>
      <c r="E194" s="10"/>
      <c r="F194" s="10"/>
      <c r="G194" s="11"/>
      <c r="H194" s="12"/>
      <c r="I194" s="26"/>
      <c r="J194" s="113"/>
      <c r="K194" s="35" t="e">
        <f>K195</f>
        <v>#REF!</v>
      </c>
      <c r="L194" s="20"/>
      <c r="M194" s="9"/>
      <c r="N194" s="10"/>
      <c r="O194" s="10"/>
      <c r="P194" s="10"/>
      <c r="Q194" s="11"/>
      <c r="R194" s="12"/>
    </row>
    <row r="195" spans="3:18" ht="15" customHeight="1" thickTop="1" x14ac:dyDescent="0.25">
      <c r="C195" s="5"/>
      <c r="D195" s="6"/>
      <c r="E195" s="6"/>
      <c r="F195" s="6"/>
      <c r="G195" s="8"/>
      <c r="H195" s="4"/>
      <c r="I195" s="26"/>
      <c r="J195" s="113"/>
      <c r="K195" s="63" t="e">
        <f>K188+1</f>
        <v>#REF!</v>
      </c>
      <c r="L195" s="21"/>
      <c r="M195" s="5"/>
      <c r="N195" s="6"/>
      <c r="O195" s="6"/>
      <c r="P195" s="6"/>
      <c r="Q195" s="8"/>
      <c r="R195" s="4"/>
    </row>
    <row r="196" spans="3:18" ht="15" customHeight="1" thickBot="1" x14ac:dyDescent="0.3">
      <c r="C196" s="9"/>
      <c r="D196" s="10"/>
      <c r="E196" s="10"/>
      <c r="F196" s="10"/>
      <c r="G196" s="11"/>
      <c r="H196" s="12"/>
      <c r="I196" s="26"/>
      <c r="J196" s="113"/>
      <c r="K196" s="36" t="e">
        <f>K195</f>
        <v>#REF!</v>
      </c>
      <c r="L196" s="20"/>
      <c r="M196" s="9"/>
      <c r="N196" s="10"/>
      <c r="O196" s="10"/>
      <c r="P196" s="10"/>
      <c r="Q196" s="11"/>
      <c r="R196" s="12"/>
    </row>
    <row r="197" spans="3:18" ht="15" customHeight="1" thickTop="1" thickBot="1" x14ac:dyDescent="0.3">
      <c r="C197" s="28"/>
      <c r="D197" s="29"/>
      <c r="E197" s="29"/>
      <c r="F197" s="29"/>
      <c r="G197" s="30"/>
      <c r="H197" s="31"/>
      <c r="I197" s="18"/>
      <c r="J197" s="113"/>
      <c r="K197" s="35" t="e">
        <f>K195</f>
        <v>#REF!</v>
      </c>
      <c r="L197" s="22"/>
      <c r="M197" s="28"/>
      <c r="N197" s="29"/>
      <c r="O197" s="29"/>
      <c r="P197" s="29"/>
      <c r="Q197" s="30"/>
      <c r="R197" s="31"/>
    </row>
    <row r="198" spans="3:18" ht="15" customHeight="1" thickTop="1" x14ac:dyDescent="0.25">
      <c r="C198" s="13"/>
      <c r="D198" s="13"/>
      <c r="E198" s="13"/>
      <c r="F198" s="13"/>
      <c r="G198" s="13"/>
      <c r="H198" s="13"/>
      <c r="J198" s="113"/>
      <c r="K198" s="35" t="e">
        <f>K195</f>
        <v>#REF!</v>
      </c>
      <c r="M198" s="13" t="str">
        <f t="shared" ref="M198:R198" si="28">IF(ISBLANK(M193),"",M194-M193+M196-M195)</f>
        <v/>
      </c>
      <c r="N198" s="13" t="str">
        <f t="shared" si="28"/>
        <v/>
      </c>
      <c r="O198" s="13" t="str">
        <f t="shared" si="28"/>
        <v/>
      </c>
      <c r="P198" s="13" t="str">
        <f t="shared" si="28"/>
        <v/>
      </c>
      <c r="Q198" s="13" t="str">
        <f t="shared" si="28"/>
        <v/>
      </c>
      <c r="R198" s="13" t="str">
        <f t="shared" si="28"/>
        <v/>
      </c>
    </row>
    <row r="199" spans="3:18" ht="15" customHeight="1" x14ac:dyDescent="0.25"/>
    <row r="200" spans="3:18" ht="15" customHeight="1" x14ac:dyDescent="0.25">
      <c r="C200" s="5"/>
      <c r="D200" s="5"/>
      <c r="E200" s="5"/>
      <c r="F200" s="5"/>
      <c r="G200" s="7"/>
      <c r="H200" s="3"/>
      <c r="I200" s="25"/>
      <c r="J200" s="112" t="e">
        <f>DAY(K200)</f>
        <v>#REF!</v>
      </c>
      <c r="K200" s="34" t="e">
        <f>K202</f>
        <v>#REF!</v>
      </c>
      <c r="L200" s="19"/>
      <c r="M200" s="5"/>
      <c r="N200" s="5"/>
      <c r="O200" s="5"/>
      <c r="P200" s="5"/>
      <c r="Q200" s="7"/>
      <c r="R200" s="3"/>
    </row>
    <row r="201" spans="3:18" ht="15" customHeight="1" thickBot="1" x14ac:dyDescent="0.3">
      <c r="C201" s="9"/>
      <c r="D201" s="10"/>
      <c r="E201" s="10"/>
      <c r="F201" s="10"/>
      <c r="G201" s="11"/>
      <c r="H201" s="12"/>
      <c r="I201" s="26"/>
      <c r="J201" s="113"/>
      <c r="K201" s="35" t="e">
        <f>K202</f>
        <v>#REF!</v>
      </c>
      <c r="L201" s="20"/>
      <c r="M201" s="9"/>
      <c r="N201" s="10"/>
      <c r="O201" s="10"/>
      <c r="P201" s="10"/>
      <c r="Q201" s="11"/>
      <c r="R201" s="12"/>
    </row>
    <row r="202" spans="3:18" ht="15" customHeight="1" thickTop="1" x14ac:dyDescent="0.25">
      <c r="C202" s="5"/>
      <c r="D202" s="6"/>
      <c r="E202" s="6"/>
      <c r="F202" s="6"/>
      <c r="G202" s="8"/>
      <c r="H202" s="4"/>
      <c r="I202" s="26"/>
      <c r="J202" s="113"/>
      <c r="K202" s="63" t="e">
        <f>K195+1</f>
        <v>#REF!</v>
      </c>
      <c r="L202" s="21"/>
      <c r="M202" s="5"/>
      <c r="N202" s="6"/>
      <c r="O202" s="6"/>
      <c r="P202" s="6"/>
      <c r="Q202" s="8"/>
      <c r="R202" s="4"/>
    </row>
    <row r="203" spans="3:18" ht="15" customHeight="1" thickBot="1" x14ac:dyDescent="0.3">
      <c r="C203" s="9"/>
      <c r="D203" s="10"/>
      <c r="E203" s="10"/>
      <c r="F203" s="10"/>
      <c r="G203" s="11"/>
      <c r="H203" s="12"/>
      <c r="I203" s="26"/>
      <c r="J203" s="113"/>
      <c r="K203" s="36" t="e">
        <f>K202</f>
        <v>#REF!</v>
      </c>
      <c r="L203" s="20"/>
      <c r="M203" s="9"/>
      <c r="N203" s="10"/>
      <c r="O203" s="10"/>
      <c r="P203" s="10"/>
      <c r="Q203" s="11"/>
      <c r="R203" s="12"/>
    </row>
    <row r="204" spans="3:18" ht="15" customHeight="1" thickTop="1" thickBot="1" x14ac:dyDescent="0.3">
      <c r="C204" s="28"/>
      <c r="D204" s="29"/>
      <c r="E204" s="29"/>
      <c r="F204" s="29"/>
      <c r="G204" s="30"/>
      <c r="H204" s="31"/>
      <c r="I204" s="18"/>
      <c r="J204" s="113"/>
      <c r="K204" s="35" t="e">
        <f>K202</f>
        <v>#REF!</v>
      </c>
      <c r="L204" s="22"/>
      <c r="M204" s="28"/>
      <c r="N204" s="29"/>
      <c r="O204" s="29"/>
      <c r="P204" s="29"/>
      <c r="Q204" s="30"/>
      <c r="R204" s="31"/>
    </row>
    <row r="205" spans="3:18" ht="15" customHeight="1" thickTop="1" x14ac:dyDescent="0.25">
      <c r="C205" s="13"/>
      <c r="D205" s="13"/>
      <c r="E205" s="13"/>
      <c r="F205" s="13"/>
      <c r="G205" s="13"/>
      <c r="H205" s="13"/>
      <c r="J205" s="113"/>
      <c r="K205" s="35" t="e">
        <f>K202</f>
        <v>#REF!</v>
      </c>
      <c r="M205" s="13" t="str">
        <f t="shared" ref="M205:R205" si="29">IF(ISBLANK(M200),"",M201-M200+M203-M202)</f>
        <v/>
      </c>
      <c r="N205" s="13" t="str">
        <f t="shared" si="29"/>
        <v/>
      </c>
      <c r="O205" s="13" t="str">
        <f t="shared" si="29"/>
        <v/>
      </c>
      <c r="P205" s="13" t="str">
        <f t="shared" si="29"/>
        <v/>
      </c>
      <c r="Q205" s="13" t="str">
        <f t="shared" si="29"/>
        <v/>
      </c>
      <c r="R205" s="13" t="str">
        <f t="shared" si="29"/>
        <v/>
      </c>
    </row>
    <row r="206" spans="3:18" ht="15" customHeight="1" x14ac:dyDescent="0.25"/>
    <row r="207" spans="3:18" ht="15" customHeight="1" x14ac:dyDescent="0.25">
      <c r="C207" s="5"/>
      <c r="D207" s="5"/>
      <c r="E207" s="5"/>
      <c r="F207" s="5"/>
      <c r="G207" s="7"/>
      <c r="H207" s="3"/>
      <c r="I207" s="25"/>
      <c r="J207" s="112" t="e">
        <f>DAY(K207)</f>
        <v>#REF!</v>
      </c>
      <c r="K207" s="34" t="e">
        <f>K209</f>
        <v>#REF!</v>
      </c>
      <c r="L207" s="19"/>
      <c r="M207" s="5"/>
      <c r="N207" s="5"/>
      <c r="O207" s="5"/>
      <c r="P207" s="5"/>
      <c r="Q207" s="7"/>
      <c r="R207" s="3"/>
    </row>
    <row r="208" spans="3:18" ht="15" customHeight="1" thickBot="1" x14ac:dyDescent="0.3">
      <c r="C208" s="9"/>
      <c r="D208" s="10"/>
      <c r="E208" s="10"/>
      <c r="F208" s="10"/>
      <c r="G208" s="11"/>
      <c r="H208" s="12"/>
      <c r="I208" s="26"/>
      <c r="J208" s="113"/>
      <c r="K208" s="35" t="e">
        <f>K209</f>
        <v>#REF!</v>
      </c>
      <c r="L208" s="20"/>
      <c r="M208" s="9"/>
      <c r="N208" s="10"/>
      <c r="O208" s="10"/>
      <c r="P208" s="10"/>
      <c r="Q208" s="11"/>
      <c r="R208" s="12"/>
    </row>
    <row r="209" spans="1:18" ht="15" customHeight="1" thickTop="1" x14ac:dyDescent="0.25">
      <c r="C209" s="5"/>
      <c r="D209" s="6"/>
      <c r="E209" s="6"/>
      <c r="F209" s="6"/>
      <c r="G209" s="8"/>
      <c r="H209" s="4"/>
      <c r="I209" s="26"/>
      <c r="J209" s="113"/>
      <c r="K209" s="63" t="e">
        <f>K202+1</f>
        <v>#REF!</v>
      </c>
      <c r="L209" s="21"/>
      <c r="M209" s="5"/>
      <c r="N209" s="6"/>
      <c r="O209" s="6"/>
      <c r="P209" s="6"/>
      <c r="Q209" s="8"/>
      <c r="R209" s="4"/>
    </row>
    <row r="210" spans="1:18" ht="15" customHeight="1" thickBot="1" x14ac:dyDescent="0.3">
      <c r="C210" s="9"/>
      <c r="D210" s="10"/>
      <c r="E210" s="10"/>
      <c r="F210" s="10"/>
      <c r="G210" s="11"/>
      <c r="H210" s="12"/>
      <c r="I210" s="26"/>
      <c r="J210" s="113"/>
      <c r="K210" s="36" t="e">
        <f>K209</f>
        <v>#REF!</v>
      </c>
      <c r="L210" s="20"/>
      <c r="M210" s="9"/>
      <c r="N210" s="10"/>
      <c r="O210" s="10"/>
      <c r="P210" s="10"/>
      <c r="Q210" s="11"/>
      <c r="R210" s="12"/>
    </row>
    <row r="211" spans="1:18" ht="15" customHeight="1" thickTop="1" thickBot="1" x14ac:dyDescent="0.3">
      <c r="C211" s="28"/>
      <c r="D211" s="29"/>
      <c r="E211" s="29"/>
      <c r="F211" s="29"/>
      <c r="G211" s="30"/>
      <c r="H211" s="31"/>
      <c r="I211" s="18"/>
      <c r="J211" s="113"/>
      <c r="K211" s="35" t="e">
        <f>K209</f>
        <v>#REF!</v>
      </c>
      <c r="L211" s="22"/>
      <c r="M211" s="28"/>
      <c r="N211" s="29"/>
      <c r="O211" s="29"/>
      <c r="P211" s="29"/>
      <c r="Q211" s="30"/>
      <c r="R211" s="31"/>
    </row>
    <row r="212" spans="1:18" ht="15" customHeight="1" thickTop="1" x14ac:dyDescent="0.25">
      <c r="C212" s="13"/>
      <c r="D212" s="13"/>
      <c r="E212" s="13"/>
      <c r="F212" s="13"/>
      <c r="G212" s="13"/>
      <c r="H212" s="13"/>
      <c r="J212" s="113"/>
      <c r="K212" s="35" t="e">
        <f>K209</f>
        <v>#REF!</v>
      </c>
      <c r="M212" s="13" t="str">
        <f t="shared" ref="M212:R212" si="30">IF(ISBLANK(M207),"",M208-M207+M210-M209)</f>
        <v/>
      </c>
      <c r="N212" s="13" t="str">
        <f t="shared" si="30"/>
        <v/>
      </c>
      <c r="O212" s="13" t="str">
        <f t="shared" si="30"/>
        <v/>
      </c>
      <c r="P212" s="13" t="str">
        <f t="shared" si="30"/>
        <v/>
      </c>
      <c r="Q212" s="13" t="str">
        <f t="shared" si="30"/>
        <v/>
      </c>
      <c r="R212" s="13" t="str">
        <f t="shared" si="30"/>
        <v/>
      </c>
    </row>
    <row r="213" spans="1:18" ht="15" customHeight="1" x14ac:dyDescent="0.25"/>
    <row r="214" spans="1:18" ht="15" customHeight="1" x14ac:dyDescent="0.25">
      <c r="C214" s="41"/>
      <c r="D214" s="41"/>
      <c r="E214" s="41"/>
      <c r="F214" s="41"/>
      <c r="G214" s="41"/>
      <c r="H214" s="41"/>
      <c r="I214" s="42"/>
      <c r="J214" s="114"/>
      <c r="K214" s="43"/>
      <c r="L214" s="44"/>
      <c r="M214" s="41"/>
      <c r="N214" s="41"/>
      <c r="O214" s="41"/>
      <c r="P214" s="41"/>
      <c r="Q214" s="41"/>
      <c r="R214" s="41"/>
    </row>
    <row r="215" spans="1:18" ht="15" customHeight="1" x14ac:dyDescent="0.25">
      <c r="C215" s="41"/>
      <c r="D215" s="45"/>
      <c r="E215" s="45"/>
      <c r="F215" s="45"/>
      <c r="G215" s="46"/>
      <c r="H215" s="45"/>
      <c r="I215" s="42"/>
      <c r="J215" s="114"/>
      <c r="K215" s="43"/>
      <c r="L215" s="44"/>
      <c r="M215" s="41"/>
      <c r="N215" s="45"/>
      <c r="O215" s="45"/>
      <c r="P215" s="45"/>
      <c r="Q215" s="46"/>
      <c r="R215" s="45"/>
    </row>
    <row r="216" spans="1:18" ht="15" customHeight="1" x14ac:dyDescent="0.25">
      <c r="C216" s="41"/>
      <c r="D216" s="42"/>
      <c r="E216" s="42"/>
      <c r="F216" s="42"/>
      <c r="G216" s="47"/>
      <c r="H216" s="42"/>
      <c r="I216" s="42"/>
      <c r="J216" s="114"/>
      <c r="K216" s="48"/>
      <c r="L216" s="49"/>
      <c r="M216" s="41"/>
      <c r="N216" s="42"/>
      <c r="O216" s="42"/>
      <c r="P216" s="42"/>
      <c r="Q216" s="47"/>
      <c r="R216" s="42"/>
    </row>
    <row r="217" spans="1:18" ht="15" customHeight="1" x14ac:dyDescent="0.25">
      <c r="C217" s="41"/>
      <c r="D217" s="45"/>
      <c r="E217" s="45"/>
      <c r="F217" s="45"/>
      <c r="G217" s="46"/>
      <c r="H217" s="45"/>
      <c r="I217" s="42"/>
      <c r="J217" s="114"/>
      <c r="K217" s="50"/>
      <c r="L217" s="44"/>
      <c r="M217" s="41"/>
      <c r="N217" s="45"/>
      <c r="O217" s="45"/>
      <c r="P217" s="45"/>
      <c r="Q217" s="46"/>
      <c r="R217" s="45"/>
    </row>
    <row r="218" spans="1:18" ht="15" customHeight="1" x14ac:dyDescent="0.25">
      <c r="C218" s="51"/>
      <c r="D218" s="52"/>
      <c r="E218" s="52"/>
      <c r="F218" s="52"/>
      <c r="G218" s="53"/>
      <c r="H218" s="52"/>
      <c r="I218" s="32"/>
      <c r="J218" s="114"/>
      <c r="K218" s="43"/>
      <c r="L218" s="44"/>
      <c r="M218" s="51"/>
      <c r="N218" s="52"/>
      <c r="O218" s="52"/>
      <c r="P218" s="52"/>
      <c r="Q218" s="53"/>
      <c r="R218" s="52"/>
    </row>
    <row r="219" spans="1:18" ht="15" customHeight="1" x14ac:dyDescent="0.25">
      <c r="C219" s="32"/>
      <c r="D219" s="32"/>
      <c r="E219" s="32"/>
      <c r="F219" s="32"/>
      <c r="G219" s="32"/>
      <c r="H219" s="32"/>
      <c r="I219" s="1"/>
      <c r="J219" s="114"/>
      <c r="K219" s="43"/>
      <c r="L219" s="1"/>
      <c r="M219" s="32"/>
      <c r="N219" s="32"/>
      <c r="O219" s="32"/>
      <c r="P219" s="32"/>
      <c r="Q219" s="32"/>
      <c r="R219" s="32"/>
    </row>
    <row r="220" spans="1:18" ht="15" customHeight="1" x14ac:dyDescent="0.25"/>
    <row r="221" spans="1:18" ht="15" customHeight="1" x14ac:dyDescent="0.25"/>
    <row r="222" spans="1:18" ht="15" customHeight="1" x14ac:dyDescent="0.25"/>
    <row r="223" spans="1:18" ht="15" customHeight="1" thickBot="1" x14ac:dyDescent="0.3"/>
    <row r="224" spans="1:18" ht="15" customHeight="1" thickBot="1" x14ac:dyDescent="0.3">
      <c r="A224" s="24">
        <v>9</v>
      </c>
      <c r="B224" s="37" t="e">
        <f>K6</f>
        <v>#REF!</v>
      </c>
      <c r="C224" s="14">
        <f ca="1">IF(INDIRECT("M"&amp;$A224)&lt;&gt;"",INDIRECT("M"&amp;$A224),INDIRECT("C"&amp;$A224))</f>
        <v>0</v>
      </c>
      <c r="D224" s="14">
        <f ca="1">IF(INDIRECT("N"&amp;$A224)&lt;&gt;"",INDIRECT("N"&amp;$A224),INDIRECT("D"&amp;$A224))</f>
        <v>0</v>
      </c>
      <c r="E224" s="14">
        <f ca="1">IF(INDIRECT("O"&amp;$A224)&lt;&gt;"",INDIRECT("O"&amp;$A224),INDIRECT("E"&amp;$A224))</f>
        <v>0</v>
      </c>
      <c r="F224" s="14">
        <f ca="1">IF(INDIRECT("P"&amp;$A224)&lt;&gt;"",INDIRECT("P"&amp;$A224),INDIRECT("F"&amp;$A224))</f>
        <v>0</v>
      </c>
      <c r="G224" s="14">
        <f ca="1">IF(INDIRECT("Q"&amp;$A224)&lt;&gt;"",INDIRECT("Q"&amp;$A224),INDIRECT("G"&amp;$A224))</f>
        <v>0</v>
      </c>
      <c r="H224" s="14">
        <f ca="1">IF(INDIRECT("R"&amp;$A224)&lt;&gt;"",INDIRECT("R"&amp;$A224),INDIRECT("H"&amp;$A224))</f>
        <v>0</v>
      </c>
    </row>
    <row r="225" spans="1:8" ht="15" customHeight="1" thickBot="1" x14ac:dyDescent="0.3">
      <c r="A225" s="24">
        <f>A224+7</f>
        <v>16</v>
      </c>
      <c r="B225" s="37" t="e">
        <f>B224+1</f>
        <v>#REF!</v>
      </c>
      <c r="C225" s="14">
        <f t="shared" ref="C225:C254" ca="1" si="31">IF(INDIRECT("M"&amp;$A225)&lt;&gt;"",INDIRECT("M"&amp;$A225),INDIRECT("C"&amp;$A225))</f>
        <v>0</v>
      </c>
      <c r="D225" s="14">
        <f t="shared" ref="D225:D254" ca="1" si="32">IF(INDIRECT("N"&amp;$A225)&lt;&gt;"",INDIRECT("N"&amp;$A225),INDIRECT("D"&amp;$A225))</f>
        <v>0</v>
      </c>
      <c r="E225" s="14">
        <f t="shared" ref="E225:E254" ca="1" si="33">IF(INDIRECT("O"&amp;$A225)&lt;&gt;"",INDIRECT("O"&amp;$A225),INDIRECT("E"&amp;$A225))</f>
        <v>0</v>
      </c>
      <c r="F225" s="14">
        <f t="shared" ref="F225:F254" ca="1" si="34">IF(INDIRECT("P"&amp;$A225)&lt;&gt;"",INDIRECT("P"&amp;$A225),INDIRECT("F"&amp;$A225))</f>
        <v>0</v>
      </c>
      <c r="G225" s="14">
        <f t="shared" ref="G225:G254" ca="1" si="35">IF(INDIRECT("Q"&amp;$A225)&lt;&gt;"",INDIRECT("Q"&amp;$A225),INDIRECT("G"&amp;$A225))</f>
        <v>0</v>
      </c>
      <c r="H225" s="14">
        <f t="shared" ref="H225:H254" ca="1" si="36">IF(INDIRECT("R"&amp;$A225)&lt;&gt;"",INDIRECT("R"&amp;$A225),INDIRECT("H"&amp;$A225))</f>
        <v>0</v>
      </c>
    </row>
    <row r="226" spans="1:8" ht="15" customHeight="1" thickBot="1" x14ac:dyDescent="0.3">
      <c r="A226" s="24">
        <f t="shared" ref="A226:A254" si="37">A225+7</f>
        <v>23</v>
      </c>
      <c r="B226" s="37" t="e">
        <f t="shared" ref="B226:B254" si="38">B225+1</f>
        <v>#REF!</v>
      </c>
      <c r="C226" s="14">
        <f t="shared" ca="1" si="31"/>
        <v>0</v>
      </c>
      <c r="D226" s="14">
        <f t="shared" ca="1" si="32"/>
        <v>0</v>
      </c>
      <c r="E226" s="14">
        <f t="shared" ca="1" si="33"/>
        <v>0</v>
      </c>
      <c r="F226" s="14">
        <f t="shared" ca="1" si="34"/>
        <v>0</v>
      </c>
      <c r="G226" s="14">
        <f t="shared" ca="1" si="35"/>
        <v>0</v>
      </c>
      <c r="H226" s="14">
        <f t="shared" ca="1" si="36"/>
        <v>0</v>
      </c>
    </row>
    <row r="227" spans="1:8" ht="15" customHeight="1" thickBot="1" x14ac:dyDescent="0.3">
      <c r="A227" s="24">
        <f t="shared" si="37"/>
        <v>30</v>
      </c>
      <c r="B227" s="37" t="e">
        <f t="shared" si="38"/>
        <v>#REF!</v>
      </c>
      <c r="C227" s="14">
        <f t="shared" ca="1" si="31"/>
        <v>0</v>
      </c>
      <c r="D227" s="14">
        <f t="shared" ca="1" si="32"/>
        <v>0</v>
      </c>
      <c r="E227" s="14">
        <f t="shared" ca="1" si="33"/>
        <v>0</v>
      </c>
      <c r="F227" s="14">
        <f t="shared" ca="1" si="34"/>
        <v>0</v>
      </c>
      <c r="G227" s="14">
        <f t="shared" ca="1" si="35"/>
        <v>0</v>
      </c>
      <c r="H227" s="14">
        <f t="shared" ca="1" si="36"/>
        <v>0</v>
      </c>
    </row>
    <row r="228" spans="1:8" ht="15" customHeight="1" thickBot="1" x14ac:dyDescent="0.3">
      <c r="A228" s="24">
        <f t="shared" si="37"/>
        <v>37</v>
      </c>
      <c r="B228" s="37" t="e">
        <f t="shared" si="38"/>
        <v>#REF!</v>
      </c>
      <c r="C228" s="14">
        <f t="shared" ca="1" si="31"/>
        <v>0</v>
      </c>
      <c r="D228" s="14">
        <f t="shared" ca="1" si="32"/>
        <v>0</v>
      </c>
      <c r="E228" s="14">
        <f t="shared" ca="1" si="33"/>
        <v>0</v>
      </c>
      <c r="F228" s="14">
        <f t="shared" ca="1" si="34"/>
        <v>0</v>
      </c>
      <c r="G228" s="14">
        <f t="shared" ca="1" si="35"/>
        <v>0</v>
      </c>
      <c r="H228" s="14">
        <f t="shared" ca="1" si="36"/>
        <v>0</v>
      </c>
    </row>
    <row r="229" spans="1:8" ht="15" customHeight="1" thickBot="1" x14ac:dyDescent="0.3">
      <c r="A229" s="24">
        <f t="shared" si="37"/>
        <v>44</v>
      </c>
      <c r="B229" s="37" t="e">
        <f t="shared" si="38"/>
        <v>#REF!</v>
      </c>
      <c r="C229" s="14">
        <f t="shared" ca="1" si="31"/>
        <v>0</v>
      </c>
      <c r="D229" s="14">
        <f t="shared" ca="1" si="32"/>
        <v>0</v>
      </c>
      <c r="E229" s="14">
        <f t="shared" ca="1" si="33"/>
        <v>0</v>
      </c>
      <c r="F229" s="14">
        <f t="shared" ca="1" si="34"/>
        <v>0</v>
      </c>
      <c r="G229" s="14">
        <f t="shared" ca="1" si="35"/>
        <v>0</v>
      </c>
      <c r="H229" s="14">
        <f t="shared" ca="1" si="36"/>
        <v>0</v>
      </c>
    </row>
    <row r="230" spans="1:8" ht="15" customHeight="1" thickBot="1" x14ac:dyDescent="0.3">
      <c r="A230" s="24">
        <f t="shared" si="37"/>
        <v>51</v>
      </c>
      <c r="B230" s="37" t="e">
        <f t="shared" si="38"/>
        <v>#REF!</v>
      </c>
      <c r="C230" s="14">
        <f t="shared" ca="1" si="31"/>
        <v>0</v>
      </c>
      <c r="D230" s="14">
        <f t="shared" ca="1" si="32"/>
        <v>0</v>
      </c>
      <c r="E230" s="14">
        <f t="shared" ca="1" si="33"/>
        <v>0</v>
      </c>
      <c r="F230" s="14">
        <f t="shared" ca="1" si="34"/>
        <v>0</v>
      </c>
      <c r="G230" s="14">
        <f t="shared" ca="1" si="35"/>
        <v>0</v>
      </c>
      <c r="H230" s="14">
        <f t="shared" ca="1" si="36"/>
        <v>0</v>
      </c>
    </row>
    <row r="231" spans="1:8" ht="15" customHeight="1" thickBot="1" x14ac:dyDescent="0.3">
      <c r="A231" s="24">
        <f t="shared" si="37"/>
        <v>58</v>
      </c>
      <c r="B231" s="37" t="e">
        <f t="shared" si="38"/>
        <v>#REF!</v>
      </c>
      <c r="C231" s="14">
        <f t="shared" ca="1" si="31"/>
        <v>0</v>
      </c>
      <c r="D231" s="14">
        <f t="shared" ca="1" si="32"/>
        <v>0</v>
      </c>
      <c r="E231" s="14">
        <f t="shared" ca="1" si="33"/>
        <v>0</v>
      </c>
      <c r="F231" s="14">
        <f t="shared" ca="1" si="34"/>
        <v>0</v>
      </c>
      <c r="G231" s="14">
        <f t="shared" ca="1" si="35"/>
        <v>0</v>
      </c>
      <c r="H231" s="14">
        <f t="shared" ca="1" si="36"/>
        <v>0</v>
      </c>
    </row>
    <row r="232" spans="1:8" ht="15" customHeight="1" thickBot="1" x14ac:dyDescent="0.3">
      <c r="A232" s="24">
        <f t="shared" si="37"/>
        <v>65</v>
      </c>
      <c r="B232" s="37" t="e">
        <f t="shared" si="38"/>
        <v>#REF!</v>
      </c>
      <c r="C232" s="14">
        <f t="shared" ca="1" si="31"/>
        <v>0</v>
      </c>
      <c r="D232" s="14">
        <f t="shared" ca="1" si="32"/>
        <v>0</v>
      </c>
      <c r="E232" s="14">
        <f t="shared" ca="1" si="33"/>
        <v>0</v>
      </c>
      <c r="F232" s="14">
        <f t="shared" ca="1" si="34"/>
        <v>0</v>
      </c>
      <c r="G232" s="14">
        <f t="shared" ca="1" si="35"/>
        <v>0</v>
      </c>
      <c r="H232" s="14">
        <f t="shared" ca="1" si="36"/>
        <v>0</v>
      </c>
    </row>
    <row r="233" spans="1:8" ht="15" customHeight="1" thickBot="1" x14ac:dyDescent="0.3">
      <c r="A233" s="24">
        <f t="shared" si="37"/>
        <v>72</v>
      </c>
      <c r="B233" s="37" t="e">
        <f t="shared" si="38"/>
        <v>#REF!</v>
      </c>
      <c r="C233" s="14">
        <f t="shared" ca="1" si="31"/>
        <v>0</v>
      </c>
      <c r="D233" s="14">
        <f t="shared" ca="1" si="32"/>
        <v>0</v>
      </c>
      <c r="E233" s="14">
        <f t="shared" ca="1" si="33"/>
        <v>0</v>
      </c>
      <c r="F233" s="14">
        <f t="shared" ca="1" si="34"/>
        <v>0</v>
      </c>
      <c r="G233" s="14">
        <f t="shared" ca="1" si="35"/>
        <v>0</v>
      </c>
      <c r="H233" s="14">
        <f t="shared" ca="1" si="36"/>
        <v>0</v>
      </c>
    </row>
    <row r="234" spans="1:8" ht="15" customHeight="1" thickBot="1" x14ac:dyDescent="0.3">
      <c r="A234" s="24">
        <f t="shared" si="37"/>
        <v>79</v>
      </c>
      <c r="B234" s="37" t="e">
        <f t="shared" si="38"/>
        <v>#REF!</v>
      </c>
      <c r="C234" s="14">
        <f t="shared" ca="1" si="31"/>
        <v>0</v>
      </c>
      <c r="D234" s="14">
        <f t="shared" ca="1" si="32"/>
        <v>0</v>
      </c>
      <c r="E234" s="14">
        <f t="shared" ca="1" si="33"/>
        <v>0</v>
      </c>
      <c r="F234" s="14">
        <f t="shared" ca="1" si="34"/>
        <v>0</v>
      </c>
      <c r="G234" s="14">
        <f t="shared" ca="1" si="35"/>
        <v>0</v>
      </c>
      <c r="H234" s="14">
        <f t="shared" ca="1" si="36"/>
        <v>0</v>
      </c>
    </row>
    <row r="235" spans="1:8" ht="15" customHeight="1" thickBot="1" x14ac:dyDescent="0.3">
      <c r="A235" s="24">
        <f t="shared" si="37"/>
        <v>86</v>
      </c>
      <c r="B235" s="37" t="e">
        <f t="shared" si="38"/>
        <v>#REF!</v>
      </c>
      <c r="C235" s="14">
        <f t="shared" ca="1" si="31"/>
        <v>0</v>
      </c>
      <c r="D235" s="14">
        <f t="shared" ca="1" si="32"/>
        <v>0</v>
      </c>
      <c r="E235" s="14">
        <f t="shared" ca="1" si="33"/>
        <v>0</v>
      </c>
      <c r="F235" s="14">
        <f t="shared" ca="1" si="34"/>
        <v>0</v>
      </c>
      <c r="G235" s="14">
        <f t="shared" ca="1" si="35"/>
        <v>0</v>
      </c>
      <c r="H235" s="14">
        <f t="shared" ca="1" si="36"/>
        <v>0</v>
      </c>
    </row>
    <row r="236" spans="1:8" ht="15" customHeight="1" thickBot="1" x14ac:dyDescent="0.3">
      <c r="A236" s="24">
        <f t="shared" si="37"/>
        <v>93</v>
      </c>
      <c r="B236" s="37" t="e">
        <f t="shared" si="38"/>
        <v>#REF!</v>
      </c>
      <c r="C236" s="14">
        <f t="shared" ca="1" si="31"/>
        <v>0</v>
      </c>
      <c r="D236" s="14">
        <f t="shared" ca="1" si="32"/>
        <v>0</v>
      </c>
      <c r="E236" s="14">
        <f t="shared" ca="1" si="33"/>
        <v>0</v>
      </c>
      <c r="F236" s="14">
        <f t="shared" ca="1" si="34"/>
        <v>0</v>
      </c>
      <c r="G236" s="14">
        <f t="shared" ca="1" si="35"/>
        <v>0</v>
      </c>
      <c r="H236" s="14">
        <f t="shared" ca="1" si="36"/>
        <v>0</v>
      </c>
    </row>
    <row r="237" spans="1:8" ht="15" customHeight="1" thickBot="1" x14ac:dyDescent="0.3">
      <c r="A237" s="24">
        <f t="shared" si="37"/>
        <v>100</v>
      </c>
      <c r="B237" s="37" t="e">
        <f t="shared" si="38"/>
        <v>#REF!</v>
      </c>
      <c r="C237" s="14">
        <f t="shared" ca="1" si="31"/>
        <v>0</v>
      </c>
      <c r="D237" s="14">
        <f t="shared" ca="1" si="32"/>
        <v>0</v>
      </c>
      <c r="E237" s="14">
        <f t="shared" ca="1" si="33"/>
        <v>0</v>
      </c>
      <c r="F237" s="14">
        <f t="shared" ca="1" si="34"/>
        <v>0</v>
      </c>
      <c r="G237" s="14">
        <f t="shared" ca="1" si="35"/>
        <v>0</v>
      </c>
      <c r="H237" s="14">
        <f t="shared" ca="1" si="36"/>
        <v>0</v>
      </c>
    </row>
    <row r="238" spans="1:8" ht="15" customHeight="1" thickBot="1" x14ac:dyDescent="0.3">
      <c r="A238" s="24">
        <f t="shared" si="37"/>
        <v>107</v>
      </c>
      <c r="B238" s="37" t="e">
        <f t="shared" si="38"/>
        <v>#REF!</v>
      </c>
      <c r="C238" s="14">
        <f t="shared" ca="1" si="31"/>
        <v>0</v>
      </c>
      <c r="D238" s="14">
        <f t="shared" ca="1" si="32"/>
        <v>0</v>
      </c>
      <c r="E238" s="14">
        <f t="shared" ca="1" si="33"/>
        <v>0</v>
      </c>
      <c r="F238" s="14">
        <f t="shared" ca="1" si="34"/>
        <v>0</v>
      </c>
      <c r="G238" s="14">
        <f t="shared" ca="1" si="35"/>
        <v>0</v>
      </c>
      <c r="H238" s="14">
        <f t="shared" ca="1" si="36"/>
        <v>0</v>
      </c>
    </row>
    <row r="239" spans="1:8" ht="15" customHeight="1" thickBot="1" x14ac:dyDescent="0.3">
      <c r="A239" s="24">
        <f t="shared" si="37"/>
        <v>114</v>
      </c>
      <c r="B239" s="37" t="e">
        <f t="shared" si="38"/>
        <v>#REF!</v>
      </c>
      <c r="C239" s="14">
        <f t="shared" ca="1" si="31"/>
        <v>0</v>
      </c>
      <c r="D239" s="14">
        <f t="shared" ca="1" si="32"/>
        <v>0</v>
      </c>
      <c r="E239" s="14">
        <f t="shared" ca="1" si="33"/>
        <v>0</v>
      </c>
      <c r="F239" s="14">
        <f t="shared" ca="1" si="34"/>
        <v>0</v>
      </c>
      <c r="G239" s="14">
        <f t="shared" ca="1" si="35"/>
        <v>0</v>
      </c>
      <c r="H239" s="14">
        <f t="shared" ca="1" si="36"/>
        <v>0</v>
      </c>
    </row>
    <row r="240" spans="1:8" ht="15" customHeight="1" thickBot="1" x14ac:dyDescent="0.3">
      <c r="A240" s="24">
        <f t="shared" si="37"/>
        <v>121</v>
      </c>
      <c r="B240" s="37" t="e">
        <f t="shared" si="38"/>
        <v>#REF!</v>
      </c>
      <c r="C240" s="14">
        <f t="shared" ca="1" si="31"/>
        <v>0</v>
      </c>
      <c r="D240" s="14">
        <f t="shared" ca="1" si="32"/>
        <v>0</v>
      </c>
      <c r="E240" s="14">
        <f t="shared" ca="1" si="33"/>
        <v>0</v>
      </c>
      <c r="F240" s="14">
        <f t="shared" ca="1" si="34"/>
        <v>0</v>
      </c>
      <c r="G240" s="14">
        <f t="shared" ca="1" si="35"/>
        <v>0</v>
      </c>
      <c r="H240" s="14">
        <f t="shared" ca="1" si="36"/>
        <v>0</v>
      </c>
    </row>
    <row r="241" spans="1:13" ht="15" customHeight="1" thickBot="1" x14ac:dyDescent="0.3">
      <c r="A241" s="24">
        <f t="shared" si="37"/>
        <v>128</v>
      </c>
      <c r="B241" s="37" t="e">
        <f t="shared" si="38"/>
        <v>#REF!</v>
      </c>
      <c r="C241" s="14">
        <f t="shared" ca="1" si="31"/>
        <v>0</v>
      </c>
      <c r="D241" s="14">
        <f t="shared" ca="1" si="32"/>
        <v>0</v>
      </c>
      <c r="E241" s="14">
        <f t="shared" ca="1" si="33"/>
        <v>0</v>
      </c>
      <c r="F241" s="14">
        <f t="shared" ca="1" si="34"/>
        <v>0</v>
      </c>
      <c r="G241" s="14">
        <f t="shared" ca="1" si="35"/>
        <v>0</v>
      </c>
      <c r="H241" s="14">
        <f t="shared" ca="1" si="36"/>
        <v>0</v>
      </c>
    </row>
    <row r="242" spans="1:13" ht="15" customHeight="1" thickBot="1" x14ac:dyDescent="0.3">
      <c r="A242" s="24">
        <f t="shared" si="37"/>
        <v>135</v>
      </c>
      <c r="B242" s="37" t="e">
        <f t="shared" si="38"/>
        <v>#REF!</v>
      </c>
      <c r="C242" s="14">
        <f t="shared" ca="1" si="31"/>
        <v>0</v>
      </c>
      <c r="D242" s="14">
        <f t="shared" ca="1" si="32"/>
        <v>0</v>
      </c>
      <c r="E242" s="14">
        <f t="shared" ca="1" si="33"/>
        <v>0</v>
      </c>
      <c r="F242" s="14">
        <f t="shared" ca="1" si="34"/>
        <v>0</v>
      </c>
      <c r="G242" s="14">
        <f t="shared" ca="1" si="35"/>
        <v>0</v>
      </c>
      <c r="H242" s="14">
        <f t="shared" ca="1" si="36"/>
        <v>0</v>
      </c>
    </row>
    <row r="243" spans="1:13" ht="15" customHeight="1" thickBot="1" x14ac:dyDescent="0.3">
      <c r="A243" s="24">
        <f t="shared" si="37"/>
        <v>142</v>
      </c>
      <c r="B243" s="37" t="e">
        <f t="shared" si="38"/>
        <v>#REF!</v>
      </c>
      <c r="C243" s="14">
        <f t="shared" ca="1" si="31"/>
        <v>0</v>
      </c>
      <c r="D243" s="14">
        <f t="shared" ca="1" si="32"/>
        <v>0</v>
      </c>
      <c r="E243" s="14">
        <f t="shared" ca="1" si="33"/>
        <v>0</v>
      </c>
      <c r="F243" s="14">
        <f t="shared" ca="1" si="34"/>
        <v>0</v>
      </c>
      <c r="G243" s="14">
        <f t="shared" ca="1" si="35"/>
        <v>0</v>
      </c>
      <c r="H243" s="14">
        <f t="shared" ca="1" si="36"/>
        <v>0</v>
      </c>
    </row>
    <row r="244" spans="1:13" ht="15" customHeight="1" thickBot="1" x14ac:dyDescent="0.3">
      <c r="A244" s="24">
        <f t="shared" si="37"/>
        <v>149</v>
      </c>
      <c r="B244" s="37" t="e">
        <f t="shared" si="38"/>
        <v>#REF!</v>
      </c>
      <c r="C244" s="14">
        <f t="shared" ca="1" si="31"/>
        <v>0</v>
      </c>
      <c r="D244" s="14">
        <f t="shared" ca="1" si="32"/>
        <v>0</v>
      </c>
      <c r="E244" s="14">
        <f t="shared" ca="1" si="33"/>
        <v>0</v>
      </c>
      <c r="F244" s="14">
        <f t="shared" ca="1" si="34"/>
        <v>0</v>
      </c>
      <c r="G244" s="14">
        <f t="shared" ca="1" si="35"/>
        <v>0</v>
      </c>
      <c r="H244" s="14">
        <f t="shared" ca="1" si="36"/>
        <v>0</v>
      </c>
    </row>
    <row r="245" spans="1:13" ht="15" customHeight="1" thickBot="1" x14ac:dyDescent="0.3">
      <c r="A245" s="24">
        <f t="shared" si="37"/>
        <v>156</v>
      </c>
      <c r="B245" s="37" t="e">
        <f t="shared" si="38"/>
        <v>#REF!</v>
      </c>
      <c r="C245" s="14">
        <f t="shared" ca="1" si="31"/>
        <v>0</v>
      </c>
      <c r="D245" s="14">
        <f t="shared" ca="1" si="32"/>
        <v>0</v>
      </c>
      <c r="E245" s="14">
        <f t="shared" ca="1" si="33"/>
        <v>0</v>
      </c>
      <c r="F245" s="14">
        <f t="shared" ca="1" si="34"/>
        <v>0</v>
      </c>
      <c r="G245" s="14">
        <f t="shared" ca="1" si="35"/>
        <v>0</v>
      </c>
      <c r="H245" s="14">
        <f t="shared" ca="1" si="36"/>
        <v>0</v>
      </c>
    </row>
    <row r="246" spans="1:13" ht="15" customHeight="1" thickBot="1" x14ac:dyDescent="0.3">
      <c r="A246" s="24">
        <f t="shared" si="37"/>
        <v>163</v>
      </c>
      <c r="B246" s="37" t="e">
        <f t="shared" si="38"/>
        <v>#REF!</v>
      </c>
      <c r="C246" s="14">
        <f t="shared" ca="1" si="31"/>
        <v>0</v>
      </c>
      <c r="D246" s="14">
        <f t="shared" ca="1" si="32"/>
        <v>0</v>
      </c>
      <c r="E246" s="14">
        <f t="shared" ca="1" si="33"/>
        <v>0</v>
      </c>
      <c r="F246" s="14">
        <f t="shared" ca="1" si="34"/>
        <v>0</v>
      </c>
      <c r="G246" s="14">
        <f t="shared" ca="1" si="35"/>
        <v>0</v>
      </c>
      <c r="H246" s="14">
        <f t="shared" ca="1" si="36"/>
        <v>0</v>
      </c>
    </row>
    <row r="247" spans="1:13" ht="15" customHeight="1" thickBot="1" x14ac:dyDescent="0.3">
      <c r="A247" s="24">
        <f t="shared" si="37"/>
        <v>170</v>
      </c>
      <c r="B247" s="37" t="e">
        <f t="shared" si="38"/>
        <v>#REF!</v>
      </c>
      <c r="C247" s="14">
        <f t="shared" ca="1" si="31"/>
        <v>0</v>
      </c>
      <c r="D247" s="14">
        <f t="shared" ca="1" si="32"/>
        <v>0</v>
      </c>
      <c r="E247" s="14">
        <f t="shared" ca="1" si="33"/>
        <v>0</v>
      </c>
      <c r="F247" s="14">
        <f t="shared" ca="1" si="34"/>
        <v>0</v>
      </c>
      <c r="G247" s="14">
        <f t="shared" ca="1" si="35"/>
        <v>0</v>
      </c>
      <c r="H247" s="14">
        <f t="shared" ca="1" si="36"/>
        <v>0</v>
      </c>
    </row>
    <row r="248" spans="1:13" ht="15" customHeight="1" thickBot="1" x14ac:dyDescent="0.3">
      <c r="A248" s="24">
        <f t="shared" si="37"/>
        <v>177</v>
      </c>
      <c r="B248" s="37" t="e">
        <f t="shared" si="38"/>
        <v>#REF!</v>
      </c>
      <c r="C248" s="14">
        <f t="shared" ca="1" si="31"/>
        <v>0</v>
      </c>
      <c r="D248" s="14">
        <f t="shared" ca="1" si="32"/>
        <v>0</v>
      </c>
      <c r="E248" s="14">
        <f t="shared" ca="1" si="33"/>
        <v>0</v>
      </c>
      <c r="F248" s="14">
        <f t="shared" ca="1" si="34"/>
        <v>0</v>
      </c>
      <c r="G248" s="14">
        <f t="shared" ca="1" si="35"/>
        <v>0</v>
      </c>
      <c r="H248" s="14">
        <f t="shared" ca="1" si="36"/>
        <v>0</v>
      </c>
    </row>
    <row r="249" spans="1:13" ht="15" customHeight="1" thickBot="1" x14ac:dyDescent="0.3">
      <c r="A249" s="24">
        <f t="shared" si="37"/>
        <v>184</v>
      </c>
      <c r="B249" s="37" t="e">
        <f t="shared" si="38"/>
        <v>#REF!</v>
      </c>
      <c r="C249" s="14">
        <f t="shared" ca="1" si="31"/>
        <v>0</v>
      </c>
      <c r="D249" s="14">
        <f t="shared" ca="1" si="32"/>
        <v>0</v>
      </c>
      <c r="E249" s="14">
        <f t="shared" ca="1" si="33"/>
        <v>0</v>
      </c>
      <c r="F249" s="14">
        <f t="shared" ca="1" si="34"/>
        <v>0</v>
      </c>
      <c r="G249" s="14">
        <f t="shared" ca="1" si="35"/>
        <v>0</v>
      </c>
      <c r="H249" s="14">
        <f t="shared" ca="1" si="36"/>
        <v>0</v>
      </c>
    </row>
    <row r="250" spans="1:13" ht="15" customHeight="1" thickBot="1" x14ac:dyDescent="0.3">
      <c r="A250" s="24">
        <f t="shared" si="37"/>
        <v>191</v>
      </c>
      <c r="B250" s="37" t="e">
        <f t="shared" si="38"/>
        <v>#REF!</v>
      </c>
      <c r="C250" s="14">
        <f t="shared" ca="1" si="31"/>
        <v>0</v>
      </c>
      <c r="D250" s="14">
        <f t="shared" ca="1" si="32"/>
        <v>0</v>
      </c>
      <c r="E250" s="14">
        <f t="shared" ca="1" si="33"/>
        <v>0</v>
      </c>
      <c r="F250" s="14">
        <f t="shared" ca="1" si="34"/>
        <v>0</v>
      </c>
      <c r="G250" s="14">
        <f t="shared" ca="1" si="35"/>
        <v>0</v>
      </c>
      <c r="H250" s="14">
        <f t="shared" ca="1" si="36"/>
        <v>0</v>
      </c>
    </row>
    <row r="251" spans="1:13" ht="15" customHeight="1" thickBot="1" x14ac:dyDescent="0.3">
      <c r="A251" s="24">
        <f t="shared" si="37"/>
        <v>198</v>
      </c>
      <c r="B251" s="37" t="e">
        <f t="shared" si="38"/>
        <v>#REF!</v>
      </c>
      <c r="C251" s="14">
        <f t="shared" ca="1" si="31"/>
        <v>0</v>
      </c>
      <c r="D251" s="14">
        <f t="shared" ca="1" si="32"/>
        <v>0</v>
      </c>
      <c r="E251" s="14">
        <f t="shared" ca="1" si="33"/>
        <v>0</v>
      </c>
      <c r="F251" s="14">
        <f t="shared" ca="1" si="34"/>
        <v>0</v>
      </c>
      <c r="G251" s="14">
        <f t="shared" ca="1" si="35"/>
        <v>0</v>
      </c>
      <c r="H251" s="14">
        <f t="shared" ca="1" si="36"/>
        <v>0</v>
      </c>
    </row>
    <row r="252" spans="1:13" ht="15" customHeight="1" thickBot="1" x14ac:dyDescent="0.3">
      <c r="A252" s="24">
        <f t="shared" si="37"/>
        <v>205</v>
      </c>
      <c r="B252" s="37" t="e">
        <f t="shared" si="38"/>
        <v>#REF!</v>
      </c>
      <c r="C252" s="14">
        <f t="shared" ca="1" si="31"/>
        <v>0</v>
      </c>
      <c r="D252" s="14">
        <f t="shared" ca="1" si="32"/>
        <v>0</v>
      </c>
      <c r="E252" s="14">
        <f t="shared" ca="1" si="33"/>
        <v>0</v>
      </c>
      <c r="F252" s="14">
        <f t="shared" ca="1" si="34"/>
        <v>0</v>
      </c>
      <c r="G252" s="14">
        <f t="shared" ca="1" si="35"/>
        <v>0</v>
      </c>
      <c r="H252" s="14">
        <f t="shared" ca="1" si="36"/>
        <v>0</v>
      </c>
    </row>
    <row r="253" spans="1:13" ht="15" customHeight="1" thickBot="1" x14ac:dyDescent="0.3">
      <c r="A253" s="24">
        <f t="shared" si="37"/>
        <v>212</v>
      </c>
      <c r="B253" s="37" t="e">
        <f t="shared" si="38"/>
        <v>#REF!</v>
      </c>
      <c r="C253" s="14">
        <f t="shared" ca="1" si="31"/>
        <v>0</v>
      </c>
      <c r="D253" s="14">
        <f t="shared" ca="1" si="32"/>
        <v>0</v>
      </c>
      <c r="E253" s="14">
        <f t="shared" ca="1" si="33"/>
        <v>0</v>
      </c>
      <c r="F253" s="14">
        <f t="shared" ca="1" si="34"/>
        <v>0</v>
      </c>
      <c r="G253" s="14">
        <f t="shared" ca="1" si="35"/>
        <v>0</v>
      </c>
      <c r="H253" s="14">
        <f t="shared" ca="1" si="36"/>
        <v>0</v>
      </c>
    </row>
    <row r="254" spans="1:13" ht="15" customHeight="1" thickBot="1" x14ac:dyDescent="0.3">
      <c r="A254" s="24">
        <f t="shared" si="37"/>
        <v>219</v>
      </c>
      <c r="B254" s="37" t="e">
        <f t="shared" si="38"/>
        <v>#REF!</v>
      </c>
      <c r="C254" s="14">
        <f t="shared" ca="1" si="31"/>
        <v>0</v>
      </c>
      <c r="D254" s="14">
        <f t="shared" ca="1" si="32"/>
        <v>0</v>
      </c>
      <c r="E254" s="14">
        <f t="shared" ca="1" si="33"/>
        <v>0</v>
      </c>
      <c r="F254" s="14">
        <f t="shared" ca="1" si="34"/>
        <v>0</v>
      </c>
      <c r="G254" s="14">
        <f t="shared" ca="1" si="35"/>
        <v>0</v>
      </c>
      <c r="H254" s="14">
        <f t="shared" ca="1" si="36"/>
        <v>0</v>
      </c>
      <c r="I254" s="1"/>
    </row>
    <row r="255" spans="1:13" ht="22.5" customHeight="1" x14ac:dyDescent="0.25">
      <c r="B255" s="38"/>
      <c r="C255" s="39">
        <f t="shared" ref="C255:H255" ca="1" si="39">SUM(C224:C254)</f>
        <v>0</v>
      </c>
      <c r="D255" s="39">
        <f t="shared" ca="1" si="39"/>
        <v>0</v>
      </c>
      <c r="E255" s="39">
        <f t="shared" ca="1" si="39"/>
        <v>0</v>
      </c>
      <c r="F255" s="39">
        <f t="shared" ca="1" si="39"/>
        <v>0</v>
      </c>
      <c r="G255" s="39">
        <f t="shared" ca="1" si="39"/>
        <v>0</v>
      </c>
      <c r="H255" s="39">
        <f t="shared" ca="1" si="39"/>
        <v>0</v>
      </c>
      <c r="I255" s="1"/>
      <c r="M255" s="33"/>
    </row>
    <row r="256" spans="1:13" ht="22.5" customHeight="1" x14ac:dyDescent="0.25">
      <c r="B256" s="1"/>
      <c r="C256" s="40">
        <f t="shared" ref="C256:H256" ca="1" si="40">COUNTIF(C224:C254,"ABS")</f>
        <v>0</v>
      </c>
      <c r="D256" s="40">
        <f t="shared" ca="1" si="40"/>
        <v>0</v>
      </c>
      <c r="E256" s="40">
        <f t="shared" ca="1" si="40"/>
        <v>0</v>
      </c>
      <c r="F256" s="40">
        <f t="shared" ca="1" si="40"/>
        <v>0</v>
      </c>
      <c r="G256" s="40">
        <f t="shared" ca="1" si="40"/>
        <v>0</v>
      </c>
      <c r="H256" s="40">
        <f t="shared" ca="1" si="40"/>
        <v>0</v>
      </c>
    </row>
  </sheetData>
  <sheetProtection sheet="1" objects="1" scenarios="1" selectLockedCells="1" selectUnlockedCells="1"/>
  <mergeCells count="34">
    <mergeCell ref="J67:J72"/>
    <mergeCell ref="C1:H1"/>
    <mergeCell ref="M1:R1"/>
    <mergeCell ref="J4:J9"/>
    <mergeCell ref="J11:J16"/>
    <mergeCell ref="J18:J23"/>
    <mergeCell ref="J25:J30"/>
    <mergeCell ref="J32:J37"/>
    <mergeCell ref="J39:J44"/>
    <mergeCell ref="J46:J51"/>
    <mergeCell ref="J53:J58"/>
    <mergeCell ref="J60:J65"/>
    <mergeCell ref="J2:K2"/>
    <mergeCell ref="J151:J156"/>
    <mergeCell ref="J74:J79"/>
    <mergeCell ref="J81:J86"/>
    <mergeCell ref="J88:J93"/>
    <mergeCell ref="J95:J100"/>
    <mergeCell ref="J102:J107"/>
    <mergeCell ref="J109:J114"/>
    <mergeCell ref="J116:J121"/>
    <mergeCell ref="J123:J128"/>
    <mergeCell ref="J130:J135"/>
    <mergeCell ref="J137:J142"/>
    <mergeCell ref="J144:J149"/>
    <mergeCell ref="J200:J205"/>
    <mergeCell ref="J207:J212"/>
    <mergeCell ref="J214:J219"/>
    <mergeCell ref="J158:J163"/>
    <mergeCell ref="J165:J170"/>
    <mergeCell ref="J172:J177"/>
    <mergeCell ref="J179:J184"/>
    <mergeCell ref="J186:J191"/>
    <mergeCell ref="J193:J198"/>
  </mergeCells>
  <conditionalFormatting sqref="I4:L9">
    <cfRule type="expression" dxfId="492" priority="432">
      <formula>COUNTIF(jours_feriés,$K4)=1</formula>
    </cfRule>
  </conditionalFormatting>
  <conditionalFormatting sqref="J4:J9 K6 K216 K13 K20 K27 K34 K41 K48 K55 K62 K69 K76 K83 K90 K97 K104 K111 K118 K125 K132 K139 K146 K153 K160 K167 K174 K181 K188 K195 K202 K209">
    <cfRule type="expression" dxfId="491" priority="431">
      <formula>COUNTIF(jours_feriés,$K4)=1</formula>
    </cfRule>
  </conditionalFormatting>
  <conditionalFormatting sqref="K7">
    <cfRule type="expression" dxfId="490" priority="430">
      <formula>COUNTIF(jours_feriés,$K6)=1</formula>
    </cfRule>
  </conditionalFormatting>
  <conditionalFormatting sqref="J4:K9">
    <cfRule type="expression" dxfId="489" priority="429">
      <formula>$K4=TODAY()</formula>
    </cfRule>
  </conditionalFormatting>
  <conditionalFormatting sqref="I11:L16">
    <cfRule type="expression" dxfId="488" priority="425">
      <formula>COUNTIF(jours_feriés,$K11)=1</formula>
    </cfRule>
  </conditionalFormatting>
  <conditionalFormatting sqref="J11:J16">
    <cfRule type="expression" dxfId="487" priority="424">
      <formula>COUNTIF(jours_feriés,$K11)=1</formula>
    </cfRule>
  </conditionalFormatting>
  <conditionalFormatting sqref="K14">
    <cfRule type="expression" dxfId="486" priority="423">
      <formula>COUNTIF(jours_feriés,$K13)=1</formula>
    </cfRule>
  </conditionalFormatting>
  <conditionalFormatting sqref="J11:K16">
    <cfRule type="expression" dxfId="485" priority="422">
      <formula>$K11=TODAY()</formula>
    </cfRule>
  </conditionalFormatting>
  <conditionalFormatting sqref="I18:L23">
    <cfRule type="expression" dxfId="484" priority="418">
      <formula>COUNTIF(jours_feriés,$K18)=1</formula>
    </cfRule>
  </conditionalFormatting>
  <conditionalFormatting sqref="J18:J23">
    <cfRule type="expression" dxfId="483" priority="417">
      <formula>COUNTIF(jours_feriés,$K18)=1</formula>
    </cfRule>
  </conditionalFormatting>
  <conditionalFormatting sqref="K21">
    <cfRule type="expression" dxfId="482" priority="416">
      <formula>COUNTIF(jours_feriés,$K20)=1</formula>
    </cfRule>
  </conditionalFormatting>
  <conditionalFormatting sqref="J18:K23">
    <cfRule type="expression" dxfId="481" priority="415">
      <formula>$K18=TODAY()</formula>
    </cfRule>
  </conditionalFormatting>
  <conditionalFormatting sqref="I25:L30">
    <cfRule type="expression" dxfId="480" priority="411">
      <formula>COUNTIF(jours_feriés,$K25)=1</formula>
    </cfRule>
  </conditionalFormatting>
  <conditionalFormatting sqref="J25:J30">
    <cfRule type="expression" dxfId="479" priority="410">
      <formula>COUNTIF(jours_feriés,$K25)=1</formula>
    </cfRule>
  </conditionalFormatting>
  <conditionalFormatting sqref="K28">
    <cfRule type="expression" dxfId="478" priority="409">
      <formula>COUNTIF(jours_feriés,$K27)=1</formula>
    </cfRule>
  </conditionalFormatting>
  <conditionalFormatting sqref="J25:K30">
    <cfRule type="expression" dxfId="477" priority="408">
      <formula>$K25=TODAY()</formula>
    </cfRule>
  </conditionalFormatting>
  <conditionalFormatting sqref="C36:H36">
    <cfRule type="cellIs" dxfId="476" priority="407" operator="equal">
      <formula>"ABS"</formula>
    </cfRule>
  </conditionalFormatting>
  <conditionalFormatting sqref="C32:R37">
    <cfRule type="expression" dxfId="475" priority="403">
      <formula>COUNTIF(jours_feriés,$K32)=1</formula>
    </cfRule>
  </conditionalFormatting>
  <conditionalFormatting sqref="J32:J37">
    <cfRule type="expression" dxfId="474" priority="402">
      <formula>COUNTIF(jours_feriés,$K32)=1</formula>
    </cfRule>
  </conditionalFormatting>
  <conditionalFormatting sqref="K35">
    <cfRule type="expression" dxfId="473" priority="401">
      <formula>COUNTIF(jours_feriés,$K34)=1</formula>
    </cfRule>
  </conditionalFormatting>
  <conditionalFormatting sqref="J32:K37">
    <cfRule type="expression" dxfId="472" priority="400">
      <formula>$K32=TODAY()</formula>
    </cfRule>
  </conditionalFormatting>
  <conditionalFormatting sqref="C32:H37">
    <cfRule type="expression" dxfId="471" priority="399">
      <formula>$K32=TODAY()</formula>
    </cfRule>
  </conditionalFormatting>
  <conditionalFormatting sqref="M32:R37">
    <cfRule type="expression" dxfId="470" priority="398">
      <formula>$K32=TODAY()</formula>
    </cfRule>
  </conditionalFormatting>
  <conditionalFormatting sqref="I39:L44">
    <cfRule type="expression" dxfId="469" priority="394">
      <formula>COUNTIF(jours_feriés,$K39)=1</formula>
    </cfRule>
  </conditionalFormatting>
  <conditionalFormatting sqref="J39:J44">
    <cfRule type="expression" dxfId="468" priority="393">
      <formula>COUNTIF(jours_feriés,$K39)=1</formula>
    </cfRule>
  </conditionalFormatting>
  <conditionalFormatting sqref="K42">
    <cfRule type="expression" dxfId="467" priority="392">
      <formula>COUNTIF(jours_feriés,$K41)=1</formula>
    </cfRule>
  </conditionalFormatting>
  <conditionalFormatting sqref="J39:K44">
    <cfRule type="expression" dxfId="466" priority="391">
      <formula>$K39=TODAY()</formula>
    </cfRule>
  </conditionalFormatting>
  <conditionalFormatting sqref="I46:L51">
    <cfRule type="expression" dxfId="465" priority="387">
      <formula>COUNTIF(jours_feriés,$K46)=1</formula>
    </cfRule>
  </conditionalFormatting>
  <conditionalFormatting sqref="J46:J51">
    <cfRule type="expression" dxfId="464" priority="386">
      <formula>COUNTIF(jours_feriés,$K46)=1</formula>
    </cfRule>
  </conditionalFormatting>
  <conditionalFormatting sqref="K49">
    <cfRule type="expression" dxfId="463" priority="385">
      <formula>COUNTIF(jours_feriés,$K48)=1</formula>
    </cfRule>
  </conditionalFormatting>
  <conditionalFormatting sqref="J46:K51">
    <cfRule type="expression" dxfId="462" priority="384">
      <formula>$K46=TODAY()</formula>
    </cfRule>
  </conditionalFormatting>
  <conditionalFormatting sqref="I53:L58">
    <cfRule type="expression" dxfId="461" priority="380">
      <formula>COUNTIF(jours_feriés,$K53)=1</formula>
    </cfRule>
  </conditionalFormatting>
  <conditionalFormatting sqref="J53:J58">
    <cfRule type="expression" dxfId="460" priority="379">
      <formula>COUNTIF(jours_feriés,$K53)=1</formula>
    </cfRule>
  </conditionalFormatting>
  <conditionalFormatting sqref="K56">
    <cfRule type="expression" dxfId="459" priority="378">
      <formula>COUNTIF(jours_feriés,$K55)=1</formula>
    </cfRule>
  </conditionalFormatting>
  <conditionalFormatting sqref="J53:K58">
    <cfRule type="expression" dxfId="458" priority="377">
      <formula>$K53=TODAY()</formula>
    </cfRule>
  </conditionalFormatting>
  <conditionalFormatting sqref="C64:H64">
    <cfRule type="cellIs" dxfId="457" priority="376" operator="equal">
      <formula>"ABS"</formula>
    </cfRule>
  </conditionalFormatting>
  <conditionalFormatting sqref="C60:R64 I65:L65">
    <cfRule type="expression" dxfId="456" priority="372">
      <formula>COUNTIF(jours_feriés,$K60)=1</formula>
    </cfRule>
  </conditionalFormatting>
  <conditionalFormatting sqref="J60:J65">
    <cfRule type="expression" dxfId="455" priority="371">
      <formula>COUNTIF(jours_feriés,$K60)=1</formula>
    </cfRule>
  </conditionalFormatting>
  <conditionalFormatting sqref="K63">
    <cfRule type="expression" dxfId="454" priority="370">
      <formula>COUNTIF(jours_feriés,$K62)=1</formula>
    </cfRule>
  </conditionalFormatting>
  <conditionalFormatting sqref="J60:K65">
    <cfRule type="expression" dxfId="453" priority="369">
      <formula>$K60=TODAY()</formula>
    </cfRule>
  </conditionalFormatting>
  <conditionalFormatting sqref="C60:H64">
    <cfRule type="expression" dxfId="452" priority="368">
      <formula>$K60=TODAY()</formula>
    </cfRule>
  </conditionalFormatting>
  <conditionalFormatting sqref="M60:R64">
    <cfRule type="expression" dxfId="451" priority="367">
      <formula>$K60=TODAY()</formula>
    </cfRule>
  </conditionalFormatting>
  <conditionalFormatting sqref="C71:H71">
    <cfRule type="cellIs" dxfId="450" priority="366" operator="equal">
      <formula>"ABS"</formula>
    </cfRule>
  </conditionalFormatting>
  <conditionalFormatting sqref="C67:R72">
    <cfRule type="expression" dxfId="449" priority="362">
      <formula>COUNTIF(jours_feriés,$K67)=1</formula>
    </cfRule>
  </conditionalFormatting>
  <conditionalFormatting sqref="J67:J72">
    <cfRule type="expression" dxfId="448" priority="361">
      <formula>COUNTIF(jours_feriés,$K67)=1</formula>
    </cfRule>
  </conditionalFormatting>
  <conditionalFormatting sqref="K70">
    <cfRule type="expression" dxfId="447" priority="360">
      <formula>COUNTIF(jours_feriés,$K69)=1</formula>
    </cfRule>
  </conditionalFormatting>
  <conditionalFormatting sqref="J67:K72">
    <cfRule type="expression" dxfId="446" priority="359">
      <formula>$K67=TODAY()</formula>
    </cfRule>
  </conditionalFormatting>
  <conditionalFormatting sqref="C67:H72">
    <cfRule type="expression" dxfId="445" priority="358">
      <formula>$K67=TODAY()</formula>
    </cfRule>
  </conditionalFormatting>
  <conditionalFormatting sqref="M67:R72">
    <cfRule type="expression" dxfId="444" priority="357">
      <formula>$K67=TODAY()</formula>
    </cfRule>
  </conditionalFormatting>
  <conditionalFormatting sqref="C78:H78">
    <cfRule type="cellIs" dxfId="443" priority="356" operator="equal">
      <formula>"ABS"</formula>
    </cfRule>
  </conditionalFormatting>
  <conditionalFormatting sqref="C74:R79">
    <cfRule type="expression" dxfId="442" priority="352">
      <formula>COUNTIF(jours_feriés,$K74)=1</formula>
    </cfRule>
  </conditionalFormatting>
  <conditionalFormatting sqref="J74:J79">
    <cfRule type="expression" dxfId="441" priority="351">
      <formula>COUNTIF(jours_feriés,$K74)=1</formula>
    </cfRule>
  </conditionalFormatting>
  <conditionalFormatting sqref="K77">
    <cfRule type="expression" dxfId="440" priority="350">
      <formula>COUNTIF(jours_feriés,$K76)=1</formula>
    </cfRule>
  </conditionalFormatting>
  <conditionalFormatting sqref="J74:K79">
    <cfRule type="expression" dxfId="439" priority="349">
      <formula>$K74=TODAY()</formula>
    </cfRule>
  </conditionalFormatting>
  <conditionalFormatting sqref="C74:H79">
    <cfRule type="expression" dxfId="438" priority="348">
      <formula>$K74=TODAY()</formula>
    </cfRule>
  </conditionalFormatting>
  <conditionalFormatting sqref="M74:R79">
    <cfRule type="expression" dxfId="437" priority="347">
      <formula>$K74=TODAY()</formula>
    </cfRule>
  </conditionalFormatting>
  <conditionalFormatting sqref="C85:H85">
    <cfRule type="cellIs" dxfId="436" priority="346" operator="equal">
      <formula>"ABS"</formula>
    </cfRule>
  </conditionalFormatting>
  <conditionalFormatting sqref="C81:R86">
    <cfRule type="expression" dxfId="435" priority="342">
      <formula>COUNTIF(jours_feriés,$K81)=1</formula>
    </cfRule>
  </conditionalFormatting>
  <conditionalFormatting sqref="J81:J86">
    <cfRule type="expression" dxfId="434" priority="341">
      <formula>COUNTIF(jours_feriés,$K81)=1</formula>
    </cfRule>
  </conditionalFormatting>
  <conditionalFormatting sqref="K84">
    <cfRule type="expression" dxfId="433" priority="340">
      <formula>COUNTIF(jours_feriés,$K83)=1</formula>
    </cfRule>
  </conditionalFormatting>
  <conditionalFormatting sqref="J81:K86">
    <cfRule type="expression" dxfId="432" priority="339">
      <formula>$K81=TODAY()</formula>
    </cfRule>
  </conditionalFormatting>
  <conditionalFormatting sqref="C81:H86">
    <cfRule type="expression" dxfId="431" priority="338">
      <formula>$K81=TODAY()</formula>
    </cfRule>
  </conditionalFormatting>
  <conditionalFormatting sqref="M81:R86">
    <cfRule type="expression" dxfId="430" priority="337">
      <formula>$K81=TODAY()</formula>
    </cfRule>
  </conditionalFormatting>
  <conditionalFormatting sqref="C92:H92">
    <cfRule type="cellIs" dxfId="429" priority="336" operator="equal">
      <formula>"ABS"</formula>
    </cfRule>
  </conditionalFormatting>
  <conditionalFormatting sqref="C88:R93">
    <cfRule type="expression" dxfId="428" priority="332">
      <formula>COUNTIF(jours_feriés,$K88)=1</formula>
    </cfRule>
  </conditionalFormatting>
  <conditionalFormatting sqref="J88:J93">
    <cfRule type="expression" dxfId="427" priority="331">
      <formula>COUNTIF(jours_feriés,$K88)=1</formula>
    </cfRule>
  </conditionalFormatting>
  <conditionalFormatting sqref="K91">
    <cfRule type="expression" dxfId="426" priority="330">
      <formula>COUNTIF(jours_feriés,$K90)=1</formula>
    </cfRule>
  </conditionalFormatting>
  <conditionalFormatting sqref="J88:K93">
    <cfRule type="expression" dxfId="425" priority="329">
      <formula>$K88=TODAY()</formula>
    </cfRule>
  </conditionalFormatting>
  <conditionalFormatting sqref="C88:H93">
    <cfRule type="expression" dxfId="424" priority="328">
      <formula>$K88=TODAY()</formula>
    </cfRule>
  </conditionalFormatting>
  <conditionalFormatting sqref="M88:R93">
    <cfRule type="expression" dxfId="423" priority="327">
      <formula>$K88=TODAY()</formula>
    </cfRule>
  </conditionalFormatting>
  <conditionalFormatting sqref="C99:H99">
    <cfRule type="cellIs" dxfId="422" priority="326" operator="equal">
      <formula>"ABS"</formula>
    </cfRule>
  </conditionalFormatting>
  <conditionalFormatting sqref="C95:R100">
    <cfRule type="expression" dxfId="421" priority="322">
      <formula>COUNTIF(jours_feriés,$K95)=1</formula>
    </cfRule>
  </conditionalFormatting>
  <conditionalFormatting sqref="J95:J100">
    <cfRule type="expression" dxfId="420" priority="321">
      <formula>COUNTIF(jours_feriés,$K95)=1</formula>
    </cfRule>
  </conditionalFormatting>
  <conditionalFormatting sqref="K98">
    <cfRule type="expression" dxfId="419" priority="320">
      <formula>COUNTIF(jours_feriés,$K97)=1</formula>
    </cfRule>
  </conditionalFormatting>
  <conditionalFormatting sqref="J95:K100">
    <cfRule type="expression" dxfId="418" priority="319">
      <formula>$K95=TODAY()</formula>
    </cfRule>
  </conditionalFormatting>
  <conditionalFormatting sqref="C95:H100">
    <cfRule type="expression" dxfId="417" priority="318">
      <formula>$K95=TODAY()</formula>
    </cfRule>
  </conditionalFormatting>
  <conditionalFormatting sqref="M95:R100">
    <cfRule type="expression" dxfId="416" priority="317">
      <formula>$K95=TODAY()</formula>
    </cfRule>
  </conditionalFormatting>
  <conditionalFormatting sqref="C106:H106">
    <cfRule type="cellIs" dxfId="415" priority="316" operator="equal">
      <formula>"ABS"</formula>
    </cfRule>
  </conditionalFormatting>
  <conditionalFormatting sqref="C102:R107">
    <cfRule type="expression" dxfId="414" priority="312">
      <formula>COUNTIF(jours_feriés,$K102)=1</formula>
    </cfRule>
  </conditionalFormatting>
  <conditionalFormatting sqref="J102:J107">
    <cfRule type="expression" dxfId="413" priority="311">
      <formula>COUNTIF(jours_feriés,$K102)=1</formula>
    </cfRule>
  </conditionalFormatting>
  <conditionalFormatting sqref="K105">
    <cfRule type="expression" dxfId="412" priority="310">
      <formula>COUNTIF(jours_feriés,$K104)=1</formula>
    </cfRule>
  </conditionalFormatting>
  <conditionalFormatting sqref="J102:K107">
    <cfRule type="expression" dxfId="411" priority="309">
      <formula>$K102=TODAY()</formula>
    </cfRule>
  </conditionalFormatting>
  <conditionalFormatting sqref="C102:H107">
    <cfRule type="expression" dxfId="410" priority="308">
      <formula>$K102=TODAY()</formula>
    </cfRule>
  </conditionalFormatting>
  <conditionalFormatting sqref="M102:R107">
    <cfRule type="expression" dxfId="409" priority="307">
      <formula>$K102=TODAY()</formula>
    </cfRule>
  </conditionalFormatting>
  <conditionalFormatting sqref="C113:H113">
    <cfRule type="cellIs" dxfId="408" priority="306" operator="equal">
      <formula>"ABS"</formula>
    </cfRule>
  </conditionalFormatting>
  <conditionalFormatting sqref="C109:R114">
    <cfRule type="expression" dxfId="407" priority="302">
      <formula>COUNTIF(jours_feriés,$K109)=1</formula>
    </cfRule>
  </conditionalFormatting>
  <conditionalFormatting sqref="J109:J114">
    <cfRule type="expression" dxfId="406" priority="301">
      <formula>COUNTIF(jours_feriés,$K109)=1</formula>
    </cfRule>
  </conditionalFormatting>
  <conditionalFormatting sqref="K112">
    <cfRule type="expression" dxfId="405" priority="300">
      <formula>COUNTIF(jours_feriés,$K111)=1</formula>
    </cfRule>
  </conditionalFormatting>
  <conditionalFormatting sqref="J109:K114">
    <cfRule type="expression" dxfId="404" priority="299">
      <formula>$K109=TODAY()</formula>
    </cfRule>
  </conditionalFormatting>
  <conditionalFormatting sqref="C109:H114">
    <cfRule type="expression" dxfId="403" priority="298">
      <formula>$K109=TODAY()</formula>
    </cfRule>
  </conditionalFormatting>
  <conditionalFormatting sqref="M109:R114">
    <cfRule type="expression" dxfId="402" priority="297">
      <formula>$K109=TODAY()</formula>
    </cfRule>
  </conditionalFormatting>
  <conditionalFormatting sqref="C120:H120">
    <cfRule type="cellIs" dxfId="401" priority="296" operator="equal">
      <formula>"ABS"</formula>
    </cfRule>
  </conditionalFormatting>
  <conditionalFormatting sqref="C116:R121">
    <cfRule type="expression" dxfId="400" priority="292">
      <formula>COUNTIF(jours_feriés,$K116)=1</formula>
    </cfRule>
  </conditionalFormatting>
  <conditionalFormatting sqref="J116:J121">
    <cfRule type="expression" dxfId="399" priority="291">
      <formula>COUNTIF(jours_feriés,$K116)=1</formula>
    </cfRule>
  </conditionalFormatting>
  <conditionalFormatting sqref="K119">
    <cfRule type="expression" dxfId="398" priority="290">
      <formula>COUNTIF(jours_feriés,$K118)=1</formula>
    </cfRule>
  </conditionalFormatting>
  <conditionalFormatting sqref="J116:K121">
    <cfRule type="expression" dxfId="397" priority="289">
      <formula>$K116=TODAY()</formula>
    </cfRule>
  </conditionalFormatting>
  <conditionalFormatting sqref="C116:H121">
    <cfRule type="expression" dxfId="396" priority="288">
      <formula>$K116=TODAY()</formula>
    </cfRule>
  </conditionalFormatting>
  <conditionalFormatting sqref="M116:R121">
    <cfRule type="expression" dxfId="395" priority="287">
      <formula>$K116=TODAY()</formula>
    </cfRule>
  </conditionalFormatting>
  <conditionalFormatting sqref="C127:H127">
    <cfRule type="cellIs" dxfId="394" priority="286" operator="equal">
      <formula>"ABS"</formula>
    </cfRule>
  </conditionalFormatting>
  <conditionalFormatting sqref="C123:R128">
    <cfRule type="expression" dxfId="393" priority="282">
      <formula>COUNTIF(jours_feriés,$K123)=1</formula>
    </cfRule>
  </conditionalFormatting>
  <conditionalFormatting sqref="J123:J128">
    <cfRule type="expression" dxfId="392" priority="281">
      <formula>COUNTIF(jours_feriés,$K123)=1</formula>
    </cfRule>
  </conditionalFormatting>
  <conditionalFormatting sqref="K126">
    <cfRule type="expression" dxfId="391" priority="280">
      <formula>COUNTIF(jours_feriés,$K125)=1</formula>
    </cfRule>
  </conditionalFormatting>
  <conditionalFormatting sqref="J123:K128">
    <cfRule type="expression" dxfId="390" priority="279">
      <formula>$K123=TODAY()</formula>
    </cfRule>
  </conditionalFormatting>
  <conditionalFormatting sqref="C123:H128">
    <cfRule type="expression" dxfId="389" priority="278">
      <formula>$K123=TODAY()</formula>
    </cfRule>
  </conditionalFormatting>
  <conditionalFormatting sqref="M123:R128">
    <cfRule type="expression" dxfId="388" priority="277">
      <formula>$K123=TODAY()</formula>
    </cfRule>
  </conditionalFormatting>
  <conditionalFormatting sqref="C134:H134">
    <cfRule type="cellIs" dxfId="387" priority="276" operator="equal">
      <formula>"ABS"</formula>
    </cfRule>
  </conditionalFormatting>
  <conditionalFormatting sqref="C130:R135">
    <cfRule type="expression" dxfId="386" priority="272">
      <formula>COUNTIF(jours_feriés,$K130)=1</formula>
    </cfRule>
  </conditionalFormatting>
  <conditionalFormatting sqref="J130:J135">
    <cfRule type="expression" dxfId="385" priority="271">
      <formula>COUNTIF(jours_feriés,$K130)=1</formula>
    </cfRule>
  </conditionalFormatting>
  <conditionalFormatting sqref="K133">
    <cfRule type="expression" dxfId="384" priority="270">
      <formula>COUNTIF(jours_feriés,$K132)=1</formula>
    </cfRule>
  </conditionalFormatting>
  <conditionalFormatting sqref="J130:K135">
    <cfRule type="expression" dxfId="383" priority="269">
      <formula>$K130=TODAY()</formula>
    </cfRule>
  </conditionalFormatting>
  <conditionalFormatting sqref="C130:H135">
    <cfRule type="expression" dxfId="382" priority="268">
      <formula>$K130=TODAY()</formula>
    </cfRule>
  </conditionalFormatting>
  <conditionalFormatting sqref="M130:R135">
    <cfRule type="expression" dxfId="381" priority="267">
      <formula>$K130=TODAY()</formula>
    </cfRule>
  </conditionalFormatting>
  <conditionalFormatting sqref="C141:H141">
    <cfRule type="cellIs" dxfId="380" priority="266" operator="equal">
      <formula>"ABS"</formula>
    </cfRule>
  </conditionalFormatting>
  <conditionalFormatting sqref="C137:R142">
    <cfRule type="expression" dxfId="379" priority="262">
      <formula>COUNTIF(jours_feriés,$K137)=1</formula>
    </cfRule>
  </conditionalFormatting>
  <conditionalFormatting sqref="J137:J142">
    <cfRule type="expression" dxfId="378" priority="261">
      <formula>COUNTIF(jours_feriés,$K137)=1</formula>
    </cfRule>
  </conditionalFormatting>
  <conditionalFormatting sqref="K140">
    <cfRule type="expression" dxfId="377" priority="260">
      <formula>COUNTIF(jours_feriés,$K139)=1</formula>
    </cfRule>
  </conditionalFormatting>
  <conditionalFormatting sqref="J137:K142">
    <cfRule type="expression" dxfId="376" priority="259">
      <formula>$K137=TODAY()</formula>
    </cfRule>
  </conditionalFormatting>
  <conditionalFormatting sqref="C137:H142">
    <cfRule type="expression" dxfId="375" priority="258">
      <formula>$K137=TODAY()</formula>
    </cfRule>
  </conditionalFormatting>
  <conditionalFormatting sqref="M137:R142">
    <cfRule type="expression" dxfId="374" priority="257">
      <formula>$K137=TODAY()</formula>
    </cfRule>
  </conditionalFormatting>
  <conditionalFormatting sqref="C148:H148">
    <cfRule type="cellIs" dxfId="373" priority="256" operator="equal">
      <formula>"ABS"</formula>
    </cfRule>
  </conditionalFormatting>
  <conditionalFormatting sqref="C144:R149">
    <cfRule type="expression" dxfId="372" priority="252">
      <formula>COUNTIF(jours_feriés,$K144)=1</formula>
    </cfRule>
  </conditionalFormatting>
  <conditionalFormatting sqref="J144:J149">
    <cfRule type="expression" dxfId="371" priority="251">
      <formula>COUNTIF(jours_feriés,$K144)=1</formula>
    </cfRule>
  </conditionalFormatting>
  <conditionalFormatting sqref="K147">
    <cfRule type="expression" dxfId="370" priority="250">
      <formula>COUNTIF(jours_feriés,$K146)=1</formula>
    </cfRule>
  </conditionalFormatting>
  <conditionalFormatting sqref="J144:K149">
    <cfRule type="expression" dxfId="369" priority="249">
      <formula>$K144=TODAY()</formula>
    </cfRule>
  </conditionalFormatting>
  <conditionalFormatting sqref="C144:H149">
    <cfRule type="expression" dxfId="368" priority="248">
      <formula>$K144=TODAY()</formula>
    </cfRule>
  </conditionalFormatting>
  <conditionalFormatting sqref="M144:R149">
    <cfRule type="expression" dxfId="367" priority="247">
      <formula>$K144=TODAY()</formula>
    </cfRule>
  </conditionalFormatting>
  <conditionalFormatting sqref="C155:H155">
    <cfRule type="cellIs" dxfId="366" priority="246" operator="equal">
      <formula>"ABS"</formula>
    </cfRule>
  </conditionalFormatting>
  <conditionalFormatting sqref="C151:R156">
    <cfRule type="expression" dxfId="365" priority="242">
      <formula>COUNTIF(jours_feriés,$K151)=1</formula>
    </cfRule>
  </conditionalFormatting>
  <conditionalFormatting sqref="J151:J156">
    <cfRule type="expression" dxfId="364" priority="241">
      <formula>COUNTIF(jours_feriés,$K151)=1</formula>
    </cfRule>
  </conditionalFormatting>
  <conditionalFormatting sqref="K154">
    <cfRule type="expression" dxfId="363" priority="240">
      <formula>COUNTIF(jours_feriés,$K153)=1</formula>
    </cfRule>
  </conditionalFormatting>
  <conditionalFormatting sqref="J151:K156">
    <cfRule type="expression" dxfId="362" priority="239">
      <formula>$K151=TODAY()</formula>
    </cfRule>
  </conditionalFormatting>
  <conditionalFormatting sqref="C151:H156">
    <cfRule type="expression" dxfId="361" priority="238">
      <formula>$K151=TODAY()</formula>
    </cfRule>
  </conditionalFormatting>
  <conditionalFormatting sqref="M151:R156">
    <cfRule type="expression" dxfId="360" priority="237">
      <formula>$K151=TODAY()</formula>
    </cfRule>
  </conditionalFormatting>
  <conditionalFormatting sqref="C162:H162">
    <cfRule type="cellIs" dxfId="359" priority="236" operator="equal">
      <formula>"ABS"</formula>
    </cfRule>
  </conditionalFormatting>
  <conditionalFormatting sqref="C158:R163">
    <cfRule type="expression" dxfId="358" priority="232">
      <formula>COUNTIF(jours_feriés,$K158)=1</formula>
    </cfRule>
  </conditionalFormatting>
  <conditionalFormatting sqref="J158:J163">
    <cfRule type="expression" dxfId="357" priority="231">
      <formula>COUNTIF(jours_feriés,$K158)=1</formula>
    </cfRule>
  </conditionalFormatting>
  <conditionalFormatting sqref="K161">
    <cfRule type="expression" dxfId="356" priority="230">
      <formula>COUNTIF(jours_feriés,$K160)=1</formula>
    </cfRule>
  </conditionalFormatting>
  <conditionalFormatting sqref="J158:K163">
    <cfRule type="expression" dxfId="355" priority="229">
      <formula>$K158=TODAY()</formula>
    </cfRule>
  </conditionalFormatting>
  <conditionalFormatting sqref="C158:H163">
    <cfRule type="expression" dxfId="354" priority="228">
      <formula>$K158=TODAY()</formula>
    </cfRule>
  </conditionalFormatting>
  <conditionalFormatting sqref="M158:R163">
    <cfRule type="expression" dxfId="353" priority="227">
      <formula>$K158=TODAY()</formula>
    </cfRule>
  </conditionalFormatting>
  <conditionalFormatting sqref="C169:H169">
    <cfRule type="cellIs" dxfId="352" priority="226" operator="equal">
      <formula>"ABS"</formula>
    </cfRule>
  </conditionalFormatting>
  <conditionalFormatting sqref="C165:R170">
    <cfRule type="expression" dxfId="351" priority="222">
      <formula>COUNTIF(jours_feriés,$K165)=1</formula>
    </cfRule>
  </conditionalFormatting>
  <conditionalFormatting sqref="J165:J170">
    <cfRule type="expression" dxfId="350" priority="221">
      <formula>COUNTIF(jours_feriés,$K165)=1</formula>
    </cfRule>
  </conditionalFormatting>
  <conditionalFormatting sqref="K168">
    <cfRule type="expression" dxfId="349" priority="220">
      <formula>COUNTIF(jours_feriés,$K167)=1</formula>
    </cfRule>
  </conditionalFormatting>
  <conditionalFormatting sqref="J165:K170">
    <cfRule type="expression" dxfId="348" priority="219">
      <formula>$K165=TODAY()</formula>
    </cfRule>
  </conditionalFormatting>
  <conditionalFormatting sqref="C165:H170">
    <cfRule type="expression" dxfId="347" priority="218">
      <formula>$K165=TODAY()</formula>
    </cfRule>
  </conditionalFormatting>
  <conditionalFormatting sqref="M165:R170">
    <cfRule type="expression" dxfId="346" priority="217">
      <formula>$K165=TODAY()</formula>
    </cfRule>
  </conditionalFormatting>
  <conditionalFormatting sqref="C176:H176">
    <cfRule type="cellIs" dxfId="345" priority="216" operator="equal">
      <formula>"ABS"</formula>
    </cfRule>
  </conditionalFormatting>
  <conditionalFormatting sqref="C172:R177">
    <cfRule type="expression" dxfId="344" priority="212">
      <formula>COUNTIF(jours_feriés,$K172)=1</formula>
    </cfRule>
  </conditionalFormatting>
  <conditionalFormatting sqref="J172:J177">
    <cfRule type="expression" dxfId="343" priority="211">
      <formula>COUNTIF(jours_feriés,$K172)=1</formula>
    </cfRule>
  </conditionalFormatting>
  <conditionalFormatting sqref="K175">
    <cfRule type="expression" dxfId="342" priority="210">
      <formula>COUNTIF(jours_feriés,$K174)=1</formula>
    </cfRule>
  </conditionalFormatting>
  <conditionalFormatting sqref="J172:K177">
    <cfRule type="expression" dxfId="341" priority="209">
      <formula>$K172=TODAY()</formula>
    </cfRule>
  </conditionalFormatting>
  <conditionalFormatting sqref="C172:H177">
    <cfRule type="expression" dxfId="340" priority="208">
      <formula>$K172=TODAY()</formula>
    </cfRule>
  </conditionalFormatting>
  <conditionalFormatting sqref="M172:R177">
    <cfRule type="expression" dxfId="339" priority="207">
      <formula>$K172=TODAY()</formula>
    </cfRule>
  </conditionalFormatting>
  <conditionalFormatting sqref="C183:H183">
    <cfRule type="cellIs" dxfId="338" priority="206" operator="equal">
      <formula>"ABS"</formula>
    </cfRule>
  </conditionalFormatting>
  <conditionalFormatting sqref="C179:R184">
    <cfRule type="expression" dxfId="337" priority="202">
      <formula>COUNTIF(jours_feriés,$K179)=1</formula>
    </cfRule>
  </conditionalFormatting>
  <conditionalFormatting sqref="J179:J184">
    <cfRule type="expression" dxfId="336" priority="201">
      <formula>COUNTIF(jours_feriés,$K179)=1</formula>
    </cfRule>
  </conditionalFormatting>
  <conditionalFormatting sqref="K182">
    <cfRule type="expression" dxfId="335" priority="200">
      <formula>COUNTIF(jours_feriés,$K181)=1</formula>
    </cfRule>
  </conditionalFormatting>
  <conditionalFormatting sqref="J179:K184">
    <cfRule type="expression" dxfId="334" priority="199">
      <formula>$K179=TODAY()</formula>
    </cfRule>
  </conditionalFormatting>
  <conditionalFormatting sqref="C179:H184">
    <cfRule type="expression" dxfId="333" priority="198">
      <formula>$K179=TODAY()</formula>
    </cfRule>
  </conditionalFormatting>
  <conditionalFormatting sqref="M179:R184">
    <cfRule type="expression" dxfId="332" priority="197">
      <formula>$K179=TODAY()</formula>
    </cfRule>
  </conditionalFormatting>
  <conditionalFormatting sqref="C190:H190">
    <cfRule type="cellIs" dxfId="331" priority="196" operator="equal">
      <formula>"ABS"</formula>
    </cfRule>
  </conditionalFormatting>
  <conditionalFormatting sqref="C186:R191">
    <cfRule type="expression" dxfId="330" priority="192">
      <formula>COUNTIF(jours_feriés,$K186)=1</formula>
    </cfRule>
  </conditionalFormatting>
  <conditionalFormatting sqref="J186:J191">
    <cfRule type="expression" dxfId="329" priority="191">
      <formula>COUNTIF(jours_feriés,$K186)=1</formula>
    </cfRule>
  </conditionalFormatting>
  <conditionalFormatting sqref="K189">
    <cfRule type="expression" dxfId="328" priority="190">
      <formula>COUNTIF(jours_feriés,$K188)=1</formula>
    </cfRule>
  </conditionalFormatting>
  <conditionalFormatting sqref="J186:K191">
    <cfRule type="expression" dxfId="327" priority="189">
      <formula>$K186=TODAY()</formula>
    </cfRule>
  </conditionalFormatting>
  <conditionalFormatting sqref="C186:H191">
    <cfRule type="expression" dxfId="326" priority="188">
      <formula>$K186=TODAY()</formula>
    </cfRule>
  </conditionalFormatting>
  <conditionalFormatting sqref="M186:R191">
    <cfRule type="expression" dxfId="325" priority="187">
      <formula>$K186=TODAY()</formula>
    </cfRule>
  </conditionalFormatting>
  <conditionalFormatting sqref="C197:H197">
    <cfRule type="cellIs" dxfId="324" priority="186" operator="equal">
      <formula>"ABS"</formula>
    </cfRule>
  </conditionalFormatting>
  <conditionalFormatting sqref="C193:R198">
    <cfRule type="expression" dxfId="323" priority="182">
      <formula>COUNTIF(jours_feriés,$K193)=1</formula>
    </cfRule>
  </conditionalFormatting>
  <conditionalFormatting sqref="J193:J198">
    <cfRule type="expression" dxfId="322" priority="181">
      <formula>COUNTIF(jours_feriés,$K193)=1</formula>
    </cfRule>
  </conditionalFormatting>
  <conditionalFormatting sqref="K196">
    <cfRule type="expression" dxfId="321" priority="180">
      <formula>COUNTIF(jours_feriés,$K195)=1</formula>
    </cfRule>
  </conditionalFormatting>
  <conditionalFormatting sqref="J193:K198">
    <cfRule type="expression" dxfId="320" priority="179">
      <formula>$K193=TODAY()</formula>
    </cfRule>
  </conditionalFormatting>
  <conditionalFormatting sqref="C193:H198">
    <cfRule type="expression" dxfId="319" priority="178">
      <formula>$K193=TODAY()</formula>
    </cfRule>
  </conditionalFormatting>
  <conditionalFormatting sqref="M193:R198">
    <cfRule type="expression" dxfId="318" priority="177">
      <formula>$K193=TODAY()</formula>
    </cfRule>
  </conditionalFormatting>
  <conditionalFormatting sqref="C204:H204">
    <cfRule type="cellIs" dxfId="317" priority="176" operator="equal">
      <formula>"ABS"</formula>
    </cfRule>
  </conditionalFormatting>
  <conditionalFormatting sqref="C200:R205">
    <cfRule type="expression" dxfId="316" priority="172">
      <formula>COUNTIF(jours_feriés,$K200)=1</formula>
    </cfRule>
  </conditionalFormatting>
  <conditionalFormatting sqref="J200:J205">
    <cfRule type="expression" dxfId="315" priority="171">
      <formula>COUNTIF(jours_feriés,$K200)=1</formula>
    </cfRule>
  </conditionalFormatting>
  <conditionalFormatting sqref="K203">
    <cfRule type="expression" dxfId="314" priority="170">
      <formula>COUNTIF(jours_feriés,$K202)=1</formula>
    </cfRule>
  </conditionalFormatting>
  <conditionalFormatting sqref="J200:K205">
    <cfRule type="expression" dxfId="313" priority="169">
      <formula>$K200=TODAY()</formula>
    </cfRule>
  </conditionalFormatting>
  <conditionalFormatting sqref="C200:H205">
    <cfRule type="expression" dxfId="312" priority="168">
      <formula>$K200=TODAY()</formula>
    </cfRule>
  </conditionalFormatting>
  <conditionalFormatting sqref="M200:R205">
    <cfRule type="expression" dxfId="311" priority="167">
      <formula>$K200=TODAY()</formula>
    </cfRule>
  </conditionalFormatting>
  <conditionalFormatting sqref="C211:H211">
    <cfRule type="cellIs" dxfId="310" priority="166" operator="equal">
      <formula>"ABS"</formula>
    </cfRule>
  </conditionalFormatting>
  <conditionalFormatting sqref="C207:R212">
    <cfRule type="expression" dxfId="309" priority="162">
      <formula>COUNTIF(jours_feriés,$K207)=1</formula>
    </cfRule>
  </conditionalFormatting>
  <conditionalFormatting sqref="J207:J212">
    <cfRule type="expression" dxfId="308" priority="161">
      <formula>COUNTIF(jours_feriés,$K207)=1</formula>
    </cfRule>
  </conditionalFormatting>
  <conditionalFormatting sqref="K210">
    <cfRule type="expression" dxfId="307" priority="160">
      <formula>COUNTIF(jours_feriés,$K209)=1</formula>
    </cfRule>
  </conditionalFormatting>
  <conditionalFormatting sqref="J207:K212">
    <cfRule type="expression" dxfId="306" priority="159">
      <formula>$K207=TODAY()</formula>
    </cfRule>
  </conditionalFormatting>
  <conditionalFormatting sqref="C207:H212">
    <cfRule type="expression" dxfId="305" priority="158">
      <formula>$K207=TODAY()</formula>
    </cfRule>
  </conditionalFormatting>
  <conditionalFormatting sqref="M207:R212">
    <cfRule type="expression" dxfId="304" priority="157">
      <formula>$K207=TODAY()</formula>
    </cfRule>
  </conditionalFormatting>
  <conditionalFormatting sqref="C218:H218">
    <cfRule type="cellIs" dxfId="303" priority="156" operator="equal">
      <formula>"ABS"</formula>
    </cfRule>
  </conditionalFormatting>
  <conditionalFormatting sqref="C214:R219">
    <cfRule type="expression" dxfId="302" priority="152">
      <formula>COUNTIF(jours_feriés,$K214)=1</formula>
    </cfRule>
  </conditionalFormatting>
  <conditionalFormatting sqref="J214:J219">
    <cfRule type="expression" dxfId="301" priority="151">
      <formula>COUNTIF(jours_feriés,$K214)=1</formula>
    </cfRule>
  </conditionalFormatting>
  <conditionalFormatting sqref="K217">
    <cfRule type="expression" dxfId="300" priority="150">
      <formula>COUNTIF(jours_feriés,$K216)=1</formula>
    </cfRule>
  </conditionalFormatting>
  <conditionalFormatting sqref="J214:K219">
    <cfRule type="expression" dxfId="299" priority="149">
      <formula>$K214=TODAY()</formula>
    </cfRule>
  </conditionalFormatting>
  <conditionalFormatting sqref="C214:H219">
    <cfRule type="expression" dxfId="298" priority="148">
      <formula>$K214=TODAY()</formula>
    </cfRule>
  </conditionalFormatting>
  <conditionalFormatting sqref="M214:R219">
    <cfRule type="expression" dxfId="297" priority="147">
      <formula>$K214=TODAY()</formula>
    </cfRule>
  </conditionalFormatting>
  <conditionalFormatting sqref="C224:H255">
    <cfRule type="cellIs" dxfId="296" priority="146" operator="equal">
      <formula>0</formula>
    </cfRule>
  </conditionalFormatting>
  <conditionalFormatting sqref="C50:H50">
    <cfRule type="cellIs" dxfId="295" priority="98" operator="equal">
      <formula>"ABS"</formula>
    </cfRule>
  </conditionalFormatting>
  <conditionalFormatting sqref="M8:R8">
    <cfRule type="cellIs" dxfId="294" priority="109" operator="equal">
      <formula>"ABS"</formula>
    </cfRule>
  </conditionalFormatting>
  <conditionalFormatting sqref="C8">
    <cfRule type="cellIs" dxfId="293" priority="108" operator="equal">
      <formula>"ABS"</formula>
    </cfRule>
  </conditionalFormatting>
  <conditionalFormatting sqref="D8:H8">
    <cfRule type="cellIs" dxfId="292" priority="107" operator="equal">
      <formula>"ABS"</formula>
    </cfRule>
  </conditionalFormatting>
  <conditionalFormatting sqref="C15:H15">
    <cfRule type="cellIs" dxfId="291" priority="106" operator="equal">
      <formula>"ABS"</formula>
    </cfRule>
  </conditionalFormatting>
  <conditionalFormatting sqref="M15:R15">
    <cfRule type="cellIs" dxfId="290" priority="105" operator="equal">
      <formula>"ABS"</formula>
    </cfRule>
  </conditionalFormatting>
  <conditionalFormatting sqref="C22:H22">
    <cfRule type="cellIs" dxfId="289" priority="104" operator="equal">
      <formula>"ABS"</formula>
    </cfRule>
  </conditionalFormatting>
  <conditionalFormatting sqref="M22:R22">
    <cfRule type="cellIs" dxfId="288" priority="103" operator="equal">
      <formula>"ABS"</formula>
    </cfRule>
  </conditionalFormatting>
  <conditionalFormatting sqref="C29:H29">
    <cfRule type="cellIs" dxfId="287" priority="102" operator="equal">
      <formula>"ABS"</formula>
    </cfRule>
  </conditionalFormatting>
  <conditionalFormatting sqref="M29:R29">
    <cfRule type="cellIs" dxfId="286" priority="101" operator="equal">
      <formula>"ABS"</formula>
    </cfRule>
  </conditionalFormatting>
  <conditionalFormatting sqref="D43:H43">
    <cfRule type="cellIs" dxfId="285" priority="100" operator="equal">
      <formula>"ABS"</formula>
    </cfRule>
  </conditionalFormatting>
  <conditionalFormatting sqref="N43:R43">
    <cfRule type="cellIs" dxfId="284" priority="99" operator="equal">
      <formula>"ABS"</formula>
    </cfRule>
  </conditionalFormatting>
  <conditionalFormatting sqref="H57 C57:F57">
    <cfRule type="cellIs" dxfId="283" priority="97" operator="equal">
      <formula>"ABS"</formula>
    </cfRule>
  </conditionalFormatting>
  <conditionalFormatting sqref="R57 M57:P57">
    <cfRule type="cellIs" dxfId="282" priority="96" operator="equal">
      <formula>"ABS"</formula>
    </cfRule>
  </conditionalFormatting>
  <conditionalFormatting sqref="G57">
    <cfRule type="cellIs" dxfId="281" priority="95" operator="equal">
      <formula>"ABS"</formula>
    </cfRule>
  </conditionalFormatting>
  <conditionalFormatting sqref="M43">
    <cfRule type="cellIs" dxfId="280" priority="94" operator="equal">
      <formula>"ABS"</formula>
    </cfRule>
  </conditionalFormatting>
  <conditionalFormatting sqref="R50 M50:P50">
    <cfRule type="cellIs" dxfId="279" priority="93" operator="equal">
      <formula>"ABS"</formula>
    </cfRule>
  </conditionalFormatting>
  <conditionalFormatting sqref="K7">
    <cfRule type="expression" dxfId="278" priority="91">
      <formula>COUNTIF(jours_feriés,$K7)=1</formula>
    </cfRule>
  </conditionalFormatting>
  <conditionalFormatting sqref="K13">
    <cfRule type="expression" dxfId="277" priority="89">
      <formula>COUNTIF(jours_feriés,$K13)=1</formula>
    </cfRule>
  </conditionalFormatting>
  <conditionalFormatting sqref="K13">
    <cfRule type="expression" dxfId="276" priority="88">
      <formula>$K13=TODAY()</formula>
    </cfRule>
  </conditionalFormatting>
  <conditionalFormatting sqref="K20">
    <cfRule type="expression" dxfId="275" priority="86">
      <formula>COUNTIF(jours_feriés,$K20)=1</formula>
    </cfRule>
  </conditionalFormatting>
  <conditionalFormatting sqref="K20">
    <cfRule type="expression" dxfId="274" priority="85">
      <formula>$K20=TODAY()</formula>
    </cfRule>
  </conditionalFormatting>
  <conditionalFormatting sqref="K27">
    <cfRule type="expression" dxfId="273" priority="83">
      <formula>COUNTIF(jours_feriés,$K27)=1</formula>
    </cfRule>
  </conditionalFormatting>
  <conditionalFormatting sqref="K27">
    <cfRule type="expression" dxfId="272" priority="82">
      <formula>$K27=TODAY()</formula>
    </cfRule>
  </conditionalFormatting>
  <conditionalFormatting sqref="K34">
    <cfRule type="expression" dxfId="271" priority="80">
      <formula>COUNTIF(jours_feriés,$K34)=1</formula>
    </cfRule>
  </conditionalFormatting>
  <conditionalFormatting sqref="K34">
    <cfRule type="expression" dxfId="270" priority="79">
      <formula>$K34=TODAY()</formula>
    </cfRule>
  </conditionalFormatting>
  <conditionalFormatting sqref="K41">
    <cfRule type="expression" dxfId="269" priority="77">
      <formula>COUNTIF(jours_feriés,$K41)=1</formula>
    </cfRule>
  </conditionalFormatting>
  <conditionalFormatting sqref="K41">
    <cfRule type="expression" dxfId="268" priority="76">
      <formula>$K41=TODAY()</formula>
    </cfRule>
  </conditionalFormatting>
  <conditionalFormatting sqref="K48">
    <cfRule type="expression" dxfId="267" priority="74">
      <formula>COUNTIF(jours_feriés,$K48)=1</formula>
    </cfRule>
  </conditionalFormatting>
  <conditionalFormatting sqref="K48">
    <cfRule type="expression" dxfId="266" priority="73">
      <formula>$K48=TODAY()</formula>
    </cfRule>
  </conditionalFormatting>
  <conditionalFormatting sqref="K55">
    <cfRule type="expression" dxfId="265" priority="71">
      <formula>COUNTIF(jours_feriés,$K55)=1</formula>
    </cfRule>
  </conditionalFormatting>
  <conditionalFormatting sqref="K55">
    <cfRule type="expression" dxfId="264" priority="70">
      <formula>$K55=TODAY()</formula>
    </cfRule>
  </conditionalFormatting>
  <conditionalFormatting sqref="K62">
    <cfRule type="expression" dxfId="263" priority="68">
      <formula>COUNTIF(jours_feriés,$K62)=1</formula>
    </cfRule>
  </conditionalFormatting>
  <conditionalFormatting sqref="K62">
    <cfRule type="expression" dxfId="262" priority="67">
      <formula>$K62=TODAY()</formula>
    </cfRule>
  </conditionalFormatting>
  <conditionalFormatting sqref="K69">
    <cfRule type="expression" dxfId="261" priority="65">
      <formula>COUNTIF(jours_feriés,$K69)=1</formula>
    </cfRule>
  </conditionalFormatting>
  <conditionalFormatting sqref="K69">
    <cfRule type="expression" dxfId="260" priority="64">
      <formula>$K69=TODAY()</formula>
    </cfRule>
  </conditionalFormatting>
  <conditionalFormatting sqref="K76">
    <cfRule type="expression" dxfId="259" priority="62">
      <formula>COUNTIF(jours_feriés,$K76)=1</formula>
    </cfRule>
  </conditionalFormatting>
  <conditionalFormatting sqref="K76">
    <cfRule type="expression" dxfId="258" priority="61">
      <formula>$K76=TODAY()</formula>
    </cfRule>
  </conditionalFormatting>
  <conditionalFormatting sqref="K83">
    <cfRule type="expression" dxfId="257" priority="59">
      <formula>COUNTIF(jours_feriés,$K83)=1</formula>
    </cfRule>
  </conditionalFormatting>
  <conditionalFormatting sqref="K83">
    <cfRule type="expression" dxfId="256" priority="58">
      <formula>$K83=TODAY()</formula>
    </cfRule>
  </conditionalFormatting>
  <conditionalFormatting sqref="K90">
    <cfRule type="expression" dxfId="255" priority="56">
      <formula>COUNTIF(jours_feriés,$K90)=1</formula>
    </cfRule>
  </conditionalFormatting>
  <conditionalFormatting sqref="K90">
    <cfRule type="expression" dxfId="254" priority="55">
      <formula>$K90=TODAY()</formula>
    </cfRule>
  </conditionalFormatting>
  <conditionalFormatting sqref="K97">
    <cfRule type="expression" dxfId="253" priority="53">
      <formula>COUNTIF(jours_feriés,$K97)=1</formula>
    </cfRule>
  </conditionalFormatting>
  <conditionalFormatting sqref="K97">
    <cfRule type="expression" dxfId="252" priority="52">
      <formula>$K97=TODAY()</formula>
    </cfRule>
  </conditionalFormatting>
  <conditionalFormatting sqref="K104">
    <cfRule type="expression" dxfId="251" priority="50">
      <formula>COUNTIF(jours_feriés,$K104)=1</formula>
    </cfRule>
  </conditionalFormatting>
  <conditionalFormatting sqref="K104">
    <cfRule type="expression" dxfId="250" priority="49">
      <formula>$K104=TODAY()</formula>
    </cfRule>
  </conditionalFormatting>
  <conditionalFormatting sqref="K111">
    <cfRule type="expression" dxfId="249" priority="47">
      <formula>COUNTIF(jours_feriés,$K111)=1</formula>
    </cfRule>
  </conditionalFormatting>
  <conditionalFormatting sqref="K111">
    <cfRule type="expression" dxfId="248" priority="46">
      <formula>$K111=TODAY()</formula>
    </cfRule>
  </conditionalFormatting>
  <conditionalFormatting sqref="K118">
    <cfRule type="expression" dxfId="247" priority="44">
      <formula>COUNTIF(jours_feriés,$K118)=1</formula>
    </cfRule>
  </conditionalFormatting>
  <conditionalFormatting sqref="K118">
    <cfRule type="expression" dxfId="246" priority="43">
      <formula>$K118=TODAY()</formula>
    </cfRule>
  </conditionalFormatting>
  <conditionalFormatting sqref="K125">
    <cfRule type="expression" dxfId="245" priority="41">
      <formula>COUNTIF(jours_feriés,$K125)=1</formula>
    </cfRule>
  </conditionalFormatting>
  <conditionalFormatting sqref="K125">
    <cfRule type="expression" dxfId="244" priority="40">
      <formula>$K125=TODAY()</formula>
    </cfRule>
  </conditionalFormatting>
  <conditionalFormatting sqref="K132">
    <cfRule type="expression" dxfId="243" priority="38">
      <formula>COUNTIF(jours_feriés,$K132)=1</formula>
    </cfRule>
  </conditionalFormatting>
  <conditionalFormatting sqref="K132">
    <cfRule type="expression" dxfId="242" priority="37">
      <formula>$K132=TODAY()</formula>
    </cfRule>
  </conditionalFormatting>
  <conditionalFormatting sqref="K139">
    <cfRule type="expression" dxfId="241" priority="35">
      <formula>COUNTIF(jours_feriés,$K139)=1</formula>
    </cfRule>
  </conditionalFormatting>
  <conditionalFormatting sqref="K139">
    <cfRule type="expression" dxfId="240" priority="34">
      <formula>$K139=TODAY()</formula>
    </cfRule>
  </conditionalFormatting>
  <conditionalFormatting sqref="K146">
    <cfRule type="expression" dxfId="239" priority="32">
      <formula>COUNTIF(jours_feriés,$K146)=1</formula>
    </cfRule>
  </conditionalFormatting>
  <conditionalFormatting sqref="K146">
    <cfRule type="expression" dxfId="238" priority="31">
      <formula>$K146=TODAY()</formula>
    </cfRule>
  </conditionalFormatting>
  <conditionalFormatting sqref="K153">
    <cfRule type="expression" dxfId="237" priority="29">
      <formula>COUNTIF(jours_feriés,$K153)=1</formula>
    </cfRule>
  </conditionalFormatting>
  <conditionalFormatting sqref="K153">
    <cfRule type="expression" dxfId="236" priority="28">
      <formula>$K153=TODAY()</formula>
    </cfRule>
  </conditionalFormatting>
  <conditionalFormatting sqref="K160">
    <cfRule type="expression" dxfId="235" priority="26">
      <formula>COUNTIF(jours_feriés,$K160)=1</formula>
    </cfRule>
  </conditionalFormatting>
  <conditionalFormatting sqref="K160">
    <cfRule type="expression" dxfId="234" priority="25">
      <formula>$K160=TODAY()</formula>
    </cfRule>
  </conditionalFormatting>
  <conditionalFormatting sqref="K167">
    <cfRule type="expression" dxfId="233" priority="23">
      <formula>COUNTIF(jours_feriés,$K167)=1</formula>
    </cfRule>
  </conditionalFormatting>
  <conditionalFormatting sqref="K167">
    <cfRule type="expression" dxfId="232" priority="22">
      <formula>$K167=TODAY()</formula>
    </cfRule>
  </conditionalFormatting>
  <conditionalFormatting sqref="K174">
    <cfRule type="expression" dxfId="231" priority="20">
      <formula>COUNTIF(jours_feriés,$K174)=1</formula>
    </cfRule>
  </conditionalFormatting>
  <conditionalFormatting sqref="K174">
    <cfRule type="expression" dxfId="230" priority="19">
      <formula>$K174=TODAY()</formula>
    </cfRule>
  </conditionalFormatting>
  <conditionalFormatting sqref="K181">
    <cfRule type="expression" dxfId="229" priority="17">
      <formula>COUNTIF(jours_feriés,$K181)=1</formula>
    </cfRule>
  </conditionalFormatting>
  <conditionalFormatting sqref="K181">
    <cfRule type="expression" dxfId="228" priority="16">
      <formula>$K181=TODAY()</formula>
    </cfRule>
  </conditionalFormatting>
  <conditionalFormatting sqref="K188">
    <cfRule type="expression" dxfId="227" priority="14">
      <formula>COUNTIF(jours_feriés,$K188)=1</formula>
    </cfRule>
  </conditionalFormatting>
  <conditionalFormatting sqref="K188">
    <cfRule type="expression" dxfId="226" priority="13">
      <formula>$K188=TODAY()</formula>
    </cfRule>
  </conditionalFormatting>
  <conditionalFormatting sqref="K195">
    <cfRule type="expression" dxfId="225" priority="11">
      <formula>COUNTIF(jours_feriés,$K195)=1</formula>
    </cfRule>
  </conditionalFormatting>
  <conditionalFormatting sqref="K195">
    <cfRule type="expression" dxfId="224" priority="10">
      <formula>$K195=TODAY()</formula>
    </cfRule>
  </conditionalFormatting>
  <conditionalFormatting sqref="K202">
    <cfRule type="expression" dxfId="223" priority="8">
      <formula>COUNTIF(jours_feriés,$K202)=1</formula>
    </cfRule>
  </conditionalFormatting>
  <conditionalFormatting sqref="K202">
    <cfRule type="expression" dxfId="222" priority="7">
      <formula>$K202=TODAY()</formula>
    </cfRule>
  </conditionalFormatting>
  <conditionalFormatting sqref="K209">
    <cfRule type="expression" dxfId="221" priority="5">
      <formula>COUNTIF(jours_feriés,$K209)=1</formula>
    </cfRule>
  </conditionalFormatting>
  <conditionalFormatting sqref="K209">
    <cfRule type="expression" dxfId="220" priority="4">
      <formula>$K209=TODAY()</formula>
    </cfRule>
  </conditionalFormatting>
  <conditionalFormatting sqref="M64:R64">
    <cfRule type="cellIs" dxfId="219" priority="3" operator="equal">
      <formula>"ABS"</formula>
    </cfRule>
  </conditionalFormatting>
  <conditionalFormatting sqref="M60:R64">
    <cfRule type="expression" dxfId="218" priority="2">
      <formula>$K60=TODAY()</formula>
    </cfRule>
  </conditionalFormatting>
  <conditionalFormatting sqref="C43">
    <cfRule type="cellIs" dxfId="217" priority="1" operator="equal">
      <formula>"ABS"</formula>
    </cfRule>
  </conditionalFormatting>
  <conditionalFormatting sqref="I4:L9">
    <cfRule type="expression" dxfId="216" priority="435">
      <formula>WEEKDAY($K4)=WEEKDAY(#REF!)</formula>
    </cfRule>
  </conditionalFormatting>
  <conditionalFormatting sqref="J4:J9 K6 K216 K13 K20 K27 K34 K41 K48 K55 K62 K69 K76 K83 K90 K97 K104 K111 K118 K125 K132 K139 K146 K153 K160 K167 K174 K181 K188 K195 K202 K209">
    <cfRule type="expression" dxfId="215" priority="434">
      <formula>WEEKDAY($K4)=WEEKDAY(#REF!)</formula>
    </cfRule>
  </conditionalFormatting>
  <conditionalFormatting sqref="K7">
    <cfRule type="expression" dxfId="214" priority="433">
      <formula>WEEKDAY($K6)=WEEKDAY(#REF!)</formula>
    </cfRule>
  </conditionalFormatting>
  <conditionalFormatting sqref="I11:L16">
    <cfRule type="expression" dxfId="213" priority="428">
      <formula>WEEKDAY($K11)=WEEKDAY(#REF!)</formula>
    </cfRule>
  </conditionalFormatting>
  <conditionalFormatting sqref="J11:J16">
    <cfRule type="expression" dxfId="212" priority="427">
      <formula>WEEKDAY($K11)=WEEKDAY(#REF!)</formula>
    </cfRule>
  </conditionalFormatting>
  <conditionalFormatting sqref="K14">
    <cfRule type="expression" dxfId="211" priority="426">
      <formula>WEEKDAY($K13)=WEEKDAY(#REF!)</formula>
    </cfRule>
  </conditionalFormatting>
  <conditionalFormatting sqref="I18:L23">
    <cfRule type="expression" dxfId="210" priority="421">
      <formula>WEEKDAY($K18)=WEEKDAY(#REF!)</formula>
    </cfRule>
  </conditionalFormatting>
  <conditionalFormatting sqref="J18:J23">
    <cfRule type="expression" dxfId="209" priority="420">
      <formula>WEEKDAY($K18)=WEEKDAY(#REF!)</formula>
    </cfRule>
  </conditionalFormatting>
  <conditionalFormatting sqref="K21">
    <cfRule type="expression" dxfId="208" priority="419">
      <formula>WEEKDAY($K20)=WEEKDAY(#REF!)</formula>
    </cfRule>
  </conditionalFormatting>
  <conditionalFormatting sqref="I25:L30">
    <cfRule type="expression" dxfId="207" priority="414">
      <formula>WEEKDAY($K25)=WEEKDAY(#REF!)</formula>
    </cfRule>
  </conditionalFormatting>
  <conditionalFormatting sqref="J25:J30">
    <cfRule type="expression" dxfId="206" priority="413">
      <formula>WEEKDAY($K25)=WEEKDAY(#REF!)</formula>
    </cfRule>
  </conditionalFormatting>
  <conditionalFormatting sqref="K28">
    <cfRule type="expression" dxfId="205" priority="412">
      <formula>WEEKDAY($K27)=WEEKDAY(#REF!)</formula>
    </cfRule>
  </conditionalFormatting>
  <conditionalFormatting sqref="C32:R37">
    <cfRule type="expression" dxfId="204" priority="406">
      <formula>WEEKDAY($K32)=WEEKDAY(#REF!)</formula>
    </cfRule>
  </conditionalFormatting>
  <conditionalFormatting sqref="J32:J37">
    <cfRule type="expression" dxfId="203" priority="405">
      <formula>WEEKDAY($K32)=WEEKDAY(#REF!)</formula>
    </cfRule>
  </conditionalFormatting>
  <conditionalFormatting sqref="K35">
    <cfRule type="expression" dxfId="202" priority="404">
      <formula>WEEKDAY($K34)=WEEKDAY(#REF!)</formula>
    </cfRule>
  </conditionalFormatting>
  <conditionalFormatting sqref="I39:L44">
    <cfRule type="expression" dxfId="201" priority="397">
      <formula>WEEKDAY($K39)=WEEKDAY(#REF!)</formula>
    </cfRule>
  </conditionalFormatting>
  <conditionalFormatting sqref="J39:J44">
    <cfRule type="expression" dxfId="200" priority="396">
      <formula>WEEKDAY($K39)=WEEKDAY(#REF!)</formula>
    </cfRule>
  </conditionalFormatting>
  <conditionalFormatting sqref="K42">
    <cfRule type="expression" dxfId="199" priority="395">
      <formula>WEEKDAY($K41)=WEEKDAY(#REF!)</formula>
    </cfRule>
  </conditionalFormatting>
  <conditionalFormatting sqref="I46:L51">
    <cfRule type="expression" dxfId="198" priority="390">
      <formula>WEEKDAY($K46)=WEEKDAY(#REF!)</formula>
    </cfRule>
  </conditionalFormatting>
  <conditionalFormatting sqref="J46:J51">
    <cfRule type="expression" dxfId="197" priority="389">
      <formula>WEEKDAY($K46)=WEEKDAY(#REF!)</formula>
    </cfRule>
  </conditionalFormatting>
  <conditionalFormatting sqref="K49">
    <cfRule type="expression" dxfId="196" priority="388">
      <formula>WEEKDAY($K48)=WEEKDAY(#REF!)</formula>
    </cfRule>
  </conditionalFormatting>
  <conditionalFormatting sqref="I53:L58">
    <cfRule type="expression" dxfId="195" priority="383">
      <formula>WEEKDAY($K53)=WEEKDAY(#REF!)</formula>
    </cfRule>
  </conditionalFormatting>
  <conditionalFormatting sqref="J53:J58">
    <cfRule type="expression" dxfId="194" priority="382">
      <formula>WEEKDAY($K53)=WEEKDAY(#REF!)</formula>
    </cfRule>
  </conditionalFormatting>
  <conditionalFormatting sqref="K56">
    <cfRule type="expression" dxfId="193" priority="381">
      <formula>WEEKDAY($K55)=WEEKDAY(#REF!)</formula>
    </cfRule>
  </conditionalFormatting>
  <conditionalFormatting sqref="C60:R64 I65:L65">
    <cfRule type="expression" dxfId="192" priority="375">
      <formula>WEEKDAY($K60)=WEEKDAY(#REF!)</formula>
    </cfRule>
  </conditionalFormatting>
  <conditionalFormatting sqref="J60:J65">
    <cfRule type="expression" dxfId="191" priority="374">
      <formula>WEEKDAY($K60)=WEEKDAY(#REF!)</formula>
    </cfRule>
  </conditionalFormatting>
  <conditionalFormatting sqref="K63">
    <cfRule type="expression" dxfId="190" priority="373">
      <formula>WEEKDAY($K62)=WEEKDAY(#REF!)</formula>
    </cfRule>
  </conditionalFormatting>
  <conditionalFormatting sqref="C67:R72">
    <cfRule type="expression" dxfId="189" priority="365">
      <formula>WEEKDAY($K67)=WEEKDAY(#REF!)</formula>
    </cfRule>
  </conditionalFormatting>
  <conditionalFormatting sqref="J67:J72">
    <cfRule type="expression" dxfId="188" priority="364">
      <formula>WEEKDAY($K67)=WEEKDAY(#REF!)</formula>
    </cfRule>
  </conditionalFormatting>
  <conditionalFormatting sqref="K70">
    <cfRule type="expression" dxfId="187" priority="363">
      <formula>WEEKDAY($K69)=WEEKDAY(#REF!)</formula>
    </cfRule>
  </conditionalFormatting>
  <conditionalFormatting sqref="C74:R79">
    <cfRule type="expression" dxfId="186" priority="355">
      <formula>WEEKDAY($K74)=WEEKDAY(#REF!)</formula>
    </cfRule>
  </conditionalFormatting>
  <conditionalFormatting sqref="J74:J79">
    <cfRule type="expression" dxfId="185" priority="354">
      <formula>WEEKDAY($K74)=WEEKDAY(#REF!)</formula>
    </cfRule>
  </conditionalFormatting>
  <conditionalFormatting sqref="K77">
    <cfRule type="expression" dxfId="184" priority="353">
      <formula>WEEKDAY($K76)=WEEKDAY(#REF!)</formula>
    </cfRule>
  </conditionalFormatting>
  <conditionalFormatting sqref="C81:R86">
    <cfRule type="expression" dxfId="183" priority="345">
      <formula>WEEKDAY($K81)=WEEKDAY(#REF!)</formula>
    </cfRule>
  </conditionalFormatting>
  <conditionalFormatting sqref="J81:J86">
    <cfRule type="expression" dxfId="182" priority="344">
      <formula>WEEKDAY($K81)=WEEKDAY(#REF!)</formula>
    </cfRule>
  </conditionalFormatting>
  <conditionalFormatting sqref="K84">
    <cfRule type="expression" dxfId="181" priority="343">
      <formula>WEEKDAY($K83)=WEEKDAY(#REF!)</formula>
    </cfRule>
  </conditionalFormatting>
  <conditionalFormatting sqref="C88:R93">
    <cfRule type="expression" dxfId="180" priority="335">
      <formula>WEEKDAY($K88)=WEEKDAY(#REF!)</formula>
    </cfRule>
  </conditionalFormatting>
  <conditionalFormatting sqref="J88:J93">
    <cfRule type="expression" dxfId="179" priority="334">
      <formula>WEEKDAY($K88)=WEEKDAY(#REF!)</formula>
    </cfRule>
  </conditionalFormatting>
  <conditionalFormatting sqref="K91">
    <cfRule type="expression" dxfId="178" priority="333">
      <formula>WEEKDAY($K90)=WEEKDAY(#REF!)</formula>
    </cfRule>
  </conditionalFormatting>
  <conditionalFormatting sqref="C95:R100">
    <cfRule type="expression" dxfId="177" priority="325">
      <formula>WEEKDAY($K95)=WEEKDAY(#REF!)</formula>
    </cfRule>
  </conditionalFormatting>
  <conditionalFormatting sqref="J95:J100">
    <cfRule type="expression" dxfId="176" priority="324">
      <formula>WEEKDAY($K95)=WEEKDAY(#REF!)</formula>
    </cfRule>
  </conditionalFormatting>
  <conditionalFormatting sqref="K98">
    <cfRule type="expression" dxfId="175" priority="323">
      <formula>WEEKDAY($K97)=WEEKDAY(#REF!)</formula>
    </cfRule>
  </conditionalFormatting>
  <conditionalFormatting sqref="C102:R107">
    <cfRule type="expression" dxfId="174" priority="315">
      <formula>WEEKDAY($K102)=WEEKDAY(#REF!)</formula>
    </cfRule>
  </conditionalFormatting>
  <conditionalFormatting sqref="J102:J107">
    <cfRule type="expression" dxfId="173" priority="314">
      <formula>WEEKDAY($K102)=WEEKDAY(#REF!)</formula>
    </cfRule>
  </conditionalFormatting>
  <conditionalFormatting sqref="K105">
    <cfRule type="expression" dxfId="172" priority="313">
      <formula>WEEKDAY($K104)=WEEKDAY(#REF!)</formula>
    </cfRule>
  </conditionalFormatting>
  <conditionalFormatting sqref="C109:R114">
    <cfRule type="expression" dxfId="171" priority="305">
      <formula>WEEKDAY($K109)=WEEKDAY(#REF!)</formula>
    </cfRule>
  </conditionalFormatting>
  <conditionalFormatting sqref="J109:J114">
    <cfRule type="expression" dxfId="170" priority="304">
      <formula>WEEKDAY($K109)=WEEKDAY(#REF!)</formula>
    </cfRule>
  </conditionalFormatting>
  <conditionalFormatting sqref="K112">
    <cfRule type="expression" dxfId="169" priority="303">
      <formula>WEEKDAY($K111)=WEEKDAY(#REF!)</formula>
    </cfRule>
  </conditionalFormatting>
  <conditionalFormatting sqref="C116:R121">
    <cfRule type="expression" dxfId="168" priority="295">
      <formula>WEEKDAY($K116)=WEEKDAY(#REF!)</formula>
    </cfRule>
  </conditionalFormatting>
  <conditionalFormatting sqref="J116:J121">
    <cfRule type="expression" dxfId="167" priority="294">
      <formula>WEEKDAY($K116)=WEEKDAY(#REF!)</formula>
    </cfRule>
  </conditionalFormatting>
  <conditionalFormatting sqref="K119">
    <cfRule type="expression" dxfId="166" priority="293">
      <formula>WEEKDAY($K118)=WEEKDAY(#REF!)</formula>
    </cfRule>
  </conditionalFormatting>
  <conditionalFormatting sqref="C123:R128">
    <cfRule type="expression" dxfId="165" priority="285">
      <formula>WEEKDAY($K123)=WEEKDAY(#REF!)</formula>
    </cfRule>
  </conditionalFormatting>
  <conditionalFormatting sqref="J123:J128">
    <cfRule type="expression" dxfId="164" priority="284">
      <formula>WEEKDAY($K123)=WEEKDAY(#REF!)</formula>
    </cfRule>
  </conditionalFormatting>
  <conditionalFormatting sqref="K126">
    <cfRule type="expression" dxfId="163" priority="283">
      <formula>WEEKDAY($K125)=WEEKDAY(#REF!)</formula>
    </cfRule>
  </conditionalFormatting>
  <conditionalFormatting sqref="C130:R135">
    <cfRule type="expression" dxfId="162" priority="275">
      <formula>WEEKDAY($K130)=WEEKDAY(#REF!)</formula>
    </cfRule>
  </conditionalFormatting>
  <conditionalFormatting sqref="J130:J135">
    <cfRule type="expression" dxfId="161" priority="274">
      <formula>WEEKDAY($K130)=WEEKDAY(#REF!)</formula>
    </cfRule>
  </conditionalFormatting>
  <conditionalFormatting sqref="K133">
    <cfRule type="expression" dxfId="160" priority="273">
      <formula>WEEKDAY($K132)=WEEKDAY(#REF!)</formula>
    </cfRule>
  </conditionalFormatting>
  <conditionalFormatting sqref="C137:R142">
    <cfRule type="expression" dxfId="159" priority="265">
      <formula>WEEKDAY($K137)=WEEKDAY(#REF!)</formula>
    </cfRule>
  </conditionalFormatting>
  <conditionalFormatting sqref="J137:J142">
    <cfRule type="expression" dxfId="158" priority="264">
      <formula>WEEKDAY($K137)=WEEKDAY(#REF!)</formula>
    </cfRule>
  </conditionalFormatting>
  <conditionalFormatting sqref="K140">
    <cfRule type="expression" dxfId="157" priority="263">
      <formula>WEEKDAY($K139)=WEEKDAY(#REF!)</formula>
    </cfRule>
  </conditionalFormatting>
  <conditionalFormatting sqref="C144:R149">
    <cfRule type="expression" dxfId="156" priority="255">
      <formula>WEEKDAY($K144)=WEEKDAY(#REF!)</formula>
    </cfRule>
  </conditionalFormatting>
  <conditionalFormatting sqref="J144:J149">
    <cfRule type="expression" dxfId="155" priority="254">
      <formula>WEEKDAY($K144)=WEEKDAY(#REF!)</formula>
    </cfRule>
  </conditionalFormatting>
  <conditionalFormatting sqref="K147">
    <cfRule type="expression" dxfId="154" priority="253">
      <formula>WEEKDAY($K146)=WEEKDAY(#REF!)</formula>
    </cfRule>
  </conditionalFormatting>
  <conditionalFormatting sqref="C151:R156">
    <cfRule type="expression" dxfId="153" priority="245">
      <formula>WEEKDAY($K151)=WEEKDAY(#REF!)</formula>
    </cfRule>
  </conditionalFormatting>
  <conditionalFormatting sqref="J151:J156">
    <cfRule type="expression" dxfId="152" priority="244">
      <formula>WEEKDAY($K151)=WEEKDAY(#REF!)</formula>
    </cfRule>
  </conditionalFormatting>
  <conditionalFormatting sqref="K154">
    <cfRule type="expression" dxfId="151" priority="243">
      <formula>WEEKDAY($K153)=WEEKDAY(#REF!)</formula>
    </cfRule>
  </conditionalFormatting>
  <conditionalFormatting sqref="C158:R163">
    <cfRule type="expression" dxfId="150" priority="235">
      <formula>WEEKDAY($K158)=WEEKDAY(#REF!)</formula>
    </cfRule>
  </conditionalFormatting>
  <conditionalFormatting sqref="J158:J163">
    <cfRule type="expression" dxfId="149" priority="234">
      <formula>WEEKDAY($K158)=WEEKDAY(#REF!)</formula>
    </cfRule>
  </conditionalFormatting>
  <conditionalFormatting sqref="K161">
    <cfRule type="expression" dxfId="148" priority="233">
      <formula>WEEKDAY($K160)=WEEKDAY(#REF!)</formula>
    </cfRule>
  </conditionalFormatting>
  <conditionalFormatting sqref="C165:R170">
    <cfRule type="expression" dxfId="147" priority="225">
      <formula>WEEKDAY($K165)=WEEKDAY(#REF!)</formula>
    </cfRule>
  </conditionalFormatting>
  <conditionalFormatting sqref="J165:J170">
    <cfRule type="expression" dxfId="146" priority="224">
      <formula>WEEKDAY($K165)=WEEKDAY(#REF!)</formula>
    </cfRule>
  </conditionalFormatting>
  <conditionalFormatting sqref="K168">
    <cfRule type="expression" dxfId="145" priority="223">
      <formula>WEEKDAY($K167)=WEEKDAY(#REF!)</formula>
    </cfRule>
  </conditionalFormatting>
  <conditionalFormatting sqref="C172:R177">
    <cfRule type="expression" dxfId="144" priority="215">
      <formula>WEEKDAY($K172)=WEEKDAY(#REF!)</formula>
    </cfRule>
  </conditionalFormatting>
  <conditionalFormatting sqref="J172:J177">
    <cfRule type="expression" dxfId="143" priority="214">
      <formula>WEEKDAY($K172)=WEEKDAY(#REF!)</formula>
    </cfRule>
  </conditionalFormatting>
  <conditionalFormatting sqref="K175">
    <cfRule type="expression" dxfId="142" priority="213">
      <formula>WEEKDAY($K174)=WEEKDAY(#REF!)</formula>
    </cfRule>
  </conditionalFormatting>
  <conditionalFormatting sqref="C179:R184">
    <cfRule type="expression" dxfId="141" priority="205">
      <formula>WEEKDAY($K179)=WEEKDAY(#REF!)</formula>
    </cfRule>
  </conditionalFormatting>
  <conditionalFormatting sqref="J179:J184">
    <cfRule type="expression" dxfId="140" priority="204">
      <formula>WEEKDAY($K179)=WEEKDAY(#REF!)</formula>
    </cfRule>
  </conditionalFormatting>
  <conditionalFormatting sqref="K182">
    <cfRule type="expression" dxfId="139" priority="203">
      <formula>WEEKDAY($K181)=WEEKDAY(#REF!)</formula>
    </cfRule>
  </conditionalFormatting>
  <conditionalFormatting sqref="C186:R191">
    <cfRule type="expression" dxfId="138" priority="195">
      <formula>WEEKDAY($K186)=WEEKDAY(#REF!)</formula>
    </cfRule>
  </conditionalFormatting>
  <conditionalFormatting sqref="J186:J191">
    <cfRule type="expression" dxfId="137" priority="194">
      <formula>WEEKDAY($K186)=WEEKDAY(#REF!)</formula>
    </cfRule>
  </conditionalFormatting>
  <conditionalFormatting sqref="K189">
    <cfRule type="expression" dxfId="136" priority="193">
      <formula>WEEKDAY($K188)=WEEKDAY(#REF!)</formula>
    </cfRule>
  </conditionalFormatting>
  <conditionalFormatting sqref="C193:R198">
    <cfRule type="expression" dxfId="135" priority="185">
      <formula>WEEKDAY($K193)=WEEKDAY(#REF!)</formula>
    </cfRule>
  </conditionalFormatting>
  <conditionalFormatting sqref="J193:J198">
    <cfRule type="expression" dxfId="134" priority="184">
      <formula>WEEKDAY($K193)=WEEKDAY(#REF!)</formula>
    </cfRule>
  </conditionalFormatting>
  <conditionalFormatting sqref="K196">
    <cfRule type="expression" dxfId="133" priority="183">
      <formula>WEEKDAY($K195)=WEEKDAY(#REF!)</formula>
    </cfRule>
  </conditionalFormatting>
  <conditionalFormatting sqref="C200:R205">
    <cfRule type="expression" dxfId="132" priority="175">
      <formula>WEEKDAY($K200)=WEEKDAY(#REF!)</formula>
    </cfRule>
  </conditionalFormatting>
  <conditionalFormatting sqref="J200:J205">
    <cfRule type="expression" dxfId="131" priority="174">
      <formula>WEEKDAY($K200)=WEEKDAY(#REF!)</formula>
    </cfRule>
  </conditionalFormatting>
  <conditionalFormatting sqref="K203">
    <cfRule type="expression" dxfId="130" priority="173">
      <formula>WEEKDAY($K202)=WEEKDAY(#REF!)</formula>
    </cfRule>
  </conditionalFormatting>
  <conditionalFormatting sqref="C207:R212">
    <cfRule type="expression" dxfId="129" priority="165">
      <formula>WEEKDAY($K207)=WEEKDAY(#REF!)</formula>
    </cfRule>
  </conditionalFormatting>
  <conditionalFormatting sqref="J207:J212">
    <cfRule type="expression" dxfId="128" priority="164">
      <formula>WEEKDAY($K207)=WEEKDAY(#REF!)</formula>
    </cfRule>
  </conditionalFormatting>
  <conditionalFormatting sqref="K210">
    <cfRule type="expression" dxfId="127" priority="163">
      <formula>WEEKDAY($K209)=WEEKDAY(#REF!)</formula>
    </cfRule>
  </conditionalFormatting>
  <conditionalFormatting sqref="C214:R219">
    <cfRule type="expression" dxfId="126" priority="155">
      <formula>WEEKDAY($K214)=WEEKDAY(#REF!)</formula>
    </cfRule>
  </conditionalFormatting>
  <conditionalFormatting sqref="J214:J219">
    <cfRule type="expression" dxfId="125" priority="154">
      <formula>WEEKDAY($K214)=WEEKDAY(#REF!)</formula>
    </cfRule>
  </conditionalFormatting>
  <conditionalFormatting sqref="K217">
    <cfRule type="expression" dxfId="124" priority="153">
      <formula>WEEKDAY($K216)=WEEKDAY(#REF!)</formula>
    </cfRule>
  </conditionalFormatting>
  <conditionalFormatting sqref="K7">
    <cfRule type="expression" dxfId="123" priority="92">
      <formula>WEEKDAY($K7)=WEEKDAY(#REF!)</formula>
    </cfRule>
  </conditionalFormatting>
  <conditionalFormatting sqref="K13">
    <cfRule type="expression" dxfId="122" priority="90">
      <formula>WEEKDAY($K13)=WEEKDAY(#REF!)</formula>
    </cfRule>
  </conditionalFormatting>
  <conditionalFormatting sqref="K20">
    <cfRule type="expression" dxfId="121" priority="87">
      <formula>WEEKDAY($K20)=WEEKDAY(#REF!)</formula>
    </cfRule>
  </conditionalFormatting>
  <conditionalFormatting sqref="K27">
    <cfRule type="expression" dxfId="120" priority="84">
      <formula>WEEKDAY($K27)=WEEKDAY(#REF!)</formula>
    </cfRule>
  </conditionalFormatting>
  <conditionalFormatting sqref="K34">
    <cfRule type="expression" dxfId="119" priority="81">
      <formula>WEEKDAY($K34)=WEEKDAY(#REF!)</formula>
    </cfRule>
  </conditionalFormatting>
  <conditionalFormatting sqref="K41">
    <cfRule type="expression" dxfId="118" priority="78">
      <formula>WEEKDAY($K41)=WEEKDAY(#REF!)</formula>
    </cfRule>
  </conditionalFormatting>
  <conditionalFormatting sqref="K48">
    <cfRule type="expression" dxfId="117" priority="75">
      <formula>WEEKDAY($K48)=WEEKDAY(#REF!)</formula>
    </cfRule>
  </conditionalFormatting>
  <conditionalFormatting sqref="K55">
    <cfRule type="expression" dxfId="116" priority="72">
      <formula>WEEKDAY($K55)=WEEKDAY(#REF!)</formula>
    </cfRule>
  </conditionalFormatting>
  <conditionalFormatting sqref="K62">
    <cfRule type="expression" dxfId="115" priority="69">
      <formula>WEEKDAY($K62)=WEEKDAY(#REF!)</formula>
    </cfRule>
  </conditionalFormatting>
  <conditionalFormatting sqref="K69">
    <cfRule type="expression" dxfId="114" priority="66">
      <formula>WEEKDAY($K69)=WEEKDAY(#REF!)</formula>
    </cfRule>
  </conditionalFormatting>
  <conditionalFormatting sqref="K76">
    <cfRule type="expression" dxfId="113" priority="63">
      <formula>WEEKDAY($K76)=WEEKDAY(#REF!)</formula>
    </cfRule>
  </conditionalFormatting>
  <conditionalFormatting sqref="K83">
    <cfRule type="expression" dxfId="112" priority="60">
      <formula>WEEKDAY($K83)=WEEKDAY(#REF!)</formula>
    </cfRule>
  </conditionalFormatting>
  <conditionalFormatting sqref="K90">
    <cfRule type="expression" dxfId="111" priority="57">
      <formula>WEEKDAY($K90)=WEEKDAY(#REF!)</formula>
    </cfRule>
  </conditionalFormatting>
  <conditionalFormatting sqref="K97">
    <cfRule type="expression" dxfId="110" priority="54">
      <formula>WEEKDAY($K97)=WEEKDAY(#REF!)</formula>
    </cfRule>
  </conditionalFormatting>
  <conditionalFormatting sqref="K104">
    <cfRule type="expression" dxfId="109" priority="51">
      <formula>WEEKDAY($K104)=WEEKDAY(#REF!)</formula>
    </cfRule>
  </conditionalFormatting>
  <conditionalFormatting sqref="K111">
    <cfRule type="expression" dxfId="108" priority="48">
      <formula>WEEKDAY($K111)=WEEKDAY(#REF!)</formula>
    </cfRule>
  </conditionalFormatting>
  <conditionalFormatting sqref="K118">
    <cfRule type="expression" dxfId="107" priority="45">
      <formula>WEEKDAY($K118)=WEEKDAY(#REF!)</formula>
    </cfRule>
  </conditionalFormatting>
  <conditionalFormatting sqref="K125">
    <cfRule type="expression" dxfId="106" priority="42">
      <formula>WEEKDAY($K125)=WEEKDAY(#REF!)</formula>
    </cfRule>
  </conditionalFormatting>
  <conditionalFormatting sqref="K132">
    <cfRule type="expression" dxfId="105" priority="39">
      <formula>WEEKDAY($K132)=WEEKDAY(#REF!)</formula>
    </cfRule>
  </conditionalFormatting>
  <conditionalFormatting sqref="K139">
    <cfRule type="expression" dxfId="104" priority="36">
      <formula>WEEKDAY($K139)=WEEKDAY(#REF!)</formula>
    </cfRule>
  </conditionalFormatting>
  <conditionalFormatting sqref="K146">
    <cfRule type="expression" dxfId="103" priority="33">
      <formula>WEEKDAY($K146)=WEEKDAY(#REF!)</formula>
    </cfRule>
  </conditionalFormatting>
  <conditionalFormatting sqref="K153">
    <cfRule type="expression" dxfId="102" priority="30">
      <formula>WEEKDAY($K153)=WEEKDAY(#REF!)</formula>
    </cfRule>
  </conditionalFormatting>
  <conditionalFormatting sqref="K160">
    <cfRule type="expression" dxfId="101" priority="27">
      <formula>WEEKDAY($K160)=WEEKDAY(#REF!)</formula>
    </cfRule>
  </conditionalFormatting>
  <conditionalFormatting sqref="K167">
    <cfRule type="expression" dxfId="100" priority="24">
      <formula>WEEKDAY($K167)=WEEKDAY(#REF!)</formula>
    </cfRule>
  </conditionalFormatting>
  <conditionalFormatting sqref="K174">
    <cfRule type="expression" dxfId="99" priority="21">
      <formula>WEEKDAY($K174)=WEEKDAY(#REF!)</formula>
    </cfRule>
  </conditionalFormatting>
  <conditionalFormatting sqref="K181">
    <cfRule type="expression" dxfId="98" priority="18">
      <formula>WEEKDAY($K181)=WEEKDAY(#REF!)</formula>
    </cfRule>
  </conditionalFormatting>
  <conditionalFormatting sqref="K188">
    <cfRule type="expression" dxfId="97" priority="15">
      <formula>WEEKDAY($K188)=WEEKDAY(#REF!)</formula>
    </cfRule>
  </conditionalFormatting>
  <conditionalFormatting sqref="K195">
    <cfRule type="expression" dxfId="96" priority="12">
      <formula>WEEKDAY($K195)=WEEKDAY(#REF!)</formula>
    </cfRule>
  </conditionalFormatting>
  <conditionalFormatting sqref="K202">
    <cfRule type="expression" dxfId="95" priority="9">
      <formula>WEEKDAY($K202)=WEEKDAY(#REF!)</formula>
    </cfRule>
  </conditionalFormatting>
  <conditionalFormatting sqref="K209">
    <cfRule type="expression" dxfId="94" priority="6">
      <formula>WEEKDAY($K209)=WEEKDAY(#REF!)</formula>
    </cfRule>
  </conditionalFormatting>
  <conditionalFormatting sqref="H2 R2">
    <cfRule type="expression" dxfId="93" priority="2356">
      <formula>#REF!=#REF!</formula>
    </cfRule>
    <cfRule type="expression" dxfId="92" priority="2357">
      <formula>#REF!=#REF!</formula>
    </cfRule>
    <cfRule type="expression" dxfId="91" priority="2358">
      <formula>#REF!=#REF!</formula>
    </cfRule>
  </conditionalFormatting>
  <conditionalFormatting sqref="C2 M2">
    <cfRule type="expression" dxfId="90" priority="2362">
      <formula>#REF!=#REF!</formula>
    </cfRule>
    <cfRule type="expression" dxfId="89" priority="2363">
      <formula>#REF!=#REF!</formula>
    </cfRule>
    <cfRule type="expression" dxfId="88" priority="2364">
      <formula>#REF!=#REF!</formula>
    </cfRule>
  </conditionalFormatting>
  <conditionalFormatting sqref="D2 N2">
    <cfRule type="expression" dxfId="87" priority="2368">
      <formula>#REF!=#REF!</formula>
    </cfRule>
    <cfRule type="expression" dxfId="86" priority="2369">
      <formula>#REF!=#REF!</formula>
    </cfRule>
    <cfRule type="expression" dxfId="85" priority="2370">
      <formula>#REF!=#REF!</formula>
    </cfRule>
  </conditionalFormatting>
  <conditionalFormatting sqref="E2 O2">
    <cfRule type="expression" dxfId="84" priority="2374">
      <formula>#REF!=#REF!</formula>
    </cfRule>
    <cfRule type="expression" dxfId="83" priority="2375">
      <formula>#REF!=#REF!</formula>
    </cfRule>
    <cfRule type="expression" dxfId="82" priority="2376">
      <formula>#REF!=#REF!</formula>
    </cfRule>
  </conditionalFormatting>
  <conditionalFormatting sqref="F2 P2">
    <cfRule type="expression" dxfId="81" priority="2380">
      <formula>#REF!=#REF!</formula>
    </cfRule>
    <cfRule type="expression" dxfId="80" priority="2381">
      <formula>#REF!=#REF!</formula>
    </cfRule>
    <cfRule type="expression" dxfId="79" priority="2382">
      <formula>#REF!=#REF!</formula>
    </cfRule>
  </conditionalFormatting>
  <conditionalFormatting sqref="G2 Q2">
    <cfRule type="expression" dxfId="78" priority="2386">
      <formula>#REF!=#REF!</formula>
    </cfRule>
    <cfRule type="expression" dxfId="77" priority="2387">
      <formula>#REF!=#REF!</formula>
    </cfRule>
    <cfRule type="expression" dxfId="76" priority="2388">
      <formula>#REF!=#REF!</formula>
    </cfRule>
  </conditionalFormatting>
  <dataValidations count="62">
    <dataValidation type="time" allowBlank="1" showInputMessage="1" showErrorMessage="1" sqref="C5:H7">
      <formula1>#REF!</formula1>
      <formula2>#REF!</formula2>
    </dataValidation>
    <dataValidation type="time" allowBlank="1" showInputMessage="1" showErrorMessage="1" sqref="C12:H14">
      <formula1>#REF!</formula1>
      <formula2>#REF!</formula2>
    </dataValidation>
    <dataValidation type="time" allowBlank="1" showInputMessage="1" showErrorMessage="1" sqref="C19:H21">
      <formula1>#REF!</formula1>
      <formula2>#REF!</formula2>
    </dataValidation>
    <dataValidation type="time" allowBlank="1" showInputMessage="1" showErrorMessage="1" sqref="C26:H28">
      <formula1>#REF!</formula1>
      <formula2>#REF!</formula2>
    </dataValidation>
    <dataValidation type="time" allowBlank="1" showInputMessage="1" showErrorMessage="1" sqref="C33:H35">
      <formula1>#REF!</formula1>
      <formula2>#REF!</formula2>
    </dataValidation>
    <dataValidation type="time" allowBlank="1" showInputMessage="1" showErrorMessage="1" sqref="C40:H42">
      <formula1>#REF!</formula1>
      <formula2>#REF!</formula2>
    </dataValidation>
    <dataValidation type="time" allowBlank="1" showInputMessage="1" showErrorMessage="1" sqref="C47:H49">
      <formula1>#REF!</formula1>
      <formula2>#REF!</formula2>
    </dataValidation>
    <dataValidation type="time" allowBlank="1" showInputMessage="1" showErrorMessage="1" sqref="C54:H56">
      <formula1>#REF!</formula1>
      <formula2>#REF!</formula2>
    </dataValidation>
    <dataValidation type="time" allowBlank="1" showInputMessage="1" showErrorMessage="1" sqref="C61:H63">
      <formula1>#REF!</formula1>
      <formula2>#REF!</formula2>
    </dataValidation>
    <dataValidation type="time" allowBlank="1" showInputMessage="1" showErrorMessage="1" sqref="C68:H70">
      <formula1>#REF!</formula1>
      <formula2>#REF!</formula2>
    </dataValidation>
    <dataValidation type="time" allowBlank="1" showInputMessage="1" showErrorMessage="1" sqref="C75:H77">
      <formula1>#REF!</formula1>
      <formula2>#REF!</formula2>
    </dataValidation>
    <dataValidation type="time" allowBlank="1" showInputMessage="1" showErrorMessage="1" sqref="C82:H84">
      <formula1>#REF!</formula1>
      <formula2>#REF!</formula2>
    </dataValidation>
    <dataValidation type="time" allowBlank="1" showInputMessage="1" showErrorMessage="1" sqref="C89:H91">
      <formula1>#REF!</formula1>
      <formula2>#REF!</formula2>
    </dataValidation>
    <dataValidation type="time" allowBlank="1" showInputMessage="1" showErrorMessage="1" sqref="C96:H98">
      <formula1>#REF!</formula1>
      <formula2>#REF!</formula2>
    </dataValidation>
    <dataValidation type="time" allowBlank="1" showInputMessage="1" showErrorMessage="1" sqref="C103:H105">
      <formula1>#REF!</formula1>
      <formula2>#REF!</formula2>
    </dataValidation>
    <dataValidation type="time" allowBlank="1" showInputMessage="1" showErrorMessage="1" sqref="C110:H112">
      <formula1>#REF!</formula1>
      <formula2>#REF!</formula2>
    </dataValidation>
    <dataValidation type="time" allowBlank="1" showInputMessage="1" showErrorMessage="1" sqref="C117:H119">
      <formula1>#REF!</formula1>
      <formula2>#REF!</formula2>
    </dataValidation>
    <dataValidation type="time" allowBlank="1" showInputMessage="1" showErrorMessage="1" sqref="C124:H126">
      <formula1>#REF!</formula1>
      <formula2>#REF!</formula2>
    </dataValidation>
    <dataValidation type="time" allowBlank="1" showInputMessage="1" showErrorMessage="1" sqref="C131:H133">
      <formula1>#REF!</formula1>
      <formula2>#REF!</formula2>
    </dataValidation>
    <dataValidation type="time" allowBlank="1" showInputMessage="1" showErrorMessage="1" sqref="C138:H140">
      <formula1>#REF!</formula1>
      <formula2>#REF!</formula2>
    </dataValidation>
    <dataValidation type="time" allowBlank="1" showInputMessage="1" showErrorMessage="1" sqref="C145:H147">
      <formula1>#REF!</formula1>
      <formula2>#REF!</formula2>
    </dataValidation>
    <dataValidation type="time" allowBlank="1" showInputMessage="1" showErrorMessage="1" sqref="C152:H154">
      <formula1>#REF!</formula1>
      <formula2>#REF!</formula2>
    </dataValidation>
    <dataValidation type="time" allowBlank="1" showInputMessage="1" showErrorMessage="1" sqref="C159:H161">
      <formula1>#REF!</formula1>
      <formula2>#REF!</formula2>
    </dataValidation>
    <dataValidation type="time" allowBlank="1" showInputMessage="1" showErrorMessage="1" sqref="C166:H168">
      <formula1>#REF!</formula1>
      <formula2>#REF!</formula2>
    </dataValidation>
    <dataValidation type="time" allowBlank="1" showInputMessage="1" showErrorMessage="1" sqref="C173:H175">
      <formula1>#REF!</formula1>
      <formula2>#REF!</formula2>
    </dataValidation>
    <dataValidation type="time" allowBlank="1" showInputMessage="1" showErrorMessage="1" sqref="C180:H182">
      <formula1>#REF!</formula1>
      <formula2>#REF!</formula2>
    </dataValidation>
    <dataValidation type="time" allowBlank="1" showInputMessage="1" showErrorMessage="1" sqref="C187:H189">
      <formula1>#REF!</formula1>
      <formula2>#REF!</formula2>
    </dataValidation>
    <dataValidation type="time" allowBlank="1" showInputMessage="1" showErrorMessage="1" sqref="C194:H196">
      <formula1>#REF!</formula1>
      <formula2>#REF!</formula2>
    </dataValidation>
    <dataValidation type="time" allowBlank="1" showInputMessage="1" showErrorMessage="1" sqref="C201:H203">
      <formula1>#REF!</formula1>
      <formula2>#REF!</formula2>
    </dataValidation>
    <dataValidation type="time" allowBlank="1" showInputMessage="1" showErrorMessage="1" sqref="C208:H210">
      <formula1>#REF!</formula1>
      <formula2>#REF!</formula2>
    </dataValidation>
    <dataValidation type="time" allowBlank="1" showInputMessage="1" showErrorMessage="1" sqref="C215:H217">
      <formula1>#REF!</formula1>
      <formula2>#REF!</formula2>
    </dataValidation>
    <dataValidation type="time" allowBlank="1" showInputMessage="1" showErrorMessage="1" sqref="M5:R7">
      <formula1>#REF!</formula1>
      <formula2>#REF!</formula2>
    </dataValidation>
    <dataValidation type="time" allowBlank="1" showInputMessage="1" showErrorMessage="1" sqref="M12:R14">
      <formula1>#REF!</formula1>
      <formula2>#REF!</formula2>
    </dataValidation>
    <dataValidation type="time" allowBlank="1" showInputMessage="1" showErrorMessage="1" sqref="M19:R21">
      <formula1>#REF!</formula1>
      <formula2>#REF!</formula2>
    </dataValidation>
    <dataValidation type="time" allowBlank="1" showInputMessage="1" showErrorMessage="1" sqref="M26:R28">
      <formula1>#REF!</formula1>
      <formula2>#REF!</formula2>
    </dataValidation>
    <dataValidation type="time" allowBlank="1" showInputMessage="1" showErrorMessage="1" sqref="M33:R35">
      <formula1>#REF!</formula1>
      <formula2>#REF!</formula2>
    </dataValidation>
    <dataValidation type="time" allowBlank="1" showInputMessage="1" showErrorMessage="1" sqref="M40:R42">
      <formula1>#REF!</formula1>
      <formula2>#REF!</formula2>
    </dataValidation>
    <dataValidation type="time" allowBlank="1" showInputMessage="1" showErrorMessage="1" sqref="M47:R49">
      <formula1>#REF!</formula1>
      <formula2>#REF!</formula2>
    </dataValidation>
    <dataValidation type="time" allowBlank="1" showInputMessage="1" showErrorMessage="1" sqref="M54:R56">
      <formula1>#REF!</formula1>
      <formula2>#REF!</formula2>
    </dataValidation>
    <dataValidation type="time" allowBlank="1" showInputMessage="1" showErrorMessage="1" sqref="M61:R63">
      <formula1>#REF!</formula1>
      <formula2>#REF!</formula2>
    </dataValidation>
    <dataValidation type="time" allowBlank="1" showInputMessage="1" showErrorMessage="1" sqref="M68:R70">
      <formula1>#REF!</formula1>
      <formula2>#REF!</formula2>
    </dataValidation>
    <dataValidation type="time" allowBlank="1" showInputMessage="1" showErrorMessage="1" sqref="M75:R77">
      <formula1>#REF!</formula1>
      <formula2>#REF!</formula2>
    </dataValidation>
    <dataValidation type="time" allowBlank="1" showInputMessage="1" showErrorMessage="1" sqref="M82:R84">
      <formula1>#REF!</formula1>
      <formula2>#REF!</formula2>
    </dataValidation>
    <dataValidation type="time" allowBlank="1" showInputMessage="1" showErrorMessage="1" sqref="M89:R91">
      <formula1>#REF!</formula1>
      <formula2>#REF!</formula2>
    </dataValidation>
    <dataValidation type="time" allowBlank="1" showInputMessage="1" showErrorMessage="1" sqref="M96:R98">
      <formula1>#REF!</formula1>
      <formula2>#REF!</formula2>
    </dataValidation>
    <dataValidation type="time" allowBlank="1" showInputMessage="1" showErrorMessage="1" sqref="M103:R105">
      <formula1>#REF!</formula1>
      <formula2>#REF!</formula2>
    </dataValidation>
    <dataValidation type="time" allowBlank="1" showInputMessage="1" showErrorMessage="1" sqref="M110:R112">
      <formula1>#REF!</formula1>
      <formula2>#REF!</formula2>
    </dataValidation>
    <dataValidation type="time" allowBlank="1" showInputMessage="1" showErrorMessage="1" sqref="M117:R119">
      <formula1>#REF!</formula1>
      <formula2>#REF!</formula2>
    </dataValidation>
    <dataValidation type="time" allowBlank="1" showInputMessage="1" showErrorMessage="1" sqref="M124:R126">
      <formula1>#REF!</formula1>
      <formula2>#REF!</formula2>
    </dataValidation>
    <dataValidation type="time" allowBlank="1" showInputMessage="1" showErrorMessage="1" sqref="M131:R133">
      <formula1>#REF!</formula1>
      <formula2>#REF!</formula2>
    </dataValidation>
    <dataValidation type="time" allowBlank="1" showInputMessage="1" showErrorMessage="1" sqref="M138:R140">
      <formula1>#REF!</formula1>
      <formula2>#REF!</formula2>
    </dataValidation>
    <dataValidation type="time" allowBlank="1" showInputMessage="1" showErrorMessage="1" sqref="M145:R147">
      <formula1>#REF!</formula1>
      <formula2>#REF!</formula2>
    </dataValidation>
    <dataValidation type="time" allowBlank="1" showInputMessage="1" showErrorMessage="1" sqref="M152:R154">
      <formula1>#REF!</formula1>
      <formula2>#REF!</formula2>
    </dataValidation>
    <dataValidation type="time" allowBlank="1" showInputMessage="1" showErrorMessage="1" sqref="M159:R161">
      <formula1>#REF!</formula1>
      <formula2>#REF!</formula2>
    </dataValidation>
    <dataValidation type="time" allowBlank="1" showInputMessage="1" showErrorMessage="1" sqref="M166:R168">
      <formula1>#REF!</formula1>
      <formula2>#REF!</formula2>
    </dataValidation>
    <dataValidation type="time" allowBlank="1" showInputMessage="1" showErrorMessage="1" sqref="M173:R175">
      <formula1>#REF!</formula1>
      <formula2>#REF!</formula2>
    </dataValidation>
    <dataValidation type="time" allowBlank="1" showInputMessage="1" showErrorMessage="1" sqref="M180:R182">
      <formula1>#REF!</formula1>
      <formula2>#REF!</formula2>
    </dataValidation>
    <dataValidation type="time" allowBlank="1" showInputMessage="1" showErrorMessage="1" sqref="M187:R189">
      <formula1>#REF!</formula1>
      <formula2>#REF!</formula2>
    </dataValidation>
    <dataValidation type="time" allowBlank="1" showInputMessage="1" showErrorMessage="1" sqref="M194:R196">
      <formula1>#REF!</formula1>
      <formula2>#REF!</formula2>
    </dataValidation>
    <dataValidation type="time" allowBlank="1" showInputMessage="1" showErrorMessage="1" sqref="M201:R203">
      <formula1>#REF!</formula1>
      <formula2>#REF!</formula2>
    </dataValidation>
    <dataValidation type="time" allowBlank="1" showInputMessage="1" showErrorMessage="1" sqref="M208:R210">
      <formula1>#REF!</formula1>
      <formula2>#REF!</formula2>
    </dataValidation>
    <dataValidation type="time" allowBlank="1" showInputMessage="1" showErrorMessage="1" sqref="M215:R217">
      <formula1>#REF!</formula1>
      <formula2>#REF!</formula2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F38"/>
  <sheetViews>
    <sheetView zoomScale="153" zoomScaleNormal="153" workbookViewId="0">
      <pane ySplit="2" topLeftCell="A3" activePane="bottomLeft" state="frozenSplit"/>
      <selection activeCell="J2" sqref="J2"/>
      <selection pane="bottomLeft" activeCell="E5" sqref="E5"/>
    </sheetView>
  </sheetViews>
  <sheetFormatPr baseColWidth="10" defaultRowHeight="12.75" x14ac:dyDescent="0.25"/>
  <cols>
    <col min="1" max="1" width="1.7109375" style="74" customWidth="1"/>
    <col min="2" max="2" width="8.7109375" style="68" customWidth="1"/>
    <col min="3" max="3" width="12.7109375" style="68" customWidth="1"/>
    <col min="4" max="6" width="10.7109375" style="68" customWidth="1"/>
    <col min="7" max="16384" width="11.42578125" style="68"/>
  </cols>
  <sheetData>
    <row r="1" spans="1:6" ht="22.5" customHeight="1" thickTop="1" thickBot="1" x14ac:dyDescent="0.3">
      <c r="A1" s="78">
        <f ca="1">TODAY()</f>
        <v>42273</v>
      </c>
      <c r="B1" s="77" t="s">
        <v>7</v>
      </c>
      <c r="C1" s="72"/>
      <c r="D1" s="119" t="s">
        <v>5</v>
      </c>
      <c r="E1" s="120"/>
      <c r="F1" s="120"/>
    </row>
    <row r="2" spans="1:6" ht="22.5" customHeight="1" thickTop="1" thickBot="1" x14ac:dyDescent="0.45">
      <c r="A2" s="73"/>
      <c r="B2" s="121" t="s">
        <v>11</v>
      </c>
      <c r="C2" s="122"/>
      <c r="D2" s="70" t="s">
        <v>8</v>
      </c>
      <c r="E2" s="70" t="s">
        <v>9</v>
      </c>
      <c r="F2" s="70" t="s">
        <v>10</v>
      </c>
    </row>
    <row r="3" spans="1:6" ht="9" customHeight="1" thickTop="1" thickBot="1" x14ac:dyDescent="0.3">
      <c r="A3" s="73"/>
      <c r="B3" s="75"/>
      <c r="C3" s="76"/>
      <c r="D3" s="92"/>
      <c r="E3" s="92"/>
      <c r="F3" s="92"/>
    </row>
    <row r="4" spans="1:6" ht="15" customHeight="1" thickTop="1" x14ac:dyDescent="0.25">
      <c r="A4" s="73"/>
      <c r="B4" s="123">
        <v>42273</v>
      </c>
      <c r="C4" s="86"/>
      <c r="D4" s="97">
        <v>0.33333333333333331</v>
      </c>
      <c r="E4" s="97">
        <v>0.34027777777777773</v>
      </c>
      <c r="F4" s="97">
        <v>0.3520833333333333</v>
      </c>
    </row>
    <row r="5" spans="1:6" ht="15" customHeight="1" x14ac:dyDescent="0.25">
      <c r="A5" s="73"/>
      <c r="B5" s="123"/>
      <c r="C5" s="86"/>
      <c r="D5" s="97">
        <v>0.5</v>
      </c>
      <c r="E5" s="97">
        <v>0.52777777777777779</v>
      </c>
      <c r="F5" s="97">
        <v>0.55555555555555558</v>
      </c>
    </row>
    <row r="6" spans="1:6" ht="15" customHeight="1" x14ac:dyDescent="0.25">
      <c r="A6" s="73"/>
      <c r="B6" s="123"/>
      <c r="C6" s="87">
        <f>B4</f>
        <v>42273</v>
      </c>
      <c r="D6" s="97">
        <v>0.54166666666666663</v>
      </c>
      <c r="E6" s="97">
        <v>0.55208333333333337</v>
      </c>
      <c r="F6" s="97">
        <v>0.57638888888888895</v>
      </c>
    </row>
    <row r="7" spans="1:6" ht="15" customHeight="1" x14ac:dyDescent="0.25">
      <c r="A7" s="73"/>
      <c r="B7" s="123"/>
      <c r="C7" s="88"/>
      <c r="D7" s="97">
        <v>0.70833333333333337</v>
      </c>
      <c r="E7" s="97">
        <v>0.71666666666666667</v>
      </c>
      <c r="F7" s="97">
        <v>0.72916666666666663</v>
      </c>
    </row>
    <row r="8" spans="1:6" ht="15" customHeight="1" x14ac:dyDescent="0.25">
      <c r="A8" s="73"/>
      <c r="B8" s="123"/>
      <c r="C8" s="71"/>
      <c r="D8" s="89">
        <f>(D7-D6)+(D5-D4)</f>
        <v>0.33333333333333343</v>
      </c>
      <c r="E8" s="89">
        <f t="shared" ref="E8:F8" si="0">(E7-E6)+(E5-E4)</f>
        <v>0.35208333333333336</v>
      </c>
      <c r="F8" s="89">
        <f t="shared" si="0"/>
        <v>0.35624999999999996</v>
      </c>
    </row>
    <row r="9" spans="1:6" ht="15" customHeight="1" x14ac:dyDescent="0.25">
      <c r="A9" s="73"/>
      <c r="D9" s="27"/>
      <c r="E9" s="27"/>
      <c r="F9" s="27"/>
    </row>
    <row r="10" spans="1:6" ht="15" customHeight="1" x14ac:dyDescent="0.25">
      <c r="A10" s="73"/>
      <c r="B10" s="118">
        <f>DAY(C10)</f>
        <v>27</v>
      </c>
      <c r="C10" s="86">
        <f>C12</f>
        <v>42274</v>
      </c>
      <c r="D10" s="90"/>
      <c r="E10" s="90"/>
      <c r="F10" s="90"/>
    </row>
    <row r="11" spans="1:6" ht="15" customHeight="1" x14ac:dyDescent="0.25">
      <c r="A11" s="73"/>
      <c r="B11" s="118"/>
      <c r="C11" s="86">
        <f>C12</f>
        <v>42274</v>
      </c>
      <c r="D11" s="90"/>
      <c r="E11" s="90"/>
      <c r="F11" s="90"/>
    </row>
    <row r="12" spans="1:6" ht="15" customHeight="1" x14ac:dyDescent="0.25">
      <c r="A12" s="73"/>
      <c r="B12" s="118"/>
      <c r="C12" s="87">
        <f>C6+1</f>
        <v>42274</v>
      </c>
      <c r="D12" s="90"/>
      <c r="E12" s="90"/>
      <c r="F12" s="90"/>
    </row>
    <row r="13" spans="1:6" ht="15" customHeight="1" x14ac:dyDescent="0.25">
      <c r="A13" s="73"/>
      <c r="B13" s="118"/>
      <c r="C13" s="88">
        <f>C12</f>
        <v>42274</v>
      </c>
      <c r="D13" s="90"/>
      <c r="E13" s="90"/>
      <c r="F13" s="90"/>
    </row>
    <row r="14" spans="1:6" ht="15" customHeight="1" x14ac:dyDescent="0.25">
      <c r="A14" s="73"/>
      <c r="B14" s="118"/>
      <c r="C14" s="71">
        <f>C12</f>
        <v>42274</v>
      </c>
      <c r="D14" s="89">
        <f>(D13-D12)+(D11-D10)</f>
        <v>0</v>
      </c>
      <c r="E14" s="89">
        <f t="shared" ref="E14" si="1">(E13-E12)+(E11-E10)</f>
        <v>0</v>
      </c>
      <c r="F14" s="89">
        <f t="shared" ref="F14" si="2">(F13-F12)+(F11-F10)</f>
        <v>0</v>
      </c>
    </row>
    <row r="15" spans="1:6" ht="15" customHeight="1" x14ac:dyDescent="0.25">
      <c r="A15" s="73"/>
      <c r="D15" s="27"/>
      <c r="E15" s="27"/>
      <c r="F15" s="27"/>
    </row>
    <row r="16" spans="1:6" ht="15" customHeight="1" x14ac:dyDescent="0.25">
      <c r="A16" s="73"/>
      <c r="B16" s="118">
        <f>DAY(C16)</f>
        <v>28</v>
      </c>
      <c r="C16" s="86">
        <f>C18</f>
        <v>42275</v>
      </c>
      <c r="D16" s="90"/>
      <c r="E16" s="90"/>
      <c r="F16" s="90"/>
    </row>
    <row r="17" spans="1:6" ht="15" customHeight="1" x14ac:dyDescent="0.25">
      <c r="A17" s="73"/>
      <c r="B17" s="118"/>
      <c r="C17" s="86">
        <f>C18</f>
        <v>42275</v>
      </c>
      <c r="D17" s="90"/>
      <c r="E17" s="90"/>
      <c r="F17" s="90"/>
    </row>
    <row r="18" spans="1:6" ht="15" customHeight="1" x14ac:dyDescent="0.25">
      <c r="A18" s="73"/>
      <c r="B18" s="118"/>
      <c r="C18" s="87">
        <f>C12+1</f>
        <v>42275</v>
      </c>
      <c r="D18" s="90"/>
      <c r="E18" s="90"/>
      <c r="F18" s="90"/>
    </row>
    <row r="19" spans="1:6" ht="15" customHeight="1" x14ac:dyDescent="0.25">
      <c r="A19" s="73"/>
      <c r="B19" s="118"/>
      <c r="C19" s="88">
        <f>C18</f>
        <v>42275</v>
      </c>
      <c r="D19" s="90"/>
      <c r="E19" s="90"/>
      <c r="F19" s="90"/>
    </row>
    <row r="20" spans="1:6" ht="15" customHeight="1" x14ac:dyDescent="0.25">
      <c r="A20" s="73"/>
      <c r="B20" s="118"/>
      <c r="C20" s="71">
        <f>C18</f>
        <v>42275</v>
      </c>
      <c r="D20" s="89">
        <f>(D19-D18)+(D17-D16)</f>
        <v>0</v>
      </c>
      <c r="E20" s="89">
        <f t="shared" ref="E20" si="3">(E19-E18)+(E17-E16)</f>
        <v>0</v>
      </c>
      <c r="F20" s="89">
        <f t="shared" ref="F20" si="4">(F19-F18)+(F17-F16)</f>
        <v>0</v>
      </c>
    </row>
    <row r="21" spans="1:6" ht="15" customHeight="1" x14ac:dyDescent="0.25">
      <c r="A21" s="73"/>
      <c r="D21" s="27"/>
      <c r="E21" s="27"/>
      <c r="F21" s="27"/>
    </row>
    <row r="22" spans="1:6" ht="15" customHeight="1" x14ac:dyDescent="0.25">
      <c r="A22" s="73"/>
      <c r="B22" s="118">
        <f>DAY(C22)</f>
        <v>29</v>
      </c>
      <c r="C22" s="86">
        <f>C24</f>
        <v>42276</v>
      </c>
      <c r="D22" s="90"/>
      <c r="E22" s="90"/>
      <c r="F22" s="90"/>
    </row>
    <row r="23" spans="1:6" ht="15" customHeight="1" x14ac:dyDescent="0.25">
      <c r="A23" s="73"/>
      <c r="B23" s="118"/>
      <c r="C23" s="86">
        <f>C24</f>
        <v>42276</v>
      </c>
      <c r="D23" s="90"/>
      <c r="E23" s="90"/>
      <c r="F23" s="90"/>
    </row>
    <row r="24" spans="1:6" ht="15" customHeight="1" x14ac:dyDescent="0.25">
      <c r="A24" s="73"/>
      <c r="B24" s="118"/>
      <c r="C24" s="87">
        <f>C18+1</f>
        <v>42276</v>
      </c>
      <c r="D24" s="90"/>
      <c r="E24" s="90"/>
      <c r="F24" s="90"/>
    </row>
    <row r="25" spans="1:6" ht="15" customHeight="1" x14ac:dyDescent="0.25">
      <c r="A25" s="73"/>
      <c r="B25" s="118"/>
      <c r="C25" s="88">
        <f>C24</f>
        <v>42276</v>
      </c>
      <c r="D25" s="90"/>
      <c r="E25" s="90"/>
      <c r="F25" s="90"/>
    </row>
    <row r="26" spans="1:6" ht="15" customHeight="1" x14ac:dyDescent="0.25">
      <c r="A26" s="73"/>
      <c r="B26" s="118"/>
      <c r="C26" s="71">
        <f>C24</f>
        <v>42276</v>
      </c>
      <c r="D26" s="89">
        <f>(D25-D24)+(D23-D22)</f>
        <v>0</v>
      </c>
      <c r="E26" s="89">
        <f t="shared" ref="E26" si="5">(E25-E24)+(E23-E22)</f>
        <v>0</v>
      </c>
      <c r="F26" s="89">
        <f t="shared" ref="F26" si="6">(F25-F24)+(F23-F22)</f>
        <v>0</v>
      </c>
    </row>
    <row r="27" spans="1:6" ht="15" customHeight="1" x14ac:dyDescent="0.25">
      <c r="A27" s="73"/>
    </row>
    <row r="28" spans="1:6" ht="15" customHeight="1" x14ac:dyDescent="0.25">
      <c r="A28" s="73"/>
      <c r="B28" s="118">
        <f>DAY(C28)</f>
        <v>30</v>
      </c>
      <c r="C28" s="86">
        <f>C30</f>
        <v>42277</v>
      </c>
      <c r="D28" s="90"/>
      <c r="E28" s="90"/>
      <c r="F28" s="90"/>
    </row>
    <row r="29" spans="1:6" ht="15" customHeight="1" x14ac:dyDescent="0.25">
      <c r="A29" s="73"/>
      <c r="B29" s="118"/>
      <c r="C29" s="86">
        <f>C30</f>
        <v>42277</v>
      </c>
      <c r="D29" s="90"/>
      <c r="E29" s="90"/>
      <c r="F29" s="90"/>
    </row>
    <row r="30" spans="1:6" ht="15" customHeight="1" x14ac:dyDescent="0.25">
      <c r="A30" s="73"/>
      <c r="B30" s="118"/>
      <c r="C30" s="87">
        <f>C24+1</f>
        <v>42277</v>
      </c>
      <c r="D30" s="90"/>
      <c r="E30" s="90"/>
      <c r="F30" s="90"/>
    </row>
    <row r="31" spans="1:6" ht="15" customHeight="1" x14ac:dyDescent="0.25">
      <c r="A31" s="73"/>
      <c r="B31" s="118"/>
      <c r="C31" s="88">
        <f>C30</f>
        <v>42277</v>
      </c>
      <c r="D31" s="90"/>
      <c r="E31" s="90"/>
      <c r="F31" s="90"/>
    </row>
    <row r="32" spans="1:6" ht="15" customHeight="1" x14ac:dyDescent="0.25">
      <c r="A32" s="73"/>
      <c r="B32" s="118"/>
      <c r="C32" s="71">
        <f>C30</f>
        <v>42277</v>
      </c>
      <c r="D32" s="89">
        <f>(D31-D30)+(D29-D28)</f>
        <v>0</v>
      </c>
      <c r="E32" s="89">
        <f t="shared" ref="E32" si="7">(E31-E30)+(E29-E28)</f>
        <v>0</v>
      </c>
      <c r="F32" s="89">
        <f t="shared" ref="F32" si="8">(F31-F30)+(F29-F28)</f>
        <v>0</v>
      </c>
    </row>
    <row r="33" spans="1:6" ht="15" customHeight="1" x14ac:dyDescent="0.25">
      <c r="A33" s="73"/>
      <c r="D33" s="91"/>
      <c r="E33" s="91"/>
      <c r="F33" s="91"/>
    </row>
    <row r="34" spans="1:6" ht="15" customHeight="1" x14ac:dyDescent="0.25">
      <c r="A34" s="73"/>
      <c r="B34" s="118">
        <f>DAY(C34)</f>
        <v>1</v>
      </c>
      <c r="C34" s="86">
        <f>C36</f>
        <v>42278</v>
      </c>
      <c r="D34" s="90"/>
      <c r="E34" s="90"/>
      <c r="F34" s="90"/>
    </row>
    <row r="35" spans="1:6" ht="15" customHeight="1" x14ac:dyDescent="0.25">
      <c r="A35" s="73"/>
      <c r="B35" s="118"/>
      <c r="C35" s="86">
        <f>C36</f>
        <v>42278</v>
      </c>
      <c r="D35" s="90"/>
      <c r="E35" s="90"/>
      <c r="F35" s="90"/>
    </row>
    <row r="36" spans="1:6" ht="15" customHeight="1" x14ac:dyDescent="0.25">
      <c r="A36" s="73"/>
      <c r="B36" s="118"/>
      <c r="C36" s="87">
        <f>C30+1</f>
        <v>42278</v>
      </c>
      <c r="D36" s="90"/>
      <c r="E36" s="90"/>
      <c r="F36" s="90"/>
    </row>
    <row r="37" spans="1:6" ht="15" customHeight="1" x14ac:dyDescent="0.25">
      <c r="A37" s="73"/>
      <c r="B37" s="118"/>
      <c r="C37" s="88">
        <f>C36</f>
        <v>42278</v>
      </c>
      <c r="D37" s="90"/>
      <c r="E37" s="90"/>
      <c r="F37" s="90"/>
    </row>
    <row r="38" spans="1:6" ht="15" customHeight="1" x14ac:dyDescent="0.25">
      <c r="A38" s="73"/>
      <c r="B38" s="118"/>
      <c r="C38" s="71">
        <f>C36</f>
        <v>42278</v>
      </c>
      <c r="D38" s="89">
        <f>(D37-D36)+(D35-D34)</f>
        <v>0</v>
      </c>
      <c r="E38" s="89">
        <f t="shared" ref="E38" si="9">(E37-E36)+(E35-E34)</f>
        <v>0</v>
      </c>
      <c r="F38" s="89">
        <f t="shared" ref="F38" si="10">(F37-F36)+(F35-F34)</f>
        <v>0</v>
      </c>
    </row>
  </sheetData>
  <sheetProtection selectLockedCells="1" selectUnlockedCells="1"/>
  <mergeCells count="8">
    <mergeCell ref="B28:B32"/>
    <mergeCell ref="D1:F1"/>
    <mergeCell ref="B34:B38"/>
    <mergeCell ref="B2:C2"/>
    <mergeCell ref="B4:B8"/>
    <mergeCell ref="B10:B14"/>
    <mergeCell ref="B16:B20"/>
    <mergeCell ref="B22:B26"/>
  </mergeCells>
  <conditionalFormatting sqref="D2:F2">
    <cfRule type="expression" dxfId="75" priority="3581">
      <formula>"3"</formula>
    </cfRule>
    <cfRule type="expression" dxfId="74" priority="3582">
      <formula>"2"</formula>
    </cfRule>
    <cfRule type="expression" dxfId="73" priority="3583">
      <formula>"1"</formula>
    </cfRule>
    <cfRule type="expression" dxfId="72" priority="3584">
      <formula>"0"</formula>
    </cfRule>
  </conditionalFormatting>
  <conditionalFormatting sqref="C12 C18 C30 C36 C24 B4:B8 B10:B14 B16:B20 B22:B26 B28:B32 B34:B38">
    <cfRule type="expression" dxfId="71" priority="5692">
      <formula>COUNTIF(jours_feriés,$C4)=1</formula>
    </cfRule>
  </conditionalFormatting>
  <conditionalFormatting sqref="C13 C19 C31 C37 C25">
    <cfRule type="expression" dxfId="70" priority="5720">
      <formula>COUNTIF(jours_feriés,$C12)=1</formula>
    </cfRule>
  </conditionalFormatting>
  <conditionalFormatting sqref="B4:C8 B10:C14 B16:C20 B22:C26 B28:C32 B34:C38">
    <cfRule type="expression" dxfId="69" priority="5721">
      <formula>$C4=TODAY()</formula>
    </cfRule>
  </conditionalFormatting>
  <conditionalFormatting sqref="B14:C14">
    <cfRule type="expression" dxfId="68" priority="2424">
      <formula>COUNTIF(jours_feriés,$C14)=1</formula>
    </cfRule>
  </conditionalFormatting>
  <conditionalFormatting sqref="B14">
    <cfRule type="expression" dxfId="67" priority="2425">
      <formula>COUNTIF(jours_feriés,$C14)=1</formula>
    </cfRule>
  </conditionalFormatting>
  <conditionalFormatting sqref="B14:C14">
    <cfRule type="expression" dxfId="66" priority="2426">
      <formula>$C14=TODAY()</formula>
    </cfRule>
  </conditionalFormatting>
  <conditionalFormatting sqref="B20:C20">
    <cfRule type="expression" dxfId="65" priority="2419">
      <formula>COUNTIF(jours_feriés,$C20)=1</formula>
    </cfRule>
  </conditionalFormatting>
  <conditionalFormatting sqref="B20">
    <cfRule type="expression" dxfId="64" priority="2420">
      <formula>COUNTIF(jours_feriés,$C20)=1</formula>
    </cfRule>
  </conditionalFormatting>
  <conditionalFormatting sqref="B20:C20">
    <cfRule type="expression" dxfId="63" priority="2421">
      <formula>$C20=TODAY()</formula>
    </cfRule>
  </conditionalFormatting>
  <conditionalFormatting sqref="B32:C32">
    <cfRule type="expression" dxfId="62" priority="2414">
      <formula>COUNTIF(jours_feriés,$C32)=1</formula>
    </cfRule>
  </conditionalFormatting>
  <conditionalFormatting sqref="B32">
    <cfRule type="expression" dxfId="61" priority="2415">
      <formula>COUNTIF(jours_feriés,$C32)=1</formula>
    </cfRule>
  </conditionalFormatting>
  <conditionalFormatting sqref="B32:C32">
    <cfRule type="expression" dxfId="60" priority="2416">
      <formula>$C32=TODAY()</formula>
    </cfRule>
  </conditionalFormatting>
  <conditionalFormatting sqref="B38:C38">
    <cfRule type="expression" dxfId="59" priority="2409">
      <formula>COUNTIF(jours_feriés,$C38)=1</formula>
    </cfRule>
  </conditionalFormatting>
  <conditionalFormatting sqref="B38">
    <cfRule type="expression" dxfId="58" priority="2410">
      <formula>COUNTIF(jours_feriés,$C38)=1</formula>
    </cfRule>
  </conditionalFormatting>
  <conditionalFormatting sqref="B38:C38">
    <cfRule type="expression" dxfId="57" priority="2411">
      <formula>$C38=TODAY()</formula>
    </cfRule>
  </conditionalFormatting>
  <conditionalFormatting sqref="D27:F27">
    <cfRule type="expression" dxfId="56" priority="2277">
      <formula>COUNTIF(jours_feriés,$C27)=1</formula>
    </cfRule>
  </conditionalFormatting>
  <conditionalFormatting sqref="D27:F27">
    <cfRule type="expression" dxfId="55" priority="2278">
      <formula>$C27=TODAY()</formula>
    </cfRule>
  </conditionalFormatting>
  <conditionalFormatting sqref="D27:F27">
    <cfRule type="expression" dxfId="54" priority="2274">
      <formula>COUNTIF(jours_feriés,$B27)=1</formula>
    </cfRule>
  </conditionalFormatting>
  <conditionalFormatting sqref="D27:F27">
    <cfRule type="expression" dxfId="53" priority="2275">
      <formula>$B27=TODAY()</formula>
    </cfRule>
  </conditionalFormatting>
  <conditionalFormatting sqref="D27:F27">
    <cfRule type="expression" dxfId="52" priority="2270">
      <formula>COUNTIF(jours_feriés,$C27)=1</formula>
    </cfRule>
  </conditionalFormatting>
  <conditionalFormatting sqref="D27:F27">
    <cfRule type="expression" dxfId="51" priority="2271">
      <formula>$C27=TODAY()</formula>
    </cfRule>
  </conditionalFormatting>
  <conditionalFormatting sqref="D27:F27">
    <cfRule type="expression" dxfId="50" priority="2267">
      <formula>COUNTIF(jours_feriés,$B27)=1</formula>
    </cfRule>
  </conditionalFormatting>
  <conditionalFormatting sqref="D27:F27">
    <cfRule type="expression" dxfId="49" priority="2268">
      <formula>$B27=TODAY()</formula>
    </cfRule>
  </conditionalFormatting>
  <conditionalFormatting sqref="D33:F33">
    <cfRule type="expression" dxfId="48" priority="2260">
      <formula>COUNTIF(jours_feriés,$C33)=1</formula>
    </cfRule>
  </conditionalFormatting>
  <conditionalFormatting sqref="D33:F33">
    <cfRule type="expression" dxfId="47" priority="2261">
      <formula>$C33=TODAY()</formula>
    </cfRule>
  </conditionalFormatting>
  <conditionalFormatting sqref="D33:F33">
    <cfRule type="expression" dxfId="46" priority="2262">
      <formula>COUNTIF(jours_feriés,$B33)=1</formula>
    </cfRule>
  </conditionalFormatting>
  <conditionalFormatting sqref="D33:F33">
    <cfRule type="expression" dxfId="45" priority="2263">
      <formula>$B33=TODAY()</formula>
    </cfRule>
  </conditionalFormatting>
  <conditionalFormatting sqref="D33:F33">
    <cfRule type="expression" dxfId="44" priority="2256">
      <formula>COUNTIF(jours_feriés,$B33)=1</formula>
    </cfRule>
  </conditionalFormatting>
  <conditionalFormatting sqref="D33:F33">
    <cfRule type="expression" dxfId="43" priority="2257">
      <formula>$B33=TODAY()</formula>
    </cfRule>
  </conditionalFormatting>
  <conditionalFormatting sqref="C6">
    <cfRule type="expression" dxfId="42" priority="2125">
      <formula>COUNTIF(jours_feriés,$C6)=1</formula>
    </cfRule>
  </conditionalFormatting>
  <conditionalFormatting sqref="C7">
    <cfRule type="expression" dxfId="41" priority="2126">
      <formula>COUNTIF(jours_feriés,$C6)=1</formula>
    </cfRule>
  </conditionalFormatting>
  <conditionalFormatting sqref="B4:C8">
    <cfRule type="cellIs" dxfId="40" priority="2122" operator="equal">
      <formula>"ABS"</formula>
    </cfRule>
    <cfRule type="cellIs" dxfId="39" priority="2123" operator="equal">
      <formula>"CNG"</formula>
    </cfRule>
  </conditionalFormatting>
  <conditionalFormatting sqref="B8:C8">
    <cfRule type="expression" dxfId="38" priority="2117">
      <formula>COUNTIF(jours_feriés,$C8)=1</formula>
    </cfRule>
  </conditionalFormatting>
  <conditionalFormatting sqref="B8">
    <cfRule type="expression" dxfId="37" priority="2118">
      <formula>COUNTIF(jours_feriés,$C8)=1</formula>
    </cfRule>
  </conditionalFormatting>
  <conditionalFormatting sqref="B8:C8">
    <cfRule type="expression" dxfId="36" priority="2119">
      <formula>$C8=TODAY()</formula>
    </cfRule>
  </conditionalFormatting>
  <conditionalFormatting sqref="B26:C26">
    <cfRule type="expression" dxfId="35" priority="144">
      <formula>COUNTIF(jours_feriés,$C26)=1</formula>
    </cfRule>
  </conditionalFormatting>
  <conditionalFormatting sqref="B26">
    <cfRule type="expression" dxfId="34" priority="145">
      <formula>COUNTIF(jours_feriés,$C26)=1</formula>
    </cfRule>
  </conditionalFormatting>
  <conditionalFormatting sqref="B26:C26">
    <cfRule type="expression" dxfId="33" priority="146">
      <formula>$C26=TODAY()</formula>
    </cfRule>
  </conditionalFormatting>
  <conditionalFormatting sqref="F2">
    <cfRule type="expression" dxfId="32" priority="3585">
      <formula>#REF!=#REF!</formula>
    </cfRule>
    <cfRule type="expression" dxfId="31" priority="3586">
      <formula>#REF!=#REF!</formula>
    </cfRule>
    <cfRule type="expression" dxfId="30" priority="3587">
      <formula>#REF!=#REF!</formula>
    </cfRule>
  </conditionalFormatting>
  <conditionalFormatting sqref="D2">
    <cfRule type="expression" dxfId="29" priority="3591">
      <formula>#REF!=#REF!</formula>
    </cfRule>
    <cfRule type="expression" dxfId="28" priority="3592">
      <formula>#REF!=#REF!</formula>
    </cfRule>
    <cfRule type="expression" dxfId="27" priority="3593">
      <formula>#REF!=#REF!</formula>
    </cfRule>
  </conditionalFormatting>
  <conditionalFormatting sqref="D2:F2">
    <cfRule type="cellIs" dxfId="26" priority="3578" operator="equal">
      <formula>#REF!</formula>
    </cfRule>
    <cfRule type="cellIs" dxfId="25" priority="3579" operator="equal">
      <formula>#REF!</formula>
    </cfRule>
    <cfRule type="cellIs" dxfId="24" priority="3580" operator="equal">
      <formula>#REF!</formula>
    </cfRule>
  </conditionalFormatting>
  <conditionalFormatting sqref="C12 C18 C30 C36 C24 B4:B8 B10:B14 B16:B20 B22:B26 B28:B32 B34:B38">
    <cfRule type="expression" dxfId="23" priority="6233">
      <formula>WEEKDAY($C4)=WEEKDAY(#REF!)</formula>
    </cfRule>
  </conditionalFormatting>
  <conditionalFormatting sqref="C13 C19 C31 C37 C25">
    <cfRule type="expression" dxfId="22" priority="6261">
      <formula>WEEKDAY($C12)=WEEKDAY(#REF!)</formula>
    </cfRule>
  </conditionalFormatting>
  <conditionalFormatting sqref="B14:C14 B4:C8">
    <cfRule type="expression" dxfId="21" priority="2427">
      <formula>WEEKDAY($C4)=WEEKDAY(#REF!)</formula>
    </cfRule>
  </conditionalFormatting>
  <conditionalFormatting sqref="B14">
    <cfRule type="expression" dxfId="20" priority="2428">
      <formula>WEEKDAY($C14)=WEEKDAY(#REF!)</formula>
    </cfRule>
  </conditionalFormatting>
  <conditionalFormatting sqref="B20:C20">
    <cfRule type="expression" dxfId="19" priority="2422">
      <formula>WEEKDAY($C20)=WEEKDAY(#REF!)</formula>
    </cfRule>
  </conditionalFormatting>
  <conditionalFormatting sqref="B20">
    <cfRule type="expression" dxfId="18" priority="2423">
      <formula>WEEKDAY($C20)=WEEKDAY(#REF!)</formula>
    </cfRule>
  </conditionalFormatting>
  <conditionalFormatting sqref="B32:C32">
    <cfRule type="expression" dxfId="17" priority="2417">
      <formula>WEEKDAY($C32)=WEEKDAY(#REF!)</formula>
    </cfRule>
  </conditionalFormatting>
  <conditionalFormatting sqref="B32">
    <cfRule type="expression" dxfId="16" priority="2418">
      <formula>WEEKDAY($C32)=WEEKDAY(#REF!)</formula>
    </cfRule>
  </conditionalFormatting>
  <conditionalFormatting sqref="B38:C38">
    <cfRule type="expression" dxfId="15" priority="2412">
      <formula>WEEKDAY($C38)=WEEKDAY(#REF!)</formula>
    </cfRule>
  </conditionalFormatting>
  <conditionalFormatting sqref="B38">
    <cfRule type="expression" dxfId="14" priority="2413">
      <formula>WEEKDAY($C38)=WEEKDAY(#REF!)</formula>
    </cfRule>
  </conditionalFormatting>
  <conditionalFormatting sqref="D27:F27">
    <cfRule type="expression" dxfId="13" priority="2279">
      <formula>WEEKDAY($C27)=WEEKDAY(#REF!)</formula>
    </cfRule>
  </conditionalFormatting>
  <conditionalFormatting sqref="D27:F27">
    <cfRule type="expression" dxfId="12" priority="2276">
      <formula>WEEKDAY($B27)=WEEKDAY(#REF!)</formula>
    </cfRule>
  </conditionalFormatting>
  <conditionalFormatting sqref="D27:F27">
    <cfRule type="expression" dxfId="11" priority="2273">
      <formula>WEEKDAY($B27)=WEEKDAY(#REF!)</formula>
    </cfRule>
  </conditionalFormatting>
  <conditionalFormatting sqref="D27:F27">
    <cfRule type="expression" dxfId="10" priority="2272">
      <formula>WEEKDAY($C27)=WEEKDAY(#REF!)</formula>
    </cfRule>
  </conditionalFormatting>
  <conditionalFormatting sqref="D27:F27">
    <cfRule type="expression" dxfId="9" priority="2269">
      <formula>WEEKDAY($B27)=WEEKDAY(#REF!)</formula>
    </cfRule>
  </conditionalFormatting>
  <conditionalFormatting sqref="D27:F27">
    <cfRule type="expression" dxfId="8" priority="2266">
      <formula>WEEKDAY($B27)=WEEKDAY(#REF!)</formula>
    </cfRule>
  </conditionalFormatting>
  <conditionalFormatting sqref="C6">
    <cfRule type="expression" dxfId="7" priority="2129">
      <formula>WEEKDAY($C6)=WEEKDAY(#REF!)</formula>
    </cfRule>
  </conditionalFormatting>
  <conditionalFormatting sqref="C7">
    <cfRule type="expression" dxfId="6" priority="2130">
      <formula>WEEKDAY($C6)=WEEKDAY(#REF!)</formula>
    </cfRule>
  </conditionalFormatting>
  <conditionalFormatting sqref="B8:C8">
    <cfRule type="expression" dxfId="5" priority="2120">
      <formula>WEEKDAY($C8)=WEEKDAY(#REF!)</formula>
    </cfRule>
  </conditionalFormatting>
  <conditionalFormatting sqref="B8">
    <cfRule type="expression" dxfId="4" priority="2121">
      <formula>WEEKDAY($C8)=WEEKDAY(#REF!)</formula>
    </cfRule>
  </conditionalFormatting>
  <conditionalFormatting sqref="B26:C26">
    <cfRule type="expression" dxfId="3" priority="147">
      <formula>WEEKDAY($C26)=WEEKDAY(#REF!)</formula>
    </cfRule>
  </conditionalFormatting>
  <conditionalFormatting sqref="B26">
    <cfRule type="expression" dxfId="2" priority="148">
      <formula>WEEKDAY($C26)=WEEKDAY(#REF!)</formula>
    </cfRule>
  </conditionalFormatting>
  <conditionalFormatting sqref="D10">
    <cfRule type="expression" dxfId="1" priority="16">
      <formula>WEEKDAY($B10)=WEEKDAY(#REF!)</formula>
    </cfRule>
  </conditionalFormatting>
  <conditionalFormatting sqref="D16:D19">
    <cfRule type="expression" dxfId="0" priority="15">
      <formula>WEEKDAY($B16)=WEEKDAY(#REF!)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Pointage</vt:lpstr>
      <vt:lpstr>Avril</vt:lpstr>
      <vt:lpstr>Septembre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2015-09-26T08:19:56Z</dcterms:modified>
</cp:coreProperties>
</file>