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3640" windowHeight="8565"/>
  </bookViews>
  <sheets>
    <sheet name="Feuil2" sheetId="2" r:id="rId1"/>
    <sheet name="Feuil2 (2)" sheetId="4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17" i="2" l="1"/>
  <c r="G17" i="2"/>
  <c r="H17" i="2"/>
  <c r="H18" i="2" s="1"/>
  <c r="I17" i="2"/>
  <c r="J17" i="2"/>
  <c r="K17" i="2"/>
  <c r="L17" i="2"/>
  <c r="M17" i="2"/>
  <c r="D17" i="2"/>
  <c r="S1" i="2"/>
  <c r="T1" i="2"/>
  <c r="U1" i="2"/>
  <c r="R1" i="2"/>
  <c r="M7" i="2"/>
  <c r="M16" i="2"/>
  <c r="M18" i="2" s="1"/>
  <c r="M23" i="2"/>
  <c r="M24" i="2"/>
  <c r="M25" i="2" s="1"/>
  <c r="M26" i="2" s="1"/>
  <c r="K24" i="4"/>
  <c r="K25" i="4" s="1"/>
  <c r="I24" i="4"/>
  <c r="I25" i="4" s="1"/>
  <c r="G24" i="4"/>
  <c r="G25" i="4" s="1"/>
  <c r="E24" i="4"/>
  <c r="E25" i="4" s="1"/>
  <c r="L23" i="4"/>
  <c r="L24" i="4" s="1"/>
  <c r="L25" i="4" s="1"/>
  <c r="K23" i="4"/>
  <c r="J23" i="4"/>
  <c r="J24" i="4" s="1"/>
  <c r="J25" i="4" s="1"/>
  <c r="I23" i="4"/>
  <c r="H23" i="4"/>
  <c r="H24" i="4" s="1"/>
  <c r="H25" i="4" s="1"/>
  <c r="G23" i="4"/>
  <c r="F23" i="4"/>
  <c r="F24" i="4" s="1"/>
  <c r="F25" i="4" s="1"/>
  <c r="E23" i="4"/>
  <c r="D23" i="4"/>
  <c r="D24" i="4" s="1"/>
  <c r="D25" i="4" s="1"/>
  <c r="L17" i="4"/>
  <c r="L18" i="4" s="1"/>
  <c r="J17" i="4"/>
  <c r="J18" i="4" s="1"/>
  <c r="H17" i="4"/>
  <c r="H18" i="4" s="1"/>
  <c r="F17" i="4"/>
  <c r="F18" i="4" s="1"/>
  <c r="D17" i="4"/>
  <c r="D18" i="4" s="1"/>
  <c r="U16" i="4"/>
  <c r="T16" i="4"/>
  <c r="S16" i="4"/>
  <c r="R16" i="4"/>
  <c r="L16" i="4"/>
  <c r="K16" i="4"/>
  <c r="K17" i="4" s="1"/>
  <c r="K18" i="4" s="1"/>
  <c r="J16" i="4"/>
  <c r="I16" i="4"/>
  <c r="I17" i="4" s="1"/>
  <c r="I18" i="4" s="1"/>
  <c r="H16" i="4"/>
  <c r="G16" i="4"/>
  <c r="G17" i="4" s="1"/>
  <c r="G18" i="4" s="1"/>
  <c r="F16" i="4"/>
  <c r="E16" i="4"/>
  <c r="E17" i="4" s="1"/>
  <c r="E18" i="4" s="1"/>
  <c r="D16" i="4"/>
  <c r="U7" i="4"/>
  <c r="T7" i="4"/>
  <c r="S7" i="4"/>
  <c r="R7" i="4"/>
  <c r="L7" i="4"/>
  <c r="K7" i="4"/>
  <c r="J7" i="4"/>
  <c r="I7" i="4"/>
  <c r="H7" i="4"/>
  <c r="G7" i="4"/>
  <c r="F7" i="4"/>
  <c r="E7" i="4"/>
  <c r="D7" i="4"/>
  <c r="T6" i="4"/>
  <c r="S6" i="4"/>
  <c r="R6" i="4"/>
  <c r="E16" i="2"/>
  <c r="G25" i="2"/>
  <c r="H25" i="2"/>
  <c r="D25" i="2"/>
  <c r="E7" i="2"/>
  <c r="F7" i="2"/>
  <c r="G7" i="2"/>
  <c r="H7" i="2"/>
  <c r="I7" i="2"/>
  <c r="J7" i="2"/>
  <c r="K7" i="2"/>
  <c r="L7" i="2"/>
  <c r="D7" i="2"/>
  <c r="E23" i="2"/>
  <c r="E24" i="2" s="1"/>
  <c r="D23" i="2"/>
  <c r="D16" i="2"/>
  <c r="G18" i="2"/>
  <c r="I18" i="2"/>
  <c r="K18" i="2"/>
  <c r="D18" i="2"/>
  <c r="D26" i="2" s="1"/>
  <c r="L23" i="2"/>
  <c r="L24" i="2" s="1"/>
  <c r="L25" i="2" s="1"/>
  <c r="K23" i="2"/>
  <c r="K24" i="2" s="1"/>
  <c r="K25" i="2" s="1"/>
  <c r="K26" i="2" s="1"/>
  <c r="J23" i="2"/>
  <c r="J24" i="2" s="1"/>
  <c r="J25" i="2" s="1"/>
  <c r="I23" i="2"/>
  <c r="I24" i="2" s="1"/>
  <c r="I25" i="2" s="1"/>
  <c r="I26" i="2" s="1"/>
  <c r="H23" i="2"/>
  <c r="H24" i="2" s="1"/>
  <c r="G23" i="2"/>
  <c r="G24" i="2" s="1"/>
  <c r="F23" i="2"/>
  <c r="F24" i="2" s="1"/>
  <c r="F25" i="2" s="1"/>
  <c r="L16" i="2"/>
  <c r="K16" i="2"/>
  <c r="J16" i="2"/>
  <c r="I16" i="2"/>
  <c r="H16" i="2"/>
  <c r="G16" i="2"/>
  <c r="F16" i="2"/>
  <c r="S16" i="2"/>
  <c r="T16" i="2"/>
  <c r="U16" i="2"/>
  <c r="R16" i="2"/>
  <c r="U7" i="2"/>
  <c r="S6" i="2"/>
  <c r="T6" i="2"/>
  <c r="R6" i="2"/>
  <c r="R7" i="2"/>
  <c r="S7" i="2"/>
  <c r="T7" i="2"/>
  <c r="E25" i="2" l="1"/>
  <c r="E17" i="2"/>
  <c r="E18" i="2" s="1"/>
  <c r="H26" i="2"/>
  <c r="F26" i="2"/>
  <c r="L26" i="2"/>
  <c r="L18" i="2"/>
  <c r="J18" i="2"/>
  <c r="J26" i="2" s="1"/>
  <c r="F18" i="2"/>
  <c r="G26" i="2"/>
  <c r="E26" i="4"/>
  <c r="I26" i="4"/>
  <c r="D26" i="4"/>
  <c r="F26" i="4"/>
  <c r="H26" i="4"/>
  <c r="J26" i="4"/>
  <c r="L26" i="4"/>
  <c r="G26" i="4"/>
  <c r="K26" i="4"/>
  <c r="D24" i="2"/>
  <c r="E26" i="2" l="1"/>
</calcChain>
</file>

<file path=xl/sharedStrings.xml><?xml version="1.0" encoding="utf-8"?>
<sst xmlns="http://schemas.openxmlformats.org/spreadsheetml/2006/main" count="117" uniqueCount="43">
  <si>
    <t>Besoin 1</t>
  </si>
  <si>
    <t>Besoin 2</t>
  </si>
  <si>
    <t>Besoin 3</t>
  </si>
  <si>
    <t>Besoin 4</t>
  </si>
  <si>
    <t>Besoin 5</t>
  </si>
  <si>
    <t>Besoin 6</t>
  </si>
  <si>
    <t>Besoin 7</t>
  </si>
  <si>
    <t>Besoin 8</t>
  </si>
  <si>
    <t>salle</t>
  </si>
  <si>
    <t>total h</t>
  </si>
  <si>
    <t>cout salle</t>
  </si>
  <si>
    <t>cuisine</t>
  </si>
  <si>
    <t>frais de pers salle</t>
  </si>
  <si>
    <t>frais de pers cuisine</t>
  </si>
  <si>
    <t>frafs de pers total</t>
  </si>
  <si>
    <t>nombre de couverts</t>
  </si>
  <si>
    <t>plateau moyen</t>
  </si>
  <si>
    <t>lundi midi</t>
  </si>
  <si>
    <t>cout cuisine</t>
  </si>
  <si>
    <t>cout 1h salle</t>
  </si>
  <si>
    <t>cout 1h cuisine</t>
  </si>
  <si>
    <t>9h30 - 15h</t>
  </si>
  <si>
    <t>12h - 15h</t>
  </si>
  <si>
    <t>à</t>
  </si>
  <si>
    <t xml:space="preserve">Nombre de couverts </t>
  </si>
  <si>
    <t>De</t>
  </si>
  <si>
    <t>9h - 14h</t>
  </si>
  <si>
    <t>10h - 14h30</t>
  </si>
  <si>
    <t>11h30 - 14h30</t>
  </si>
  <si>
    <t>Salle</t>
  </si>
  <si>
    <t>Cuisine</t>
  </si>
  <si>
    <t>mardi midi</t>
  </si>
  <si>
    <t>mardi soir</t>
  </si>
  <si>
    <t>lundi soir</t>
  </si>
  <si>
    <t>mercredi midi</t>
  </si>
  <si>
    <t>mercredi soir</t>
  </si>
  <si>
    <t>jeudi midi</t>
  </si>
  <si>
    <t>jeudi soir</t>
  </si>
  <si>
    <t>vendredi midi</t>
  </si>
  <si>
    <t>vendredi soir</t>
  </si>
  <si>
    <t>http://forum.excel-pratique.com/excel/calcul-de-besoins-formule-si-trop-restreinte-t55639.html</t>
  </si>
  <si>
    <t>De --&gt;</t>
  </si>
  <si>
    <t>à 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</si>
</sst>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61">
    <xf numFmtId="0" fontId="0" fillId="0" borderId="0" xfId="0"/>
    <xf numFmtId="0" fontId="0" fillId="3" borderId="5" xfId="0" applyFill="1" applyBorder="1"/>
    <xf numFmtId="0" fontId="0" fillId="3" borderId="6" xfId="0" applyFill="1" applyBorder="1"/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3" xfId="0" applyBorder="1"/>
    <xf numFmtId="0" fontId="0" fillId="0" borderId="0" xfId="0" applyBorder="1"/>
    <xf numFmtId="0" fontId="0" fillId="0" borderId="14" xfId="0" applyBorder="1"/>
    <xf numFmtId="0" fontId="0" fillId="2" borderId="7" xfId="0" applyFill="1" applyBorder="1" applyAlignment="1">
      <alignment horizontal="center"/>
    </xf>
    <xf numFmtId="0" fontId="0" fillId="2" borderId="0" xfId="0" applyFill="1" applyBorder="1"/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3" borderId="17" xfId="0" applyFill="1" applyBorder="1"/>
    <xf numFmtId="10" fontId="0" fillId="0" borderId="7" xfId="1" applyNumberFormat="1" applyFont="1" applyBorder="1" applyAlignment="1">
      <alignment horizontal="center"/>
    </xf>
    <xf numFmtId="10" fontId="0" fillId="0" borderId="1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3" fillId="4" borderId="10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8" xfId="0" applyBorder="1"/>
    <xf numFmtId="0" fontId="0" fillId="0" borderId="9" xfId="0" applyBorder="1"/>
    <xf numFmtId="0" fontId="0" fillId="2" borderId="9" xfId="0" applyFill="1" applyBorder="1" applyAlignment="1">
      <alignment horizontal="center"/>
    </xf>
    <xf numFmtId="0" fontId="1" fillId="2" borderId="0" xfId="0" applyFont="1" applyFill="1" applyBorder="1" applyAlignment="1">
      <alignment horizontal="centerContinuous"/>
    </xf>
    <xf numFmtId="0" fontId="0" fillId="2" borderId="0" xfId="0" applyFill="1" applyAlignment="1">
      <alignment horizontal="centerContinuous"/>
    </xf>
    <xf numFmtId="0" fontId="0" fillId="2" borderId="0" xfId="0" applyFill="1" applyBorder="1" applyAlignment="1">
      <alignment horizontal="centerContinuous"/>
    </xf>
    <xf numFmtId="0" fontId="1" fillId="4" borderId="15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0" borderId="25" xfId="0" applyBorder="1"/>
    <xf numFmtId="0" fontId="0" fillId="0" borderId="26" xfId="0" applyBorder="1"/>
    <xf numFmtId="0" fontId="0" fillId="5" borderId="7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0" borderId="3" xfId="0" applyBorder="1" applyAlignment="1">
      <alignment horizontal="center" wrapText="1"/>
    </xf>
    <xf numFmtId="0" fontId="0" fillId="0" borderId="0" xfId="0" applyBorder="1" applyAlignment="1"/>
    <xf numFmtId="0" fontId="0" fillId="0" borderId="9" xfId="0" applyBorder="1" applyAlignment="1">
      <alignment wrapText="1"/>
    </xf>
    <xf numFmtId="0" fontId="0" fillId="0" borderId="7" xfId="0" applyBorder="1" applyAlignment="1">
      <alignment horizontal="center" vertical="center" wrapText="1"/>
    </xf>
    <xf numFmtId="0" fontId="4" fillId="0" borderId="0" xfId="2"/>
    <xf numFmtId="0" fontId="0" fillId="2" borderId="7" xfId="0" applyFill="1" applyBorder="1"/>
    <xf numFmtId="0" fontId="0" fillId="2" borderId="8" xfId="0" applyFill="1" applyBorder="1"/>
    <xf numFmtId="0" fontId="0" fillId="0" borderId="7" xfId="0" applyBorder="1" applyAlignment="1">
      <alignment horizontal="center" vertical="center" textRotation="90"/>
    </xf>
    <xf numFmtId="0" fontId="0" fillId="0" borderId="8" xfId="0" applyBorder="1" applyAlignment="1">
      <alignment horizontal="center" vertical="center" textRotation="90"/>
    </xf>
    <xf numFmtId="0" fontId="0" fillId="0" borderId="9" xfId="0" applyBorder="1" applyAlignment="1">
      <alignment horizontal="center" vertical="center" textRotation="90"/>
    </xf>
    <xf numFmtId="0" fontId="0" fillId="0" borderId="1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Medium9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114300</xdr:colOff>
      <xdr:row>6</xdr:row>
      <xdr:rowOff>171449</xdr:rowOff>
    </xdr:from>
    <xdr:to>
      <xdr:col>27</xdr:col>
      <xdr:colOff>142875</xdr:colOff>
      <xdr:row>12</xdr:row>
      <xdr:rowOff>85725</xdr:rowOff>
    </xdr:to>
    <xdr:sp macro="" textlink="">
      <xdr:nvSpPr>
        <xdr:cNvPr id="2" name="ZoneTexte 1"/>
        <xdr:cNvSpPr txBox="1"/>
      </xdr:nvSpPr>
      <xdr:spPr>
        <a:xfrm>
          <a:off x="16725900" y="1352549"/>
          <a:ext cx="3076575" cy="1066801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On peut ajouter des colonnes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en faisant attention à ce que le nombre de couverts d'une colonne à l'autre suive bien : ex si on a 89 en ligne 6, il faut que en ligne 5 de la colonne suivante on ait 90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22</xdr:col>
      <xdr:colOff>219075</xdr:colOff>
      <xdr:row>15</xdr:row>
      <xdr:rowOff>47624</xdr:rowOff>
    </xdr:from>
    <xdr:to>
      <xdr:col>27</xdr:col>
      <xdr:colOff>247650</xdr:colOff>
      <xdr:row>19</xdr:row>
      <xdr:rowOff>19050</xdr:rowOff>
    </xdr:to>
    <xdr:sp macro="" textlink="">
      <xdr:nvSpPr>
        <xdr:cNvPr id="3" name="ZoneTexte 2"/>
        <xdr:cNvSpPr txBox="1"/>
      </xdr:nvSpPr>
      <xdr:spPr>
        <a:xfrm>
          <a:off x="16830675" y="2962274"/>
          <a:ext cx="3076575" cy="762001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On peut mettre 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valeurs que l'on veut dans les lignes 5 et 6 du tableau sous reserve que le nombre de couverts suive bien : ex 89 - 90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21</xdr:col>
      <xdr:colOff>104775</xdr:colOff>
      <xdr:row>21</xdr:row>
      <xdr:rowOff>19049</xdr:rowOff>
    </xdr:from>
    <xdr:to>
      <xdr:col>26</xdr:col>
      <xdr:colOff>133350</xdr:colOff>
      <xdr:row>25</xdr:row>
      <xdr:rowOff>161925</xdr:rowOff>
    </xdr:to>
    <xdr:sp macro="" textlink="">
      <xdr:nvSpPr>
        <xdr:cNvPr id="4" name="ZoneTexte 3"/>
        <xdr:cNvSpPr txBox="1"/>
      </xdr:nvSpPr>
      <xdr:spPr>
        <a:xfrm>
          <a:off x="16106775" y="4114799"/>
          <a:ext cx="3076575" cy="942976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Que 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cellules contiennent une valeur ou qu'elles soient vides, la macro copie les cellules et va les coller au bon endroit dans l'autre tableau. En fait , elle ne fait que cela.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17</xdr:col>
      <xdr:colOff>504825</xdr:colOff>
      <xdr:row>6</xdr:row>
      <xdr:rowOff>142875</xdr:rowOff>
    </xdr:from>
    <xdr:to>
      <xdr:col>19</xdr:col>
      <xdr:colOff>133350</xdr:colOff>
      <xdr:row>20</xdr:row>
      <xdr:rowOff>95250</xdr:rowOff>
    </xdr:to>
    <xdr:sp macro="" textlink="">
      <xdr:nvSpPr>
        <xdr:cNvPr id="5" name="Ellipse 4"/>
        <xdr:cNvSpPr/>
      </xdr:nvSpPr>
      <xdr:spPr>
        <a:xfrm>
          <a:off x="14068425" y="1323975"/>
          <a:ext cx="847725" cy="2676525"/>
        </a:xfrm>
        <a:prstGeom prst="ellipse">
          <a:avLst/>
        </a:prstGeom>
        <a:noFill/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114301</xdr:colOff>
      <xdr:row>17</xdr:row>
      <xdr:rowOff>161927</xdr:rowOff>
    </xdr:from>
    <xdr:to>
      <xdr:col>21</xdr:col>
      <xdr:colOff>104775</xdr:colOff>
      <xdr:row>23</xdr:row>
      <xdr:rowOff>90487</xdr:rowOff>
    </xdr:to>
    <xdr:cxnSp macro="">
      <xdr:nvCxnSpPr>
        <xdr:cNvPr id="7" name="Connecteur droit avec flèche 6"/>
        <xdr:cNvCxnSpPr>
          <a:stCxn id="4" idx="1"/>
        </xdr:cNvCxnSpPr>
      </xdr:nvCxnSpPr>
      <xdr:spPr>
        <a:xfrm flipH="1" flipV="1">
          <a:off x="14897101" y="3476627"/>
          <a:ext cx="1209674" cy="11096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15</xdr:col>
      <xdr:colOff>885825</xdr:colOff>
      <xdr:row>24</xdr:row>
      <xdr:rowOff>142874</xdr:rowOff>
    </xdr:from>
    <xdr:to>
      <xdr:col>19</xdr:col>
      <xdr:colOff>381000</xdr:colOff>
      <xdr:row>30</xdr:row>
      <xdr:rowOff>57150</xdr:rowOff>
    </xdr:to>
    <xdr:sp macro="" textlink="">
      <xdr:nvSpPr>
        <xdr:cNvPr id="9" name="ZoneTexte 8"/>
        <xdr:cNvSpPr txBox="1"/>
      </xdr:nvSpPr>
      <xdr:spPr>
        <a:xfrm>
          <a:off x="12087225" y="4838699"/>
          <a:ext cx="3076575" cy="1076326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On ne peut pas ajouter un 9° besoin en salle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ni un 5° besoin en cuisine.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En cas de nécéssité, me consulter pour modifier la macro.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		gmb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  <a:p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5</xdr:col>
      <xdr:colOff>485775</xdr:colOff>
      <xdr:row>9</xdr:row>
      <xdr:rowOff>133349</xdr:rowOff>
    </xdr:from>
    <xdr:to>
      <xdr:col>9</xdr:col>
      <xdr:colOff>438150</xdr:colOff>
      <xdr:row>15</xdr:row>
      <xdr:rowOff>57150</xdr:rowOff>
    </xdr:to>
    <xdr:sp macro="" textlink="">
      <xdr:nvSpPr>
        <xdr:cNvPr id="10" name="ZoneTexte 9"/>
        <xdr:cNvSpPr txBox="1"/>
      </xdr:nvSpPr>
      <xdr:spPr>
        <a:xfrm>
          <a:off x="4514850" y="1895474"/>
          <a:ext cx="3076575" cy="1076326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3">
                  <a:lumMod val="50000"/>
                </a:schemeClr>
              </a:solidFill>
            </a:rPr>
            <a:t>Dans ce tableau, on peut modifier les titres : ex changer  "mardi matin" en "mardi"</a:t>
          </a:r>
        </a:p>
        <a:p>
          <a:r>
            <a:rPr lang="fr-FR" sz="1100">
              <a:solidFill>
                <a:schemeClr val="accent3">
                  <a:lumMod val="50000"/>
                </a:schemeClr>
              </a:solidFill>
            </a:rPr>
            <a:t>Mais</a:t>
          </a:r>
          <a:r>
            <a:rPr lang="fr-FR" sz="1100" baseline="0">
              <a:solidFill>
                <a:schemeClr val="accent3">
                  <a:lumMod val="50000"/>
                </a:schemeClr>
              </a:solidFill>
            </a:rPr>
            <a:t> il ne faut pas supprimer de colonnes. Au besoin, masquer la ou les colonnes inutiles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lcul-de-besoins-formule-si-trop-restreinte-t5563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U27"/>
  <sheetViews>
    <sheetView showGridLines="0" tabSelected="1" workbookViewId="0">
      <selection activeCell="M22" sqref="M22"/>
    </sheetView>
  </sheetViews>
  <sheetFormatPr baseColWidth="10" defaultColWidth="9.140625" defaultRowHeight="15" x14ac:dyDescent="0.25"/>
  <cols>
    <col min="1" max="1" width="4.28515625" customWidth="1"/>
    <col min="2" max="2" width="18.7109375" bestFit="1" customWidth="1"/>
    <col min="4" max="13" width="11.7109375" customWidth="1"/>
    <col min="14" max="14" width="5.5703125" customWidth="1"/>
    <col min="15" max="15" width="1.140625" customWidth="1"/>
    <col min="16" max="16" width="21.42578125" customWidth="1"/>
    <col min="17" max="17" width="14" customWidth="1"/>
  </cols>
  <sheetData>
    <row r="1" spans="2:21" x14ac:dyDescent="0.25">
      <c r="G1" s="49" t="s">
        <v>40</v>
      </c>
      <c r="R1" s="23">
        <f>COLUMN()</f>
        <v>18</v>
      </c>
      <c r="S1" s="23">
        <f>COLUMN()</f>
        <v>19</v>
      </c>
      <c r="T1" s="23">
        <f>COLUMN()</f>
        <v>20</v>
      </c>
      <c r="U1" s="23">
        <f>COLUMN()</f>
        <v>21</v>
      </c>
    </row>
    <row r="2" spans="2:21" ht="15.75" thickBot="1" x14ac:dyDescent="0.3"/>
    <row r="3" spans="2:21" x14ac:dyDescent="0.25">
      <c r="B3" t="s">
        <v>19</v>
      </c>
      <c r="C3">
        <v>11</v>
      </c>
      <c r="D3" s="59" t="s">
        <v>17</v>
      </c>
      <c r="E3" s="59" t="s">
        <v>33</v>
      </c>
      <c r="F3" s="59" t="s">
        <v>31</v>
      </c>
      <c r="G3" s="59" t="s">
        <v>32</v>
      </c>
      <c r="H3" s="59" t="s">
        <v>34</v>
      </c>
      <c r="I3" s="59" t="s">
        <v>35</v>
      </c>
      <c r="J3" s="59" t="s">
        <v>36</v>
      </c>
      <c r="K3" s="59" t="s">
        <v>37</v>
      </c>
      <c r="L3" s="59" t="s">
        <v>38</v>
      </c>
      <c r="M3" s="59" t="s">
        <v>39</v>
      </c>
      <c r="S3" s="9"/>
    </row>
    <row r="4" spans="2:21" ht="15.75" thickBot="1" x14ac:dyDescent="0.3">
      <c r="B4" t="s">
        <v>20</v>
      </c>
      <c r="C4">
        <v>12</v>
      </c>
      <c r="D4" s="60"/>
      <c r="E4" s="60"/>
      <c r="F4" s="60"/>
      <c r="G4" s="60"/>
      <c r="H4" s="60"/>
      <c r="I4" s="60"/>
      <c r="J4" s="60"/>
      <c r="K4" s="60"/>
      <c r="L4" s="60"/>
      <c r="M4" s="60"/>
      <c r="Q4" s="35" t="s">
        <v>24</v>
      </c>
      <c r="R4" s="36"/>
      <c r="S4" s="37"/>
      <c r="T4" s="36"/>
      <c r="U4" s="36"/>
    </row>
    <row r="5" spans="2:21" ht="15.75" thickBot="1" x14ac:dyDescent="0.3">
      <c r="B5" s="55" t="s">
        <v>15</v>
      </c>
      <c r="C5" s="56"/>
      <c r="D5" s="11">
        <v>70</v>
      </c>
      <c r="E5" s="11">
        <v>25</v>
      </c>
      <c r="F5" s="11"/>
      <c r="G5" s="11"/>
      <c r="H5" s="11"/>
      <c r="I5" s="11"/>
      <c r="J5" s="11"/>
      <c r="K5" s="11"/>
      <c r="L5" s="11"/>
      <c r="M5" s="11"/>
      <c r="N5" s="9"/>
      <c r="O5" s="9"/>
      <c r="Q5" s="11" t="s">
        <v>41</v>
      </c>
      <c r="R5" s="43">
        <v>10</v>
      </c>
      <c r="S5" s="43">
        <v>30</v>
      </c>
      <c r="T5" s="43">
        <v>50</v>
      </c>
      <c r="U5" s="43">
        <v>80</v>
      </c>
    </row>
    <row r="6" spans="2:21" ht="15.75" thickBot="1" x14ac:dyDescent="0.3">
      <c r="B6" s="57" t="s">
        <v>16</v>
      </c>
      <c r="C6" s="58"/>
      <c r="D6" s="15">
        <v>14</v>
      </c>
      <c r="E6" s="15">
        <v>14</v>
      </c>
      <c r="F6" s="15">
        <v>14</v>
      </c>
      <c r="G6" s="15">
        <v>14</v>
      </c>
      <c r="H6" s="15">
        <v>14</v>
      </c>
      <c r="I6" s="15">
        <v>14</v>
      </c>
      <c r="J6" s="15">
        <v>14</v>
      </c>
      <c r="K6" s="15">
        <v>14</v>
      </c>
      <c r="L6" s="15">
        <v>14</v>
      </c>
      <c r="M6" s="15">
        <v>15</v>
      </c>
      <c r="N6" s="9"/>
      <c r="O6" s="9"/>
      <c r="Q6" s="34" t="s">
        <v>42</v>
      </c>
      <c r="R6" s="44">
        <f>S5-1</f>
        <v>29</v>
      </c>
      <c r="S6" s="44">
        <f t="shared" ref="S6:T6" si="0">T5-1</f>
        <v>49</v>
      </c>
      <c r="T6" s="44">
        <f t="shared" si="0"/>
        <v>79</v>
      </c>
      <c r="U6" s="44">
        <v>100</v>
      </c>
    </row>
    <row r="7" spans="2:21" ht="15.75" thickBot="1" x14ac:dyDescent="0.3">
      <c r="B7" s="5"/>
      <c r="C7" s="7"/>
      <c r="D7" s="15">
        <f>(D5*D6)</f>
        <v>980</v>
      </c>
      <c r="E7" s="15">
        <f t="shared" ref="E7:M7" si="1">(E5*E6)</f>
        <v>350</v>
      </c>
      <c r="F7" s="15">
        <f t="shared" si="1"/>
        <v>0</v>
      </c>
      <c r="G7" s="15">
        <f t="shared" si="1"/>
        <v>0</v>
      </c>
      <c r="H7" s="15">
        <f t="shared" si="1"/>
        <v>0</v>
      </c>
      <c r="I7" s="15">
        <f t="shared" si="1"/>
        <v>0</v>
      </c>
      <c r="J7" s="15">
        <f t="shared" si="1"/>
        <v>0</v>
      </c>
      <c r="K7" s="15">
        <f t="shared" si="1"/>
        <v>0</v>
      </c>
      <c r="L7" s="15">
        <f t="shared" si="1"/>
        <v>0</v>
      </c>
      <c r="M7" s="15">
        <f t="shared" si="1"/>
        <v>0</v>
      </c>
      <c r="N7" s="9"/>
      <c r="O7" s="9"/>
      <c r="P7" s="24" t="s">
        <v>29</v>
      </c>
      <c r="Q7" s="7"/>
      <c r="R7" s="38">
        <f t="shared" ref="R7:S7" si="2">SUM(R8:R15)</f>
        <v>5</v>
      </c>
      <c r="S7" s="38">
        <f t="shared" si="2"/>
        <v>8</v>
      </c>
      <c r="T7" s="38">
        <f>SUM(T8:T15)</f>
        <v>11</v>
      </c>
      <c r="U7" s="38">
        <f>SUM(U8:U15)</f>
        <v>14</v>
      </c>
    </row>
    <row r="8" spans="2:21" x14ac:dyDescent="0.25">
      <c r="B8" s="52" t="s">
        <v>8</v>
      </c>
      <c r="C8" s="50" t="s">
        <v>0</v>
      </c>
      <c r="D8" s="13">
        <v>5</v>
      </c>
      <c r="E8" s="13">
        <v>3</v>
      </c>
      <c r="F8" s="13"/>
      <c r="G8" s="13"/>
      <c r="H8" s="13"/>
      <c r="I8" s="13"/>
      <c r="J8" s="13"/>
      <c r="K8" s="13"/>
      <c r="L8" s="13"/>
      <c r="M8" s="13"/>
      <c r="N8" s="9"/>
      <c r="O8" s="9"/>
      <c r="P8" s="25" t="s">
        <v>0</v>
      </c>
      <c r="Q8" s="28" t="s">
        <v>21</v>
      </c>
      <c r="R8" s="39">
        <v>3</v>
      </c>
      <c r="S8" s="39">
        <v>4</v>
      </c>
      <c r="T8" s="39">
        <v>5</v>
      </c>
      <c r="U8" s="39">
        <v>6</v>
      </c>
    </row>
    <row r="9" spans="2:21" x14ac:dyDescent="0.25">
      <c r="B9" s="53"/>
      <c r="C9" s="51" t="s">
        <v>1</v>
      </c>
      <c r="D9" s="14">
        <v>3</v>
      </c>
      <c r="E9" s="14">
        <v>1</v>
      </c>
      <c r="F9" s="14"/>
      <c r="G9" s="14"/>
      <c r="H9" s="14"/>
      <c r="I9" s="14"/>
      <c r="J9" s="14"/>
      <c r="K9" s="14"/>
      <c r="L9" s="14"/>
      <c r="M9" s="14"/>
      <c r="N9" s="9"/>
      <c r="O9" s="9"/>
      <c r="P9" s="26" t="s">
        <v>1</v>
      </c>
      <c r="Q9" s="29" t="s">
        <v>22</v>
      </c>
      <c r="R9" s="40">
        <v>1</v>
      </c>
      <c r="S9" s="40">
        <v>2</v>
      </c>
      <c r="T9" s="40">
        <v>3</v>
      </c>
      <c r="U9" s="40">
        <v>4</v>
      </c>
    </row>
    <row r="10" spans="2:21" x14ac:dyDescent="0.25">
      <c r="B10" s="53"/>
      <c r="C10" s="51" t="s">
        <v>2</v>
      </c>
      <c r="D10" s="14">
        <v>3</v>
      </c>
      <c r="E10" s="14">
        <v>1</v>
      </c>
      <c r="F10" s="14"/>
      <c r="G10" s="14"/>
      <c r="H10" s="14"/>
      <c r="I10" s="14"/>
      <c r="J10" s="14"/>
      <c r="K10" s="14"/>
      <c r="L10" s="14"/>
      <c r="M10" s="14"/>
      <c r="N10" s="9"/>
      <c r="O10" s="9"/>
      <c r="P10" s="26" t="s">
        <v>2</v>
      </c>
      <c r="Q10" s="29" t="s">
        <v>22</v>
      </c>
      <c r="R10" s="40">
        <v>1</v>
      </c>
      <c r="S10" s="40">
        <v>2</v>
      </c>
      <c r="T10" s="40">
        <v>3</v>
      </c>
      <c r="U10" s="40">
        <v>4</v>
      </c>
    </row>
    <row r="11" spans="2:21" x14ac:dyDescent="0.25">
      <c r="B11" s="53"/>
      <c r="C11" s="32" t="s">
        <v>3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9"/>
      <c r="O11" s="9"/>
      <c r="P11" s="26" t="s">
        <v>3</v>
      </c>
      <c r="Q11" s="30"/>
      <c r="R11" s="41"/>
      <c r="S11" s="41"/>
      <c r="T11" s="41"/>
      <c r="U11" s="41"/>
    </row>
    <row r="12" spans="2:21" x14ac:dyDescent="0.25">
      <c r="B12" s="53"/>
      <c r="C12" s="32" t="s">
        <v>4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9"/>
      <c r="O12" s="9"/>
      <c r="P12" s="26" t="s">
        <v>4</v>
      </c>
      <c r="Q12" s="30"/>
      <c r="R12" s="41"/>
      <c r="S12" s="41"/>
      <c r="T12" s="41"/>
      <c r="U12" s="41"/>
    </row>
    <row r="13" spans="2:21" x14ac:dyDescent="0.25">
      <c r="B13" s="53"/>
      <c r="C13" s="32" t="s">
        <v>5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9"/>
      <c r="O13" s="9"/>
      <c r="P13" s="26" t="s">
        <v>5</v>
      </c>
      <c r="Q13" s="30"/>
      <c r="R13" s="41"/>
      <c r="S13" s="41"/>
      <c r="T13" s="41"/>
      <c r="U13" s="41"/>
    </row>
    <row r="14" spans="2:21" x14ac:dyDescent="0.25">
      <c r="B14" s="53"/>
      <c r="C14" s="32" t="s">
        <v>6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9"/>
      <c r="P14" s="26" t="s">
        <v>6</v>
      </c>
      <c r="Q14" s="30"/>
      <c r="R14" s="41"/>
      <c r="S14" s="41"/>
      <c r="T14" s="41"/>
      <c r="U14" s="41"/>
    </row>
    <row r="15" spans="2:21" ht="15.75" thickBot="1" x14ac:dyDescent="0.3">
      <c r="B15" s="54"/>
      <c r="C15" s="33" t="s">
        <v>7</v>
      </c>
      <c r="D15" s="2"/>
      <c r="E15" s="2"/>
      <c r="F15" s="2"/>
      <c r="G15" s="2"/>
      <c r="H15" s="2"/>
      <c r="I15" s="2"/>
      <c r="J15" s="2"/>
      <c r="K15" s="2"/>
      <c r="L15" s="2"/>
      <c r="M15" s="2"/>
      <c r="N15" s="9"/>
      <c r="P15" s="27" t="s">
        <v>7</v>
      </c>
      <c r="Q15" s="31"/>
      <c r="R15" s="42"/>
      <c r="S15" s="42"/>
      <c r="T15" s="42"/>
      <c r="U15" s="42"/>
    </row>
    <row r="16" spans="2:21" ht="15.75" thickBot="1" x14ac:dyDescent="0.3">
      <c r="B16" s="8" t="s">
        <v>9</v>
      </c>
      <c r="C16" s="9"/>
      <c r="D16" s="4">
        <f>+D10+D9+D8</f>
        <v>11</v>
      </c>
      <c r="E16" s="4">
        <f>+E10+E9+E8</f>
        <v>5</v>
      </c>
      <c r="F16" s="4">
        <f t="shared" ref="F16:L16" si="3">+F10+F9+F8</f>
        <v>0</v>
      </c>
      <c r="G16" s="4">
        <f t="shared" si="3"/>
        <v>0</v>
      </c>
      <c r="H16" s="4">
        <f t="shared" si="3"/>
        <v>0</v>
      </c>
      <c r="I16" s="4">
        <f t="shared" si="3"/>
        <v>0</v>
      </c>
      <c r="J16" s="4">
        <f t="shared" si="3"/>
        <v>0</v>
      </c>
      <c r="K16" s="4">
        <f t="shared" si="3"/>
        <v>0</v>
      </c>
      <c r="L16" s="4">
        <f t="shared" si="3"/>
        <v>0</v>
      </c>
      <c r="M16" s="4">
        <f t="shared" ref="M16" si="4">+M10+M9+M8</f>
        <v>0</v>
      </c>
      <c r="N16" s="9"/>
      <c r="P16" s="24" t="s">
        <v>30</v>
      </c>
      <c r="Q16" s="7"/>
      <c r="R16" s="38">
        <f t="shared" ref="R16" si="5">SUM(R17:R24)</f>
        <v>5</v>
      </c>
      <c r="S16" s="38">
        <f t="shared" ref="S16" si="6">SUM(S17:S24)</f>
        <v>8</v>
      </c>
      <c r="T16" s="38">
        <f t="shared" ref="T16" si="7">SUM(T17:T24)</f>
        <v>11.5</v>
      </c>
      <c r="U16" s="38">
        <f t="shared" ref="U16" si="8">SUM(U17:U24)</f>
        <v>14</v>
      </c>
    </row>
    <row r="17" spans="2:21" ht="15.75" thickBot="1" x14ac:dyDescent="0.3">
      <c r="B17" s="8" t="s">
        <v>10</v>
      </c>
      <c r="C17" s="9"/>
      <c r="D17" s="16">
        <f>D16*$C$3</f>
        <v>121</v>
      </c>
      <c r="E17" s="16">
        <f t="shared" ref="E17:M17" si="9">E16*$C$3</f>
        <v>55</v>
      </c>
      <c r="F17" s="16">
        <f t="shared" si="9"/>
        <v>0</v>
      </c>
      <c r="G17" s="16">
        <f t="shared" si="9"/>
        <v>0</v>
      </c>
      <c r="H17" s="16">
        <f t="shared" si="9"/>
        <v>0</v>
      </c>
      <c r="I17" s="16">
        <f t="shared" si="9"/>
        <v>0</v>
      </c>
      <c r="J17" s="16">
        <f t="shared" si="9"/>
        <v>0</v>
      </c>
      <c r="K17" s="16">
        <f t="shared" si="9"/>
        <v>0</v>
      </c>
      <c r="L17" s="16">
        <f t="shared" si="9"/>
        <v>0</v>
      </c>
      <c r="M17" s="16">
        <f t="shared" si="9"/>
        <v>0</v>
      </c>
      <c r="N17" s="9"/>
      <c r="P17" s="25" t="s">
        <v>0</v>
      </c>
      <c r="Q17" s="28" t="s">
        <v>26</v>
      </c>
      <c r="R17" s="39">
        <v>2</v>
      </c>
      <c r="S17" s="39">
        <v>3</v>
      </c>
      <c r="T17" s="39">
        <v>4.5</v>
      </c>
      <c r="U17" s="39">
        <v>5</v>
      </c>
    </row>
    <row r="18" spans="2:21" ht="15.75" thickBot="1" x14ac:dyDescent="0.3">
      <c r="B18" s="6" t="s">
        <v>12</v>
      </c>
      <c r="C18" s="10"/>
      <c r="D18" s="17">
        <f>IFERROR(D17/D7,"")</f>
        <v>0.12346938775510204</v>
      </c>
      <c r="E18" s="17">
        <f t="shared" ref="E18:M18" si="10">IFERROR(E17/E7,"")</f>
        <v>0.15714285714285714</v>
      </c>
      <c r="F18" s="17" t="str">
        <f t="shared" si="10"/>
        <v/>
      </c>
      <c r="G18" s="17" t="str">
        <f t="shared" si="10"/>
        <v/>
      </c>
      <c r="H18" s="17" t="str">
        <f t="shared" si="10"/>
        <v/>
      </c>
      <c r="I18" s="17" t="str">
        <f t="shared" si="10"/>
        <v/>
      </c>
      <c r="J18" s="17" t="str">
        <f t="shared" si="10"/>
        <v/>
      </c>
      <c r="K18" s="17" t="str">
        <f t="shared" si="10"/>
        <v/>
      </c>
      <c r="L18" s="17" t="str">
        <f t="shared" si="10"/>
        <v/>
      </c>
      <c r="M18" s="17" t="str">
        <f t="shared" si="10"/>
        <v/>
      </c>
      <c r="N18" s="9"/>
      <c r="P18" s="26" t="s">
        <v>1</v>
      </c>
      <c r="Q18" s="29" t="s">
        <v>27</v>
      </c>
      <c r="R18" s="40">
        <v>2</v>
      </c>
      <c r="S18" s="40">
        <v>3</v>
      </c>
      <c r="T18" s="40">
        <v>4</v>
      </c>
      <c r="U18" s="40">
        <v>5</v>
      </c>
    </row>
    <row r="19" spans="2:21" x14ac:dyDescent="0.25">
      <c r="B19" s="52" t="s">
        <v>11</v>
      </c>
      <c r="C19" s="7" t="s">
        <v>0</v>
      </c>
      <c r="D19" s="18">
        <v>4.5</v>
      </c>
      <c r="E19" s="18">
        <v>2</v>
      </c>
      <c r="F19" s="18"/>
      <c r="G19" s="18"/>
      <c r="H19" s="18"/>
      <c r="I19" s="18"/>
      <c r="J19" s="18"/>
      <c r="K19" s="18"/>
      <c r="L19" s="18"/>
      <c r="M19" s="18"/>
      <c r="N19" s="9"/>
      <c r="P19" s="26" t="s">
        <v>2</v>
      </c>
      <c r="Q19" s="29" t="s">
        <v>28</v>
      </c>
      <c r="R19" s="40">
        <v>1</v>
      </c>
      <c r="S19" s="40">
        <v>2</v>
      </c>
      <c r="T19" s="40">
        <v>3</v>
      </c>
      <c r="U19" s="40">
        <v>4</v>
      </c>
    </row>
    <row r="20" spans="2:21" ht="15.75" thickBot="1" x14ac:dyDescent="0.3">
      <c r="B20" s="53"/>
      <c r="C20" s="9" t="s">
        <v>1</v>
      </c>
      <c r="D20" s="19">
        <v>4</v>
      </c>
      <c r="E20" s="19">
        <v>2</v>
      </c>
      <c r="F20" s="19"/>
      <c r="G20" s="19"/>
      <c r="H20" s="19"/>
      <c r="I20" s="19"/>
      <c r="J20" s="19"/>
      <c r="K20" s="19"/>
      <c r="L20" s="19"/>
      <c r="M20" s="19"/>
      <c r="N20" s="9"/>
      <c r="P20" s="27" t="s">
        <v>3</v>
      </c>
      <c r="Q20" s="31"/>
      <c r="R20" s="42"/>
      <c r="S20" s="42"/>
      <c r="T20" s="42"/>
      <c r="U20" s="42"/>
    </row>
    <row r="21" spans="2:21" x14ac:dyDescent="0.25">
      <c r="B21" s="53"/>
      <c r="C21" s="9" t="s">
        <v>2</v>
      </c>
      <c r="D21" s="19">
        <v>3</v>
      </c>
      <c r="E21" s="19">
        <v>1</v>
      </c>
      <c r="F21" s="19"/>
      <c r="G21" s="19"/>
      <c r="H21" s="19"/>
      <c r="I21" s="19"/>
      <c r="J21" s="19"/>
      <c r="K21" s="19"/>
      <c r="L21" s="19"/>
      <c r="M21" s="19"/>
      <c r="N21" s="9"/>
    </row>
    <row r="22" spans="2:21" ht="15.75" thickBot="1" x14ac:dyDescent="0.3">
      <c r="B22" s="54"/>
      <c r="C22" s="10" t="s">
        <v>3</v>
      </c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9"/>
    </row>
    <row r="23" spans="2:21" ht="15.75" thickBot="1" x14ac:dyDescent="0.3">
      <c r="B23" s="8" t="s">
        <v>9</v>
      </c>
      <c r="C23" s="9"/>
      <c r="D23" s="3">
        <f>+D21+D20+D19</f>
        <v>11.5</v>
      </c>
      <c r="E23" s="3">
        <f>+E21+E20+E19</f>
        <v>5</v>
      </c>
      <c r="F23" s="3">
        <f t="shared" ref="F23:L23" si="11">+F21+F20+F19</f>
        <v>0</v>
      </c>
      <c r="G23" s="3">
        <f t="shared" si="11"/>
        <v>0</v>
      </c>
      <c r="H23" s="3">
        <f t="shared" si="11"/>
        <v>0</v>
      </c>
      <c r="I23" s="3">
        <f t="shared" si="11"/>
        <v>0</v>
      </c>
      <c r="J23" s="3">
        <f t="shared" si="11"/>
        <v>0</v>
      </c>
      <c r="K23" s="3">
        <f t="shared" si="11"/>
        <v>0</v>
      </c>
      <c r="L23" s="3">
        <f t="shared" si="11"/>
        <v>0</v>
      </c>
      <c r="M23" s="3">
        <f t="shared" ref="M23" si="12">+M21+M20+M19</f>
        <v>0</v>
      </c>
      <c r="N23" s="9"/>
    </row>
    <row r="24" spans="2:21" ht="15.75" thickBot="1" x14ac:dyDescent="0.3">
      <c r="B24" s="8" t="s">
        <v>18</v>
      </c>
      <c r="C24" s="9"/>
      <c r="D24" s="4">
        <f>+D23*C4</f>
        <v>138</v>
      </c>
      <c r="E24" s="4">
        <f>+E23*D4</f>
        <v>0</v>
      </c>
      <c r="F24" s="4">
        <f t="shared" ref="F24:M24" si="13">+F23*E4</f>
        <v>0</v>
      </c>
      <c r="G24" s="4">
        <f t="shared" si="13"/>
        <v>0</v>
      </c>
      <c r="H24" s="4">
        <f t="shared" si="13"/>
        <v>0</v>
      </c>
      <c r="I24" s="4">
        <f t="shared" si="13"/>
        <v>0</v>
      </c>
      <c r="J24" s="4">
        <f t="shared" si="13"/>
        <v>0</v>
      </c>
      <c r="K24" s="4">
        <f t="shared" si="13"/>
        <v>0</v>
      </c>
      <c r="L24" s="4">
        <f t="shared" si="13"/>
        <v>0</v>
      </c>
      <c r="M24" s="4">
        <f t="shared" si="13"/>
        <v>0</v>
      </c>
      <c r="N24" s="9"/>
    </row>
    <row r="25" spans="2:21" ht="15.75" thickBot="1" x14ac:dyDescent="0.3">
      <c r="B25" s="8" t="s">
        <v>13</v>
      </c>
      <c r="C25" s="9"/>
      <c r="D25" s="21">
        <f>IFERROR(D24/D7,"")</f>
        <v>0.14081632653061224</v>
      </c>
      <c r="E25" s="21">
        <f t="shared" ref="E25:M25" si="14">IFERROR(E24/E7,"")</f>
        <v>0</v>
      </c>
      <c r="F25" s="21" t="str">
        <f t="shared" si="14"/>
        <v/>
      </c>
      <c r="G25" s="21" t="str">
        <f t="shared" si="14"/>
        <v/>
      </c>
      <c r="H25" s="21" t="str">
        <f t="shared" si="14"/>
        <v/>
      </c>
      <c r="I25" s="21" t="str">
        <f t="shared" si="14"/>
        <v/>
      </c>
      <c r="J25" s="21" t="str">
        <f t="shared" si="14"/>
        <v/>
      </c>
      <c r="K25" s="21" t="str">
        <f t="shared" si="14"/>
        <v/>
      </c>
      <c r="L25" s="21" t="str">
        <f t="shared" si="14"/>
        <v/>
      </c>
      <c r="M25" s="21" t="str">
        <f t="shared" si="14"/>
        <v/>
      </c>
      <c r="N25" s="9"/>
    </row>
    <row r="26" spans="2:21" ht="15.75" thickBot="1" x14ac:dyDescent="0.3">
      <c r="B26" s="6" t="s">
        <v>14</v>
      </c>
      <c r="C26" s="10"/>
      <c r="D26" s="22">
        <f>IFERROR(D25+D18,"")</f>
        <v>0.26428571428571429</v>
      </c>
      <c r="E26" s="22">
        <f t="shared" ref="E26:M26" si="15">IFERROR(E25+E18,"")</f>
        <v>0.15714285714285714</v>
      </c>
      <c r="F26" s="22" t="str">
        <f t="shared" si="15"/>
        <v/>
      </c>
      <c r="G26" s="22" t="str">
        <f t="shared" si="15"/>
        <v/>
      </c>
      <c r="H26" s="22" t="str">
        <f t="shared" si="15"/>
        <v/>
      </c>
      <c r="I26" s="22" t="str">
        <f t="shared" si="15"/>
        <v/>
      </c>
      <c r="J26" s="22" t="str">
        <f t="shared" si="15"/>
        <v/>
      </c>
      <c r="K26" s="22" t="str">
        <f t="shared" si="15"/>
        <v/>
      </c>
      <c r="L26" s="22" t="str">
        <f t="shared" si="15"/>
        <v/>
      </c>
      <c r="M26" s="22" t="str">
        <f t="shared" si="15"/>
        <v/>
      </c>
      <c r="N26" s="9"/>
    </row>
    <row r="27" spans="2:21" x14ac:dyDescent="0.25">
      <c r="N27" s="9"/>
    </row>
  </sheetData>
  <mergeCells count="14">
    <mergeCell ref="K3:K4"/>
    <mergeCell ref="L3:L4"/>
    <mergeCell ref="M3:M4"/>
    <mergeCell ref="F3:F4"/>
    <mergeCell ref="G3:G4"/>
    <mergeCell ref="H3:H4"/>
    <mergeCell ref="I3:I4"/>
    <mergeCell ref="J3:J4"/>
    <mergeCell ref="B8:B15"/>
    <mergeCell ref="B19:B22"/>
    <mergeCell ref="B5:C5"/>
    <mergeCell ref="B6:C6"/>
    <mergeCell ref="E3:E4"/>
    <mergeCell ref="D3:D4"/>
  </mergeCells>
  <hyperlinks>
    <hyperlink ref="G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U27"/>
  <sheetViews>
    <sheetView showGridLines="0" topLeftCell="A4" workbookViewId="0">
      <selection activeCell="N27" sqref="N27"/>
    </sheetView>
  </sheetViews>
  <sheetFormatPr baseColWidth="10" defaultColWidth="9.140625" defaultRowHeight="15" x14ac:dyDescent="0.25"/>
  <cols>
    <col min="2" max="2" width="18.7109375" bestFit="1" customWidth="1"/>
    <col min="4" max="4" width="16.7109375" customWidth="1"/>
    <col min="5" max="5" width="9.28515625" customWidth="1"/>
    <col min="6" max="12" width="11.140625" customWidth="1"/>
    <col min="13" max="13" width="11.140625" hidden="1" customWidth="1"/>
    <col min="14" max="14" width="12.7109375" bestFit="1" customWidth="1"/>
    <col min="15" max="15" width="1.140625" customWidth="1"/>
    <col min="16" max="16" width="21.42578125" customWidth="1"/>
    <col min="17" max="17" width="14" customWidth="1"/>
  </cols>
  <sheetData>
    <row r="1" spans="2:21" x14ac:dyDescent="0.25">
      <c r="S1" s="9"/>
    </row>
    <row r="2" spans="2:21" ht="15.75" thickBot="1" x14ac:dyDescent="0.3"/>
    <row r="3" spans="2:21" x14ac:dyDescent="0.25">
      <c r="B3" t="s">
        <v>19</v>
      </c>
      <c r="C3">
        <v>11</v>
      </c>
      <c r="D3" s="48" t="s">
        <v>17</v>
      </c>
      <c r="E3" s="45" t="s">
        <v>33</v>
      </c>
      <c r="F3" s="48" t="s">
        <v>31</v>
      </c>
      <c r="G3" s="46" t="s">
        <v>32</v>
      </c>
      <c r="H3" s="46" t="s">
        <v>34</v>
      </c>
      <c r="I3" s="46" t="s">
        <v>35</v>
      </c>
      <c r="J3" s="46" t="s">
        <v>37</v>
      </c>
      <c r="K3" s="46" t="s">
        <v>36</v>
      </c>
      <c r="L3" s="46" t="s">
        <v>38</v>
      </c>
      <c r="M3" s="46" t="s">
        <v>39</v>
      </c>
      <c r="S3" s="9"/>
    </row>
    <row r="4" spans="2:21" ht="15.75" thickBot="1" x14ac:dyDescent="0.3">
      <c r="B4" t="s">
        <v>20</v>
      </c>
      <c r="C4">
        <v>12</v>
      </c>
      <c r="D4" s="47"/>
      <c r="F4" s="47"/>
      <c r="Q4" s="35" t="s">
        <v>24</v>
      </c>
      <c r="R4" s="36"/>
      <c r="S4" s="37"/>
      <c r="T4" s="36"/>
      <c r="U4" s="36"/>
    </row>
    <row r="5" spans="2:21" ht="15.75" thickBot="1" x14ac:dyDescent="0.3">
      <c r="B5" s="55" t="s">
        <v>15</v>
      </c>
      <c r="C5" s="56"/>
      <c r="D5" s="11">
        <v>70</v>
      </c>
      <c r="E5" s="11"/>
      <c r="F5" s="11"/>
      <c r="G5" s="11"/>
      <c r="H5" s="11"/>
      <c r="I5" s="11"/>
      <c r="J5" s="11"/>
      <c r="K5" s="11"/>
      <c r="L5" s="11"/>
      <c r="N5" s="9"/>
      <c r="O5" s="9"/>
      <c r="Q5" s="11" t="s">
        <v>25</v>
      </c>
      <c r="R5" s="43">
        <v>10</v>
      </c>
      <c r="S5" s="43">
        <v>30</v>
      </c>
      <c r="T5" s="43">
        <v>50</v>
      </c>
      <c r="U5" s="43">
        <v>80</v>
      </c>
    </row>
    <row r="6" spans="2:21" ht="15.75" thickBot="1" x14ac:dyDescent="0.3">
      <c r="B6" s="57" t="s">
        <v>16</v>
      </c>
      <c r="C6" s="58"/>
      <c r="D6" s="15">
        <v>14</v>
      </c>
      <c r="E6" s="15">
        <v>14</v>
      </c>
      <c r="F6" s="15">
        <v>14</v>
      </c>
      <c r="G6" s="15">
        <v>14</v>
      </c>
      <c r="H6" s="15">
        <v>14</v>
      </c>
      <c r="I6" s="15">
        <v>14</v>
      </c>
      <c r="J6" s="15">
        <v>14</v>
      </c>
      <c r="K6" s="15">
        <v>14</v>
      </c>
      <c r="L6" s="15">
        <v>14</v>
      </c>
      <c r="N6" s="9"/>
      <c r="O6" s="9"/>
      <c r="Q6" s="34" t="s">
        <v>23</v>
      </c>
      <c r="R6" s="44">
        <f>S5-1</f>
        <v>29</v>
      </c>
      <c r="S6" s="44">
        <f t="shared" ref="S6:T6" si="0">T5-1</f>
        <v>49</v>
      </c>
      <c r="T6" s="44">
        <f t="shared" si="0"/>
        <v>79</v>
      </c>
      <c r="U6" s="44">
        <v>100</v>
      </c>
    </row>
    <row r="7" spans="2:21" ht="15.75" thickBot="1" x14ac:dyDescent="0.3">
      <c r="B7" s="5"/>
      <c r="C7" s="7"/>
      <c r="D7" s="15">
        <f>(D5*D6)</f>
        <v>980</v>
      </c>
      <c r="E7" s="15">
        <f t="shared" ref="E7:L7" si="1">(E5*E6)</f>
        <v>0</v>
      </c>
      <c r="F7" s="15">
        <f t="shared" si="1"/>
        <v>0</v>
      </c>
      <c r="G7" s="15">
        <f t="shared" si="1"/>
        <v>0</v>
      </c>
      <c r="H7" s="15">
        <f t="shared" si="1"/>
        <v>0</v>
      </c>
      <c r="I7" s="15">
        <f t="shared" si="1"/>
        <v>0</v>
      </c>
      <c r="J7" s="15">
        <f t="shared" si="1"/>
        <v>0</v>
      </c>
      <c r="K7" s="15">
        <f t="shared" si="1"/>
        <v>0</v>
      </c>
      <c r="L7" s="15">
        <f t="shared" si="1"/>
        <v>0</v>
      </c>
      <c r="N7" s="9"/>
      <c r="O7" s="9"/>
      <c r="P7" s="24" t="s">
        <v>29</v>
      </c>
      <c r="Q7" s="7"/>
      <c r="R7" s="38">
        <f t="shared" ref="R7:S7" si="2">SUM(R8:R15)</f>
        <v>0</v>
      </c>
      <c r="S7" s="38">
        <f t="shared" si="2"/>
        <v>0</v>
      </c>
      <c r="T7" s="38">
        <f>SUM(T8:T15)</f>
        <v>11</v>
      </c>
      <c r="U7" s="38">
        <f>SUM(U8:U15)</f>
        <v>0</v>
      </c>
    </row>
    <row r="8" spans="2:21" x14ac:dyDescent="0.25">
      <c r="B8" s="52" t="s">
        <v>8</v>
      </c>
      <c r="C8" s="12" t="s">
        <v>0</v>
      </c>
      <c r="D8" s="13">
        <v>5</v>
      </c>
      <c r="E8" s="13"/>
      <c r="F8" s="13"/>
      <c r="G8" s="13"/>
      <c r="H8" s="13"/>
      <c r="I8" s="13"/>
      <c r="J8" s="13"/>
      <c r="K8" s="13"/>
      <c r="L8" s="13"/>
      <c r="N8" s="9"/>
      <c r="O8" s="9"/>
      <c r="P8" s="25" t="s">
        <v>0</v>
      </c>
      <c r="Q8" s="28" t="s">
        <v>21</v>
      </c>
      <c r="R8" s="39"/>
      <c r="S8" s="39"/>
      <c r="T8" s="39">
        <v>5</v>
      </c>
      <c r="U8" s="39"/>
    </row>
    <row r="9" spans="2:21" x14ac:dyDescent="0.25">
      <c r="B9" s="53"/>
      <c r="C9" s="12" t="s">
        <v>1</v>
      </c>
      <c r="D9" s="14">
        <v>3</v>
      </c>
      <c r="E9" s="14"/>
      <c r="F9" s="14"/>
      <c r="G9" s="14"/>
      <c r="H9" s="14"/>
      <c r="I9" s="14"/>
      <c r="J9" s="14"/>
      <c r="K9" s="14"/>
      <c r="L9" s="14"/>
      <c r="N9" s="9"/>
      <c r="O9" s="9"/>
      <c r="P9" s="26" t="s">
        <v>1</v>
      </c>
      <c r="Q9" s="29" t="s">
        <v>22</v>
      </c>
      <c r="R9" s="40"/>
      <c r="S9" s="40"/>
      <c r="T9" s="40">
        <v>3</v>
      </c>
      <c r="U9" s="40"/>
    </row>
    <row r="10" spans="2:21" x14ac:dyDescent="0.25">
      <c r="B10" s="53"/>
      <c r="C10" s="12" t="s">
        <v>2</v>
      </c>
      <c r="D10" s="14">
        <v>3</v>
      </c>
      <c r="E10" s="14"/>
      <c r="F10" s="14"/>
      <c r="G10" s="14"/>
      <c r="H10" s="14"/>
      <c r="I10" s="14"/>
      <c r="J10" s="14"/>
      <c r="K10" s="14"/>
      <c r="L10" s="14"/>
      <c r="N10" s="9"/>
      <c r="O10" s="9"/>
      <c r="P10" s="26" t="s">
        <v>2</v>
      </c>
      <c r="Q10" s="29" t="s">
        <v>22</v>
      </c>
      <c r="R10" s="40"/>
      <c r="S10" s="40"/>
      <c r="T10" s="40">
        <v>3</v>
      </c>
      <c r="U10" s="40"/>
    </row>
    <row r="11" spans="2:21" x14ac:dyDescent="0.25">
      <c r="B11" s="53"/>
      <c r="C11" s="9" t="s">
        <v>3</v>
      </c>
      <c r="D11" s="1"/>
      <c r="E11" s="1"/>
      <c r="F11" s="1"/>
      <c r="G11" s="1"/>
      <c r="H11" s="1"/>
      <c r="I11" s="1"/>
      <c r="J11" s="1"/>
      <c r="K11" s="1"/>
      <c r="L11" s="1"/>
      <c r="N11" s="9"/>
      <c r="O11" s="9"/>
      <c r="P11" s="26" t="s">
        <v>3</v>
      </c>
      <c r="Q11" s="30"/>
      <c r="R11" s="41"/>
      <c r="S11" s="41"/>
      <c r="T11" s="41"/>
      <c r="U11" s="41"/>
    </row>
    <row r="12" spans="2:21" x14ac:dyDescent="0.25">
      <c r="B12" s="53"/>
      <c r="C12" s="9" t="s">
        <v>4</v>
      </c>
      <c r="D12" s="1"/>
      <c r="E12" s="1"/>
      <c r="F12" s="1"/>
      <c r="G12" s="1"/>
      <c r="H12" s="1"/>
      <c r="I12" s="1"/>
      <c r="J12" s="1"/>
      <c r="K12" s="1"/>
      <c r="L12" s="1"/>
      <c r="N12" s="9"/>
      <c r="O12" s="9"/>
      <c r="P12" s="26" t="s">
        <v>4</v>
      </c>
      <c r="Q12" s="30"/>
      <c r="R12" s="41"/>
      <c r="S12" s="41"/>
      <c r="T12" s="41"/>
      <c r="U12" s="41"/>
    </row>
    <row r="13" spans="2:21" x14ac:dyDescent="0.25">
      <c r="B13" s="53"/>
      <c r="C13" s="9" t="s">
        <v>5</v>
      </c>
      <c r="D13" s="1"/>
      <c r="E13" s="1"/>
      <c r="F13" s="1"/>
      <c r="G13" s="1"/>
      <c r="H13" s="1"/>
      <c r="I13" s="1"/>
      <c r="J13" s="1"/>
      <c r="K13" s="1"/>
      <c r="L13" s="1"/>
      <c r="N13" s="9"/>
      <c r="O13" s="9"/>
      <c r="P13" s="26" t="s">
        <v>5</v>
      </c>
      <c r="Q13" s="30"/>
      <c r="R13" s="41"/>
      <c r="S13" s="41"/>
      <c r="T13" s="41"/>
      <c r="U13" s="41"/>
    </row>
    <row r="14" spans="2:21" x14ac:dyDescent="0.25">
      <c r="B14" s="53"/>
      <c r="C14" s="9" t="s">
        <v>6</v>
      </c>
      <c r="D14" s="1"/>
      <c r="E14" s="1"/>
      <c r="F14" s="1"/>
      <c r="G14" s="1"/>
      <c r="H14" s="1"/>
      <c r="I14" s="1"/>
      <c r="J14" s="1"/>
      <c r="K14" s="1"/>
      <c r="L14" s="1"/>
      <c r="N14" s="9"/>
      <c r="P14" s="26" t="s">
        <v>6</v>
      </c>
      <c r="Q14" s="30"/>
      <c r="R14" s="41"/>
      <c r="S14" s="41"/>
      <c r="T14" s="41"/>
      <c r="U14" s="41"/>
    </row>
    <row r="15" spans="2:21" ht="15.75" thickBot="1" x14ac:dyDescent="0.3">
      <c r="B15" s="54"/>
      <c r="C15" s="9" t="s">
        <v>7</v>
      </c>
      <c r="D15" s="2"/>
      <c r="E15" s="2"/>
      <c r="F15" s="2"/>
      <c r="G15" s="2"/>
      <c r="H15" s="2"/>
      <c r="I15" s="2"/>
      <c r="J15" s="2"/>
      <c r="K15" s="2"/>
      <c r="L15" s="2"/>
      <c r="N15" s="9"/>
      <c r="P15" s="27" t="s">
        <v>7</v>
      </c>
      <c r="Q15" s="31"/>
      <c r="R15" s="42"/>
      <c r="S15" s="42"/>
      <c r="T15" s="42"/>
      <c r="U15" s="42"/>
    </row>
    <row r="16" spans="2:21" ht="15.75" thickBot="1" x14ac:dyDescent="0.3">
      <c r="B16" s="8" t="s">
        <v>9</v>
      </c>
      <c r="C16" s="9"/>
      <c r="D16" s="4">
        <f>+D10+D9+D8</f>
        <v>11</v>
      </c>
      <c r="E16" s="4">
        <f>+E10+E9+E8</f>
        <v>0</v>
      </c>
      <c r="F16" s="4">
        <f t="shared" ref="F16:L16" si="3">+F10+F9+F8</f>
        <v>0</v>
      </c>
      <c r="G16" s="4">
        <f t="shared" si="3"/>
        <v>0</v>
      </c>
      <c r="H16" s="4">
        <f t="shared" si="3"/>
        <v>0</v>
      </c>
      <c r="I16" s="4">
        <f t="shared" si="3"/>
        <v>0</v>
      </c>
      <c r="J16" s="4">
        <f t="shared" si="3"/>
        <v>0</v>
      </c>
      <c r="K16" s="4">
        <f t="shared" si="3"/>
        <v>0</v>
      </c>
      <c r="L16" s="4">
        <f t="shared" si="3"/>
        <v>0</v>
      </c>
      <c r="N16" s="9"/>
      <c r="P16" s="24" t="s">
        <v>30</v>
      </c>
      <c r="Q16" s="7"/>
      <c r="R16" s="38">
        <f t="shared" ref="R16:U16" si="4">SUM(R17:R24)</f>
        <v>0</v>
      </c>
      <c r="S16" s="38">
        <f t="shared" si="4"/>
        <v>0</v>
      </c>
      <c r="T16" s="38">
        <f t="shared" si="4"/>
        <v>11.5</v>
      </c>
      <c r="U16" s="38">
        <f t="shared" si="4"/>
        <v>0</v>
      </c>
    </row>
    <row r="17" spans="2:21" ht="15.75" thickBot="1" x14ac:dyDescent="0.3">
      <c r="B17" s="8" t="s">
        <v>10</v>
      </c>
      <c r="C17" s="9"/>
      <c r="D17" s="16">
        <f>+D16*$C$3</f>
        <v>121</v>
      </c>
      <c r="E17" s="16">
        <f t="shared" ref="E17:L17" si="5">+E16*$C$3</f>
        <v>0</v>
      </c>
      <c r="F17" s="16">
        <f t="shared" si="5"/>
        <v>0</v>
      </c>
      <c r="G17" s="16">
        <f t="shared" si="5"/>
        <v>0</v>
      </c>
      <c r="H17" s="16">
        <f t="shared" si="5"/>
        <v>0</v>
      </c>
      <c r="I17" s="16">
        <f t="shared" si="5"/>
        <v>0</v>
      </c>
      <c r="J17" s="16">
        <f t="shared" si="5"/>
        <v>0</v>
      </c>
      <c r="K17" s="16">
        <f t="shared" si="5"/>
        <v>0</v>
      </c>
      <c r="L17" s="16">
        <f t="shared" si="5"/>
        <v>0</v>
      </c>
      <c r="N17" s="9"/>
      <c r="P17" s="25" t="s">
        <v>0</v>
      </c>
      <c r="Q17" s="28" t="s">
        <v>26</v>
      </c>
      <c r="R17" s="39"/>
      <c r="S17" s="39"/>
      <c r="T17" s="39">
        <v>4.5</v>
      </c>
      <c r="U17" s="39"/>
    </row>
    <row r="18" spans="2:21" ht="15.75" thickBot="1" x14ac:dyDescent="0.3">
      <c r="B18" s="6" t="s">
        <v>12</v>
      </c>
      <c r="C18" s="10"/>
      <c r="D18" s="17">
        <f>IFERROR(D17/D7,"")</f>
        <v>0.12346938775510204</v>
      </c>
      <c r="E18" s="17" t="str">
        <f t="shared" ref="E18:L18" si="6">IFERROR(E17/E7,"")</f>
        <v/>
      </c>
      <c r="F18" s="17" t="str">
        <f t="shared" si="6"/>
        <v/>
      </c>
      <c r="G18" s="17" t="str">
        <f t="shared" si="6"/>
        <v/>
      </c>
      <c r="H18" s="17" t="str">
        <f t="shared" si="6"/>
        <v/>
      </c>
      <c r="I18" s="17" t="str">
        <f t="shared" si="6"/>
        <v/>
      </c>
      <c r="J18" s="17" t="str">
        <f t="shared" si="6"/>
        <v/>
      </c>
      <c r="K18" s="17" t="str">
        <f t="shared" si="6"/>
        <v/>
      </c>
      <c r="L18" s="17" t="str">
        <f t="shared" si="6"/>
        <v/>
      </c>
      <c r="N18" s="9"/>
      <c r="P18" s="26" t="s">
        <v>1</v>
      </c>
      <c r="Q18" s="29" t="s">
        <v>27</v>
      </c>
      <c r="R18" s="40"/>
      <c r="S18" s="40"/>
      <c r="T18" s="40">
        <v>4</v>
      </c>
      <c r="U18" s="40"/>
    </row>
    <row r="19" spans="2:21" x14ac:dyDescent="0.25">
      <c r="B19" s="52" t="s">
        <v>11</v>
      </c>
      <c r="C19" s="7" t="s">
        <v>0</v>
      </c>
      <c r="D19" s="18">
        <v>4.5</v>
      </c>
      <c r="E19" s="18"/>
      <c r="F19" s="18"/>
      <c r="G19" s="18"/>
      <c r="H19" s="18"/>
      <c r="I19" s="18"/>
      <c r="J19" s="18"/>
      <c r="K19" s="18"/>
      <c r="L19" s="18"/>
      <c r="N19" s="9"/>
      <c r="P19" s="26" t="s">
        <v>2</v>
      </c>
      <c r="Q19" s="29" t="s">
        <v>28</v>
      </c>
      <c r="R19" s="40"/>
      <c r="S19" s="40"/>
      <c r="T19" s="40">
        <v>3</v>
      </c>
      <c r="U19" s="40"/>
    </row>
    <row r="20" spans="2:21" ht="15.75" thickBot="1" x14ac:dyDescent="0.3">
      <c r="B20" s="53"/>
      <c r="C20" s="9" t="s">
        <v>1</v>
      </c>
      <c r="D20" s="19">
        <v>4</v>
      </c>
      <c r="E20" s="19"/>
      <c r="F20" s="19"/>
      <c r="G20" s="19"/>
      <c r="H20" s="19"/>
      <c r="I20" s="19"/>
      <c r="J20" s="19"/>
      <c r="K20" s="19"/>
      <c r="L20" s="19"/>
      <c r="N20" s="9"/>
      <c r="P20" s="27" t="s">
        <v>3</v>
      </c>
      <c r="Q20" s="31"/>
      <c r="R20" s="42"/>
      <c r="S20" s="42"/>
      <c r="T20" s="42"/>
      <c r="U20" s="42"/>
    </row>
    <row r="21" spans="2:21" x14ac:dyDescent="0.25">
      <c r="B21" s="53"/>
      <c r="C21" s="9" t="s">
        <v>2</v>
      </c>
      <c r="D21" s="19">
        <v>3</v>
      </c>
      <c r="E21" s="19"/>
      <c r="F21" s="19"/>
      <c r="G21" s="19"/>
      <c r="H21" s="19"/>
      <c r="I21" s="19"/>
      <c r="J21" s="19"/>
      <c r="K21" s="19"/>
      <c r="L21" s="19"/>
      <c r="N21" s="9"/>
    </row>
    <row r="22" spans="2:21" ht="15.75" thickBot="1" x14ac:dyDescent="0.3">
      <c r="B22" s="54"/>
      <c r="C22" s="10" t="s">
        <v>3</v>
      </c>
      <c r="D22" s="20"/>
      <c r="E22" s="20"/>
      <c r="F22" s="20"/>
      <c r="G22" s="20"/>
      <c r="H22" s="20"/>
      <c r="I22" s="20"/>
      <c r="J22" s="20"/>
      <c r="K22" s="20"/>
      <c r="L22" s="20"/>
      <c r="N22" s="9"/>
    </row>
    <row r="23" spans="2:21" ht="15.75" thickBot="1" x14ac:dyDescent="0.3">
      <c r="B23" s="8" t="s">
        <v>9</v>
      </c>
      <c r="C23" s="9"/>
      <c r="D23" s="3">
        <f>+D21+D20+D19</f>
        <v>11.5</v>
      </c>
      <c r="E23" s="3">
        <f>+E21+E20+E19</f>
        <v>0</v>
      </c>
      <c r="F23" s="3">
        <f t="shared" ref="F23:L23" si="7">+F21+F20+F19</f>
        <v>0</v>
      </c>
      <c r="G23" s="3">
        <f t="shared" si="7"/>
        <v>0</v>
      </c>
      <c r="H23" s="3">
        <f t="shared" si="7"/>
        <v>0</v>
      </c>
      <c r="I23" s="3">
        <f t="shared" si="7"/>
        <v>0</v>
      </c>
      <c r="J23" s="3">
        <f t="shared" si="7"/>
        <v>0</v>
      </c>
      <c r="K23" s="3">
        <f t="shared" si="7"/>
        <v>0</v>
      </c>
      <c r="L23" s="3">
        <f t="shared" si="7"/>
        <v>0</v>
      </c>
      <c r="N23" s="9"/>
    </row>
    <row r="24" spans="2:21" ht="15.75" thickBot="1" x14ac:dyDescent="0.3">
      <c r="B24" s="8" t="s">
        <v>18</v>
      </c>
      <c r="C24" s="9"/>
      <c r="D24" s="4">
        <f>+D23*C4</f>
        <v>138</v>
      </c>
      <c r="E24" s="4">
        <f>+E23*D4</f>
        <v>0</v>
      </c>
      <c r="F24" s="4">
        <f t="shared" ref="F24:L24" si="8">+F23*E4</f>
        <v>0</v>
      </c>
      <c r="G24" s="4">
        <f t="shared" si="8"/>
        <v>0</v>
      </c>
      <c r="H24" s="4">
        <f t="shared" si="8"/>
        <v>0</v>
      </c>
      <c r="I24" s="4">
        <f t="shared" si="8"/>
        <v>0</v>
      </c>
      <c r="J24" s="4">
        <f t="shared" si="8"/>
        <v>0</v>
      </c>
      <c r="K24" s="4">
        <f t="shared" si="8"/>
        <v>0</v>
      </c>
      <c r="L24" s="4">
        <f t="shared" si="8"/>
        <v>0</v>
      </c>
      <c r="N24" s="9"/>
    </row>
    <row r="25" spans="2:21" ht="15.75" thickBot="1" x14ac:dyDescent="0.3">
      <c r="B25" s="8" t="s">
        <v>13</v>
      </c>
      <c r="C25" s="9"/>
      <c r="D25" s="21">
        <f>IFERROR(D24/D7,"")</f>
        <v>0.14081632653061224</v>
      </c>
      <c r="E25" s="21" t="str">
        <f t="shared" ref="E25:L25" si="9">IFERROR(E24/E7,"")</f>
        <v/>
      </c>
      <c r="F25" s="21" t="str">
        <f t="shared" si="9"/>
        <v/>
      </c>
      <c r="G25" s="21" t="str">
        <f t="shared" si="9"/>
        <v/>
      </c>
      <c r="H25" s="21" t="str">
        <f t="shared" si="9"/>
        <v/>
      </c>
      <c r="I25" s="21" t="str">
        <f t="shared" si="9"/>
        <v/>
      </c>
      <c r="J25" s="21" t="str">
        <f t="shared" si="9"/>
        <v/>
      </c>
      <c r="K25" s="21" t="str">
        <f t="shared" si="9"/>
        <v/>
      </c>
      <c r="L25" s="21" t="str">
        <f t="shared" si="9"/>
        <v/>
      </c>
      <c r="N25" s="9"/>
    </row>
    <row r="26" spans="2:21" ht="15.75" thickBot="1" x14ac:dyDescent="0.3">
      <c r="B26" s="6" t="s">
        <v>14</v>
      </c>
      <c r="C26" s="10"/>
      <c r="D26" s="22">
        <f>IFERROR(D25+D18,"")</f>
        <v>0.26428571428571429</v>
      </c>
      <c r="E26" s="22" t="str">
        <f t="shared" ref="E26:L26" si="10">IFERROR(E25+E18,"")</f>
        <v/>
      </c>
      <c r="F26" s="22" t="str">
        <f t="shared" si="10"/>
        <v/>
      </c>
      <c r="G26" s="22" t="str">
        <f t="shared" si="10"/>
        <v/>
      </c>
      <c r="H26" s="22" t="str">
        <f t="shared" si="10"/>
        <v/>
      </c>
      <c r="I26" s="22" t="str">
        <f t="shared" si="10"/>
        <v/>
      </c>
      <c r="J26" s="22" t="str">
        <f t="shared" si="10"/>
        <v/>
      </c>
      <c r="K26" s="22" t="str">
        <f t="shared" si="10"/>
        <v/>
      </c>
      <c r="L26" s="22" t="str">
        <f t="shared" si="10"/>
        <v/>
      </c>
      <c r="N26" s="9"/>
    </row>
    <row r="27" spans="2:21" x14ac:dyDescent="0.25">
      <c r="N27" s="9"/>
    </row>
  </sheetData>
  <mergeCells count="4">
    <mergeCell ref="B5:C5"/>
    <mergeCell ref="B6:C6"/>
    <mergeCell ref="B8:B15"/>
    <mergeCell ref="B19:B2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Feuil2 (2)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2014-09-23T17:46:07Z</dcterms:modified>
</cp:coreProperties>
</file>