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815" windowHeight="8550"/>
  </bookViews>
  <sheets>
    <sheet name="Jérome" sheetId="3" r:id="rId1"/>
    <sheet name="Olivier" sheetId="5" r:id="rId2"/>
    <sheet name="Sources" sheetId="4" r:id="rId3"/>
  </sheets>
  <definedNames>
    <definedName name="_xlnm.Print_Area" localSheetId="0">Jérome!$B$1:$AI$46</definedName>
  </definedName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42" i="3" l="1"/>
  <c r="AM42" i="3"/>
  <c r="BO42" i="3"/>
  <c r="CT42" i="3"/>
  <c r="DX42" i="3"/>
  <c r="FC42" i="3"/>
  <c r="GG42" i="3"/>
  <c r="HL42" i="3"/>
  <c r="IQ42" i="3"/>
  <c r="JU42" i="3"/>
  <c r="KZ42" i="3"/>
  <c r="ME42" i="3"/>
  <c r="NE33" i="3"/>
  <c r="NF33" i="3"/>
  <c r="NF34" i="3"/>
  <c r="NF35" i="3"/>
  <c r="NF36" i="3"/>
  <c r="NF38" i="3"/>
  <c r="NF39" i="3"/>
  <c r="NF40" i="3"/>
  <c r="NF37" i="3" l="1"/>
  <c r="D45" i="5"/>
  <c r="N33" i="3"/>
  <c r="O33" i="3"/>
  <c r="O37" i="3" s="1"/>
  <c r="P33" i="3"/>
  <c r="Q33" i="3"/>
  <c r="Q37" i="3" s="1"/>
  <c r="R33" i="3"/>
  <c r="S33" i="3"/>
  <c r="S37" i="3" s="1"/>
  <c r="T33" i="3"/>
  <c r="U33" i="3"/>
  <c r="U37" i="3" s="1"/>
  <c r="V33" i="3"/>
  <c r="W33" i="3"/>
  <c r="W37" i="3" s="1"/>
  <c r="X33" i="3"/>
  <c r="Y33" i="3"/>
  <c r="Y37" i="3" s="1"/>
  <c r="Z33" i="3"/>
  <c r="AA33" i="3"/>
  <c r="AA37" i="3" s="1"/>
  <c r="AB33" i="3"/>
  <c r="AC33" i="3"/>
  <c r="AC37" i="3" s="1"/>
  <c r="AD33" i="3"/>
  <c r="AE33" i="3"/>
  <c r="AE37" i="3" s="1"/>
  <c r="AF33" i="3"/>
  <c r="AG33" i="3"/>
  <c r="AG37" i="3" s="1"/>
  <c r="AH33" i="3"/>
  <c r="AI33" i="3"/>
  <c r="AI37" i="3" s="1"/>
  <c r="AJ33" i="3"/>
  <c r="AK33" i="3"/>
  <c r="AK37" i="3" s="1"/>
  <c r="AL33" i="3"/>
  <c r="AM33" i="3"/>
  <c r="AM37" i="3" s="1"/>
  <c r="AN33" i="3"/>
  <c r="AO33" i="3"/>
  <c r="AO37" i="3" s="1"/>
  <c r="AP33" i="3"/>
  <c r="AQ33" i="3"/>
  <c r="AQ37" i="3" s="1"/>
  <c r="AR33" i="3"/>
  <c r="AS33" i="3"/>
  <c r="AS37" i="3" s="1"/>
  <c r="AT33" i="3"/>
  <c r="AU33" i="3"/>
  <c r="AU37" i="3" s="1"/>
  <c r="AV33" i="3"/>
  <c r="AW33" i="3"/>
  <c r="AW37" i="3" s="1"/>
  <c r="AX33" i="3"/>
  <c r="AY33" i="3"/>
  <c r="AY37" i="3" s="1"/>
  <c r="AZ33" i="3"/>
  <c r="BA33" i="3"/>
  <c r="BA37" i="3" s="1"/>
  <c r="BB33" i="3"/>
  <c r="BC33" i="3"/>
  <c r="BC37" i="3" s="1"/>
  <c r="BD33" i="3"/>
  <c r="BE33" i="3"/>
  <c r="BE37" i="3" s="1"/>
  <c r="BF33" i="3"/>
  <c r="BG33" i="3"/>
  <c r="BG37" i="3" s="1"/>
  <c r="BH33" i="3"/>
  <c r="BI33" i="3"/>
  <c r="BI37" i="3" s="1"/>
  <c r="BJ33" i="3"/>
  <c r="BK33" i="3"/>
  <c r="BK37" i="3" s="1"/>
  <c r="BL33" i="3"/>
  <c r="BM33" i="3"/>
  <c r="BM37" i="3" s="1"/>
  <c r="BN33" i="3"/>
  <c r="BO33" i="3"/>
  <c r="BP33" i="3"/>
  <c r="BQ33" i="3"/>
  <c r="BQ37" i="3" s="1"/>
  <c r="BR33" i="3"/>
  <c r="BS33" i="3"/>
  <c r="BS37" i="3" s="1"/>
  <c r="BT33" i="3"/>
  <c r="BU33" i="3"/>
  <c r="BU37" i="3" s="1"/>
  <c r="BV33" i="3"/>
  <c r="BW33" i="3"/>
  <c r="BW37" i="3" s="1"/>
  <c r="BX33" i="3"/>
  <c r="BY33" i="3"/>
  <c r="BY37" i="3" s="1"/>
  <c r="BZ33" i="3"/>
  <c r="CA33" i="3"/>
  <c r="CA37" i="3" s="1"/>
  <c r="CB33" i="3"/>
  <c r="CC33" i="3"/>
  <c r="CC37" i="3" s="1"/>
  <c r="CD33" i="3"/>
  <c r="CE33" i="3"/>
  <c r="CE37" i="3" s="1"/>
  <c r="CF33" i="3"/>
  <c r="CG33" i="3"/>
  <c r="CG37" i="3" s="1"/>
  <c r="CH33" i="3"/>
  <c r="CI33" i="3"/>
  <c r="CI37" i="3" s="1"/>
  <c r="CJ33" i="3"/>
  <c r="CK33" i="3"/>
  <c r="CK37" i="3" s="1"/>
  <c r="CL33" i="3"/>
  <c r="CM33" i="3"/>
  <c r="CM37" i="3" s="1"/>
  <c r="CN33" i="3"/>
  <c r="CO33" i="3"/>
  <c r="CO37" i="3" s="1"/>
  <c r="CP33" i="3"/>
  <c r="CQ33" i="3"/>
  <c r="CQ37" i="3" s="1"/>
  <c r="CR33" i="3"/>
  <c r="CS33" i="3"/>
  <c r="CS37" i="3" s="1"/>
  <c r="CT33" i="3"/>
  <c r="CU33" i="3"/>
  <c r="CU37" i="3" s="1"/>
  <c r="CV33" i="3"/>
  <c r="CW33" i="3"/>
  <c r="CW37" i="3" s="1"/>
  <c r="CX33" i="3"/>
  <c r="CY33" i="3"/>
  <c r="CY37" i="3" s="1"/>
  <c r="CZ33" i="3"/>
  <c r="DA33" i="3"/>
  <c r="DA37" i="3" s="1"/>
  <c r="DB33" i="3"/>
  <c r="DC33" i="3"/>
  <c r="DC37" i="3" s="1"/>
  <c r="DD33" i="3"/>
  <c r="DE33" i="3"/>
  <c r="DE37" i="3" s="1"/>
  <c r="DF33" i="3"/>
  <c r="DG33" i="3"/>
  <c r="DG37" i="3" s="1"/>
  <c r="DH33" i="3"/>
  <c r="DI33" i="3"/>
  <c r="DI37" i="3" s="1"/>
  <c r="DJ33" i="3"/>
  <c r="DK33" i="3"/>
  <c r="DK37" i="3" s="1"/>
  <c r="DL33" i="3"/>
  <c r="DM33" i="3"/>
  <c r="DM37" i="3" s="1"/>
  <c r="DN33" i="3"/>
  <c r="DO33" i="3"/>
  <c r="DO37" i="3" s="1"/>
  <c r="DP33" i="3"/>
  <c r="DQ33" i="3"/>
  <c r="DQ37" i="3" s="1"/>
  <c r="DR33" i="3"/>
  <c r="DS33" i="3"/>
  <c r="DS37" i="3" s="1"/>
  <c r="DT33" i="3"/>
  <c r="DU33" i="3"/>
  <c r="DU37" i="3" s="1"/>
  <c r="DV33" i="3"/>
  <c r="DW33" i="3"/>
  <c r="DW37" i="3" s="1"/>
  <c r="DX33" i="3"/>
  <c r="DY33" i="3"/>
  <c r="DY37" i="3" s="1"/>
  <c r="DZ33" i="3"/>
  <c r="EA33" i="3"/>
  <c r="EA37" i="3" s="1"/>
  <c r="EB33" i="3"/>
  <c r="EC33" i="3"/>
  <c r="EC37" i="3" s="1"/>
  <c r="ED33" i="3"/>
  <c r="EE33" i="3"/>
  <c r="EE37" i="3" s="1"/>
  <c r="EF33" i="3"/>
  <c r="EG33" i="3"/>
  <c r="EG37" i="3" s="1"/>
  <c r="EH33" i="3"/>
  <c r="EI33" i="3"/>
  <c r="EI37" i="3" s="1"/>
  <c r="EJ33" i="3"/>
  <c r="EK33" i="3"/>
  <c r="EK37" i="3" s="1"/>
  <c r="EL33" i="3"/>
  <c r="EM33" i="3"/>
  <c r="EM37" i="3" s="1"/>
  <c r="EN33" i="3"/>
  <c r="EO33" i="3"/>
  <c r="EO37" i="3" s="1"/>
  <c r="EP33" i="3"/>
  <c r="EQ33" i="3"/>
  <c r="EQ37" i="3" s="1"/>
  <c r="ER33" i="3"/>
  <c r="ES33" i="3"/>
  <c r="ES37" i="3" s="1"/>
  <c r="ET33" i="3"/>
  <c r="EU33" i="3"/>
  <c r="EU37" i="3" s="1"/>
  <c r="EV33" i="3"/>
  <c r="EW33" i="3"/>
  <c r="EW37" i="3" s="1"/>
  <c r="EX33" i="3"/>
  <c r="EY33" i="3"/>
  <c r="EY37" i="3" s="1"/>
  <c r="EZ33" i="3"/>
  <c r="FA33" i="3"/>
  <c r="FA37" i="3" s="1"/>
  <c r="FB33" i="3"/>
  <c r="FC33" i="3"/>
  <c r="FC37" i="3" s="1"/>
  <c r="FD33" i="3"/>
  <c r="FE33" i="3"/>
  <c r="FE37" i="3" s="1"/>
  <c r="FF33" i="3"/>
  <c r="FG33" i="3"/>
  <c r="FG37" i="3" s="1"/>
  <c r="FH33" i="3"/>
  <c r="FI33" i="3"/>
  <c r="FI37" i="3" s="1"/>
  <c r="FJ33" i="3"/>
  <c r="FK33" i="3"/>
  <c r="FK37" i="3" s="1"/>
  <c r="FL33" i="3"/>
  <c r="FM33" i="3"/>
  <c r="FM37" i="3" s="1"/>
  <c r="FN33" i="3"/>
  <c r="FO33" i="3"/>
  <c r="FO37" i="3" s="1"/>
  <c r="FP33" i="3"/>
  <c r="FQ33" i="3"/>
  <c r="FQ37" i="3" s="1"/>
  <c r="FR33" i="3"/>
  <c r="FS33" i="3"/>
  <c r="FS37" i="3" s="1"/>
  <c r="FT33" i="3"/>
  <c r="FU33" i="3"/>
  <c r="FU37" i="3" s="1"/>
  <c r="FV33" i="3"/>
  <c r="FW33" i="3"/>
  <c r="FW37" i="3" s="1"/>
  <c r="FX33" i="3"/>
  <c r="FY33" i="3"/>
  <c r="FY37" i="3" s="1"/>
  <c r="FZ33" i="3"/>
  <c r="GA33" i="3"/>
  <c r="GA37" i="3" s="1"/>
  <c r="GB33" i="3"/>
  <c r="GC33" i="3"/>
  <c r="GC37" i="3" s="1"/>
  <c r="GD33" i="3"/>
  <c r="GE33" i="3"/>
  <c r="GE37" i="3" s="1"/>
  <c r="GF33" i="3"/>
  <c r="GG33" i="3"/>
  <c r="GG37" i="3" s="1"/>
  <c r="GH33" i="3"/>
  <c r="GI33" i="3"/>
  <c r="GJ33" i="3"/>
  <c r="GK33" i="3"/>
  <c r="GK37" i="3" s="1"/>
  <c r="GL33" i="3"/>
  <c r="GM33" i="3"/>
  <c r="GM37" i="3" s="1"/>
  <c r="GN33" i="3"/>
  <c r="GO33" i="3"/>
  <c r="GO37" i="3" s="1"/>
  <c r="GP33" i="3"/>
  <c r="GQ33" i="3"/>
  <c r="GQ37" i="3" s="1"/>
  <c r="GR33" i="3"/>
  <c r="GS33" i="3"/>
  <c r="GS37" i="3" s="1"/>
  <c r="GT33" i="3"/>
  <c r="GU33" i="3"/>
  <c r="GU37" i="3" s="1"/>
  <c r="GV33" i="3"/>
  <c r="GW33" i="3"/>
  <c r="GW37" i="3" s="1"/>
  <c r="GX33" i="3"/>
  <c r="GY33" i="3"/>
  <c r="GZ33" i="3"/>
  <c r="HA33" i="3"/>
  <c r="HA37" i="3" s="1"/>
  <c r="HB33" i="3"/>
  <c r="HC33" i="3"/>
  <c r="HC37" i="3" s="1"/>
  <c r="HD33" i="3"/>
  <c r="HE33" i="3"/>
  <c r="HE37" i="3" s="1"/>
  <c r="HF33" i="3"/>
  <c r="HG33" i="3"/>
  <c r="HG37" i="3" s="1"/>
  <c r="HH33" i="3"/>
  <c r="HI33" i="3"/>
  <c r="HI37" i="3" s="1"/>
  <c r="HJ33" i="3"/>
  <c r="HK33" i="3"/>
  <c r="HK37" i="3" s="1"/>
  <c r="HL33" i="3"/>
  <c r="HM33" i="3"/>
  <c r="HM37" i="3" s="1"/>
  <c r="HN33" i="3"/>
  <c r="HO33" i="3"/>
  <c r="HP33" i="3"/>
  <c r="HQ33" i="3"/>
  <c r="HQ37" i="3" s="1"/>
  <c r="HR33" i="3"/>
  <c r="HS33" i="3"/>
  <c r="HS37" i="3" s="1"/>
  <c r="HT33" i="3"/>
  <c r="HU33" i="3"/>
  <c r="HU37" i="3" s="1"/>
  <c r="HV33" i="3"/>
  <c r="HW33" i="3"/>
  <c r="HW37" i="3" s="1"/>
  <c r="HX33" i="3"/>
  <c r="HY33" i="3"/>
  <c r="HY37" i="3" s="1"/>
  <c r="HZ33" i="3"/>
  <c r="IA33" i="3"/>
  <c r="IA37" i="3" s="1"/>
  <c r="IB33" i="3"/>
  <c r="IC33" i="3"/>
  <c r="IC37" i="3" s="1"/>
  <c r="ID33" i="3"/>
  <c r="IE33" i="3"/>
  <c r="IF33" i="3"/>
  <c r="IG33" i="3"/>
  <c r="IG37" i="3" s="1"/>
  <c r="IH33" i="3"/>
  <c r="II33" i="3"/>
  <c r="II37" i="3" s="1"/>
  <c r="IJ33" i="3"/>
  <c r="IK33" i="3"/>
  <c r="IK37" i="3" s="1"/>
  <c r="IL33" i="3"/>
  <c r="IM33" i="3"/>
  <c r="IM37" i="3" s="1"/>
  <c r="IN33" i="3"/>
  <c r="IO33" i="3"/>
  <c r="IO37" i="3" s="1"/>
  <c r="IP33" i="3"/>
  <c r="IQ33" i="3"/>
  <c r="IQ37" i="3" s="1"/>
  <c r="IR33" i="3"/>
  <c r="IS33" i="3"/>
  <c r="IS37" i="3" s="1"/>
  <c r="IT33" i="3"/>
  <c r="IU33" i="3"/>
  <c r="IV33" i="3"/>
  <c r="IW33" i="3"/>
  <c r="IW37" i="3" s="1"/>
  <c r="IX33" i="3"/>
  <c r="IY33" i="3"/>
  <c r="IY37" i="3" s="1"/>
  <c r="IZ33" i="3"/>
  <c r="JA33" i="3"/>
  <c r="JA37" i="3" s="1"/>
  <c r="JB33" i="3"/>
  <c r="JC33" i="3"/>
  <c r="JC37" i="3" s="1"/>
  <c r="JD33" i="3"/>
  <c r="JE33" i="3"/>
  <c r="JE37" i="3" s="1"/>
  <c r="JF33" i="3"/>
  <c r="JG33" i="3"/>
  <c r="JG37" i="3" s="1"/>
  <c r="JH33" i="3"/>
  <c r="JI33" i="3"/>
  <c r="JI37" i="3" s="1"/>
  <c r="JJ33" i="3"/>
  <c r="JK33" i="3"/>
  <c r="JL33" i="3"/>
  <c r="JM33" i="3"/>
  <c r="JM37" i="3" s="1"/>
  <c r="JN33" i="3"/>
  <c r="JO33" i="3"/>
  <c r="JO37" i="3" s="1"/>
  <c r="JP33" i="3"/>
  <c r="JQ33" i="3"/>
  <c r="JQ37" i="3" s="1"/>
  <c r="JR33" i="3"/>
  <c r="JS33" i="3"/>
  <c r="JS37" i="3" s="1"/>
  <c r="JT33" i="3"/>
  <c r="JU33" i="3"/>
  <c r="JU37" i="3" s="1"/>
  <c r="JV33" i="3"/>
  <c r="JW33" i="3"/>
  <c r="JW37" i="3" s="1"/>
  <c r="JX33" i="3"/>
  <c r="JY33" i="3"/>
  <c r="JY37" i="3" s="1"/>
  <c r="JZ33" i="3"/>
  <c r="KA33" i="3"/>
  <c r="KB33" i="3"/>
  <c r="KC33" i="3"/>
  <c r="KC37" i="3" s="1"/>
  <c r="KD33" i="3"/>
  <c r="KE33" i="3"/>
  <c r="KE37" i="3" s="1"/>
  <c r="KF33" i="3"/>
  <c r="KG33" i="3"/>
  <c r="KG37" i="3" s="1"/>
  <c r="KH33" i="3"/>
  <c r="KI33" i="3"/>
  <c r="KI37" i="3" s="1"/>
  <c r="KJ33" i="3"/>
  <c r="KK33" i="3"/>
  <c r="KK37" i="3" s="1"/>
  <c r="KL33" i="3"/>
  <c r="KM33" i="3"/>
  <c r="KM37" i="3" s="1"/>
  <c r="KN33" i="3"/>
  <c r="KO33" i="3"/>
  <c r="KO37" i="3" s="1"/>
  <c r="KP33" i="3"/>
  <c r="KQ33" i="3"/>
  <c r="KR33" i="3"/>
  <c r="KS33" i="3"/>
  <c r="KS37" i="3" s="1"/>
  <c r="KT33" i="3"/>
  <c r="KU33" i="3"/>
  <c r="KU37" i="3" s="1"/>
  <c r="KV33" i="3"/>
  <c r="KW33" i="3"/>
  <c r="KW37" i="3" s="1"/>
  <c r="KX33" i="3"/>
  <c r="KY33" i="3"/>
  <c r="KY37" i="3" s="1"/>
  <c r="KZ33" i="3"/>
  <c r="LA33" i="3"/>
  <c r="LA37" i="3" s="1"/>
  <c r="LB33" i="3"/>
  <c r="LC33" i="3"/>
  <c r="LC37" i="3" s="1"/>
  <c r="LD33" i="3"/>
  <c r="LE33" i="3"/>
  <c r="LE37" i="3" s="1"/>
  <c r="LF33" i="3"/>
  <c r="LG33" i="3"/>
  <c r="LH33" i="3"/>
  <c r="LI33" i="3"/>
  <c r="LI37" i="3" s="1"/>
  <c r="LJ33" i="3"/>
  <c r="LK33" i="3"/>
  <c r="LK37" i="3" s="1"/>
  <c r="LL33" i="3"/>
  <c r="LM33" i="3"/>
  <c r="LM37" i="3" s="1"/>
  <c r="LN33" i="3"/>
  <c r="LO33" i="3"/>
  <c r="LO37" i="3" s="1"/>
  <c r="LP33" i="3"/>
  <c r="LQ33" i="3"/>
  <c r="LQ37" i="3" s="1"/>
  <c r="LR33" i="3"/>
  <c r="LS33" i="3"/>
  <c r="LS37" i="3" s="1"/>
  <c r="LT33" i="3"/>
  <c r="LU33" i="3"/>
  <c r="LU37" i="3" s="1"/>
  <c r="LV33" i="3"/>
  <c r="LW33" i="3"/>
  <c r="LX33" i="3"/>
  <c r="LY33" i="3"/>
  <c r="LY37" i="3" s="1"/>
  <c r="LZ33" i="3"/>
  <c r="MA33" i="3"/>
  <c r="MA37" i="3" s="1"/>
  <c r="MB33" i="3"/>
  <c r="MC33" i="3"/>
  <c r="MC37" i="3" s="1"/>
  <c r="MD33" i="3"/>
  <c r="ME33" i="3"/>
  <c r="ME37" i="3" s="1"/>
  <c r="MF33" i="3"/>
  <c r="MG33" i="3"/>
  <c r="MG37" i="3" s="1"/>
  <c r="MH33" i="3"/>
  <c r="MI33" i="3"/>
  <c r="MI37" i="3" s="1"/>
  <c r="MJ33" i="3"/>
  <c r="MK33" i="3"/>
  <c r="MK37" i="3" s="1"/>
  <c r="ML33" i="3"/>
  <c r="MM33" i="3"/>
  <c r="MN33" i="3"/>
  <c r="MO33" i="3"/>
  <c r="MO37" i="3" s="1"/>
  <c r="MP33" i="3"/>
  <c r="MQ33" i="3"/>
  <c r="MQ37" i="3" s="1"/>
  <c r="MR33" i="3"/>
  <c r="MS33" i="3"/>
  <c r="MS37" i="3" s="1"/>
  <c r="MT33" i="3"/>
  <c r="MU33" i="3"/>
  <c r="MU37" i="3" s="1"/>
  <c r="MV33" i="3"/>
  <c r="MW33" i="3"/>
  <c r="MW37" i="3" s="1"/>
  <c r="MX33" i="3"/>
  <c r="MY33" i="3"/>
  <c r="MY37" i="3" s="1"/>
  <c r="MZ33" i="3"/>
  <c r="NA33" i="3"/>
  <c r="NA37" i="3" s="1"/>
  <c r="NB33" i="3"/>
  <c r="NC33" i="3"/>
  <c r="ND33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AT37" i="3" s="1"/>
  <c r="AU34" i="3"/>
  <c r="AV34" i="3"/>
  <c r="AW34" i="3"/>
  <c r="AX34" i="3"/>
  <c r="AY34" i="3"/>
  <c r="AZ34" i="3"/>
  <c r="BA34" i="3"/>
  <c r="BB34" i="3"/>
  <c r="BC34" i="3"/>
  <c r="BD34" i="3"/>
  <c r="BE34" i="3"/>
  <c r="BF34" i="3"/>
  <c r="BG34" i="3"/>
  <c r="BH34" i="3"/>
  <c r="BI34" i="3"/>
  <c r="BJ34" i="3"/>
  <c r="BK34" i="3"/>
  <c r="BL34" i="3"/>
  <c r="BM34" i="3"/>
  <c r="BN34" i="3"/>
  <c r="BO34" i="3"/>
  <c r="BP34" i="3"/>
  <c r="BQ34" i="3"/>
  <c r="BR34" i="3"/>
  <c r="BS34" i="3"/>
  <c r="BT34" i="3"/>
  <c r="BU34" i="3"/>
  <c r="BV34" i="3"/>
  <c r="BW34" i="3"/>
  <c r="BX34" i="3"/>
  <c r="BY34" i="3"/>
  <c r="BZ34" i="3"/>
  <c r="CA34" i="3"/>
  <c r="CB34" i="3"/>
  <c r="CC34" i="3"/>
  <c r="CD34" i="3"/>
  <c r="CE34" i="3"/>
  <c r="CF34" i="3"/>
  <c r="CG34" i="3"/>
  <c r="CH34" i="3"/>
  <c r="CI34" i="3"/>
  <c r="CJ34" i="3"/>
  <c r="CK34" i="3"/>
  <c r="CL34" i="3"/>
  <c r="CM34" i="3"/>
  <c r="CN34" i="3"/>
  <c r="CO34" i="3"/>
  <c r="CP34" i="3"/>
  <c r="CQ34" i="3"/>
  <c r="CR34" i="3"/>
  <c r="CS34" i="3"/>
  <c r="CT34" i="3"/>
  <c r="CU34" i="3"/>
  <c r="CV34" i="3"/>
  <c r="CW34" i="3"/>
  <c r="CX34" i="3"/>
  <c r="CY34" i="3"/>
  <c r="CZ34" i="3"/>
  <c r="DA34" i="3"/>
  <c r="DB34" i="3"/>
  <c r="DC34" i="3"/>
  <c r="DD34" i="3"/>
  <c r="DE34" i="3"/>
  <c r="DF34" i="3"/>
  <c r="DF37" i="3" s="1"/>
  <c r="DG34" i="3"/>
  <c r="DH34" i="3"/>
  <c r="DI34" i="3"/>
  <c r="DJ34" i="3"/>
  <c r="DK34" i="3"/>
  <c r="DL34" i="3"/>
  <c r="DM34" i="3"/>
  <c r="DN34" i="3"/>
  <c r="DO34" i="3"/>
  <c r="DP34" i="3"/>
  <c r="DQ34" i="3"/>
  <c r="DR34" i="3"/>
  <c r="DS34" i="3"/>
  <c r="DT34" i="3"/>
  <c r="DU34" i="3"/>
  <c r="DV34" i="3"/>
  <c r="DW34" i="3"/>
  <c r="DX34" i="3"/>
  <c r="DY34" i="3"/>
  <c r="DZ34" i="3"/>
  <c r="EA34" i="3"/>
  <c r="EB34" i="3"/>
  <c r="EC34" i="3"/>
  <c r="ED34" i="3"/>
  <c r="EE34" i="3"/>
  <c r="EF34" i="3"/>
  <c r="EG34" i="3"/>
  <c r="EH34" i="3"/>
  <c r="EI34" i="3"/>
  <c r="EJ34" i="3"/>
  <c r="EK34" i="3"/>
  <c r="EL34" i="3"/>
  <c r="EM34" i="3"/>
  <c r="EN34" i="3"/>
  <c r="EO34" i="3"/>
  <c r="EP34" i="3"/>
  <c r="EQ34" i="3"/>
  <c r="ER34" i="3"/>
  <c r="ES34" i="3"/>
  <c r="ET34" i="3"/>
  <c r="EU34" i="3"/>
  <c r="EV34" i="3"/>
  <c r="EW34" i="3"/>
  <c r="EX34" i="3"/>
  <c r="EY34" i="3"/>
  <c r="EZ34" i="3"/>
  <c r="FA34" i="3"/>
  <c r="FB34" i="3"/>
  <c r="FC34" i="3"/>
  <c r="FD34" i="3"/>
  <c r="FE34" i="3"/>
  <c r="FF34" i="3"/>
  <c r="FG34" i="3"/>
  <c r="FH34" i="3"/>
  <c r="FI34" i="3"/>
  <c r="FJ34" i="3"/>
  <c r="FK34" i="3"/>
  <c r="FL34" i="3"/>
  <c r="FM34" i="3"/>
  <c r="FN34" i="3"/>
  <c r="FO34" i="3"/>
  <c r="FP34" i="3"/>
  <c r="FQ34" i="3"/>
  <c r="FR34" i="3"/>
  <c r="FR37" i="3" s="1"/>
  <c r="FS34" i="3"/>
  <c r="FT34" i="3"/>
  <c r="FU34" i="3"/>
  <c r="FV34" i="3"/>
  <c r="FW34" i="3"/>
  <c r="FX34" i="3"/>
  <c r="FY34" i="3"/>
  <c r="FZ34" i="3"/>
  <c r="GA34" i="3"/>
  <c r="GB34" i="3"/>
  <c r="GC34" i="3"/>
  <c r="GD34" i="3"/>
  <c r="GE34" i="3"/>
  <c r="GF34" i="3"/>
  <c r="GG34" i="3"/>
  <c r="GH34" i="3"/>
  <c r="GI34" i="3"/>
  <c r="GJ34" i="3"/>
  <c r="GK34" i="3"/>
  <c r="GL34" i="3"/>
  <c r="GM34" i="3"/>
  <c r="GN34" i="3"/>
  <c r="GO34" i="3"/>
  <c r="GP34" i="3"/>
  <c r="GQ34" i="3"/>
  <c r="GR34" i="3"/>
  <c r="GS34" i="3"/>
  <c r="GT34" i="3"/>
  <c r="GU34" i="3"/>
  <c r="GV34" i="3"/>
  <c r="GW34" i="3"/>
  <c r="GX34" i="3"/>
  <c r="GY34" i="3"/>
  <c r="GZ34" i="3"/>
  <c r="HA34" i="3"/>
  <c r="HB34" i="3"/>
  <c r="HC34" i="3"/>
  <c r="HD34" i="3"/>
  <c r="HE34" i="3"/>
  <c r="HF34" i="3"/>
  <c r="HG34" i="3"/>
  <c r="HH34" i="3"/>
  <c r="HI34" i="3"/>
  <c r="HJ34" i="3"/>
  <c r="HK34" i="3"/>
  <c r="HL34" i="3"/>
  <c r="HM34" i="3"/>
  <c r="HN34" i="3"/>
  <c r="HO34" i="3"/>
  <c r="HP34" i="3"/>
  <c r="HQ34" i="3"/>
  <c r="HR34" i="3"/>
  <c r="HS34" i="3"/>
  <c r="HT34" i="3"/>
  <c r="HU34" i="3"/>
  <c r="HV34" i="3"/>
  <c r="HW34" i="3"/>
  <c r="HX34" i="3"/>
  <c r="HY34" i="3"/>
  <c r="HZ34" i="3"/>
  <c r="IA34" i="3"/>
  <c r="IB34" i="3"/>
  <c r="IC34" i="3"/>
  <c r="ID34" i="3"/>
  <c r="IE34" i="3"/>
  <c r="IF34" i="3"/>
  <c r="IG34" i="3"/>
  <c r="IH34" i="3"/>
  <c r="II34" i="3"/>
  <c r="IJ34" i="3"/>
  <c r="IK34" i="3"/>
  <c r="IL34" i="3"/>
  <c r="IM34" i="3"/>
  <c r="IN34" i="3"/>
  <c r="IO34" i="3"/>
  <c r="IP34" i="3"/>
  <c r="IQ34" i="3"/>
  <c r="IR34" i="3"/>
  <c r="IS34" i="3"/>
  <c r="IT34" i="3"/>
  <c r="IU34" i="3"/>
  <c r="IV34" i="3"/>
  <c r="IW34" i="3"/>
  <c r="IX34" i="3"/>
  <c r="IY34" i="3"/>
  <c r="IZ34" i="3"/>
  <c r="JA34" i="3"/>
  <c r="JB34" i="3"/>
  <c r="JC34" i="3"/>
  <c r="JD34" i="3"/>
  <c r="JE34" i="3"/>
  <c r="JF34" i="3"/>
  <c r="JG34" i="3"/>
  <c r="JH34" i="3"/>
  <c r="JI34" i="3"/>
  <c r="JJ34" i="3"/>
  <c r="JK34" i="3"/>
  <c r="JL34" i="3"/>
  <c r="JM34" i="3"/>
  <c r="JN34" i="3"/>
  <c r="JO34" i="3"/>
  <c r="JP34" i="3"/>
  <c r="JQ34" i="3"/>
  <c r="JR34" i="3"/>
  <c r="JS34" i="3"/>
  <c r="JT34" i="3"/>
  <c r="JU34" i="3"/>
  <c r="JV34" i="3"/>
  <c r="JW34" i="3"/>
  <c r="JX34" i="3"/>
  <c r="JY34" i="3"/>
  <c r="JZ34" i="3"/>
  <c r="KA34" i="3"/>
  <c r="KB34" i="3"/>
  <c r="KC34" i="3"/>
  <c r="KD34" i="3"/>
  <c r="KE34" i="3"/>
  <c r="KF34" i="3"/>
  <c r="KG34" i="3"/>
  <c r="KH34" i="3"/>
  <c r="KI34" i="3"/>
  <c r="KJ34" i="3"/>
  <c r="KK34" i="3"/>
  <c r="KL34" i="3"/>
  <c r="KM34" i="3"/>
  <c r="KN34" i="3"/>
  <c r="KO34" i="3"/>
  <c r="KP34" i="3"/>
  <c r="KQ34" i="3"/>
  <c r="KR34" i="3"/>
  <c r="KS34" i="3"/>
  <c r="KT34" i="3"/>
  <c r="KU34" i="3"/>
  <c r="KV34" i="3"/>
  <c r="KW34" i="3"/>
  <c r="KX34" i="3"/>
  <c r="KY34" i="3"/>
  <c r="KZ34" i="3"/>
  <c r="LA34" i="3"/>
  <c r="LB34" i="3"/>
  <c r="LC34" i="3"/>
  <c r="LD34" i="3"/>
  <c r="LE34" i="3"/>
  <c r="LF34" i="3"/>
  <c r="LG34" i="3"/>
  <c r="LH34" i="3"/>
  <c r="LI34" i="3"/>
  <c r="LJ34" i="3"/>
  <c r="LK34" i="3"/>
  <c r="LL34" i="3"/>
  <c r="LM34" i="3"/>
  <c r="LN34" i="3"/>
  <c r="LO34" i="3"/>
  <c r="LP34" i="3"/>
  <c r="LQ34" i="3"/>
  <c r="LR34" i="3"/>
  <c r="LS34" i="3"/>
  <c r="LT34" i="3"/>
  <c r="LU34" i="3"/>
  <c r="LV34" i="3"/>
  <c r="LW34" i="3"/>
  <c r="LX34" i="3"/>
  <c r="LY34" i="3"/>
  <c r="LZ34" i="3"/>
  <c r="MA34" i="3"/>
  <c r="MB34" i="3"/>
  <c r="MC34" i="3"/>
  <c r="MD34" i="3"/>
  <c r="ME34" i="3"/>
  <c r="MF34" i="3"/>
  <c r="MG34" i="3"/>
  <c r="MH34" i="3"/>
  <c r="MI34" i="3"/>
  <c r="MJ34" i="3"/>
  <c r="MK34" i="3"/>
  <c r="ML34" i="3"/>
  <c r="MM34" i="3"/>
  <c r="MN34" i="3"/>
  <c r="MO34" i="3"/>
  <c r="MP34" i="3"/>
  <c r="MQ34" i="3"/>
  <c r="MR34" i="3"/>
  <c r="MS34" i="3"/>
  <c r="MT34" i="3"/>
  <c r="MU34" i="3"/>
  <c r="MV34" i="3"/>
  <c r="MW34" i="3"/>
  <c r="MX34" i="3"/>
  <c r="MY34" i="3"/>
  <c r="MZ34" i="3"/>
  <c r="NA34" i="3"/>
  <c r="NB34" i="3"/>
  <c r="NC34" i="3"/>
  <c r="ND34" i="3"/>
  <c r="NE34" i="3"/>
  <c r="N35" i="3"/>
  <c r="O35" i="3"/>
  <c r="P35" i="3"/>
  <c r="Q35" i="3"/>
  <c r="R35" i="3"/>
  <c r="S35" i="3"/>
  <c r="T35" i="3"/>
  <c r="U35" i="3"/>
  <c r="V35" i="3"/>
  <c r="V37" i="3" s="1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L37" i="3" s="1"/>
  <c r="AM35" i="3"/>
  <c r="AN35" i="3"/>
  <c r="AO35" i="3"/>
  <c r="AP35" i="3"/>
  <c r="AQ35" i="3"/>
  <c r="AR35" i="3"/>
  <c r="AS35" i="3"/>
  <c r="AT35" i="3"/>
  <c r="AU35" i="3"/>
  <c r="AV35" i="3"/>
  <c r="AW35" i="3"/>
  <c r="AX35" i="3"/>
  <c r="AY35" i="3"/>
  <c r="AZ35" i="3"/>
  <c r="BA35" i="3"/>
  <c r="BB35" i="3"/>
  <c r="BB37" i="3" s="1"/>
  <c r="BC35" i="3"/>
  <c r="BD35" i="3"/>
  <c r="BE35" i="3"/>
  <c r="BF35" i="3"/>
  <c r="BG35" i="3"/>
  <c r="BH35" i="3"/>
  <c r="BI35" i="3"/>
  <c r="BJ35" i="3"/>
  <c r="BK35" i="3"/>
  <c r="BL35" i="3"/>
  <c r="BM35" i="3"/>
  <c r="BN35" i="3"/>
  <c r="BO35" i="3"/>
  <c r="BP35" i="3"/>
  <c r="BQ35" i="3"/>
  <c r="BR35" i="3"/>
  <c r="BS35" i="3"/>
  <c r="BT35" i="3"/>
  <c r="BU35" i="3"/>
  <c r="BV35" i="3"/>
  <c r="BW35" i="3"/>
  <c r="BX35" i="3"/>
  <c r="BY35" i="3"/>
  <c r="BZ35" i="3"/>
  <c r="CA35" i="3"/>
  <c r="CB35" i="3"/>
  <c r="CC35" i="3"/>
  <c r="CD35" i="3"/>
  <c r="CE35" i="3"/>
  <c r="CF35" i="3"/>
  <c r="CG35" i="3"/>
  <c r="CH35" i="3"/>
  <c r="CI35" i="3"/>
  <c r="CJ35" i="3"/>
  <c r="CK35" i="3"/>
  <c r="CL35" i="3"/>
  <c r="CM35" i="3"/>
  <c r="CN35" i="3"/>
  <c r="CO35" i="3"/>
  <c r="CP35" i="3"/>
  <c r="CQ35" i="3"/>
  <c r="CR35" i="3"/>
  <c r="CS35" i="3"/>
  <c r="CT35" i="3"/>
  <c r="CU35" i="3"/>
  <c r="CV35" i="3"/>
  <c r="CW35" i="3"/>
  <c r="CX35" i="3"/>
  <c r="CY35" i="3"/>
  <c r="CZ35" i="3"/>
  <c r="DA35" i="3"/>
  <c r="DB35" i="3"/>
  <c r="DC35" i="3"/>
  <c r="DD35" i="3"/>
  <c r="DE35" i="3"/>
  <c r="DF35" i="3"/>
  <c r="DG35" i="3"/>
  <c r="DH35" i="3"/>
  <c r="DI35" i="3"/>
  <c r="DJ35" i="3"/>
  <c r="DK35" i="3"/>
  <c r="DL35" i="3"/>
  <c r="DM35" i="3"/>
  <c r="DN35" i="3"/>
  <c r="DO35" i="3"/>
  <c r="DP35" i="3"/>
  <c r="DQ35" i="3"/>
  <c r="DR35" i="3"/>
  <c r="DS35" i="3"/>
  <c r="DT35" i="3"/>
  <c r="DU35" i="3"/>
  <c r="DV35" i="3"/>
  <c r="DW35" i="3"/>
  <c r="DX35" i="3"/>
  <c r="DY35" i="3"/>
  <c r="DZ35" i="3"/>
  <c r="EA35" i="3"/>
  <c r="EB35" i="3"/>
  <c r="EC35" i="3"/>
  <c r="ED35" i="3"/>
  <c r="EE35" i="3"/>
  <c r="EF35" i="3"/>
  <c r="EG35" i="3"/>
  <c r="EH35" i="3"/>
  <c r="EI35" i="3"/>
  <c r="EJ35" i="3"/>
  <c r="EK35" i="3"/>
  <c r="EL35" i="3"/>
  <c r="EM35" i="3"/>
  <c r="EN35" i="3"/>
  <c r="EO35" i="3"/>
  <c r="EP35" i="3"/>
  <c r="EQ35" i="3"/>
  <c r="ER35" i="3"/>
  <c r="ES35" i="3"/>
  <c r="ET35" i="3"/>
  <c r="EU35" i="3"/>
  <c r="EV35" i="3"/>
  <c r="EW35" i="3"/>
  <c r="EX35" i="3"/>
  <c r="EY35" i="3"/>
  <c r="EZ35" i="3"/>
  <c r="FA35" i="3"/>
  <c r="FB35" i="3"/>
  <c r="FC35" i="3"/>
  <c r="FD35" i="3"/>
  <c r="FE35" i="3"/>
  <c r="FF35" i="3"/>
  <c r="FG35" i="3"/>
  <c r="FH35" i="3"/>
  <c r="FI35" i="3"/>
  <c r="FJ35" i="3"/>
  <c r="FK35" i="3"/>
  <c r="FL35" i="3"/>
  <c r="FM35" i="3"/>
  <c r="FN35" i="3"/>
  <c r="FO35" i="3"/>
  <c r="FP35" i="3"/>
  <c r="FQ35" i="3"/>
  <c r="FR35" i="3"/>
  <c r="FS35" i="3"/>
  <c r="FT35" i="3"/>
  <c r="FU35" i="3"/>
  <c r="FV35" i="3"/>
  <c r="FW35" i="3"/>
  <c r="FX35" i="3"/>
  <c r="FY35" i="3"/>
  <c r="FZ35" i="3"/>
  <c r="GA35" i="3"/>
  <c r="GB35" i="3"/>
  <c r="GC35" i="3"/>
  <c r="GD35" i="3"/>
  <c r="GE35" i="3"/>
  <c r="GF35" i="3"/>
  <c r="GG35" i="3"/>
  <c r="GH35" i="3"/>
  <c r="GI35" i="3"/>
  <c r="GJ35" i="3"/>
  <c r="GK35" i="3"/>
  <c r="GL35" i="3"/>
  <c r="GM35" i="3"/>
  <c r="GN35" i="3"/>
  <c r="GO35" i="3"/>
  <c r="GP35" i="3"/>
  <c r="GQ35" i="3"/>
  <c r="GR35" i="3"/>
  <c r="GS35" i="3"/>
  <c r="GT35" i="3"/>
  <c r="GU35" i="3"/>
  <c r="GV35" i="3"/>
  <c r="GW35" i="3"/>
  <c r="GX35" i="3"/>
  <c r="GY35" i="3"/>
  <c r="GZ35" i="3"/>
  <c r="HA35" i="3"/>
  <c r="HB35" i="3"/>
  <c r="HC35" i="3"/>
  <c r="HD35" i="3"/>
  <c r="HE35" i="3"/>
  <c r="HF35" i="3"/>
  <c r="HG35" i="3"/>
  <c r="HH35" i="3"/>
  <c r="HI35" i="3"/>
  <c r="HJ35" i="3"/>
  <c r="HK35" i="3"/>
  <c r="HL35" i="3"/>
  <c r="HM35" i="3"/>
  <c r="HN35" i="3"/>
  <c r="HO35" i="3"/>
  <c r="HP35" i="3"/>
  <c r="HQ35" i="3"/>
  <c r="HR35" i="3"/>
  <c r="HS35" i="3"/>
  <c r="HT35" i="3"/>
  <c r="HU35" i="3"/>
  <c r="HV35" i="3"/>
  <c r="HW35" i="3"/>
  <c r="HX35" i="3"/>
  <c r="HY35" i="3"/>
  <c r="HZ35" i="3"/>
  <c r="IA35" i="3"/>
  <c r="IB35" i="3"/>
  <c r="IC35" i="3"/>
  <c r="ID35" i="3"/>
  <c r="IE35" i="3"/>
  <c r="IF35" i="3"/>
  <c r="IG35" i="3"/>
  <c r="IH35" i="3"/>
  <c r="II35" i="3"/>
  <c r="IJ35" i="3"/>
  <c r="IK35" i="3"/>
  <c r="IL35" i="3"/>
  <c r="IM35" i="3"/>
  <c r="IN35" i="3"/>
  <c r="IO35" i="3"/>
  <c r="IP35" i="3"/>
  <c r="IQ35" i="3"/>
  <c r="IR35" i="3"/>
  <c r="IS35" i="3"/>
  <c r="IT35" i="3"/>
  <c r="IU35" i="3"/>
  <c r="IV35" i="3"/>
  <c r="IW35" i="3"/>
  <c r="IX35" i="3"/>
  <c r="IY35" i="3"/>
  <c r="IZ35" i="3"/>
  <c r="JA35" i="3"/>
  <c r="JB35" i="3"/>
  <c r="JC35" i="3"/>
  <c r="JD35" i="3"/>
  <c r="JE35" i="3"/>
  <c r="JF35" i="3"/>
  <c r="JG35" i="3"/>
  <c r="JH35" i="3"/>
  <c r="JI35" i="3"/>
  <c r="JJ35" i="3"/>
  <c r="JK35" i="3"/>
  <c r="JL35" i="3"/>
  <c r="JM35" i="3"/>
  <c r="JN35" i="3"/>
  <c r="JO35" i="3"/>
  <c r="JP35" i="3"/>
  <c r="JQ35" i="3"/>
  <c r="JR35" i="3"/>
  <c r="JS35" i="3"/>
  <c r="JT35" i="3"/>
  <c r="JU35" i="3"/>
  <c r="JV35" i="3"/>
  <c r="JW35" i="3"/>
  <c r="JX35" i="3"/>
  <c r="JY35" i="3"/>
  <c r="JZ35" i="3"/>
  <c r="KA35" i="3"/>
  <c r="KB35" i="3"/>
  <c r="KC35" i="3"/>
  <c r="KD35" i="3"/>
  <c r="KE35" i="3"/>
  <c r="KF35" i="3"/>
  <c r="KG35" i="3"/>
  <c r="KH35" i="3"/>
  <c r="KI35" i="3"/>
  <c r="KJ35" i="3"/>
  <c r="KK35" i="3"/>
  <c r="KL35" i="3"/>
  <c r="KM35" i="3"/>
  <c r="KN35" i="3"/>
  <c r="KO35" i="3"/>
  <c r="KP35" i="3"/>
  <c r="KQ35" i="3"/>
  <c r="KR35" i="3"/>
  <c r="KS35" i="3"/>
  <c r="KT35" i="3"/>
  <c r="KU35" i="3"/>
  <c r="KV35" i="3"/>
  <c r="KW35" i="3"/>
  <c r="KX35" i="3"/>
  <c r="KY35" i="3"/>
  <c r="KZ35" i="3"/>
  <c r="LA35" i="3"/>
  <c r="LB35" i="3"/>
  <c r="LC35" i="3"/>
  <c r="LD35" i="3"/>
  <c r="LE35" i="3"/>
  <c r="LF35" i="3"/>
  <c r="LG35" i="3"/>
  <c r="LH35" i="3"/>
  <c r="LI35" i="3"/>
  <c r="LJ35" i="3"/>
  <c r="LK35" i="3"/>
  <c r="LL35" i="3"/>
  <c r="LM35" i="3"/>
  <c r="LN35" i="3"/>
  <c r="LO35" i="3"/>
  <c r="LP35" i="3"/>
  <c r="LQ35" i="3"/>
  <c r="LR35" i="3"/>
  <c r="LS35" i="3"/>
  <c r="LT35" i="3"/>
  <c r="LU35" i="3"/>
  <c r="LV35" i="3"/>
  <c r="LW35" i="3"/>
  <c r="LX35" i="3"/>
  <c r="LY35" i="3"/>
  <c r="LZ35" i="3"/>
  <c r="MA35" i="3"/>
  <c r="MB35" i="3"/>
  <c r="MC35" i="3"/>
  <c r="MD35" i="3"/>
  <c r="ME35" i="3"/>
  <c r="MF35" i="3"/>
  <c r="MG35" i="3"/>
  <c r="MH35" i="3"/>
  <c r="MI35" i="3"/>
  <c r="MJ35" i="3"/>
  <c r="MK35" i="3"/>
  <c r="ML35" i="3"/>
  <c r="MM35" i="3"/>
  <c r="MN35" i="3"/>
  <c r="MO35" i="3"/>
  <c r="MP35" i="3"/>
  <c r="MQ35" i="3"/>
  <c r="MR35" i="3"/>
  <c r="MS35" i="3"/>
  <c r="MT35" i="3"/>
  <c r="MU35" i="3"/>
  <c r="MV35" i="3"/>
  <c r="MW35" i="3"/>
  <c r="MX35" i="3"/>
  <c r="MY35" i="3"/>
  <c r="MZ35" i="3"/>
  <c r="NA35" i="3"/>
  <c r="NB35" i="3"/>
  <c r="NC35" i="3"/>
  <c r="ND35" i="3"/>
  <c r="NE35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Z36" i="3"/>
  <c r="BA36" i="3"/>
  <c r="BB36" i="3"/>
  <c r="BC36" i="3"/>
  <c r="BD36" i="3"/>
  <c r="BE36" i="3"/>
  <c r="BF36" i="3"/>
  <c r="BG36" i="3"/>
  <c r="BH36" i="3"/>
  <c r="BI36" i="3"/>
  <c r="BJ36" i="3"/>
  <c r="BK36" i="3"/>
  <c r="BL36" i="3"/>
  <c r="BM36" i="3"/>
  <c r="BN36" i="3"/>
  <c r="BO36" i="3"/>
  <c r="BP36" i="3"/>
  <c r="BQ36" i="3"/>
  <c r="BR36" i="3"/>
  <c r="BS36" i="3"/>
  <c r="BT36" i="3"/>
  <c r="BU36" i="3"/>
  <c r="BV36" i="3"/>
  <c r="BW36" i="3"/>
  <c r="BX36" i="3"/>
  <c r="BY36" i="3"/>
  <c r="BZ36" i="3"/>
  <c r="CA36" i="3"/>
  <c r="CB36" i="3"/>
  <c r="CC36" i="3"/>
  <c r="CD36" i="3"/>
  <c r="CE36" i="3"/>
  <c r="CF36" i="3"/>
  <c r="CG36" i="3"/>
  <c r="CH36" i="3"/>
  <c r="CI36" i="3"/>
  <c r="CJ36" i="3"/>
  <c r="CK36" i="3"/>
  <c r="CL36" i="3"/>
  <c r="CM36" i="3"/>
  <c r="CN36" i="3"/>
  <c r="CO36" i="3"/>
  <c r="CP36" i="3"/>
  <c r="CQ36" i="3"/>
  <c r="CR36" i="3"/>
  <c r="CS36" i="3"/>
  <c r="CT36" i="3"/>
  <c r="CU36" i="3"/>
  <c r="CV36" i="3"/>
  <c r="CW36" i="3"/>
  <c r="CX36" i="3"/>
  <c r="CY36" i="3"/>
  <c r="CZ36" i="3"/>
  <c r="DA36" i="3"/>
  <c r="DB36" i="3"/>
  <c r="DC36" i="3"/>
  <c r="DD36" i="3"/>
  <c r="DE36" i="3"/>
  <c r="DF36" i="3"/>
  <c r="DG36" i="3"/>
  <c r="DH36" i="3"/>
  <c r="DI36" i="3"/>
  <c r="DJ36" i="3"/>
  <c r="DK36" i="3"/>
  <c r="DL36" i="3"/>
  <c r="DM36" i="3"/>
  <c r="DN36" i="3"/>
  <c r="DO36" i="3"/>
  <c r="DP36" i="3"/>
  <c r="DQ36" i="3"/>
  <c r="DR36" i="3"/>
  <c r="DS36" i="3"/>
  <c r="DT36" i="3"/>
  <c r="DU36" i="3"/>
  <c r="DV36" i="3"/>
  <c r="DW36" i="3"/>
  <c r="DX36" i="3"/>
  <c r="DY36" i="3"/>
  <c r="DZ36" i="3"/>
  <c r="EA36" i="3"/>
  <c r="EB36" i="3"/>
  <c r="EC36" i="3"/>
  <c r="ED36" i="3"/>
  <c r="EE36" i="3"/>
  <c r="EF36" i="3"/>
  <c r="EG36" i="3"/>
  <c r="EH36" i="3"/>
  <c r="EI36" i="3"/>
  <c r="EJ36" i="3"/>
  <c r="EK36" i="3"/>
  <c r="EL36" i="3"/>
  <c r="EM36" i="3"/>
  <c r="EN36" i="3"/>
  <c r="EO36" i="3"/>
  <c r="EP36" i="3"/>
  <c r="EQ36" i="3"/>
  <c r="ER36" i="3"/>
  <c r="ES36" i="3"/>
  <c r="ET36" i="3"/>
  <c r="EU36" i="3"/>
  <c r="EV36" i="3"/>
  <c r="EW36" i="3"/>
  <c r="EX36" i="3"/>
  <c r="EY36" i="3"/>
  <c r="EZ36" i="3"/>
  <c r="FA36" i="3"/>
  <c r="FB36" i="3"/>
  <c r="FC36" i="3"/>
  <c r="FD36" i="3"/>
  <c r="FE36" i="3"/>
  <c r="FF36" i="3"/>
  <c r="FG36" i="3"/>
  <c r="FH36" i="3"/>
  <c r="FI36" i="3"/>
  <c r="FJ36" i="3"/>
  <c r="FK36" i="3"/>
  <c r="FL36" i="3"/>
  <c r="FM36" i="3"/>
  <c r="FN36" i="3"/>
  <c r="FO36" i="3"/>
  <c r="FP36" i="3"/>
  <c r="FQ36" i="3"/>
  <c r="FR36" i="3"/>
  <c r="FS36" i="3"/>
  <c r="FT36" i="3"/>
  <c r="FU36" i="3"/>
  <c r="FV36" i="3"/>
  <c r="FW36" i="3"/>
  <c r="FX36" i="3"/>
  <c r="FY36" i="3"/>
  <c r="FZ36" i="3"/>
  <c r="GA36" i="3"/>
  <c r="GB36" i="3"/>
  <c r="GC36" i="3"/>
  <c r="GD36" i="3"/>
  <c r="GE36" i="3"/>
  <c r="GF36" i="3"/>
  <c r="GG36" i="3"/>
  <c r="GH36" i="3"/>
  <c r="GI36" i="3"/>
  <c r="GJ36" i="3"/>
  <c r="GK36" i="3"/>
  <c r="GL36" i="3"/>
  <c r="GM36" i="3"/>
  <c r="GN36" i="3"/>
  <c r="GO36" i="3"/>
  <c r="GP36" i="3"/>
  <c r="GQ36" i="3"/>
  <c r="GR36" i="3"/>
  <c r="GS36" i="3"/>
  <c r="GT36" i="3"/>
  <c r="GU36" i="3"/>
  <c r="GV36" i="3"/>
  <c r="GW36" i="3"/>
  <c r="GX36" i="3"/>
  <c r="GY36" i="3"/>
  <c r="GZ36" i="3"/>
  <c r="HA36" i="3"/>
  <c r="HB36" i="3"/>
  <c r="HC36" i="3"/>
  <c r="HD36" i="3"/>
  <c r="HE36" i="3"/>
  <c r="HF36" i="3"/>
  <c r="HG36" i="3"/>
  <c r="HH36" i="3"/>
  <c r="HI36" i="3"/>
  <c r="HJ36" i="3"/>
  <c r="HK36" i="3"/>
  <c r="HL36" i="3"/>
  <c r="HM36" i="3"/>
  <c r="HN36" i="3"/>
  <c r="HO36" i="3"/>
  <c r="HP36" i="3"/>
  <c r="HQ36" i="3"/>
  <c r="HR36" i="3"/>
  <c r="HS36" i="3"/>
  <c r="HT36" i="3"/>
  <c r="HU36" i="3"/>
  <c r="HV36" i="3"/>
  <c r="HW36" i="3"/>
  <c r="HX36" i="3"/>
  <c r="HY36" i="3"/>
  <c r="HZ36" i="3"/>
  <c r="IA36" i="3"/>
  <c r="IB36" i="3"/>
  <c r="IC36" i="3"/>
  <c r="ID36" i="3"/>
  <c r="IE36" i="3"/>
  <c r="IF36" i="3"/>
  <c r="IG36" i="3"/>
  <c r="IH36" i="3"/>
  <c r="II36" i="3"/>
  <c r="IJ36" i="3"/>
  <c r="IK36" i="3"/>
  <c r="IL36" i="3"/>
  <c r="IM36" i="3"/>
  <c r="IN36" i="3"/>
  <c r="IO36" i="3"/>
  <c r="IP36" i="3"/>
  <c r="IQ36" i="3"/>
  <c r="IR36" i="3"/>
  <c r="IS36" i="3"/>
  <c r="IT36" i="3"/>
  <c r="IU36" i="3"/>
  <c r="IV36" i="3"/>
  <c r="IW36" i="3"/>
  <c r="IX36" i="3"/>
  <c r="IY36" i="3"/>
  <c r="IZ36" i="3"/>
  <c r="JA36" i="3"/>
  <c r="JB36" i="3"/>
  <c r="JC36" i="3"/>
  <c r="JD36" i="3"/>
  <c r="JE36" i="3"/>
  <c r="JF36" i="3"/>
  <c r="JG36" i="3"/>
  <c r="JH36" i="3"/>
  <c r="JI36" i="3"/>
  <c r="JJ36" i="3"/>
  <c r="JK36" i="3"/>
  <c r="JL36" i="3"/>
  <c r="JM36" i="3"/>
  <c r="JN36" i="3"/>
  <c r="JO36" i="3"/>
  <c r="JP36" i="3"/>
  <c r="JQ36" i="3"/>
  <c r="JR36" i="3"/>
  <c r="JS36" i="3"/>
  <c r="JT36" i="3"/>
  <c r="JU36" i="3"/>
  <c r="JV36" i="3"/>
  <c r="JW36" i="3"/>
  <c r="JX36" i="3"/>
  <c r="JY36" i="3"/>
  <c r="JZ36" i="3"/>
  <c r="KA36" i="3"/>
  <c r="KB36" i="3"/>
  <c r="KC36" i="3"/>
  <c r="KD36" i="3"/>
  <c r="KE36" i="3"/>
  <c r="KF36" i="3"/>
  <c r="KG36" i="3"/>
  <c r="KH36" i="3"/>
  <c r="KI36" i="3"/>
  <c r="KJ36" i="3"/>
  <c r="KK36" i="3"/>
  <c r="KL36" i="3"/>
  <c r="KM36" i="3"/>
  <c r="KN36" i="3"/>
  <c r="KO36" i="3"/>
  <c r="KP36" i="3"/>
  <c r="KQ36" i="3"/>
  <c r="KR36" i="3"/>
  <c r="KS36" i="3"/>
  <c r="KT36" i="3"/>
  <c r="KU36" i="3"/>
  <c r="KV36" i="3"/>
  <c r="KW36" i="3"/>
  <c r="KX36" i="3"/>
  <c r="KY36" i="3"/>
  <c r="KZ36" i="3"/>
  <c r="LA36" i="3"/>
  <c r="LB36" i="3"/>
  <c r="LC36" i="3"/>
  <c r="LD36" i="3"/>
  <c r="LE36" i="3"/>
  <c r="LF36" i="3"/>
  <c r="LG36" i="3"/>
  <c r="LH36" i="3"/>
  <c r="LI36" i="3"/>
  <c r="LJ36" i="3"/>
  <c r="LK36" i="3"/>
  <c r="LL36" i="3"/>
  <c r="LM36" i="3"/>
  <c r="LN36" i="3"/>
  <c r="LO36" i="3"/>
  <c r="LP36" i="3"/>
  <c r="LQ36" i="3"/>
  <c r="LR36" i="3"/>
  <c r="LS36" i="3"/>
  <c r="LT36" i="3"/>
  <c r="LU36" i="3"/>
  <c r="LV36" i="3"/>
  <c r="LW36" i="3"/>
  <c r="LX36" i="3"/>
  <c r="LY36" i="3"/>
  <c r="LZ36" i="3"/>
  <c r="MA36" i="3"/>
  <c r="MB36" i="3"/>
  <c r="MC36" i="3"/>
  <c r="MD36" i="3"/>
  <c r="ME36" i="3"/>
  <c r="MF36" i="3"/>
  <c r="MG36" i="3"/>
  <c r="MH36" i="3"/>
  <c r="MI36" i="3"/>
  <c r="MJ36" i="3"/>
  <c r="MK36" i="3"/>
  <c r="ML36" i="3"/>
  <c r="MM36" i="3"/>
  <c r="MN36" i="3"/>
  <c r="MO36" i="3"/>
  <c r="MP36" i="3"/>
  <c r="MQ36" i="3"/>
  <c r="MR36" i="3"/>
  <c r="MS36" i="3"/>
  <c r="MT36" i="3"/>
  <c r="MU36" i="3"/>
  <c r="MV36" i="3"/>
  <c r="MW36" i="3"/>
  <c r="MX36" i="3"/>
  <c r="MY36" i="3"/>
  <c r="MZ36" i="3"/>
  <c r="NA36" i="3"/>
  <c r="NB36" i="3"/>
  <c r="NC36" i="3"/>
  <c r="ND36" i="3"/>
  <c r="NE36" i="3"/>
  <c r="N37" i="3"/>
  <c r="BZ37" i="3"/>
  <c r="EL37" i="3"/>
  <c r="GI37" i="3"/>
  <c r="GY37" i="3"/>
  <c r="HO37" i="3"/>
  <c r="IE37" i="3"/>
  <c r="IU37" i="3"/>
  <c r="JK37" i="3"/>
  <c r="KA37" i="3"/>
  <c r="KQ37" i="3"/>
  <c r="LG37" i="3"/>
  <c r="LW37" i="3"/>
  <c r="MM37" i="3"/>
  <c r="NC37" i="3"/>
  <c r="NE37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BC38" i="3"/>
  <c r="BD38" i="3"/>
  <c r="BE38" i="3"/>
  <c r="BF38" i="3"/>
  <c r="BG38" i="3"/>
  <c r="BH38" i="3"/>
  <c r="BI38" i="3"/>
  <c r="BJ38" i="3"/>
  <c r="BK38" i="3"/>
  <c r="BL38" i="3"/>
  <c r="BM38" i="3"/>
  <c r="BN38" i="3"/>
  <c r="BO38" i="3"/>
  <c r="BP38" i="3"/>
  <c r="BQ38" i="3"/>
  <c r="BR38" i="3"/>
  <c r="BS38" i="3"/>
  <c r="BT38" i="3"/>
  <c r="BU38" i="3"/>
  <c r="BV38" i="3"/>
  <c r="BW38" i="3"/>
  <c r="BX38" i="3"/>
  <c r="BY38" i="3"/>
  <c r="BZ38" i="3"/>
  <c r="CA38" i="3"/>
  <c r="CB38" i="3"/>
  <c r="CC38" i="3"/>
  <c r="CD38" i="3"/>
  <c r="CE38" i="3"/>
  <c r="CF38" i="3"/>
  <c r="CG38" i="3"/>
  <c r="CH38" i="3"/>
  <c r="CI38" i="3"/>
  <c r="CJ38" i="3"/>
  <c r="CK38" i="3"/>
  <c r="CL38" i="3"/>
  <c r="CM38" i="3"/>
  <c r="CN38" i="3"/>
  <c r="CO38" i="3"/>
  <c r="CP38" i="3"/>
  <c r="CQ38" i="3"/>
  <c r="CR38" i="3"/>
  <c r="CS38" i="3"/>
  <c r="CT38" i="3"/>
  <c r="CU38" i="3"/>
  <c r="CV38" i="3"/>
  <c r="CW38" i="3"/>
  <c r="CX38" i="3"/>
  <c r="CY38" i="3"/>
  <c r="CZ38" i="3"/>
  <c r="DA38" i="3"/>
  <c r="DB38" i="3"/>
  <c r="DC38" i="3"/>
  <c r="DD38" i="3"/>
  <c r="DE38" i="3"/>
  <c r="DF38" i="3"/>
  <c r="DG38" i="3"/>
  <c r="DH38" i="3"/>
  <c r="DI38" i="3"/>
  <c r="DJ38" i="3"/>
  <c r="DK38" i="3"/>
  <c r="DL38" i="3"/>
  <c r="DM38" i="3"/>
  <c r="DN38" i="3"/>
  <c r="DO38" i="3"/>
  <c r="DP38" i="3"/>
  <c r="DQ38" i="3"/>
  <c r="DR38" i="3"/>
  <c r="DS38" i="3"/>
  <c r="DT38" i="3"/>
  <c r="DU38" i="3"/>
  <c r="DV38" i="3"/>
  <c r="DW38" i="3"/>
  <c r="DX38" i="3"/>
  <c r="DY38" i="3"/>
  <c r="DZ38" i="3"/>
  <c r="EA38" i="3"/>
  <c r="EB38" i="3"/>
  <c r="EC38" i="3"/>
  <c r="ED38" i="3"/>
  <c r="EE38" i="3"/>
  <c r="EF38" i="3"/>
  <c r="EG38" i="3"/>
  <c r="EH38" i="3"/>
  <c r="EI38" i="3"/>
  <c r="EJ38" i="3"/>
  <c r="EK38" i="3"/>
  <c r="EL38" i="3"/>
  <c r="EM38" i="3"/>
  <c r="EN38" i="3"/>
  <c r="EO38" i="3"/>
  <c r="EP38" i="3"/>
  <c r="EQ38" i="3"/>
  <c r="ER38" i="3"/>
  <c r="ES38" i="3"/>
  <c r="ET38" i="3"/>
  <c r="EU38" i="3"/>
  <c r="EV38" i="3"/>
  <c r="EW38" i="3"/>
  <c r="EX38" i="3"/>
  <c r="EY38" i="3"/>
  <c r="EZ38" i="3"/>
  <c r="FA38" i="3"/>
  <c r="FB38" i="3"/>
  <c r="FC38" i="3"/>
  <c r="FD38" i="3"/>
  <c r="FE38" i="3"/>
  <c r="FF38" i="3"/>
  <c r="FG38" i="3"/>
  <c r="FH38" i="3"/>
  <c r="FI38" i="3"/>
  <c r="FJ38" i="3"/>
  <c r="FK38" i="3"/>
  <c r="FL38" i="3"/>
  <c r="FM38" i="3"/>
  <c r="FN38" i="3"/>
  <c r="FO38" i="3"/>
  <c r="FP38" i="3"/>
  <c r="FQ38" i="3"/>
  <c r="FR38" i="3"/>
  <c r="FS38" i="3"/>
  <c r="FT38" i="3"/>
  <c r="FU38" i="3"/>
  <c r="FV38" i="3"/>
  <c r="FW38" i="3"/>
  <c r="FX38" i="3"/>
  <c r="FY38" i="3"/>
  <c r="FZ38" i="3"/>
  <c r="GA38" i="3"/>
  <c r="GB38" i="3"/>
  <c r="GC38" i="3"/>
  <c r="GD38" i="3"/>
  <c r="GE38" i="3"/>
  <c r="GF38" i="3"/>
  <c r="GG38" i="3"/>
  <c r="GH38" i="3"/>
  <c r="GI38" i="3"/>
  <c r="GJ38" i="3"/>
  <c r="GK38" i="3"/>
  <c r="GL38" i="3"/>
  <c r="GM38" i="3"/>
  <c r="GN38" i="3"/>
  <c r="GO38" i="3"/>
  <c r="GP38" i="3"/>
  <c r="GQ38" i="3"/>
  <c r="GR38" i="3"/>
  <c r="GS38" i="3"/>
  <c r="GT38" i="3"/>
  <c r="GU38" i="3"/>
  <c r="GV38" i="3"/>
  <c r="GW38" i="3"/>
  <c r="GX38" i="3"/>
  <c r="GY38" i="3"/>
  <c r="GZ38" i="3"/>
  <c r="HA38" i="3"/>
  <c r="HB38" i="3"/>
  <c r="HC38" i="3"/>
  <c r="HD38" i="3"/>
  <c r="HE38" i="3"/>
  <c r="HF38" i="3"/>
  <c r="HG38" i="3"/>
  <c r="HH38" i="3"/>
  <c r="HI38" i="3"/>
  <c r="HJ38" i="3"/>
  <c r="HK38" i="3"/>
  <c r="HL38" i="3"/>
  <c r="HM38" i="3"/>
  <c r="HN38" i="3"/>
  <c r="HO38" i="3"/>
  <c r="HP38" i="3"/>
  <c r="HQ38" i="3"/>
  <c r="HR38" i="3"/>
  <c r="HS38" i="3"/>
  <c r="HT38" i="3"/>
  <c r="HU38" i="3"/>
  <c r="HV38" i="3"/>
  <c r="HW38" i="3"/>
  <c r="HX38" i="3"/>
  <c r="HY38" i="3"/>
  <c r="HZ38" i="3"/>
  <c r="IA38" i="3"/>
  <c r="IB38" i="3"/>
  <c r="IC38" i="3"/>
  <c r="ID38" i="3"/>
  <c r="IE38" i="3"/>
  <c r="IF38" i="3"/>
  <c r="IG38" i="3"/>
  <c r="IH38" i="3"/>
  <c r="II38" i="3"/>
  <c r="IJ38" i="3"/>
  <c r="IK38" i="3"/>
  <c r="IL38" i="3"/>
  <c r="IM38" i="3"/>
  <c r="IN38" i="3"/>
  <c r="IO38" i="3"/>
  <c r="IP38" i="3"/>
  <c r="IQ38" i="3"/>
  <c r="IR38" i="3"/>
  <c r="IS38" i="3"/>
  <c r="IT38" i="3"/>
  <c r="IU38" i="3"/>
  <c r="IV38" i="3"/>
  <c r="IW38" i="3"/>
  <c r="IX38" i="3"/>
  <c r="IY38" i="3"/>
  <c r="IZ38" i="3"/>
  <c r="JA38" i="3"/>
  <c r="JB38" i="3"/>
  <c r="JC38" i="3"/>
  <c r="JD38" i="3"/>
  <c r="JE38" i="3"/>
  <c r="JF38" i="3"/>
  <c r="JG38" i="3"/>
  <c r="JH38" i="3"/>
  <c r="JI38" i="3"/>
  <c r="JJ38" i="3"/>
  <c r="JK38" i="3"/>
  <c r="JL38" i="3"/>
  <c r="JM38" i="3"/>
  <c r="JN38" i="3"/>
  <c r="JO38" i="3"/>
  <c r="JP38" i="3"/>
  <c r="JQ38" i="3"/>
  <c r="JR38" i="3"/>
  <c r="JS38" i="3"/>
  <c r="JT38" i="3"/>
  <c r="JU38" i="3"/>
  <c r="JV38" i="3"/>
  <c r="JW38" i="3"/>
  <c r="JX38" i="3"/>
  <c r="JY38" i="3"/>
  <c r="JZ38" i="3"/>
  <c r="KA38" i="3"/>
  <c r="KB38" i="3"/>
  <c r="KC38" i="3"/>
  <c r="KD38" i="3"/>
  <c r="KE38" i="3"/>
  <c r="KF38" i="3"/>
  <c r="KG38" i="3"/>
  <c r="KH38" i="3"/>
  <c r="KI38" i="3"/>
  <c r="KJ38" i="3"/>
  <c r="KK38" i="3"/>
  <c r="KL38" i="3"/>
  <c r="KM38" i="3"/>
  <c r="KN38" i="3"/>
  <c r="KO38" i="3"/>
  <c r="KP38" i="3"/>
  <c r="KQ38" i="3"/>
  <c r="KR38" i="3"/>
  <c r="KS38" i="3"/>
  <c r="KT38" i="3"/>
  <c r="KU38" i="3"/>
  <c r="KV38" i="3"/>
  <c r="KW38" i="3"/>
  <c r="KX38" i="3"/>
  <c r="KY38" i="3"/>
  <c r="KZ38" i="3"/>
  <c r="LA38" i="3"/>
  <c r="LB38" i="3"/>
  <c r="LC38" i="3"/>
  <c r="LD38" i="3"/>
  <c r="LE38" i="3"/>
  <c r="LF38" i="3"/>
  <c r="LG38" i="3"/>
  <c r="LH38" i="3"/>
  <c r="LI38" i="3"/>
  <c r="LJ38" i="3"/>
  <c r="LK38" i="3"/>
  <c r="LL38" i="3"/>
  <c r="LM38" i="3"/>
  <c r="LN38" i="3"/>
  <c r="LO38" i="3"/>
  <c r="LP38" i="3"/>
  <c r="LQ38" i="3"/>
  <c r="LR38" i="3"/>
  <c r="LS38" i="3"/>
  <c r="LT38" i="3"/>
  <c r="LU38" i="3"/>
  <c r="LV38" i="3"/>
  <c r="LW38" i="3"/>
  <c r="LX38" i="3"/>
  <c r="LY38" i="3"/>
  <c r="LZ38" i="3"/>
  <c r="MA38" i="3"/>
  <c r="MB38" i="3"/>
  <c r="MC38" i="3"/>
  <c r="MD38" i="3"/>
  <c r="ME38" i="3"/>
  <c r="MF38" i="3"/>
  <c r="MG38" i="3"/>
  <c r="MH38" i="3"/>
  <c r="MI38" i="3"/>
  <c r="MJ38" i="3"/>
  <c r="MK38" i="3"/>
  <c r="ML38" i="3"/>
  <c r="MM38" i="3"/>
  <c r="MN38" i="3"/>
  <c r="MO38" i="3"/>
  <c r="MP38" i="3"/>
  <c r="MQ38" i="3"/>
  <c r="MR38" i="3"/>
  <c r="MS38" i="3"/>
  <c r="MT38" i="3"/>
  <c r="MU38" i="3"/>
  <c r="MV38" i="3"/>
  <c r="MW38" i="3"/>
  <c r="MX38" i="3"/>
  <c r="MY38" i="3"/>
  <c r="MZ38" i="3"/>
  <c r="NA38" i="3"/>
  <c r="NB38" i="3"/>
  <c r="NC38" i="3"/>
  <c r="ND38" i="3"/>
  <c r="NE38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AK39" i="3"/>
  <c r="AL39" i="3"/>
  <c r="AM39" i="3"/>
  <c r="AN39" i="3"/>
  <c r="AO39" i="3"/>
  <c r="AP39" i="3"/>
  <c r="AQ39" i="3"/>
  <c r="AR39" i="3"/>
  <c r="AS39" i="3"/>
  <c r="AT39" i="3"/>
  <c r="AU39" i="3"/>
  <c r="AV39" i="3"/>
  <c r="AW39" i="3"/>
  <c r="AX39" i="3"/>
  <c r="AY39" i="3"/>
  <c r="AZ39" i="3"/>
  <c r="BA39" i="3"/>
  <c r="BB39" i="3"/>
  <c r="BC39" i="3"/>
  <c r="BD39" i="3"/>
  <c r="BE39" i="3"/>
  <c r="BF39" i="3"/>
  <c r="BG39" i="3"/>
  <c r="BH39" i="3"/>
  <c r="BI39" i="3"/>
  <c r="BJ39" i="3"/>
  <c r="BK39" i="3"/>
  <c r="BL39" i="3"/>
  <c r="BM39" i="3"/>
  <c r="BN39" i="3"/>
  <c r="BO39" i="3"/>
  <c r="BP39" i="3"/>
  <c r="BQ39" i="3"/>
  <c r="BR39" i="3"/>
  <c r="BS39" i="3"/>
  <c r="BT39" i="3"/>
  <c r="BU39" i="3"/>
  <c r="BV39" i="3"/>
  <c r="BW39" i="3"/>
  <c r="BX39" i="3"/>
  <c r="BY39" i="3"/>
  <c r="BZ39" i="3"/>
  <c r="CA39" i="3"/>
  <c r="CB39" i="3"/>
  <c r="CC39" i="3"/>
  <c r="CD39" i="3"/>
  <c r="CE39" i="3"/>
  <c r="CF39" i="3"/>
  <c r="CG39" i="3"/>
  <c r="CH39" i="3"/>
  <c r="CI39" i="3"/>
  <c r="CJ39" i="3"/>
  <c r="CK39" i="3"/>
  <c r="CL39" i="3"/>
  <c r="CM39" i="3"/>
  <c r="CN39" i="3"/>
  <c r="CO39" i="3"/>
  <c r="CP39" i="3"/>
  <c r="CQ39" i="3"/>
  <c r="CR39" i="3"/>
  <c r="CS39" i="3"/>
  <c r="CT39" i="3"/>
  <c r="CU39" i="3"/>
  <c r="CV39" i="3"/>
  <c r="CW39" i="3"/>
  <c r="CX39" i="3"/>
  <c r="CY39" i="3"/>
  <c r="CZ39" i="3"/>
  <c r="DA39" i="3"/>
  <c r="DB39" i="3"/>
  <c r="DC39" i="3"/>
  <c r="DD39" i="3"/>
  <c r="DE39" i="3"/>
  <c r="DF39" i="3"/>
  <c r="DG39" i="3"/>
  <c r="DH39" i="3"/>
  <c r="DI39" i="3"/>
  <c r="DJ39" i="3"/>
  <c r="DK39" i="3"/>
  <c r="DL39" i="3"/>
  <c r="DM39" i="3"/>
  <c r="DN39" i="3"/>
  <c r="DO39" i="3"/>
  <c r="DP39" i="3"/>
  <c r="DQ39" i="3"/>
  <c r="DR39" i="3"/>
  <c r="DS39" i="3"/>
  <c r="DT39" i="3"/>
  <c r="DU39" i="3"/>
  <c r="DV39" i="3"/>
  <c r="DW39" i="3"/>
  <c r="DX39" i="3"/>
  <c r="DY39" i="3"/>
  <c r="DZ39" i="3"/>
  <c r="EA39" i="3"/>
  <c r="EB39" i="3"/>
  <c r="EC39" i="3"/>
  <c r="ED39" i="3"/>
  <c r="EE39" i="3"/>
  <c r="EF39" i="3"/>
  <c r="EG39" i="3"/>
  <c r="EH39" i="3"/>
  <c r="EI39" i="3"/>
  <c r="EJ39" i="3"/>
  <c r="EK39" i="3"/>
  <c r="EL39" i="3"/>
  <c r="EM39" i="3"/>
  <c r="EN39" i="3"/>
  <c r="EO39" i="3"/>
  <c r="EP39" i="3"/>
  <c r="EQ39" i="3"/>
  <c r="ER39" i="3"/>
  <c r="ES39" i="3"/>
  <c r="ET39" i="3"/>
  <c r="EU39" i="3"/>
  <c r="EV39" i="3"/>
  <c r="EW39" i="3"/>
  <c r="EX39" i="3"/>
  <c r="EY39" i="3"/>
  <c r="EZ39" i="3"/>
  <c r="FA39" i="3"/>
  <c r="FB39" i="3"/>
  <c r="FC39" i="3"/>
  <c r="FD39" i="3"/>
  <c r="FE39" i="3"/>
  <c r="FF39" i="3"/>
  <c r="FG39" i="3"/>
  <c r="FH39" i="3"/>
  <c r="FI39" i="3"/>
  <c r="FJ39" i="3"/>
  <c r="FK39" i="3"/>
  <c r="FL39" i="3"/>
  <c r="FM39" i="3"/>
  <c r="FN39" i="3"/>
  <c r="FO39" i="3"/>
  <c r="FP39" i="3"/>
  <c r="FQ39" i="3"/>
  <c r="FR39" i="3"/>
  <c r="FS39" i="3"/>
  <c r="FT39" i="3"/>
  <c r="FU39" i="3"/>
  <c r="FV39" i="3"/>
  <c r="FW39" i="3"/>
  <c r="FX39" i="3"/>
  <c r="FY39" i="3"/>
  <c r="FZ39" i="3"/>
  <c r="GA39" i="3"/>
  <c r="GB39" i="3"/>
  <c r="GC39" i="3"/>
  <c r="GD39" i="3"/>
  <c r="GE39" i="3"/>
  <c r="GF39" i="3"/>
  <c r="GG39" i="3"/>
  <c r="GH39" i="3"/>
  <c r="GI39" i="3"/>
  <c r="GJ39" i="3"/>
  <c r="GK39" i="3"/>
  <c r="GL39" i="3"/>
  <c r="GM39" i="3"/>
  <c r="GN39" i="3"/>
  <c r="GO39" i="3"/>
  <c r="GP39" i="3"/>
  <c r="GQ39" i="3"/>
  <c r="GR39" i="3"/>
  <c r="GS39" i="3"/>
  <c r="GT39" i="3"/>
  <c r="GU39" i="3"/>
  <c r="GV39" i="3"/>
  <c r="GW39" i="3"/>
  <c r="GX39" i="3"/>
  <c r="GY39" i="3"/>
  <c r="GZ39" i="3"/>
  <c r="HA39" i="3"/>
  <c r="HB39" i="3"/>
  <c r="HC39" i="3"/>
  <c r="HD39" i="3"/>
  <c r="HE39" i="3"/>
  <c r="HF39" i="3"/>
  <c r="HG39" i="3"/>
  <c r="HH39" i="3"/>
  <c r="HI39" i="3"/>
  <c r="HJ39" i="3"/>
  <c r="HK39" i="3"/>
  <c r="HL39" i="3"/>
  <c r="HM39" i="3"/>
  <c r="HN39" i="3"/>
  <c r="HO39" i="3"/>
  <c r="HP39" i="3"/>
  <c r="HQ39" i="3"/>
  <c r="HR39" i="3"/>
  <c r="HS39" i="3"/>
  <c r="HT39" i="3"/>
  <c r="HU39" i="3"/>
  <c r="HV39" i="3"/>
  <c r="HW39" i="3"/>
  <c r="HX39" i="3"/>
  <c r="HY39" i="3"/>
  <c r="HZ39" i="3"/>
  <c r="IA39" i="3"/>
  <c r="IB39" i="3"/>
  <c r="IC39" i="3"/>
  <c r="ID39" i="3"/>
  <c r="IE39" i="3"/>
  <c r="IF39" i="3"/>
  <c r="IG39" i="3"/>
  <c r="IH39" i="3"/>
  <c r="II39" i="3"/>
  <c r="IJ39" i="3"/>
  <c r="IK39" i="3"/>
  <c r="IL39" i="3"/>
  <c r="IM39" i="3"/>
  <c r="IN39" i="3"/>
  <c r="IO39" i="3"/>
  <c r="IP39" i="3"/>
  <c r="IQ39" i="3"/>
  <c r="IR39" i="3"/>
  <c r="IS39" i="3"/>
  <c r="IT39" i="3"/>
  <c r="IU39" i="3"/>
  <c r="IV39" i="3"/>
  <c r="IW39" i="3"/>
  <c r="IX39" i="3"/>
  <c r="IY39" i="3"/>
  <c r="IZ39" i="3"/>
  <c r="JA39" i="3"/>
  <c r="JB39" i="3"/>
  <c r="JC39" i="3"/>
  <c r="JD39" i="3"/>
  <c r="JE39" i="3"/>
  <c r="JF39" i="3"/>
  <c r="JG39" i="3"/>
  <c r="JH39" i="3"/>
  <c r="JI39" i="3"/>
  <c r="JJ39" i="3"/>
  <c r="JK39" i="3"/>
  <c r="JL39" i="3"/>
  <c r="JM39" i="3"/>
  <c r="JN39" i="3"/>
  <c r="JO39" i="3"/>
  <c r="JP39" i="3"/>
  <c r="JQ39" i="3"/>
  <c r="JR39" i="3"/>
  <c r="JS39" i="3"/>
  <c r="JT39" i="3"/>
  <c r="JU39" i="3"/>
  <c r="JV39" i="3"/>
  <c r="JW39" i="3"/>
  <c r="JX39" i="3"/>
  <c r="JY39" i="3"/>
  <c r="JZ39" i="3"/>
  <c r="KA39" i="3"/>
  <c r="KB39" i="3"/>
  <c r="KC39" i="3"/>
  <c r="KD39" i="3"/>
  <c r="KE39" i="3"/>
  <c r="KF39" i="3"/>
  <c r="KG39" i="3"/>
  <c r="KH39" i="3"/>
  <c r="KI39" i="3"/>
  <c r="KJ39" i="3"/>
  <c r="KK39" i="3"/>
  <c r="KL39" i="3"/>
  <c r="KM39" i="3"/>
  <c r="KN39" i="3"/>
  <c r="KO39" i="3"/>
  <c r="KP39" i="3"/>
  <c r="KQ39" i="3"/>
  <c r="KR39" i="3"/>
  <c r="KS39" i="3"/>
  <c r="KT39" i="3"/>
  <c r="KU39" i="3"/>
  <c r="KV39" i="3"/>
  <c r="KW39" i="3"/>
  <c r="KX39" i="3"/>
  <c r="KY39" i="3"/>
  <c r="KZ39" i="3"/>
  <c r="LA39" i="3"/>
  <c r="LB39" i="3"/>
  <c r="LC39" i="3"/>
  <c r="LD39" i="3"/>
  <c r="LE39" i="3"/>
  <c r="LF39" i="3"/>
  <c r="LG39" i="3"/>
  <c r="LH39" i="3"/>
  <c r="LI39" i="3"/>
  <c r="LJ39" i="3"/>
  <c r="LK39" i="3"/>
  <c r="LL39" i="3"/>
  <c r="LM39" i="3"/>
  <c r="LN39" i="3"/>
  <c r="LO39" i="3"/>
  <c r="LP39" i="3"/>
  <c r="LQ39" i="3"/>
  <c r="LR39" i="3"/>
  <c r="LS39" i="3"/>
  <c r="LT39" i="3"/>
  <c r="LU39" i="3"/>
  <c r="LV39" i="3"/>
  <c r="LW39" i="3"/>
  <c r="LX39" i="3"/>
  <c r="LY39" i="3"/>
  <c r="LZ39" i="3"/>
  <c r="MA39" i="3"/>
  <c r="MB39" i="3"/>
  <c r="MC39" i="3"/>
  <c r="MD39" i="3"/>
  <c r="ME39" i="3"/>
  <c r="MF39" i="3"/>
  <c r="MG39" i="3"/>
  <c r="MH39" i="3"/>
  <c r="MI39" i="3"/>
  <c r="MJ39" i="3"/>
  <c r="MK39" i="3"/>
  <c r="ML39" i="3"/>
  <c r="MM39" i="3"/>
  <c r="MN39" i="3"/>
  <c r="MO39" i="3"/>
  <c r="MP39" i="3"/>
  <c r="MQ39" i="3"/>
  <c r="MR39" i="3"/>
  <c r="MS39" i="3"/>
  <c r="MT39" i="3"/>
  <c r="MU39" i="3"/>
  <c r="MV39" i="3"/>
  <c r="MW39" i="3"/>
  <c r="MX39" i="3"/>
  <c r="MY39" i="3"/>
  <c r="MZ39" i="3"/>
  <c r="NA39" i="3"/>
  <c r="NB39" i="3"/>
  <c r="NC39" i="3"/>
  <c r="ND39" i="3"/>
  <c r="NE39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AK40" i="3"/>
  <c r="AL40" i="3"/>
  <c r="AM40" i="3"/>
  <c r="AN40" i="3"/>
  <c r="AO40" i="3"/>
  <c r="AP40" i="3"/>
  <c r="AQ40" i="3"/>
  <c r="AR40" i="3"/>
  <c r="AS40" i="3"/>
  <c r="AT40" i="3"/>
  <c r="AU40" i="3"/>
  <c r="AV40" i="3"/>
  <c r="AW40" i="3"/>
  <c r="AX40" i="3"/>
  <c r="AY40" i="3"/>
  <c r="AZ40" i="3"/>
  <c r="BA40" i="3"/>
  <c r="BB40" i="3"/>
  <c r="BC40" i="3"/>
  <c r="BD40" i="3"/>
  <c r="BE40" i="3"/>
  <c r="BF40" i="3"/>
  <c r="BG40" i="3"/>
  <c r="BH40" i="3"/>
  <c r="BI40" i="3"/>
  <c r="BJ40" i="3"/>
  <c r="BK40" i="3"/>
  <c r="BL40" i="3"/>
  <c r="BM40" i="3"/>
  <c r="BN40" i="3"/>
  <c r="BO40" i="3"/>
  <c r="BP40" i="3"/>
  <c r="BQ40" i="3"/>
  <c r="BR40" i="3"/>
  <c r="BS40" i="3"/>
  <c r="BT40" i="3"/>
  <c r="BU40" i="3"/>
  <c r="BV40" i="3"/>
  <c r="BW40" i="3"/>
  <c r="BX40" i="3"/>
  <c r="BY40" i="3"/>
  <c r="BZ40" i="3"/>
  <c r="CA40" i="3"/>
  <c r="CB40" i="3"/>
  <c r="CC40" i="3"/>
  <c r="CD40" i="3"/>
  <c r="CE40" i="3"/>
  <c r="CF40" i="3"/>
  <c r="CG40" i="3"/>
  <c r="CH40" i="3"/>
  <c r="CI40" i="3"/>
  <c r="CJ40" i="3"/>
  <c r="CK40" i="3"/>
  <c r="CL40" i="3"/>
  <c r="CM40" i="3"/>
  <c r="CN40" i="3"/>
  <c r="CO40" i="3"/>
  <c r="CP40" i="3"/>
  <c r="CQ40" i="3"/>
  <c r="CR40" i="3"/>
  <c r="CS40" i="3"/>
  <c r="CT40" i="3"/>
  <c r="CU40" i="3"/>
  <c r="CV40" i="3"/>
  <c r="CW40" i="3"/>
  <c r="CX40" i="3"/>
  <c r="CY40" i="3"/>
  <c r="CZ40" i="3"/>
  <c r="DA40" i="3"/>
  <c r="DB40" i="3"/>
  <c r="DC40" i="3"/>
  <c r="DD40" i="3"/>
  <c r="DE40" i="3"/>
  <c r="DF40" i="3"/>
  <c r="DG40" i="3"/>
  <c r="DH40" i="3"/>
  <c r="DI40" i="3"/>
  <c r="DJ40" i="3"/>
  <c r="DK40" i="3"/>
  <c r="DL40" i="3"/>
  <c r="DM40" i="3"/>
  <c r="DN40" i="3"/>
  <c r="DO40" i="3"/>
  <c r="DP40" i="3"/>
  <c r="DQ40" i="3"/>
  <c r="DR40" i="3"/>
  <c r="DS40" i="3"/>
  <c r="DT40" i="3"/>
  <c r="DU40" i="3"/>
  <c r="DV40" i="3"/>
  <c r="DW40" i="3"/>
  <c r="DX40" i="3"/>
  <c r="DY40" i="3"/>
  <c r="DZ40" i="3"/>
  <c r="EA40" i="3"/>
  <c r="EB40" i="3"/>
  <c r="EC40" i="3"/>
  <c r="ED40" i="3"/>
  <c r="EE40" i="3"/>
  <c r="EF40" i="3"/>
  <c r="EG40" i="3"/>
  <c r="EH40" i="3"/>
  <c r="EI40" i="3"/>
  <c r="EJ40" i="3"/>
  <c r="EK40" i="3"/>
  <c r="EL40" i="3"/>
  <c r="EM40" i="3"/>
  <c r="EN40" i="3"/>
  <c r="EO40" i="3"/>
  <c r="EP40" i="3"/>
  <c r="EQ40" i="3"/>
  <c r="ER40" i="3"/>
  <c r="ES40" i="3"/>
  <c r="ET40" i="3"/>
  <c r="EU40" i="3"/>
  <c r="EV40" i="3"/>
  <c r="EW40" i="3"/>
  <c r="EX40" i="3"/>
  <c r="EY40" i="3"/>
  <c r="EZ40" i="3"/>
  <c r="FA40" i="3"/>
  <c r="FB40" i="3"/>
  <c r="FC40" i="3"/>
  <c r="FD40" i="3"/>
  <c r="FE40" i="3"/>
  <c r="FF40" i="3"/>
  <c r="FG40" i="3"/>
  <c r="FH40" i="3"/>
  <c r="FI40" i="3"/>
  <c r="FJ40" i="3"/>
  <c r="FK40" i="3"/>
  <c r="FL40" i="3"/>
  <c r="FM40" i="3"/>
  <c r="FN40" i="3"/>
  <c r="FO40" i="3"/>
  <c r="FP40" i="3"/>
  <c r="FQ40" i="3"/>
  <c r="FR40" i="3"/>
  <c r="FS40" i="3"/>
  <c r="FT40" i="3"/>
  <c r="FU40" i="3"/>
  <c r="FV40" i="3"/>
  <c r="FW40" i="3"/>
  <c r="FX40" i="3"/>
  <c r="FY40" i="3"/>
  <c r="FZ40" i="3"/>
  <c r="GA40" i="3"/>
  <c r="GB40" i="3"/>
  <c r="GC40" i="3"/>
  <c r="GD40" i="3"/>
  <c r="GE40" i="3"/>
  <c r="GF40" i="3"/>
  <c r="GG40" i="3"/>
  <c r="GH40" i="3"/>
  <c r="GI40" i="3"/>
  <c r="GJ40" i="3"/>
  <c r="GK40" i="3"/>
  <c r="GL40" i="3"/>
  <c r="GM40" i="3"/>
  <c r="GN40" i="3"/>
  <c r="GO40" i="3"/>
  <c r="GP40" i="3"/>
  <c r="GQ40" i="3"/>
  <c r="GR40" i="3"/>
  <c r="GS40" i="3"/>
  <c r="GT40" i="3"/>
  <c r="GU40" i="3"/>
  <c r="GV40" i="3"/>
  <c r="GW40" i="3"/>
  <c r="GX40" i="3"/>
  <c r="GY40" i="3"/>
  <c r="GZ40" i="3"/>
  <c r="HA40" i="3"/>
  <c r="HB40" i="3"/>
  <c r="HC40" i="3"/>
  <c r="HD40" i="3"/>
  <c r="HE40" i="3"/>
  <c r="HF40" i="3"/>
  <c r="HG40" i="3"/>
  <c r="HH40" i="3"/>
  <c r="HI40" i="3"/>
  <c r="HJ40" i="3"/>
  <c r="HK40" i="3"/>
  <c r="HL40" i="3"/>
  <c r="HM40" i="3"/>
  <c r="HN40" i="3"/>
  <c r="HO40" i="3"/>
  <c r="HP40" i="3"/>
  <c r="HQ40" i="3"/>
  <c r="HR40" i="3"/>
  <c r="HS40" i="3"/>
  <c r="HT40" i="3"/>
  <c r="HU40" i="3"/>
  <c r="HV40" i="3"/>
  <c r="HW40" i="3"/>
  <c r="HX40" i="3"/>
  <c r="HY40" i="3"/>
  <c r="HZ40" i="3"/>
  <c r="IA40" i="3"/>
  <c r="IB40" i="3"/>
  <c r="IC40" i="3"/>
  <c r="ID40" i="3"/>
  <c r="IE40" i="3"/>
  <c r="IF40" i="3"/>
  <c r="IG40" i="3"/>
  <c r="IH40" i="3"/>
  <c r="II40" i="3"/>
  <c r="IJ40" i="3"/>
  <c r="IK40" i="3"/>
  <c r="IL40" i="3"/>
  <c r="IM40" i="3"/>
  <c r="IN40" i="3"/>
  <c r="IO40" i="3"/>
  <c r="IP40" i="3"/>
  <c r="IQ40" i="3"/>
  <c r="IR40" i="3"/>
  <c r="IS40" i="3"/>
  <c r="IT40" i="3"/>
  <c r="IU40" i="3"/>
  <c r="IV40" i="3"/>
  <c r="IW40" i="3"/>
  <c r="IX40" i="3"/>
  <c r="IY40" i="3"/>
  <c r="IZ40" i="3"/>
  <c r="JA40" i="3"/>
  <c r="JB40" i="3"/>
  <c r="JC40" i="3"/>
  <c r="JD40" i="3"/>
  <c r="JE40" i="3"/>
  <c r="JF40" i="3"/>
  <c r="JG40" i="3"/>
  <c r="JH40" i="3"/>
  <c r="JI40" i="3"/>
  <c r="JJ40" i="3"/>
  <c r="JK40" i="3"/>
  <c r="JL40" i="3"/>
  <c r="JM40" i="3"/>
  <c r="JN40" i="3"/>
  <c r="JO40" i="3"/>
  <c r="JP40" i="3"/>
  <c r="JQ40" i="3"/>
  <c r="JR40" i="3"/>
  <c r="JS40" i="3"/>
  <c r="JT40" i="3"/>
  <c r="JU40" i="3"/>
  <c r="JV40" i="3"/>
  <c r="JW40" i="3"/>
  <c r="JX40" i="3"/>
  <c r="JY40" i="3"/>
  <c r="JZ40" i="3"/>
  <c r="KA40" i="3"/>
  <c r="KB40" i="3"/>
  <c r="KC40" i="3"/>
  <c r="KD40" i="3"/>
  <c r="KE40" i="3"/>
  <c r="KF40" i="3"/>
  <c r="KG40" i="3"/>
  <c r="KH40" i="3"/>
  <c r="KI40" i="3"/>
  <c r="KJ40" i="3"/>
  <c r="KK40" i="3"/>
  <c r="KL40" i="3"/>
  <c r="KM40" i="3"/>
  <c r="KN40" i="3"/>
  <c r="KO40" i="3"/>
  <c r="KP40" i="3"/>
  <c r="KQ40" i="3"/>
  <c r="KR40" i="3"/>
  <c r="KS40" i="3"/>
  <c r="KT40" i="3"/>
  <c r="KU40" i="3"/>
  <c r="KV40" i="3"/>
  <c r="KW40" i="3"/>
  <c r="KX40" i="3"/>
  <c r="KY40" i="3"/>
  <c r="KZ40" i="3"/>
  <c r="LA40" i="3"/>
  <c r="LB40" i="3"/>
  <c r="LC40" i="3"/>
  <c r="LD40" i="3"/>
  <c r="LE40" i="3"/>
  <c r="LF40" i="3"/>
  <c r="LG40" i="3"/>
  <c r="LH40" i="3"/>
  <c r="LI40" i="3"/>
  <c r="LJ40" i="3"/>
  <c r="LK40" i="3"/>
  <c r="LL40" i="3"/>
  <c r="LM40" i="3"/>
  <c r="LN40" i="3"/>
  <c r="LO40" i="3"/>
  <c r="LP40" i="3"/>
  <c r="LQ40" i="3"/>
  <c r="LR40" i="3"/>
  <c r="LS40" i="3"/>
  <c r="LT40" i="3"/>
  <c r="LU40" i="3"/>
  <c r="LV40" i="3"/>
  <c r="LW40" i="3"/>
  <c r="LX40" i="3"/>
  <c r="LY40" i="3"/>
  <c r="LZ40" i="3"/>
  <c r="MA40" i="3"/>
  <c r="MB40" i="3"/>
  <c r="MC40" i="3"/>
  <c r="MD40" i="3"/>
  <c r="ME40" i="3"/>
  <c r="MF40" i="3"/>
  <c r="MG40" i="3"/>
  <c r="MH40" i="3"/>
  <c r="MI40" i="3"/>
  <c r="MJ40" i="3"/>
  <c r="MK40" i="3"/>
  <c r="ML40" i="3"/>
  <c r="MM40" i="3"/>
  <c r="MN40" i="3"/>
  <c r="MO40" i="3"/>
  <c r="MP40" i="3"/>
  <c r="MQ40" i="3"/>
  <c r="MR40" i="3"/>
  <c r="MS40" i="3"/>
  <c r="MT40" i="3"/>
  <c r="MU40" i="3"/>
  <c r="MV40" i="3"/>
  <c r="MW40" i="3"/>
  <c r="MX40" i="3"/>
  <c r="MY40" i="3"/>
  <c r="MZ40" i="3"/>
  <c r="NA40" i="3"/>
  <c r="NB40" i="3"/>
  <c r="NC40" i="3"/>
  <c r="ND40" i="3"/>
  <c r="NE40" i="3"/>
  <c r="E33" i="3"/>
  <c r="F33" i="3"/>
  <c r="G33" i="3"/>
  <c r="H33" i="3"/>
  <c r="I33" i="3"/>
  <c r="J33" i="3"/>
  <c r="J37" i="3" s="1"/>
  <c r="K33" i="3"/>
  <c r="L33" i="3"/>
  <c r="M33" i="3"/>
  <c r="E34" i="3"/>
  <c r="F34" i="3"/>
  <c r="G34" i="3"/>
  <c r="H34" i="3"/>
  <c r="I34" i="3"/>
  <c r="J34" i="3"/>
  <c r="K34" i="3"/>
  <c r="L34" i="3"/>
  <c r="M34" i="3"/>
  <c r="E35" i="3"/>
  <c r="F35" i="3"/>
  <c r="G35" i="3"/>
  <c r="H35" i="3"/>
  <c r="I35" i="3"/>
  <c r="J35" i="3"/>
  <c r="K35" i="3"/>
  <c r="L35" i="3"/>
  <c r="M35" i="3"/>
  <c r="E36" i="3"/>
  <c r="F36" i="3"/>
  <c r="G36" i="3"/>
  <c r="H36" i="3"/>
  <c r="I36" i="3"/>
  <c r="J36" i="3"/>
  <c r="K36" i="3"/>
  <c r="L36" i="3"/>
  <c r="M36" i="3"/>
  <c r="E38" i="3"/>
  <c r="F38" i="3"/>
  <c r="G38" i="3"/>
  <c r="H38" i="3"/>
  <c r="I38" i="3"/>
  <c r="J38" i="3"/>
  <c r="K38" i="3"/>
  <c r="L38" i="3"/>
  <c r="M38" i="3"/>
  <c r="E39" i="3"/>
  <c r="F39" i="3"/>
  <c r="G39" i="3"/>
  <c r="H39" i="3"/>
  <c r="I39" i="3"/>
  <c r="J39" i="3"/>
  <c r="K39" i="3"/>
  <c r="L39" i="3"/>
  <c r="M39" i="3"/>
  <c r="E40" i="3"/>
  <c r="F40" i="3"/>
  <c r="G40" i="3"/>
  <c r="H40" i="3"/>
  <c r="I40" i="3"/>
  <c r="J40" i="3"/>
  <c r="K40" i="3"/>
  <c r="L40" i="3"/>
  <c r="M40" i="3"/>
  <c r="MB1" i="3"/>
  <c r="BO37" i="3" l="1"/>
  <c r="FB37" i="3"/>
  <c r="DV37" i="3"/>
  <c r="CP37" i="3"/>
  <c r="BJ37" i="3"/>
  <c r="AD37" i="3"/>
  <c r="FZ37" i="3"/>
  <c r="FJ37" i="3"/>
  <c r="ET37" i="3"/>
  <c r="ED37" i="3"/>
  <c r="DN37" i="3"/>
  <c r="CX37" i="3"/>
  <c r="CH37" i="3"/>
  <c r="BR37" i="3"/>
  <c r="NB37" i="3"/>
  <c r="MX37" i="3"/>
  <c r="MT37" i="3"/>
  <c r="MP37" i="3"/>
  <c r="ML37" i="3"/>
  <c r="MH37" i="3"/>
  <c r="MD37" i="3"/>
  <c r="LZ37" i="3"/>
  <c r="LV37" i="3"/>
  <c r="LR37" i="3"/>
  <c r="LN37" i="3"/>
  <c r="LJ37" i="3"/>
  <c r="LF37" i="3"/>
  <c r="LB37" i="3"/>
  <c r="KX37" i="3"/>
  <c r="KT37" i="3"/>
  <c r="KP37" i="3"/>
  <c r="KL37" i="3"/>
  <c r="KH37" i="3"/>
  <c r="KD37" i="3"/>
  <c r="JZ37" i="3"/>
  <c r="JV37" i="3"/>
  <c r="JR37" i="3"/>
  <c r="JN37" i="3"/>
  <c r="JJ37" i="3"/>
  <c r="JF37" i="3"/>
  <c r="JB37" i="3"/>
  <c r="IX37" i="3"/>
  <c r="IT37" i="3"/>
  <c r="IP37" i="3"/>
  <c r="IJ37" i="3"/>
  <c r="ND37" i="3"/>
  <c r="MZ37" i="3"/>
  <c r="MV37" i="3"/>
  <c r="MR37" i="3"/>
  <c r="MN37" i="3"/>
  <c r="MJ37" i="3"/>
  <c r="MF37" i="3"/>
  <c r="MB37" i="3"/>
  <c r="LX37" i="3"/>
  <c r="LT37" i="3"/>
  <c r="LP37" i="3"/>
  <c r="LL37" i="3"/>
  <c r="LH37" i="3"/>
  <c r="LD37" i="3"/>
  <c r="KZ37" i="3"/>
  <c r="KV37" i="3"/>
  <c r="KR37" i="3"/>
  <c r="KN37" i="3"/>
  <c r="KJ37" i="3"/>
  <c r="KF37" i="3"/>
  <c r="KB37" i="3"/>
  <c r="JX37" i="3"/>
  <c r="JT37" i="3"/>
  <c r="JP37" i="3"/>
  <c r="JL37" i="3"/>
  <c r="JH37" i="3"/>
  <c r="JD37" i="3"/>
  <c r="IZ37" i="3"/>
  <c r="IV37" i="3"/>
  <c r="IR37" i="3"/>
  <c r="IN37" i="3"/>
  <c r="IL37" i="3"/>
  <c r="IH37" i="3"/>
  <c r="IF37" i="3"/>
  <c r="ID37" i="3"/>
  <c r="IB37" i="3"/>
  <c r="HZ37" i="3"/>
  <c r="HX37" i="3"/>
  <c r="HV37" i="3"/>
  <c r="HT37" i="3"/>
  <c r="HR37" i="3"/>
  <c r="HP37" i="3"/>
  <c r="HN37" i="3"/>
  <c r="HL37" i="3"/>
  <c r="HJ37" i="3"/>
  <c r="HH37" i="3"/>
  <c r="HF37" i="3"/>
  <c r="HD37" i="3"/>
  <c r="HB37" i="3"/>
  <c r="GZ37" i="3"/>
  <c r="GX37" i="3"/>
  <c r="GV37" i="3"/>
  <c r="GT37" i="3"/>
  <c r="GR37" i="3"/>
  <c r="GP37" i="3"/>
  <c r="GN37" i="3"/>
  <c r="GL37" i="3"/>
  <c r="GJ37" i="3"/>
  <c r="GH37" i="3"/>
  <c r="GF37" i="3"/>
  <c r="GD37" i="3"/>
  <c r="GB37" i="3"/>
  <c r="FX37" i="3"/>
  <c r="FV37" i="3"/>
  <c r="FT37" i="3"/>
  <c r="FP37" i="3"/>
  <c r="FN37" i="3"/>
  <c r="FL37" i="3"/>
  <c r="FH37" i="3"/>
  <c r="FF37" i="3"/>
  <c r="FD37" i="3"/>
  <c r="EZ37" i="3"/>
  <c r="EX37" i="3"/>
  <c r="EV37" i="3"/>
  <c r="ER37" i="3"/>
  <c r="EP37" i="3"/>
  <c r="EN37" i="3"/>
  <c r="EJ37" i="3"/>
  <c r="EH37" i="3"/>
  <c r="EF37" i="3"/>
  <c r="EB37" i="3"/>
  <c r="DZ37" i="3"/>
  <c r="DX37" i="3"/>
  <c r="DT37" i="3"/>
  <c r="DR37" i="3"/>
  <c r="DP37" i="3"/>
  <c r="DL37" i="3"/>
  <c r="DJ37" i="3"/>
  <c r="DH37" i="3"/>
  <c r="DD37" i="3"/>
  <c r="DB37" i="3"/>
  <c r="CZ37" i="3"/>
  <c r="CV37" i="3"/>
  <c r="CT37" i="3"/>
  <c r="CR37" i="3"/>
  <c r="CN37" i="3"/>
  <c r="CL37" i="3"/>
  <c r="CJ37" i="3"/>
  <c r="CF37" i="3"/>
  <c r="CD37" i="3"/>
  <c r="CB37" i="3"/>
  <c r="BX37" i="3"/>
  <c r="BV37" i="3"/>
  <c r="BT37" i="3"/>
  <c r="BP37" i="3"/>
  <c r="BN37" i="3"/>
  <c r="BL37" i="3"/>
  <c r="BF37" i="3"/>
  <c r="AX37" i="3"/>
  <c r="AP37" i="3"/>
  <c r="AH37" i="3"/>
  <c r="Z37" i="3"/>
  <c r="R37" i="3"/>
  <c r="BH37" i="3"/>
  <c r="BD37" i="3"/>
  <c r="AZ37" i="3"/>
  <c r="AV37" i="3"/>
  <c r="AR37" i="3"/>
  <c r="AN37" i="3"/>
  <c r="AJ37" i="3"/>
  <c r="AF37" i="3"/>
  <c r="AB37" i="3"/>
  <c r="X37" i="3"/>
  <c r="T37" i="3"/>
  <c r="P37" i="3"/>
  <c r="M37" i="3"/>
  <c r="K37" i="3"/>
  <c r="I37" i="3"/>
  <c r="G37" i="3"/>
  <c r="L37" i="3"/>
  <c r="F37" i="3"/>
  <c r="E37" i="3"/>
  <c r="H37" i="3"/>
  <c r="KY3" i="3"/>
  <c r="GE3" i="3"/>
  <c r="HJ3" i="3"/>
  <c r="MC3" i="3"/>
  <c r="JT3" i="3"/>
  <c r="IP3" i="3"/>
  <c r="FA3" i="3"/>
  <c r="DV3" i="3"/>
  <c r="CR3" i="3"/>
  <c r="BM3" i="3"/>
  <c r="AK3" i="3"/>
  <c r="F3" i="3"/>
  <c r="D8" i="3"/>
  <c r="E8" i="3" s="1"/>
  <c r="F8" i="3" s="1"/>
  <c r="G8" i="3" s="1"/>
  <c r="H8" i="3" s="1"/>
  <c r="I8" i="3" s="1"/>
  <c r="J8" i="3" s="1"/>
  <c r="K8" i="3" s="1"/>
  <c r="L8" i="3" s="1"/>
  <c r="M8" i="3" s="1"/>
  <c r="N8" i="3" s="1"/>
  <c r="O8" i="3" s="1"/>
  <c r="P8" i="3" s="1"/>
  <c r="Q8" i="3" s="1"/>
  <c r="R8" i="3" s="1"/>
  <c r="S8" i="3" s="1"/>
  <c r="T8" i="3" s="1"/>
  <c r="U8" i="3" s="1"/>
  <c r="V8" i="3" s="1"/>
  <c r="W8" i="3" s="1"/>
  <c r="X8" i="3" s="1"/>
  <c r="Y8" i="3" s="1"/>
  <c r="Z8" i="3" s="1"/>
  <c r="AA8" i="3" s="1"/>
  <c r="AB8" i="3" s="1"/>
  <c r="AC8" i="3" s="1"/>
  <c r="AD8" i="3" s="1"/>
  <c r="AE8" i="3" s="1"/>
  <c r="AF8" i="3" s="1"/>
  <c r="AG8" i="3" s="1"/>
  <c r="AH8" i="3" s="1"/>
  <c r="AI8" i="3" s="1"/>
  <c r="AJ8" i="3" s="1"/>
  <c r="AK8" i="3" s="1"/>
  <c r="AL8" i="3" s="1"/>
  <c r="AM8" i="3" s="1"/>
  <c r="AN8" i="3" s="1"/>
  <c r="AO8" i="3" s="1"/>
  <c r="AP8" i="3" s="1"/>
  <c r="AQ8" i="3" s="1"/>
  <c r="AR8" i="3" s="1"/>
  <c r="AS8" i="3" s="1"/>
  <c r="AT8" i="3" s="1"/>
  <c r="AU8" i="3" s="1"/>
  <c r="AV8" i="3" s="1"/>
  <c r="AW8" i="3" s="1"/>
  <c r="AX8" i="3" s="1"/>
  <c r="AY8" i="3" s="1"/>
  <c r="AZ8" i="3" s="1"/>
  <c r="BA8" i="3" s="1"/>
  <c r="BB8" i="3" s="1"/>
  <c r="BC8" i="3" s="1"/>
  <c r="BD8" i="3" s="1"/>
  <c r="BE8" i="3" s="1"/>
  <c r="BF8" i="3" s="1"/>
  <c r="BG8" i="3" s="1"/>
  <c r="BH8" i="3" s="1"/>
  <c r="BI8" i="3" s="1"/>
  <c r="BJ8" i="3" s="1"/>
  <c r="BK8" i="3" s="1"/>
  <c r="BL8" i="3" s="1"/>
  <c r="BM8" i="3" s="1"/>
  <c r="BN8" i="3" s="1"/>
  <c r="BO8" i="3" s="1"/>
  <c r="BP8" i="3" s="1"/>
  <c r="BQ8" i="3" s="1"/>
  <c r="BR8" i="3" s="1"/>
  <c r="BS8" i="3" s="1"/>
  <c r="BT8" i="3" s="1"/>
  <c r="BU8" i="3" s="1"/>
  <c r="BV8" i="3" s="1"/>
  <c r="BW8" i="3" s="1"/>
  <c r="BX8" i="3" s="1"/>
  <c r="BY8" i="3" s="1"/>
  <c r="BZ8" i="3" s="1"/>
  <c r="CA8" i="3" s="1"/>
  <c r="CB8" i="3" s="1"/>
  <c r="CC8" i="3" s="1"/>
  <c r="CD8" i="3" s="1"/>
  <c r="CE8" i="3" s="1"/>
  <c r="CF8" i="3" s="1"/>
  <c r="CG8" i="3" s="1"/>
  <c r="CH8" i="3" s="1"/>
  <c r="CI8" i="3" s="1"/>
  <c r="CJ8" i="3" s="1"/>
  <c r="CK8" i="3" s="1"/>
  <c r="CL8" i="3" s="1"/>
  <c r="CM8" i="3" s="1"/>
  <c r="CN8" i="3" s="1"/>
  <c r="CO8" i="3" s="1"/>
  <c r="CP8" i="3" s="1"/>
  <c r="CQ8" i="3" s="1"/>
  <c r="CR8" i="3" s="1"/>
  <c r="CS8" i="3" s="1"/>
  <c r="CT8" i="3" s="1"/>
  <c r="CU8" i="3" s="1"/>
  <c r="CV8" i="3" s="1"/>
  <c r="CW8" i="3" s="1"/>
  <c r="CX8" i="3" s="1"/>
  <c r="CY8" i="3" s="1"/>
  <c r="CZ8" i="3" s="1"/>
  <c r="DA8" i="3" s="1"/>
  <c r="DB8" i="3" s="1"/>
  <c r="DC8" i="3" s="1"/>
  <c r="DD8" i="3" s="1"/>
  <c r="DE8" i="3" s="1"/>
  <c r="DF8" i="3" s="1"/>
  <c r="DG8" i="3" s="1"/>
  <c r="DH8" i="3" s="1"/>
  <c r="DI8" i="3" s="1"/>
  <c r="DJ8" i="3" s="1"/>
  <c r="DK8" i="3" s="1"/>
  <c r="DL8" i="3" s="1"/>
  <c r="DM8" i="3" s="1"/>
  <c r="DN8" i="3" s="1"/>
  <c r="DO8" i="3" s="1"/>
  <c r="DP8" i="3" s="1"/>
  <c r="DQ8" i="3" s="1"/>
  <c r="DR8" i="3" s="1"/>
  <c r="DS8" i="3" s="1"/>
  <c r="DT8" i="3" s="1"/>
  <c r="DU8" i="3" s="1"/>
  <c r="DV8" i="3" s="1"/>
  <c r="DW8" i="3" s="1"/>
  <c r="DX8" i="3" s="1"/>
  <c r="DY8" i="3" s="1"/>
  <c r="DZ8" i="3" s="1"/>
  <c r="EA8" i="3" s="1"/>
  <c r="EB8" i="3" s="1"/>
  <c r="EC8" i="3" s="1"/>
  <c r="ED8" i="3" s="1"/>
  <c r="EE8" i="3" s="1"/>
  <c r="EF8" i="3" s="1"/>
  <c r="EG8" i="3" s="1"/>
  <c r="EH8" i="3" s="1"/>
  <c r="EI8" i="3" s="1"/>
  <c r="EJ8" i="3" s="1"/>
  <c r="EK8" i="3" s="1"/>
  <c r="EL8" i="3" s="1"/>
  <c r="EM8" i="3" s="1"/>
  <c r="EN8" i="3" s="1"/>
  <c r="EO8" i="3" s="1"/>
  <c r="EP8" i="3" s="1"/>
  <c r="EQ8" i="3" s="1"/>
  <c r="ER8" i="3" s="1"/>
  <c r="ES8" i="3" s="1"/>
  <c r="ET8" i="3" s="1"/>
  <c r="EU8" i="3" s="1"/>
  <c r="EV8" i="3" s="1"/>
  <c r="EW8" i="3" s="1"/>
  <c r="EX8" i="3" s="1"/>
  <c r="EY8" i="3" s="1"/>
  <c r="EZ8" i="3" s="1"/>
  <c r="FA8" i="3" s="1"/>
  <c r="FB8" i="3" s="1"/>
  <c r="FC8" i="3" s="1"/>
  <c r="FD8" i="3" s="1"/>
  <c r="FE8" i="3" s="1"/>
  <c r="FF8" i="3" s="1"/>
  <c r="FG8" i="3" s="1"/>
  <c r="FH8" i="3" s="1"/>
  <c r="FI8" i="3" s="1"/>
  <c r="FJ8" i="3" s="1"/>
  <c r="FK8" i="3" s="1"/>
  <c r="FL8" i="3" s="1"/>
  <c r="FM8" i="3" s="1"/>
  <c r="FN8" i="3" s="1"/>
  <c r="FO8" i="3" s="1"/>
  <c r="FP8" i="3" s="1"/>
  <c r="FQ8" i="3" s="1"/>
  <c r="FR8" i="3" s="1"/>
  <c r="FS8" i="3" s="1"/>
  <c r="FT8" i="3" s="1"/>
  <c r="FU8" i="3" s="1"/>
  <c r="FV8" i="3" s="1"/>
  <c r="FW8" i="3" s="1"/>
  <c r="FX8" i="3" s="1"/>
  <c r="FY8" i="3" s="1"/>
  <c r="FZ8" i="3" s="1"/>
  <c r="GA8" i="3" s="1"/>
  <c r="GB8" i="3" s="1"/>
  <c r="GC8" i="3" s="1"/>
  <c r="GD8" i="3" s="1"/>
  <c r="GE8" i="3" s="1"/>
  <c r="GF8" i="3" s="1"/>
  <c r="GG8" i="3" s="1"/>
  <c r="GH8" i="3" s="1"/>
  <c r="GI8" i="3" s="1"/>
  <c r="GJ8" i="3" s="1"/>
  <c r="GK8" i="3" s="1"/>
  <c r="GL8" i="3" s="1"/>
  <c r="GM8" i="3" s="1"/>
  <c r="GN8" i="3" s="1"/>
  <c r="GO8" i="3" s="1"/>
  <c r="GP8" i="3" s="1"/>
  <c r="GQ8" i="3" s="1"/>
  <c r="GR8" i="3" s="1"/>
  <c r="GS8" i="3" s="1"/>
  <c r="GT8" i="3" s="1"/>
  <c r="GU8" i="3" s="1"/>
  <c r="GV8" i="3" s="1"/>
  <c r="GW8" i="3" s="1"/>
  <c r="GX8" i="3" s="1"/>
  <c r="GY8" i="3" s="1"/>
  <c r="GZ8" i="3" s="1"/>
  <c r="HA8" i="3" s="1"/>
  <c r="HB8" i="3" s="1"/>
  <c r="HC8" i="3" s="1"/>
  <c r="HD8" i="3" s="1"/>
  <c r="HE8" i="3" s="1"/>
  <c r="HF8" i="3" s="1"/>
  <c r="HG8" i="3" s="1"/>
  <c r="HH8" i="3" s="1"/>
  <c r="HI8" i="3" s="1"/>
  <c r="HJ8" i="3" s="1"/>
  <c r="HK8" i="3" s="1"/>
  <c r="HL8" i="3" s="1"/>
  <c r="HM8" i="3" s="1"/>
  <c r="HN8" i="3" s="1"/>
  <c r="HO8" i="3" s="1"/>
  <c r="HP8" i="3" s="1"/>
  <c r="HQ8" i="3" s="1"/>
  <c r="HR8" i="3" s="1"/>
  <c r="HS8" i="3" s="1"/>
  <c r="HT8" i="3" s="1"/>
  <c r="HU8" i="3" s="1"/>
  <c r="HV8" i="3" s="1"/>
  <c r="HW8" i="3" s="1"/>
  <c r="HX8" i="3" s="1"/>
  <c r="HY8" i="3" s="1"/>
  <c r="HZ8" i="3" s="1"/>
  <c r="IA8" i="3" s="1"/>
  <c r="IB8" i="3" s="1"/>
  <c r="IC8" i="3" s="1"/>
  <c r="ID8" i="3" s="1"/>
  <c r="IE8" i="3" s="1"/>
  <c r="IF8" i="3" s="1"/>
  <c r="IG8" i="3" s="1"/>
  <c r="IH8" i="3" s="1"/>
  <c r="II8" i="3" s="1"/>
  <c r="IJ8" i="3" s="1"/>
  <c r="IK8" i="3" s="1"/>
  <c r="IL8" i="3" s="1"/>
  <c r="IM8" i="3" s="1"/>
  <c r="IN8" i="3" l="1"/>
  <c r="IO8" i="3" s="1"/>
  <c r="IP8" i="3" s="1"/>
  <c r="IQ8" i="3" s="1"/>
  <c r="IR8" i="3" s="1"/>
  <c r="IS8" i="3" s="1"/>
  <c r="IT8" i="3" s="1"/>
  <c r="IU8" i="3" s="1"/>
  <c r="IV8" i="3" s="1"/>
  <c r="IW8" i="3" s="1"/>
  <c r="IX8" i="3" s="1"/>
  <c r="IY8" i="3" s="1"/>
  <c r="IZ8" i="3" s="1"/>
  <c r="JA8" i="3" s="1"/>
  <c r="JB8" i="3" s="1"/>
  <c r="JC8" i="3" s="1"/>
  <c r="JD8" i="3" s="1"/>
  <c r="JE8" i="3" s="1"/>
  <c r="JF8" i="3" s="1"/>
  <c r="JG8" i="3" s="1"/>
  <c r="JH8" i="3" s="1"/>
  <c r="JI8" i="3" s="1"/>
  <c r="JJ8" i="3" s="1"/>
  <c r="JK8" i="3" s="1"/>
  <c r="JL8" i="3" s="1"/>
  <c r="JM8" i="3" s="1"/>
  <c r="JN8" i="3" s="1"/>
  <c r="JO8" i="3" s="1"/>
  <c r="JP8" i="3" s="1"/>
  <c r="JQ8" i="3" s="1"/>
  <c r="JR8" i="3" s="1"/>
  <c r="JS8" i="3" s="1"/>
  <c r="JT8" i="3" s="1"/>
  <c r="JU8" i="3" s="1"/>
  <c r="JV8" i="3" s="1"/>
  <c r="JW8" i="3" s="1"/>
  <c r="JX8" i="3" s="1"/>
  <c r="JY8" i="3" s="1"/>
  <c r="JZ8" i="3" s="1"/>
  <c r="KA8" i="3" s="1"/>
  <c r="KB8" i="3" s="1"/>
  <c r="KC8" i="3" s="1"/>
  <c r="KD8" i="3" s="1"/>
  <c r="KE8" i="3" s="1"/>
  <c r="KF8" i="3" s="1"/>
  <c r="KG8" i="3" s="1"/>
  <c r="KH8" i="3" s="1"/>
  <c r="KI8" i="3" s="1"/>
  <c r="KJ8" i="3" s="1"/>
  <c r="KK8" i="3" s="1"/>
  <c r="KL8" i="3" s="1"/>
  <c r="KM8" i="3" s="1"/>
  <c r="KN8" i="3" s="1"/>
  <c r="KO8" i="3" s="1"/>
  <c r="KP8" i="3" s="1"/>
  <c r="KQ8" i="3" s="1"/>
  <c r="KR8" i="3" s="1"/>
  <c r="KS8" i="3" s="1"/>
  <c r="KT8" i="3" s="1"/>
  <c r="KU8" i="3" s="1"/>
  <c r="KV8" i="3" s="1"/>
  <c r="KW8" i="3" s="1"/>
  <c r="KX8" i="3" s="1"/>
  <c r="KY8" i="3" s="1"/>
  <c r="KZ8" i="3" s="1"/>
  <c r="LA8" i="3" s="1"/>
  <c r="LB8" i="3" s="1"/>
  <c r="LC8" i="3" s="1"/>
  <c r="LD8" i="3" s="1"/>
  <c r="LE8" i="3" s="1"/>
  <c r="LF8" i="3" s="1"/>
  <c r="LG8" i="3" s="1"/>
  <c r="LH8" i="3" s="1"/>
  <c r="LI8" i="3" s="1"/>
  <c r="LJ8" i="3" s="1"/>
  <c r="LK8" i="3" s="1"/>
  <c r="LL8" i="3" s="1"/>
  <c r="LM8" i="3" s="1"/>
  <c r="LN8" i="3" s="1"/>
  <c r="LO8" i="3" s="1"/>
  <c r="LP8" i="3" s="1"/>
  <c r="LQ8" i="3" s="1"/>
  <c r="LR8" i="3" s="1"/>
  <c r="LS8" i="3" s="1"/>
  <c r="LT8" i="3" s="1"/>
  <c r="LU8" i="3" s="1"/>
  <c r="LV8" i="3" s="1"/>
  <c r="LW8" i="3" s="1"/>
  <c r="LX8" i="3" s="1"/>
  <c r="LY8" i="3" s="1"/>
  <c r="LZ8" i="3" s="1"/>
  <c r="MA8" i="3" s="1"/>
  <c r="MB8" i="3" s="1"/>
  <c r="MC8" i="3" s="1"/>
  <c r="MD8" i="3" s="1"/>
  <c r="ME8" i="3" s="1"/>
  <c r="MF8" i="3" s="1"/>
  <c r="MG8" i="3" s="1"/>
  <c r="MH8" i="3" s="1"/>
  <c r="MI8" i="3" s="1"/>
  <c r="MJ8" i="3" s="1"/>
  <c r="MK8" i="3" s="1"/>
  <c r="ML8" i="3" s="1"/>
  <c r="MM8" i="3" s="1"/>
  <c r="MN8" i="3" s="1"/>
  <c r="MO8" i="3" s="1"/>
  <c r="MP8" i="3" s="1"/>
  <c r="MQ8" i="3" s="1"/>
  <c r="MR8" i="3" s="1"/>
  <c r="MS8" i="3" s="1"/>
  <c r="MT8" i="3" s="1"/>
  <c r="MU8" i="3" s="1"/>
  <c r="MV8" i="3" s="1"/>
  <c r="MW8" i="3" s="1"/>
  <c r="MX8" i="3" s="1"/>
  <c r="MY8" i="3" s="1"/>
  <c r="MZ8" i="3" s="1"/>
  <c r="NA8" i="3" s="1"/>
  <c r="NB8" i="3" s="1"/>
  <c r="NC8" i="3" s="1"/>
  <c r="ND8" i="3" s="1"/>
  <c r="NE8" i="3" s="1"/>
  <c r="NF8" i="3" s="1"/>
  <c r="AH40" i="5"/>
  <c r="AG40" i="5"/>
  <c r="AF40" i="5"/>
  <c r="AE40" i="5"/>
  <c r="AD40" i="5"/>
  <c r="AC40" i="5"/>
  <c r="AB40" i="5"/>
  <c r="AA40" i="5"/>
  <c r="Z40" i="5"/>
  <c r="Y40" i="5"/>
  <c r="X40" i="5"/>
  <c r="W40" i="5"/>
  <c r="V40" i="5"/>
  <c r="U40" i="5"/>
  <c r="T40" i="5"/>
  <c r="S40" i="5"/>
  <c r="R40" i="5"/>
  <c r="Q40" i="5"/>
  <c r="P40" i="5"/>
  <c r="O40" i="5"/>
  <c r="N40" i="5"/>
  <c r="M40" i="5"/>
  <c r="L40" i="5"/>
  <c r="K40" i="5"/>
  <c r="J40" i="5"/>
  <c r="I40" i="5"/>
  <c r="H40" i="5"/>
  <c r="G40" i="5"/>
  <c r="F40" i="5"/>
  <c r="E40" i="5"/>
  <c r="D40" i="5"/>
  <c r="K45" i="5" s="1"/>
  <c r="AH39" i="5"/>
  <c r="AG39" i="5"/>
  <c r="AF39" i="5"/>
  <c r="AE39" i="5"/>
  <c r="AD39" i="5"/>
  <c r="AC39" i="5"/>
  <c r="AB39" i="5"/>
  <c r="AA39" i="5"/>
  <c r="Z39" i="5"/>
  <c r="Y39" i="5"/>
  <c r="X39" i="5"/>
  <c r="W39" i="5"/>
  <c r="V39" i="5"/>
  <c r="U39" i="5"/>
  <c r="T39" i="5"/>
  <c r="S39" i="5"/>
  <c r="R39" i="5"/>
  <c r="Q39" i="5"/>
  <c r="P39" i="5"/>
  <c r="O39" i="5"/>
  <c r="N39" i="5"/>
  <c r="M39" i="5"/>
  <c r="L39" i="5"/>
  <c r="K39" i="5"/>
  <c r="J39" i="5"/>
  <c r="I39" i="5"/>
  <c r="H39" i="5"/>
  <c r="G39" i="5"/>
  <c r="F39" i="5"/>
  <c r="E39" i="5"/>
  <c r="D39" i="5"/>
  <c r="AH38" i="5"/>
  <c r="AG38" i="5"/>
  <c r="AF38" i="5"/>
  <c r="AE38" i="5"/>
  <c r="AD38" i="5"/>
  <c r="AC38" i="5"/>
  <c r="AB38" i="5"/>
  <c r="AA38" i="5"/>
  <c r="Z38" i="5"/>
  <c r="Y38" i="5"/>
  <c r="X38" i="5"/>
  <c r="W38" i="5"/>
  <c r="V38" i="5"/>
  <c r="U38" i="5"/>
  <c r="T38" i="5"/>
  <c r="S38" i="5"/>
  <c r="R38" i="5"/>
  <c r="Q38" i="5"/>
  <c r="P38" i="5"/>
  <c r="O38" i="5"/>
  <c r="N38" i="5"/>
  <c r="M38" i="5"/>
  <c r="L38" i="5"/>
  <c r="K38" i="5"/>
  <c r="J38" i="5"/>
  <c r="I38" i="5"/>
  <c r="H38" i="5"/>
  <c r="G38" i="5"/>
  <c r="F38" i="5"/>
  <c r="I45" i="5" s="1"/>
  <c r="E38" i="5"/>
  <c r="D38" i="5"/>
  <c r="AH36" i="5"/>
  <c r="AG36" i="5"/>
  <c r="AF36" i="5"/>
  <c r="AE36" i="5"/>
  <c r="AD36" i="5"/>
  <c r="AC36" i="5"/>
  <c r="AB36" i="5"/>
  <c r="AA36" i="5"/>
  <c r="Z36" i="5"/>
  <c r="Y36" i="5"/>
  <c r="X36" i="5"/>
  <c r="W36" i="5"/>
  <c r="V36" i="5"/>
  <c r="U36" i="5"/>
  <c r="T36" i="5"/>
  <c r="S36" i="5"/>
  <c r="R36" i="5"/>
  <c r="Q36" i="5"/>
  <c r="P36" i="5"/>
  <c r="O36" i="5"/>
  <c r="N36" i="5"/>
  <c r="M36" i="5"/>
  <c r="L36" i="5"/>
  <c r="K36" i="5"/>
  <c r="J36" i="5"/>
  <c r="I36" i="5"/>
  <c r="H36" i="5"/>
  <c r="G36" i="5"/>
  <c r="F36" i="5"/>
  <c r="E36" i="5"/>
  <c r="D36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G35" i="5"/>
  <c r="F35" i="5"/>
  <c r="E35" i="5"/>
  <c r="D35" i="5"/>
  <c r="AH34" i="5"/>
  <c r="AG34" i="5"/>
  <c r="AF34" i="5"/>
  <c r="AE34" i="5"/>
  <c r="AD34" i="5"/>
  <c r="AC34" i="5"/>
  <c r="AB34" i="5"/>
  <c r="AA34" i="5"/>
  <c r="Z34" i="5"/>
  <c r="Y34" i="5"/>
  <c r="X34" i="5"/>
  <c r="W34" i="5"/>
  <c r="V34" i="5"/>
  <c r="U34" i="5"/>
  <c r="T34" i="5"/>
  <c r="S34" i="5"/>
  <c r="R34" i="5"/>
  <c r="Q34" i="5"/>
  <c r="P34" i="5"/>
  <c r="O34" i="5"/>
  <c r="N34" i="5"/>
  <c r="M34" i="5"/>
  <c r="L34" i="5"/>
  <c r="K34" i="5"/>
  <c r="J34" i="5"/>
  <c r="I34" i="5"/>
  <c r="H34" i="5"/>
  <c r="G34" i="5"/>
  <c r="F34" i="5"/>
  <c r="E34" i="5"/>
  <c r="D34" i="5"/>
  <c r="AH33" i="5"/>
  <c r="AH37" i="5" s="1"/>
  <c r="AG33" i="5"/>
  <c r="AG37" i="5" s="1"/>
  <c r="AF33" i="5"/>
  <c r="AF37" i="5" s="1"/>
  <c r="AE33" i="5"/>
  <c r="AE37" i="5" s="1"/>
  <c r="AD33" i="5"/>
  <c r="AD37" i="5" s="1"/>
  <c r="AC33" i="5"/>
  <c r="AC37" i="5" s="1"/>
  <c r="AB33" i="5"/>
  <c r="AB37" i="5" s="1"/>
  <c r="AA33" i="5"/>
  <c r="AA37" i="5" s="1"/>
  <c r="Z33" i="5"/>
  <c r="Z37" i="5" s="1"/>
  <c r="Y33" i="5"/>
  <c r="Y37" i="5" s="1"/>
  <c r="X33" i="5"/>
  <c r="X37" i="5" s="1"/>
  <c r="W33" i="5"/>
  <c r="W37" i="5" s="1"/>
  <c r="V33" i="5"/>
  <c r="V37" i="5" s="1"/>
  <c r="U33" i="5"/>
  <c r="U37" i="5" s="1"/>
  <c r="T33" i="5"/>
  <c r="T37" i="5" s="1"/>
  <c r="S33" i="5"/>
  <c r="S37" i="5" s="1"/>
  <c r="R33" i="5"/>
  <c r="Q33" i="5"/>
  <c r="Q37" i="5" s="1"/>
  <c r="P33" i="5"/>
  <c r="P37" i="5" s="1"/>
  <c r="O33" i="5"/>
  <c r="O37" i="5" s="1"/>
  <c r="N33" i="5"/>
  <c r="N37" i="5" s="1"/>
  <c r="M33" i="5"/>
  <c r="M37" i="5" s="1"/>
  <c r="L33" i="5"/>
  <c r="L37" i="5" s="1"/>
  <c r="K33" i="5"/>
  <c r="K37" i="5" s="1"/>
  <c r="J33" i="5"/>
  <c r="J37" i="5" s="1"/>
  <c r="I33" i="5"/>
  <c r="I37" i="5" s="1"/>
  <c r="H33" i="5"/>
  <c r="H37" i="5" s="1"/>
  <c r="G33" i="5"/>
  <c r="G37" i="5" s="1"/>
  <c r="F33" i="5"/>
  <c r="F37" i="5" s="1"/>
  <c r="E33" i="5"/>
  <c r="D33" i="5"/>
  <c r="AH7" i="5"/>
  <c r="AG7" i="5"/>
  <c r="AF7" i="5"/>
  <c r="AE7" i="5"/>
  <c r="AD7" i="5"/>
  <c r="AC7" i="5"/>
  <c r="AB7" i="5"/>
  <c r="AA7" i="5"/>
  <c r="Z7" i="5"/>
  <c r="Y7" i="5"/>
  <c r="X7" i="5"/>
  <c r="W7" i="5"/>
  <c r="V7" i="5"/>
  <c r="U7" i="5"/>
  <c r="T7" i="5"/>
  <c r="S7" i="5"/>
  <c r="R7" i="5"/>
  <c r="Q7" i="5"/>
  <c r="P7" i="5"/>
  <c r="O7" i="5"/>
  <c r="N7" i="5"/>
  <c r="M7" i="5"/>
  <c r="L7" i="5"/>
  <c r="K7" i="5"/>
  <c r="J7" i="5"/>
  <c r="I7" i="5"/>
  <c r="H7" i="5"/>
  <c r="G7" i="5"/>
  <c r="F7" i="5"/>
  <c r="E7" i="5"/>
  <c r="D7" i="5"/>
  <c r="F2" i="5"/>
  <c r="D33" i="3"/>
  <c r="R37" i="5" l="1"/>
  <c r="F45" i="5"/>
  <c r="E37" i="5"/>
  <c r="E45" i="5"/>
  <c r="G45" i="5"/>
  <c r="J45" i="5"/>
  <c r="AG8" i="5"/>
  <c r="H8" i="5"/>
  <c r="L8" i="5"/>
  <c r="P8" i="5"/>
  <c r="T8" i="5"/>
  <c r="X8" i="5"/>
  <c r="AB8" i="5"/>
  <c r="AF8" i="5"/>
  <c r="F8" i="5"/>
  <c r="J8" i="5"/>
  <c r="N8" i="5"/>
  <c r="R8" i="5"/>
  <c r="V8" i="5"/>
  <c r="Z8" i="5"/>
  <c r="AD8" i="5"/>
  <c r="AH8" i="5"/>
  <c r="G8" i="5"/>
  <c r="K8" i="5"/>
  <c r="O8" i="5"/>
  <c r="S8" i="5"/>
  <c r="W8" i="5"/>
  <c r="AA8" i="5"/>
  <c r="AE8" i="5"/>
  <c r="D8" i="5"/>
  <c r="C32" i="5" s="1"/>
  <c r="I8" i="5"/>
  <c r="Q8" i="5"/>
  <c r="Y8" i="5"/>
  <c r="AC8" i="5"/>
  <c r="D37" i="5"/>
  <c r="E8" i="5"/>
  <c r="M8" i="5"/>
  <c r="U8" i="5"/>
  <c r="D40" i="3"/>
  <c r="D39" i="3"/>
  <c r="D38" i="3"/>
  <c r="D36" i="3"/>
  <c r="D35" i="3"/>
  <c r="D34" i="3"/>
  <c r="C16" i="5" l="1"/>
  <c r="C22" i="5"/>
  <c r="C17" i="5"/>
  <c r="C27" i="5"/>
  <c r="C24" i="5"/>
  <c r="C19" i="5"/>
  <c r="C30" i="5"/>
  <c r="C14" i="5"/>
  <c r="C25" i="5"/>
  <c r="C9" i="5"/>
  <c r="C15" i="5"/>
  <c r="C28" i="5"/>
  <c r="C20" i="5"/>
  <c r="C12" i="5"/>
  <c r="C26" i="5"/>
  <c r="C18" i="5"/>
  <c r="C10" i="5"/>
  <c r="C29" i="5"/>
  <c r="C21" i="5"/>
  <c r="C13" i="5"/>
  <c r="C31" i="5"/>
  <c r="C23" i="5"/>
  <c r="C11" i="5"/>
  <c r="H45" i="5"/>
  <c r="D3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Y7" i="3"/>
  <c r="Z7" i="3"/>
  <c r="AA7" i="3"/>
  <c r="AB7" i="3"/>
  <c r="AC7" i="3"/>
  <c r="AD7" i="3"/>
  <c r="AE7" i="3"/>
  <c r="AF7" i="3"/>
  <c r="AG7" i="3"/>
  <c r="AH7" i="3"/>
  <c r="C12" i="3" l="1"/>
  <c r="C15" i="3"/>
  <c r="C11" i="3"/>
  <c r="C27" i="3"/>
  <c r="C26" i="3"/>
  <c r="C21" i="3"/>
  <c r="C29" i="3"/>
  <c r="C18" i="3"/>
  <c r="C22" i="3"/>
  <c r="C13" i="3"/>
  <c r="C31" i="3"/>
  <c r="C23" i="3"/>
  <c r="C17" i="3"/>
  <c r="C10" i="3"/>
  <c r="C30" i="3"/>
  <c r="C25" i="3"/>
  <c r="C19" i="3"/>
  <c r="C14" i="3"/>
  <c r="C9" i="3"/>
  <c r="C32" i="3"/>
  <c r="C28" i="3"/>
  <c r="C24" i="3"/>
  <c r="C20" i="3"/>
  <c r="C16" i="3"/>
</calcChain>
</file>

<file path=xl/sharedStrings.xml><?xml version="1.0" encoding="utf-8"?>
<sst xmlns="http://schemas.openxmlformats.org/spreadsheetml/2006/main" count="9858" uniqueCount="55">
  <si>
    <t>N</t>
  </si>
  <si>
    <t>CS</t>
  </si>
  <si>
    <t>E</t>
  </si>
  <si>
    <t>M</t>
  </si>
  <si>
    <t>F</t>
  </si>
  <si>
    <t>R</t>
  </si>
  <si>
    <t>C</t>
  </si>
  <si>
    <t>P</t>
  </si>
  <si>
    <t>Code</t>
  </si>
  <si>
    <t>Heures de nuit    22h/5h</t>
  </si>
  <si>
    <t>Congé  Syndical</t>
  </si>
  <si>
    <t>Exceptionnel</t>
  </si>
  <si>
    <t xml:space="preserve">Maladie </t>
  </si>
  <si>
    <t>Formation</t>
  </si>
  <si>
    <t>Récupération</t>
  </si>
  <si>
    <t>Congés</t>
  </si>
  <si>
    <t xml:space="preserve">En Poste </t>
  </si>
  <si>
    <t>Type journée</t>
  </si>
  <si>
    <t>Horaires</t>
  </si>
  <si>
    <t>Septembre</t>
  </si>
  <si>
    <t>Mois :</t>
  </si>
  <si>
    <t>Année :</t>
  </si>
  <si>
    <t>Décembre</t>
  </si>
  <si>
    <t>Novembre</t>
  </si>
  <si>
    <t>Octobre</t>
  </si>
  <si>
    <t xml:space="preserve"> N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</si>
  <si>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</si>
  <si>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</si>
  <si>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</si>
  <si>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</si>
  <si>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</si>
  <si>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</si>
  <si>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</si>
  <si>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</si>
  <si>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Années</t>
  </si>
  <si>
    <t>Num</t>
  </si>
  <si>
    <t>Mois</t>
  </si>
  <si>
    <t>En Poste</t>
  </si>
  <si>
    <t>Total Heures mois</t>
  </si>
  <si>
    <t xml:space="preserve"> </t>
  </si>
  <si>
    <t xml:space="preserve">Total en poste </t>
  </si>
  <si>
    <t>Total Congés</t>
  </si>
  <si>
    <t>Total Récupération</t>
  </si>
  <si>
    <t>Total Formation</t>
  </si>
  <si>
    <t xml:space="preserve">Total Maladie </t>
  </si>
  <si>
    <t>Total Exceptionnel</t>
  </si>
  <si>
    <t>Total Congé  Syndical</t>
  </si>
  <si>
    <t>Total Heures de nuit</t>
  </si>
  <si>
    <t>X</t>
  </si>
  <si>
    <t>Néant</t>
  </si>
  <si>
    <t>x</t>
  </si>
  <si>
    <t>Olivier Driant</t>
  </si>
  <si>
    <t>Jérôme Prétot</t>
  </si>
  <si>
    <t>p</t>
  </si>
  <si>
    <t>https://forum.excel-pratique.com/viewtopic.php?f=2&amp;t=127941&amp;e=1&amp;view=unread#unread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</si>
</sst>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800]dddd\,\ mmmm\ dd\,\ yyyy"/>
    <numFmt numFmtId="165" formatCode="dddd\ dd\ mmm"/>
    <numFmt numFmtId="166" formatCode="dddd\ dd\ mmm\ yyyy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rgb="FF9C0006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9C0006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6100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0000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darkGray">
        <bgColor theme="4" tint="0.79995117038483843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BDBDB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6" fillId="6" borderId="0" applyNumberFormat="0" applyBorder="0" applyAlignment="0" applyProtection="0"/>
    <xf numFmtId="0" fontId="28" fillId="0" borderId="0" applyNumberFormat="0" applyFill="0" applyBorder="0" applyAlignment="0" applyProtection="0"/>
  </cellStyleXfs>
  <cellXfs count="90">
    <xf numFmtId="0" fontId="0" fillId="0" borderId="0" xfId="0"/>
    <xf numFmtId="0" fontId="7" fillId="8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9" fillId="3" borderId="1" xfId="2" applyFont="1" applyBorder="1" applyAlignment="1">
      <alignment horizontal="center" vertical="center"/>
    </xf>
    <xf numFmtId="0" fontId="10" fillId="6" borderId="1" xfId="5" applyFont="1" applyBorder="1" applyAlignment="1">
      <alignment horizontal="center" vertical="center"/>
    </xf>
    <xf numFmtId="0" fontId="7" fillId="5" borderId="1" xfId="4" applyFont="1" applyBorder="1" applyAlignment="1">
      <alignment horizontal="center" vertical="center"/>
    </xf>
    <xf numFmtId="0" fontId="7" fillId="4" borderId="1" xfId="3" applyFont="1" applyBorder="1" applyAlignment="1">
      <alignment horizontal="center" vertical="center"/>
    </xf>
    <xf numFmtId="0" fontId="11" fillId="10" borderId="1" xfId="0" applyFont="1" applyFill="1" applyBorder="1" applyAlignment="1">
      <alignment horizontal="center"/>
    </xf>
    <xf numFmtId="0" fontId="12" fillId="8" borderId="1" xfId="0" applyFont="1" applyFill="1" applyBorder="1" applyAlignment="1">
      <alignment horizontal="center" vertical="center" textRotation="45" wrapText="1"/>
    </xf>
    <xf numFmtId="0" fontId="13" fillId="9" borderId="1" xfId="0" applyFont="1" applyFill="1" applyBorder="1" applyAlignment="1">
      <alignment horizontal="center" vertical="center" textRotation="45" wrapText="1"/>
    </xf>
    <xf numFmtId="0" fontId="15" fillId="6" borderId="1" xfId="5" applyFont="1" applyBorder="1" applyAlignment="1">
      <alignment horizontal="center" vertical="center" textRotation="45" wrapText="1"/>
    </xf>
    <xf numFmtId="0" fontId="11" fillId="10" borderId="1" xfId="0" applyFont="1" applyFill="1" applyBorder="1" applyAlignment="1">
      <alignment horizontal="center" textRotation="45"/>
    </xf>
    <xf numFmtId="20" fontId="17" fillId="2" borderId="2" xfId="1" applyNumberFormat="1" applyFont="1" applyBorder="1" applyAlignment="1">
      <alignment horizontal="right"/>
    </xf>
    <xf numFmtId="0" fontId="0" fillId="0" borderId="1" xfId="0" applyBorder="1"/>
    <xf numFmtId="20" fontId="17" fillId="2" borderId="2" xfId="1" applyNumberFormat="1" applyFont="1" applyBorder="1" applyAlignment="1">
      <alignment horizontal="right" vertical="top"/>
    </xf>
    <xf numFmtId="0" fontId="0" fillId="0" borderId="0" xfId="0" applyAlignment="1">
      <alignment textRotation="43"/>
    </xf>
    <xf numFmtId="0" fontId="18" fillId="0" borderId="1" xfId="0" applyFont="1" applyBorder="1" applyAlignment="1">
      <alignment textRotation="90"/>
    </xf>
    <xf numFmtId="164" fontId="18" fillId="0" borderId="1" xfId="0" applyNumberFormat="1" applyFont="1" applyBorder="1" applyAlignment="1">
      <alignment textRotation="90"/>
    </xf>
    <xf numFmtId="20" fontId="17" fillId="2" borderId="2" xfId="1" applyNumberFormat="1" applyFont="1" applyBorder="1" applyAlignment="1">
      <alignment horizontal="center" vertical="center"/>
    </xf>
    <xf numFmtId="164" fontId="0" fillId="0" borderId="0" xfId="0" applyNumberFormat="1" applyAlignment="1">
      <alignment textRotation="90" wrapText="1"/>
    </xf>
    <xf numFmtId="0" fontId="19" fillId="0" borderId="0" xfId="0" applyFont="1" applyAlignment="1">
      <alignment vertical="center"/>
    </xf>
    <xf numFmtId="20" fontId="0" fillId="0" borderId="1" xfId="0" applyNumberFormat="1" applyBorder="1"/>
    <xf numFmtId="0" fontId="5" fillId="8" borderId="1" xfId="0" applyFont="1" applyFill="1" applyBorder="1" applyAlignment="1">
      <alignment horizontal="center"/>
    </xf>
    <xf numFmtId="0" fontId="0" fillId="8" borderId="1" xfId="0" applyFill="1" applyBorder="1"/>
    <xf numFmtId="0" fontId="23" fillId="9" borderId="1" xfId="0" applyFont="1" applyFill="1" applyBorder="1" applyAlignment="1">
      <alignment horizontal="center"/>
    </xf>
    <xf numFmtId="0" fontId="22" fillId="9" borderId="1" xfId="0" applyFont="1" applyFill="1" applyBorder="1"/>
    <xf numFmtId="0" fontId="24" fillId="3" borderId="1" xfId="2" applyFont="1" applyBorder="1" applyAlignment="1">
      <alignment horizontal="center"/>
    </xf>
    <xf numFmtId="0" fontId="3" fillId="3" borderId="1" xfId="2" applyBorder="1"/>
    <xf numFmtId="0" fontId="4" fillId="6" borderId="1" xfId="5" applyFont="1" applyBorder="1" applyAlignment="1">
      <alignment horizontal="center"/>
    </xf>
    <xf numFmtId="0" fontId="6" fillId="6" borderId="1" xfId="5" applyBorder="1"/>
    <xf numFmtId="0" fontId="5" fillId="5" borderId="1" xfId="4" applyFont="1" applyBorder="1" applyAlignment="1">
      <alignment horizontal="center"/>
    </xf>
    <xf numFmtId="0" fontId="1" fillId="5" borderId="1" xfId="4" applyBorder="1"/>
    <xf numFmtId="0" fontId="5" fillId="4" borderId="1" xfId="3" applyFont="1" applyBorder="1" applyAlignment="1">
      <alignment horizontal="center"/>
    </xf>
    <xf numFmtId="0" fontId="1" fillId="4" borderId="1" xfId="3" applyBorder="1"/>
    <xf numFmtId="0" fontId="25" fillId="10" borderId="1" xfId="0" applyFont="1" applyFill="1" applyBorder="1"/>
    <xf numFmtId="0" fontId="7" fillId="12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 textRotation="45" wrapText="1" shrinkToFit="1"/>
    </xf>
    <xf numFmtId="0" fontId="0" fillId="12" borderId="4" xfId="0" applyFill="1" applyBorder="1"/>
    <xf numFmtId="0" fontId="5" fillId="12" borderId="1" xfId="0" applyFont="1" applyFill="1" applyBorder="1" applyAlignment="1">
      <alignment horizontal="center"/>
    </xf>
    <xf numFmtId="0" fontId="16" fillId="13" borderId="1" xfId="3" applyFont="1" applyFill="1" applyBorder="1" applyAlignment="1">
      <alignment horizontal="center" vertical="center" textRotation="45" wrapText="1"/>
    </xf>
    <xf numFmtId="0" fontId="16" fillId="14" borderId="1" xfId="4" applyFont="1" applyFill="1" applyBorder="1" applyAlignment="1">
      <alignment horizontal="center" vertical="center" textRotation="45" wrapText="1"/>
    </xf>
    <xf numFmtId="20" fontId="17" fillId="14" borderId="2" xfId="1" applyNumberFormat="1" applyFont="1" applyFill="1" applyBorder="1" applyAlignment="1">
      <alignment horizontal="left"/>
    </xf>
    <xf numFmtId="20" fontId="17" fillId="11" borderId="2" xfId="1" applyNumberFormat="1" applyFont="1" applyFill="1" applyBorder="1" applyAlignment="1">
      <alignment horizontal="left"/>
    </xf>
    <xf numFmtId="0" fontId="14" fillId="15" borderId="1" xfId="2" applyFont="1" applyFill="1" applyBorder="1" applyAlignment="1">
      <alignment horizontal="center" vertical="center" textRotation="45" wrapText="1"/>
    </xf>
    <xf numFmtId="20" fontId="17" fillId="15" borderId="2" xfId="1" applyNumberFormat="1" applyFont="1" applyFill="1" applyBorder="1" applyAlignment="1">
      <alignment horizontal="left"/>
    </xf>
    <xf numFmtId="20" fontId="17" fillId="9" borderId="2" xfId="1" applyNumberFormat="1" applyFont="1" applyFill="1" applyBorder="1" applyAlignment="1">
      <alignment horizontal="left"/>
    </xf>
    <xf numFmtId="20" fontId="17" fillId="16" borderId="2" xfId="1" applyNumberFormat="1" applyFont="1" applyFill="1" applyBorder="1" applyAlignment="1">
      <alignment horizontal="left"/>
    </xf>
    <xf numFmtId="20" fontId="17" fillId="12" borderId="2" xfId="1" applyNumberFormat="1" applyFont="1" applyFill="1" applyBorder="1" applyAlignment="1">
      <alignment horizontal="left"/>
    </xf>
    <xf numFmtId="0" fontId="7" fillId="17" borderId="1" xfId="0" applyFont="1" applyFill="1" applyBorder="1" applyAlignment="1">
      <alignment horizontal="center" vertical="center"/>
    </xf>
    <xf numFmtId="0" fontId="12" fillId="17" borderId="1" xfId="0" applyFont="1" applyFill="1" applyBorder="1" applyAlignment="1">
      <alignment horizontal="center" vertical="center" textRotation="45" wrapText="1" shrinkToFit="1"/>
    </xf>
    <xf numFmtId="0" fontId="22" fillId="17" borderId="1" xfId="0" applyFont="1" applyFill="1" applyBorder="1" applyAlignment="1">
      <alignment horizontal="left" vertical="center" wrapText="1"/>
    </xf>
    <xf numFmtId="0" fontId="5" fillId="17" borderId="3" xfId="0" applyFont="1" applyFill="1" applyBorder="1" applyAlignment="1">
      <alignment horizontal="center"/>
    </xf>
    <xf numFmtId="20" fontId="17" fillId="2" borderId="5" xfId="1" applyNumberFormat="1" applyFont="1" applyBorder="1" applyAlignment="1">
      <alignment horizontal="right"/>
    </xf>
    <xf numFmtId="20" fontId="17" fillId="13" borderId="6" xfId="1" applyNumberFormat="1" applyFont="1" applyFill="1" applyBorder="1" applyAlignment="1">
      <alignment horizontal="left"/>
    </xf>
    <xf numFmtId="20" fontId="17" fillId="17" borderId="7" xfId="1" applyNumberFormat="1" applyFont="1" applyFill="1" applyBorder="1" applyAlignment="1">
      <alignment horizontal="left"/>
    </xf>
    <xf numFmtId="0" fontId="21" fillId="10" borderId="1" xfId="0" applyFont="1" applyFill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/>
    </xf>
    <xf numFmtId="0" fontId="12" fillId="18" borderId="1" xfId="0" applyFont="1" applyFill="1" applyBorder="1" applyAlignment="1">
      <alignment horizontal="center" vertical="center" textRotation="45" wrapText="1" shrinkToFit="1"/>
    </xf>
    <xf numFmtId="0" fontId="22" fillId="18" borderId="1" xfId="0" applyFont="1" applyFill="1" applyBorder="1" applyAlignment="1">
      <alignment horizontal="left" vertical="center" wrapText="1"/>
    </xf>
    <xf numFmtId="0" fontId="5" fillId="18" borderId="3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20" fontId="17" fillId="19" borderId="0" xfId="1" applyNumberFormat="1" applyFont="1" applyFill="1" applyBorder="1" applyAlignment="1">
      <alignment horizontal="left"/>
    </xf>
    <xf numFmtId="0" fontId="0" fillId="0" borderId="8" xfId="0" applyBorder="1"/>
    <xf numFmtId="1" fontId="0" fillId="0" borderId="8" xfId="0" applyNumberFormat="1" applyBorder="1"/>
    <xf numFmtId="1" fontId="7" fillId="4" borderId="1" xfId="3" applyNumberFormat="1" applyFont="1" applyBorder="1" applyAlignment="1">
      <alignment horizontal="center" vertical="center"/>
    </xf>
    <xf numFmtId="1" fontId="7" fillId="20" borderId="1" xfId="3" applyNumberFormat="1" applyFont="1" applyFill="1" applyBorder="1" applyAlignment="1">
      <alignment horizontal="center" vertical="center"/>
    </xf>
    <xf numFmtId="0" fontId="5" fillId="19" borderId="0" xfId="0" applyFont="1" applyFill="1" applyBorder="1" applyAlignment="1">
      <alignment horizontal="right" indent="1"/>
    </xf>
    <xf numFmtId="0" fontId="12" fillId="11" borderId="8" xfId="0" applyFont="1" applyFill="1" applyBorder="1" applyAlignment="1">
      <alignment horizontal="right" indent="1"/>
    </xf>
    <xf numFmtId="0" fontId="21" fillId="7" borderId="9" xfId="0" applyFont="1" applyFill="1" applyBorder="1" applyAlignment="1">
      <alignment horizontal="right" indent="1"/>
    </xf>
    <xf numFmtId="0" fontId="21" fillId="7" borderId="11" xfId="0" applyFont="1" applyFill="1" applyBorder="1" applyAlignment="1">
      <alignment horizontal="right" indent="1"/>
    </xf>
    <xf numFmtId="0" fontId="0" fillId="21" borderId="1" xfId="0" applyNumberFormat="1" applyFill="1" applyBorder="1" applyAlignment="1">
      <alignment horizontal="center"/>
    </xf>
    <xf numFmtId="0" fontId="0" fillId="0" borderId="0" xfId="0" applyAlignment="1"/>
    <xf numFmtId="0" fontId="26" fillId="19" borderId="0" xfId="0" applyFont="1" applyFill="1" applyBorder="1" applyAlignment="1">
      <alignment horizontal="right"/>
    </xf>
    <xf numFmtId="0" fontId="27" fillId="0" borderId="1" xfId="0" applyNumberFormat="1" applyFont="1" applyBorder="1" applyAlignment="1">
      <alignment horizontal="center"/>
    </xf>
    <xf numFmtId="0" fontId="20" fillId="0" borderId="0" xfId="0" applyFont="1" applyBorder="1" applyAlignment="1">
      <alignment vertical="center"/>
    </xf>
    <xf numFmtId="165" fontId="18" fillId="0" borderId="1" xfId="0" applyNumberFormat="1" applyFont="1" applyBorder="1" applyAlignment="1">
      <alignment textRotation="90"/>
    </xf>
    <xf numFmtId="166" fontId="18" fillId="0" borderId="1" xfId="0" applyNumberFormat="1" applyFont="1" applyBorder="1" applyAlignment="1">
      <alignment textRotation="90"/>
    </xf>
    <xf numFmtId="0" fontId="20" fillId="0" borderId="0" xfId="0" applyFont="1" applyBorder="1" applyAlignment="1">
      <alignment horizontal="centerContinuous" vertical="center"/>
    </xf>
    <xf numFmtId="0" fontId="28" fillId="0" borderId="0" xfId="6"/>
    <xf numFmtId="0" fontId="12" fillId="11" borderId="8" xfId="0" applyFont="1" applyFill="1" applyBorder="1" applyAlignment="1">
      <alignment horizontal="left" indent="1"/>
    </xf>
    <xf numFmtId="0" fontId="12" fillId="11" borderId="10" xfId="0" applyFont="1" applyFill="1" applyBorder="1" applyAlignment="1">
      <alignment horizontal="left" indent="1"/>
    </xf>
    <xf numFmtId="0" fontId="12" fillId="11" borderId="10" xfId="0" applyFont="1" applyFill="1" applyBorder="1" applyAlignment="1">
      <alignment horizontal="right" vertical="center" indent="1"/>
    </xf>
    <xf numFmtId="0" fontId="21" fillId="7" borderId="11" xfId="0" applyFont="1" applyFill="1" applyBorder="1" applyAlignment="1">
      <alignment horizontal="right" vertical="center" indent="1"/>
    </xf>
    <xf numFmtId="1" fontId="0" fillId="0" borderId="0" xfId="0" applyNumberFormat="1"/>
    <xf numFmtId="1" fontId="21" fillId="10" borderId="1" xfId="0" applyNumberFormat="1" applyFont="1" applyFill="1" applyBorder="1" applyAlignment="1">
      <alignment horizontal="center" vertical="center" wrapText="1"/>
    </xf>
    <xf numFmtId="20" fontId="17" fillId="0" borderId="0" xfId="1" applyNumberFormat="1" applyFont="1" applyFill="1" applyBorder="1" applyAlignment="1">
      <alignment horizontal="left"/>
    </xf>
    <xf numFmtId="0" fontId="0" fillId="0" borderId="0" xfId="0" applyFill="1"/>
    <xf numFmtId="0" fontId="20" fillId="0" borderId="0" xfId="0" applyFont="1" applyAlignment="1">
      <alignment horizontal="center" vertical="center"/>
    </xf>
    <xf numFmtId="0" fontId="0" fillId="22" borderId="1" xfId="0" applyNumberFormat="1" applyFill="1" applyBorder="1" applyAlignment="1">
      <alignment horizontal="center"/>
    </xf>
    <xf numFmtId="0" fontId="27" fillId="22" borderId="1" xfId="0" applyNumberFormat="1" applyFont="1" applyFill="1" applyBorder="1" applyAlignment="1">
      <alignment horizontal="center"/>
    </xf>
  </cellXfs>
  <cellStyles count="7">
    <cellStyle name="20 % - Accent1" xfId="3" builtinId="30"/>
    <cellStyle name="40 % - Accent2" xfId="4" builtinId="35"/>
    <cellStyle name="Accent6" xfId="5" builtinId="49"/>
    <cellStyle name="Insatisfaisant" xfId="2" builtinId="27"/>
    <cellStyle name="Lien hypertexte" xfId="6" builtinId="8"/>
    <cellStyle name="Normal" xfId="0" builtinId="0"/>
    <cellStyle name="Satisfaisant" xfId="1" builtinId="26"/>
  </cellStyles>
  <dxfs count="19">
    <dxf>
      <fill>
        <patternFill patternType="gray0625">
          <fgColor auto="1"/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solid">
          <fgColor auto="1"/>
          <bgColor theme="9" tint="0.3999450666829432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fgColor auto="1"/>
          <bgColor theme="9" tint="0.3999450666829432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fgColor auto="1"/>
          <bgColor theme="9" tint="0.3999450666829432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fgColor auto="1"/>
          <bgColor theme="9" tint="0.3999450666829432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fgColor auto="1"/>
          <bgColor theme="9" tint="0.3999450666829432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fgColor auto="1"/>
          <bgColor theme="9" tint="0.3999450666829432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fgColor auto="1"/>
          <bgColor theme="9" tint="0.3999450666829432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fgColor auto="1"/>
          <bgColor theme="9" tint="0.3999450666829432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fgColor auto="1"/>
          <bgColor theme="9" tint="0.3999450666829432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fgColor auto="1"/>
          <bgColor theme="9" tint="0.3999450666829432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fgColor auto="1"/>
          <bgColor theme="9" tint="0.3999450666829432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fgColor auto="1"/>
          <bgColor theme="9" tint="0.39994506668294322"/>
        </patternFill>
      </fill>
      <border>
        <left/>
        <right/>
        <top/>
        <bottom/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theme="5" tint="0.59999389629810485"/>
          </stop>
        </gradientFill>
      </fill>
    </dxf>
    <dxf>
      <font>
        <b/>
        <i val="0"/>
      </font>
      <fill>
        <patternFill patternType="solid">
          <fgColor auto="1"/>
          <bgColor theme="9" tint="0.79998168889431442"/>
        </patternFill>
      </fill>
    </dxf>
    <dxf>
      <fill>
        <patternFill patternType="gray0625">
          <fgColor auto="1"/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theme="5" tint="0.59999389629810485"/>
          </stop>
        </gradientFill>
      </fill>
    </dxf>
    <dxf>
      <font>
        <b/>
        <i val="0"/>
      </font>
      <fill>
        <patternFill patternType="solid">
          <fgColor auto="1"/>
          <bgColor theme="9" tint="0.79998168889431442"/>
        </patternFill>
      </fill>
    </dxf>
    <dxf>
      <font>
        <b/>
        <i val="0"/>
        <color theme="1"/>
      </font>
      <fill>
        <patternFill patternType="solid">
          <fgColor auto="1"/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DBDBDB"/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7941&amp;e=1&amp;view=unre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F45"/>
  <sheetViews>
    <sheetView tabSelected="1" workbookViewId="0">
      <pane xSplit="3" ySplit="7" topLeftCell="D29" activePane="bottomRight" state="frozenSplit"/>
      <selection pane="topRight" activeCell="D1" sqref="D1"/>
      <selection pane="bottomLeft" activeCell="A8" sqref="A8"/>
      <selection pane="bottomRight" activeCell="A34" sqref="A34"/>
    </sheetView>
  </sheetViews>
  <sheetFormatPr baseColWidth="10" defaultRowHeight="15" x14ac:dyDescent="0.25"/>
  <cols>
    <col min="1" max="1" width="9.7109375" bestFit="1" customWidth="1"/>
    <col min="2" max="2" width="12.7109375" customWidth="1"/>
    <col min="3" max="3" width="22.140625" bestFit="1" customWidth="1"/>
    <col min="4" max="369" width="4.5703125" customWidth="1"/>
    <col min="370" max="370" width="3.7109375" bestFit="1" customWidth="1"/>
  </cols>
  <sheetData>
    <row r="1" spans="1:370" ht="15.75" thickBot="1" x14ac:dyDescent="0.3">
      <c r="K1" s="78" t="s">
        <v>54</v>
      </c>
      <c r="MB1">
        <f>COLUMN()</f>
        <v>340</v>
      </c>
    </row>
    <row r="2" spans="1:370" ht="15.6" customHeight="1" x14ac:dyDescent="0.25">
      <c r="A2" s="67" t="s">
        <v>21</v>
      </c>
      <c r="B2" s="68">
        <v>2019</v>
      </c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20"/>
      <c r="AG2" s="20"/>
      <c r="AH2" s="20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M2" s="74"/>
      <c r="BN2" s="74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R2" s="74"/>
      <c r="CS2" s="74"/>
      <c r="CT2" s="74"/>
      <c r="CU2" s="74"/>
      <c r="CV2" s="74"/>
      <c r="CW2" s="74"/>
      <c r="CX2" s="74"/>
      <c r="CY2" s="74"/>
      <c r="CZ2" s="74"/>
      <c r="DA2" s="74"/>
      <c r="DB2" s="74"/>
      <c r="DC2" s="74"/>
      <c r="DD2" s="74"/>
      <c r="DE2" s="74"/>
      <c r="DF2" s="74"/>
      <c r="DG2" s="74"/>
      <c r="DH2" s="74"/>
      <c r="DI2" s="74"/>
      <c r="DJ2" s="74"/>
      <c r="DK2" s="74"/>
      <c r="DL2" s="74"/>
      <c r="DM2" s="74"/>
      <c r="DN2" s="74"/>
      <c r="DO2" s="74"/>
      <c r="DP2" s="74"/>
      <c r="DQ2" s="74"/>
      <c r="DV2" s="74"/>
      <c r="DW2" s="74"/>
      <c r="DX2" s="74"/>
      <c r="DY2" s="74"/>
      <c r="DZ2" s="74"/>
      <c r="EA2" s="74"/>
      <c r="EB2" s="74"/>
      <c r="EC2" s="74"/>
      <c r="ED2" s="74"/>
      <c r="EE2" s="74"/>
      <c r="EF2" s="74"/>
      <c r="EG2" s="74"/>
      <c r="EH2" s="74"/>
      <c r="EI2" s="74"/>
      <c r="EJ2" s="74"/>
      <c r="EK2" s="74"/>
      <c r="EL2" s="74"/>
      <c r="EM2" s="74"/>
      <c r="EN2" s="74"/>
      <c r="EO2" s="74"/>
      <c r="EP2" s="74"/>
      <c r="EQ2" s="74"/>
      <c r="ER2" s="74"/>
      <c r="ES2" s="74"/>
      <c r="ET2" s="74"/>
      <c r="EU2" s="74"/>
      <c r="FA2" s="74"/>
      <c r="FB2" s="74"/>
      <c r="FC2" s="74"/>
      <c r="FD2" s="74"/>
      <c r="FE2" s="74"/>
      <c r="FF2" s="74"/>
      <c r="FG2" s="74"/>
      <c r="FH2" s="74"/>
      <c r="FI2" s="74"/>
      <c r="FJ2" s="74"/>
      <c r="FK2" s="74"/>
      <c r="FL2" s="74"/>
      <c r="FM2" s="74"/>
      <c r="FN2" s="74"/>
      <c r="FO2" s="74"/>
      <c r="FP2" s="74"/>
      <c r="FQ2" s="74"/>
      <c r="FR2" s="74"/>
      <c r="FS2" s="74"/>
      <c r="FT2" s="74"/>
      <c r="FU2" s="74"/>
      <c r="FV2" s="74"/>
      <c r="FW2" s="74"/>
      <c r="FX2" s="74"/>
      <c r="FY2" s="74"/>
      <c r="FZ2" s="74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  <c r="IG2" s="74"/>
      <c r="IH2" s="74"/>
      <c r="II2" s="74"/>
      <c r="IP2" s="74"/>
      <c r="IQ2" s="74"/>
      <c r="IR2" s="74"/>
      <c r="IS2" s="74"/>
      <c r="IT2" s="74"/>
      <c r="IU2" s="74"/>
      <c r="IV2" s="74"/>
      <c r="IW2" s="74"/>
      <c r="IX2" s="74"/>
      <c r="IY2" s="74"/>
      <c r="IZ2" s="74"/>
      <c r="JA2" s="74"/>
      <c r="JB2" s="74"/>
      <c r="JC2" s="74"/>
      <c r="JD2" s="74"/>
      <c r="JE2" s="74"/>
      <c r="JF2" s="74"/>
      <c r="JG2" s="74"/>
      <c r="JH2" s="74"/>
      <c r="JI2" s="74"/>
      <c r="JJ2" s="74"/>
      <c r="JK2" s="74"/>
      <c r="JL2" s="74"/>
      <c r="JM2" s="74"/>
      <c r="JN2" s="74"/>
      <c r="JO2" s="74"/>
      <c r="JT2" s="74"/>
      <c r="JU2" s="74"/>
      <c r="JV2" s="74"/>
      <c r="JW2" s="74"/>
      <c r="JX2" s="74"/>
      <c r="JY2" s="74"/>
      <c r="JZ2" s="74"/>
      <c r="KA2" s="74"/>
      <c r="KB2" s="74"/>
      <c r="KC2" s="74"/>
      <c r="KD2" s="74"/>
      <c r="KE2" s="74"/>
      <c r="KF2" s="74"/>
      <c r="KG2" s="74"/>
      <c r="KH2" s="74"/>
      <c r="KI2" s="74"/>
      <c r="KJ2" s="74"/>
      <c r="KK2" s="74"/>
      <c r="KL2" s="74"/>
      <c r="KM2" s="74"/>
      <c r="KN2" s="74"/>
      <c r="KO2" s="74"/>
      <c r="KP2" s="74"/>
      <c r="KQ2" s="74"/>
      <c r="KR2" s="74"/>
      <c r="KY2" s="74"/>
      <c r="KZ2" s="74"/>
      <c r="LA2" s="74"/>
      <c r="LB2" s="74"/>
      <c r="LC2" s="74"/>
      <c r="LD2" s="74"/>
      <c r="LE2" s="74"/>
      <c r="LF2" s="74"/>
      <c r="LG2" s="74"/>
      <c r="LH2" s="74"/>
      <c r="LI2" s="74"/>
      <c r="LJ2" s="74"/>
      <c r="LK2" s="74"/>
      <c r="LL2" s="74"/>
      <c r="LM2" s="74"/>
      <c r="LN2" s="74"/>
      <c r="LO2" s="74"/>
      <c r="LP2" s="74"/>
      <c r="LQ2" s="74"/>
      <c r="LR2" s="74"/>
      <c r="LS2" s="74"/>
      <c r="LT2" s="74"/>
      <c r="LU2" s="74"/>
      <c r="LV2" s="74"/>
      <c r="LW2" s="74"/>
      <c r="LX2" s="74"/>
      <c r="MC2" s="74"/>
      <c r="MD2" s="74"/>
      <c r="ME2" s="74"/>
      <c r="MF2" s="74"/>
      <c r="MG2" s="74"/>
      <c r="MH2" s="74"/>
      <c r="MI2" s="74"/>
      <c r="MJ2" s="74"/>
      <c r="MK2" s="74"/>
      <c r="ML2" s="74"/>
      <c r="MM2" s="74"/>
      <c r="MN2" s="74"/>
      <c r="MO2" s="74"/>
      <c r="MP2" s="74"/>
      <c r="MQ2" s="74"/>
      <c r="MR2" s="74"/>
      <c r="MS2" s="74"/>
      <c r="MT2" s="74"/>
      <c r="MU2" s="74"/>
      <c r="MV2" s="74"/>
      <c r="MW2" s="74"/>
      <c r="MX2" s="74"/>
      <c r="MY2" s="74"/>
      <c r="MZ2" s="74"/>
      <c r="NA2" s="74"/>
      <c r="NB2" s="74"/>
    </row>
    <row r="3" spans="1:370" ht="24" thickBot="1" x14ac:dyDescent="0.3">
      <c r="A3" s="81" t="s">
        <v>20</v>
      </c>
      <c r="B3" s="82" t="s">
        <v>33</v>
      </c>
      <c r="E3" s="20"/>
      <c r="F3" s="77" t="str">
        <f>"Théâtre : Planning horaire de janvier " &amp; B2</f>
        <v>Théâtre : Planning horaire de janvier 2019</v>
      </c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20"/>
      <c r="AG3" s="20"/>
      <c r="AH3" s="20"/>
      <c r="AK3" s="77" t="str">
        <f>"Théâtre : Planning horaire de février " &amp; AH2</f>
        <v xml:space="preserve">Théâtre : Planning horaire de février </v>
      </c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M3" s="77" t="str">
        <f>"Théâtre : Planning horaire de mars " &amp; BJ2</f>
        <v xml:space="preserve">Théâtre : Planning horaire de mars </v>
      </c>
      <c r="BN3" s="77"/>
      <c r="BO3" s="77"/>
      <c r="BP3" s="77"/>
      <c r="BQ3" s="77"/>
      <c r="BR3" s="77"/>
      <c r="BS3" s="77"/>
      <c r="BT3" s="77"/>
      <c r="BU3" s="77"/>
      <c r="BV3" s="77"/>
      <c r="BW3" s="77"/>
      <c r="BX3" s="77"/>
      <c r="BY3" s="77"/>
      <c r="BZ3" s="77"/>
      <c r="CA3" s="77"/>
      <c r="CB3" s="77"/>
      <c r="CC3" s="77"/>
      <c r="CD3" s="77"/>
      <c r="CE3" s="77"/>
      <c r="CF3" s="77"/>
      <c r="CG3" s="77"/>
      <c r="CH3" s="77"/>
      <c r="CI3" s="77"/>
      <c r="CJ3" s="77"/>
      <c r="CK3" s="77"/>
      <c r="CL3" s="77"/>
      <c r="CR3" s="77" t="str">
        <f>"Théâtre : Planning horaire de avril " &amp; CO2</f>
        <v xml:space="preserve">Théâtre : Planning horaire de avril </v>
      </c>
      <c r="CS3" s="77"/>
      <c r="CT3" s="77"/>
      <c r="CU3" s="77"/>
      <c r="CV3" s="77"/>
      <c r="CW3" s="77"/>
      <c r="CX3" s="77"/>
      <c r="CY3" s="77"/>
      <c r="CZ3" s="77"/>
      <c r="DA3" s="77"/>
      <c r="DB3" s="77"/>
      <c r="DC3" s="77"/>
      <c r="DD3" s="77"/>
      <c r="DE3" s="77"/>
      <c r="DF3" s="77"/>
      <c r="DG3" s="77"/>
      <c r="DH3" s="77"/>
      <c r="DI3" s="77"/>
      <c r="DJ3" s="77"/>
      <c r="DK3" s="77"/>
      <c r="DL3" s="77"/>
      <c r="DM3" s="77"/>
      <c r="DN3" s="77"/>
      <c r="DO3" s="77"/>
      <c r="DP3" s="77"/>
      <c r="DQ3" s="77"/>
      <c r="DV3" s="77" t="str">
        <f>"Théâtre : Planning horaire de mai " &amp; DS2</f>
        <v xml:space="preserve">Théâtre : Planning horaire de mai </v>
      </c>
      <c r="DW3" s="77"/>
      <c r="DX3" s="77"/>
      <c r="DY3" s="77"/>
      <c r="DZ3" s="77"/>
      <c r="EA3" s="77"/>
      <c r="EB3" s="77"/>
      <c r="EC3" s="77"/>
      <c r="ED3" s="77"/>
      <c r="EE3" s="77"/>
      <c r="EF3" s="77"/>
      <c r="EG3" s="77"/>
      <c r="EH3" s="77"/>
      <c r="EI3" s="77"/>
      <c r="EJ3" s="77"/>
      <c r="EK3" s="77"/>
      <c r="EL3" s="77"/>
      <c r="EM3" s="77"/>
      <c r="EN3" s="77"/>
      <c r="EO3" s="77"/>
      <c r="EP3" s="77"/>
      <c r="EQ3" s="77"/>
      <c r="ER3" s="77"/>
      <c r="ES3" s="77"/>
      <c r="ET3" s="77"/>
      <c r="EU3" s="77"/>
      <c r="FA3" s="77" t="str">
        <f>"Théâtre : Planning horaire de juin " &amp; EX2</f>
        <v xml:space="preserve">Théâtre : Planning horaire de juin </v>
      </c>
      <c r="FB3" s="77"/>
      <c r="FC3" s="77"/>
      <c r="FD3" s="77"/>
      <c r="FE3" s="77"/>
      <c r="FF3" s="77"/>
      <c r="FG3" s="77"/>
      <c r="FH3" s="77"/>
      <c r="FI3" s="77"/>
      <c r="FJ3" s="77"/>
      <c r="FK3" s="77"/>
      <c r="FL3" s="77"/>
      <c r="FM3" s="77"/>
      <c r="FN3" s="77"/>
      <c r="FO3" s="77"/>
      <c r="FP3" s="77"/>
      <c r="FQ3" s="77"/>
      <c r="FR3" s="77"/>
      <c r="FS3" s="77"/>
      <c r="FT3" s="77"/>
      <c r="FU3" s="77"/>
      <c r="FV3" s="77"/>
      <c r="FW3" s="77"/>
      <c r="FX3" s="77"/>
      <c r="FY3" s="77"/>
      <c r="FZ3" s="77"/>
      <c r="GE3" s="77" t="str">
        <f>"Théâtre : Planning horaire de juillet " &amp; GB2</f>
        <v xml:space="preserve">Théâtre : Planning horaire de juillet </v>
      </c>
      <c r="GF3" s="77"/>
      <c r="GG3" s="77"/>
      <c r="GH3" s="77"/>
      <c r="GI3" s="77"/>
      <c r="GJ3" s="77"/>
      <c r="GK3" s="77"/>
      <c r="GL3" s="77"/>
      <c r="GM3" s="77"/>
      <c r="GN3" s="77"/>
      <c r="GO3" s="77"/>
      <c r="GP3" s="77"/>
      <c r="GQ3" s="77"/>
      <c r="GR3" s="77"/>
      <c r="GS3" s="77"/>
      <c r="GT3" s="77"/>
      <c r="GU3" s="77"/>
      <c r="GV3" s="77"/>
      <c r="GW3" s="77"/>
      <c r="GX3" s="77"/>
      <c r="GY3" s="77"/>
      <c r="GZ3" s="77"/>
      <c r="HA3" s="77"/>
      <c r="HB3" s="77"/>
      <c r="HC3" s="77"/>
      <c r="HD3" s="77"/>
      <c r="HJ3" s="77" t="str">
        <f>"Théâtre : Planning horaire de août " &amp; GB2</f>
        <v xml:space="preserve">Théâtre : Planning horaire de août </v>
      </c>
      <c r="HK3" s="77"/>
      <c r="HL3" s="77"/>
      <c r="HM3" s="77"/>
      <c r="HN3" s="77"/>
      <c r="HO3" s="77"/>
      <c r="HP3" s="77"/>
      <c r="HQ3" s="77"/>
      <c r="HR3" s="77"/>
      <c r="HS3" s="77"/>
      <c r="HT3" s="77"/>
      <c r="HU3" s="77"/>
      <c r="HV3" s="77"/>
      <c r="HW3" s="77"/>
      <c r="HX3" s="77"/>
      <c r="HY3" s="77"/>
      <c r="HZ3" s="77"/>
      <c r="IA3" s="77"/>
      <c r="IB3" s="77"/>
      <c r="IC3" s="77"/>
      <c r="ID3" s="77"/>
      <c r="IE3" s="77"/>
      <c r="IF3" s="77"/>
      <c r="IG3" s="77"/>
      <c r="IH3" s="77"/>
      <c r="II3" s="77"/>
      <c r="IP3" s="77" t="str">
        <f>"Théâtre : Planning horaire de septembre " &amp; IK2</f>
        <v xml:space="preserve">Théâtre : Planning horaire de septembre </v>
      </c>
      <c r="IQ3" s="77"/>
      <c r="IR3" s="77"/>
      <c r="IS3" s="77"/>
      <c r="IT3" s="77"/>
      <c r="IU3" s="77"/>
      <c r="IV3" s="77"/>
      <c r="IW3" s="77"/>
      <c r="IX3" s="77"/>
      <c r="IY3" s="77"/>
      <c r="IZ3" s="77"/>
      <c r="JA3" s="77"/>
      <c r="JB3" s="77"/>
      <c r="JC3" s="77"/>
      <c r="JD3" s="77"/>
      <c r="JE3" s="77"/>
      <c r="JF3" s="77"/>
      <c r="JG3" s="77"/>
      <c r="JH3" s="77"/>
      <c r="JI3" s="77"/>
      <c r="JJ3" s="77"/>
      <c r="JK3" s="77"/>
      <c r="JL3" s="77"/>
      <c r="JM3" s="77"/>
      <c r="JN3" s="77"/>
      <c r="JO3" s="77"/>
      <c r="JT3" s="77" t="str">
        <f>"Théâtre : Planning horaire de octobre " &amp; JP2</f>
        <v xml:space="preserve">Théâtre : Planning horaire de octobre </v>
      </c>
      <c r="JU3" s="77"/>
      <c r="JV3" s="77"/>
      <c r="JW3" s="77"/>
      <c r="JX3" s="77"/>
      <c r="JY3" s="77"/>
      <c r="JZ3" s="77"/>
      <c r="KA3" s="77"/>
      <c r="KB3" s="77"/>
      <c r="KC3" s="77"/>
      <c r="KD3" s="77"/>
      <c r="KE3" s="77"/>
      <c r="KF3" s="77"/>
      <c r="KG3" s="77"/>
      <c r="KH3" s="77"/>
      <c r="KI3" s="77"/>
      <c r="KJ3" s="77"/>
      <c r="KK3" s="77"/>
      <c r="KL3" s="77"/>
      <c r="KM3" s="77"/>
      <c r="KN3" s="77"/>
      <c r="KO3" s="77"/>
      <c r="KP3" s="77"/>
      <c r="KQ3" s="77"/>
      <c r="KR3" s="77"/>
      <c r="KY3" s="77" t="str">
        <f>"Théâtre : Planning horaire de novembre " &amp; KT2</f>
        <v xml:space="preserve">Théâtre : Planning horaire de novembre </v>
      </c>
      <c r="KZ3" s="77"/>
      <c r="LA3" s="77"/>
      <c r="LB3" s="77"/>
      <c r="LC3" s="77"/>
      <c r="LD3" s="77"/>
      <c r="LE3" s="77"/>
      <c r="LF3" s="77"/>
      <c r="LG3" s="77"/>
      <c r="LH3" s="77"/>
      <c r="LI3" s="77"/>
      <c r="LJ3" s="77"/>
      <c r="LK3" s="77"/>
      <c r="LL3" s="77"/>
      <c r="LM3" s="77"/>
      <c r="LN3" s="77"/>
      <c r="LO3" s="77"/>
      <c r="LP3" s="77"/>
      <c r="LQ3" s="77"/>
      <c r="LR3" s="77"/>
      <c r="LS3" s="77"/>
      <c r="LT3" s="77"/>
      <c r="LU3" s="77"/>
      <c r="LV3" s="77"/>
      <c r="LW3" s="77"/>
      <c r="LX3" s="77"/>
      <c r="MC3" s="77" t="str">
        <f>"Théâtre : Planning horaire de décembre " &amp; LY2</f>
        <v xml:space="preserve">Théâtre : Planning horaire de décembre </v>
      </c>
      <c r="MD3" s="77"/>
      <c r="ME3" s="77"/>
      <c r="MF3" s="77"/>
      <c r="MG3" s="77"/>
      <c r="MH3" s="77"/>
      <c r="MI3" s="77"/>
      <c r="MJ3" s="77"/>
      <c r="MK3" s="77"/>
      <c r="ML3" s="77"/>
      <c r="MM3" s="77"/>
      <c r="MN3" s="77"/>
      <c r="MO3" s="77"/>
      <c r="MP3" s="77"/>
      <c r="MQ3" s="77"/>
      <c r="MR3" s="77"/>
      <c r="MS3" s="77"/>
      <c r="MT3" s="77"/>
      <c r="MU3" s="77"/>
      <c r="MV3" s="77"/>
      <c r="MW3" s="77"/>
      <c r="MX3" s="77"/>
      <c r="MY3" s="77"/>
      <c r="MZ3" s="77"/>
      <c r="NA3" s="77"/>
      <c r="NB3" s="77"/>
    </row>
    <row r="4" spans="1:370" ht="21" customHeight="1" x14ac:dyDescent="0.35">
      <c r="B4" s="66" t="s">
        <v>39</v>
      </c>
      <c r="C4" s="72" t="s">
        <v>52</v>
      </c>
      <c r="E4" s="20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20"/>
      <c r="AG4" s="20"/>
      <c r="AH4" s="20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  <c r="BM4" s="74"/>
      <c r="BN4" s="74"/>
      <c r="BO4" s="74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4"/>
      <c r="CA4" s="74"/>
      <c r="CB4" s="74"/>
      <c r="CC4" s="74"/>
      <c r="CD4" s="74"/>
      <c r="CE4" s="74"/>
      <c r="CF4" s="74"/>
      <c r="CG4" s="74"/>
      <c r="CH4" s="74"/>
      <c r="CI4" s="74"/>
      <c r="CJ4" s="74"/>
      <c r="CK4" s="74"/>
      <c r="CL4" s="74"/>
      <c r="CR4" s="74"/>
      <c r="CS4" s="74"/>
      <c r="CT4" s="74"/>
      <c r="CU4" s="74"/>
      <c r="CV4" s="74"/>
      <c r="CW4" s="74"/>
      <c r="CX4" s="74"/>
      <c r="CY4" s="74"/>
      <c r="CZ4" s="74"/>
      <c r="DA4" s="74"/>
      <c r="DB4" s="74"/>
      <c r="DC4" s="74"/>
      <c r="DD4" s="74"/>
      <c r="DE4" s="74"/>
      <c r="DF4" s="74"/>
      <c r="DG4" s="74"/>
      <c r="DH4" s="74"/>
      <c r="DI4" s="74"/>
      <c r="DJ4" s="74"/>
      <c r="DK4" s="74"/>
      <c r="DL4" s="74"/>
      <c r="DM4" s="74"/>
      <c r="DN4" s="74"/>
      <c r="DO4" s="74"/>
      <c r="DP4" s="74"/>
      <c r="DQ4" s="74"/>
      <c r="DV4" s="74"/>
      <c r="DW4" s="74"/>
      <c r="DX4" s="74"/>
      <c r="DY4" s="74"/>
      <c r="DZ4" s="74"/>
      <c r="EA4" s="74"/>
      <c r="EB4" s="74"/>
      <c r="EC4" s="74"/>
      <c r="ED4" s="74"/>
      <c r="EE4" s="74"/>
      <c r="EF4" s="74"/>
      <c r="EG4" s="74"/>
      <c r="EH4" s="74"/>
      <c r="EI4" s="74"/>
      <c r="EJ4" s="74"/>
      <c r="EK4" s="74"/>
      <c r="EL4" s="74"/>
      <c r="EM4" s="74"/>
      <c r="EN4" s="74"/>
      <c r="EO4" s="74"/>
      <c r="EP4" s="74"/>
      <c r="EQ4" s="74"/>
      <c r="ER4" s="74"/>
      <c r="ES4" s="74"/>
      <c r="ET4" s="74"/>
      <c r="EU4" s="74"/>
      <c r="FA4" s="74"/>
      <c r="FB4" s="74"/>
      <c r="FC4" s="74"/>
      <c r="FD4" s="74"/>
      <c r="FE4" s="74"/>
      <c r="FF4" s="74"/>
      <c r="FG4" s="74"/>
      <c r="FH4" s="74"/>
      <c r="FI4" s="74"/>
      <c r="FJ4" s="74"/>
      <c r="FK4" s="74"/>
      <c r="FL4" s="74"/>
      <c r="FM4" s="74"/>
      <c r="FN4" s="74"/>
      <c r="FO4" s="74"/>
      <c r="FP4" s="74"/>
      <c r="FQ4" s="74"/>
      <c r="FR4" s="74"/>
      <c r="FS4" s="74"/>
      <c r="FT4" s="74"/>
      <c r="FU4" s="74"/>
      <c r="FV4" s="74"/>
      <c r="FW4" s="74"/>
      <c r="FX4" s="74"/>
      <c r="FY4" s="74"/>
      <c r="FZ4" s="74"/>
      <c r="GE4" s="74"/>
      <c r="GF4" s="74"/>
      <c r="GG4" s="74"/>
      <c r="GH4" s="74"/>
      <c r="GI4" s="74"/>
      <c r="GJ4" s="74"/>
      <c r="GK4" s="74"/>
      <c r="GL4" s="74"/>
      <c r="GM4" s="74"/>
      <c r="GN4" s="74"/>
      <c r="GO4" s="74"/>
      <c r="GP4" s="74"/>
      <c r="GQ4" s="74"/>
      <c r="GR4" s="74"/>
      <c r="GS4" s="74"/>
      <c r="GT4" s="74"/>
      <c r="GU4" s="74"/>
      <c r="GV4" s="74"/>
      <c r="GW4" s="74"/>
      <c r="GX4" s="74"/>
      <c r="GY4" s="74"/>
      <c r="GZ4" s="74"/>
      <c r="HA4" s="74"/>
      <c r="HB4" s="74"/>
      <c r="HC4" s="74"/>
      <c r="HD4" s="74"/>
      <c r="HJ4" s="74"/>
      <c r="HK4" s="74"/>
      <c r="HL4" s="74"/>
      <c r="HM4" s="74"/>
      <c r="HN4" s="74"/>
      <c r="HO4" s="74"/>
      <c r="HP4" s="74"/>
      <c r="HQ4" s="74"/>
      <c r="HR4" s="74"/>
      <c r="HS4" s="74"/>
      <c r="HT4" s="74"/>
      <c r="HU4" s="74"/>
      <c r="HV4" s="74"/>
      <c r="HW4" s="74"/>
      <c r="HX4" s="74"/>
      <c r="HY4" s="74"/>
      <c r="HZ4" s="74"/>
      <c r="IA4" s="74"/>
      <c r="IB4" s="74"/>
      <c r="IC4" s="74"/>
      <c r="ID4" s="74"/>
      <c r="IE4" s="74"/>
      <c r="IF4" s="74"/>
      <c r="IG4" s="74"/>
      <c r="IH4" s="74"/>
      <c r="II4" s="74"/>
      <c r="IP4" s="74"/>
      <c r="IQ4" s="74"/>
      <c r="IR4" s="74"/>
      <c r="IS4" s="74"/>
      <c r="IT4" s="74"/>
      <c r="IU4" s="74"/>
      <c r="IV4" s="74"/>
      <c r="IW4" s="74"/>
      <c r="IX4" s="74"/>
      <c r="IY4" s="74"/>
      <c r="IZ4" s="74"/>
      <c r="JA4" s="74"/>
      <c r="JB4" s="74"/>
      <c r="JC4" s="74"/>
      <c r="JD4" s="74"/>
      <c r="JE4" s="74"/>
      <c r="JF4" s="74"/>
      <c r="JG4" s="74"/>
      <c r="JH4" s="74"/>
      <c r="JI4" s="74"/>
      <c r="JJ4" s="74"/>
      <c r="JK4" s="74"/>
      <c r="JL4" s="74"/>
      <c r="JM4" s="74"/>
      <c r="JN4" s="74"/>
      <c r="JO4" s="74"/>
      <c r="JT4" s="74"/>
      <c r="JU4" s="74"/>
      <c r="JV4" s="74"/>
      <c r="JW4" s="74"/>
      <c r="JX4" s="74"/>
      <c r="JY4" s="74"/>
      <c r="JZ4" s="74"/>
      <c r="KA4" s="74"/>
      <c r="KB4" s="74"/>
      <c r="KC4" s="74"/>
      <c r="KD4" s="74"/>
      <c r="KE4" s="74"/>
      <c r="KF4" s="74"/>
      <c r="KG4" s="74"/>
      <c r="KH4" s="74"/>
      <c r="KI4" s="74"/>
      <c r="KJ4" s="74"/>
      <c r="KK4" s="74"/>
      <c r="KL4" s="74"/>
      <c r="KM4" s="74"/>
      <c r="KN4" s="74"/>
      <c r="KO4" s="74"/>
      <c r="KP4" s="74"/>
      <c r="KQ4" s="74"/>
      <c r="KR4" s="74"/>
      <c r="KY4" s="74"/>
      <c r="KZ4" s="74"/>
      <c r="LA4" s="74"/>
      <c r="LB4" s="74"/>
      <c r="LC4" s="74"/>
      <c r="LD4" s="74"/>
      <c r="LE4" s="74"/>
      <c r="LF4" s="74"/>
      <c r="LG4" s="74"/>
      <c r="LH4" s="74"/>
      <c r="LI4" s="74"/>
      <c r="LJ4" s="74"/>
      <c r="LK4" s="74"/>
      <c r="LL4" s="74"/>
      <c r="LM4" s="74"/>
      <c r="LN4" s="74"/>
      <c r="LO4" s="74"/>
      <c r="LP4" s="74"/>
      <c r="LQ4" s="74"/>
      <c r="LR4" s="74"/>
      <c r="LS4" s="74"/>
      <c r="LT4" s="74"/>
      <c r="LU4" s="74"/>
      <c r="LV4" s="74"/>
      <c r="LW4" s="74"/>
      <c r="LX4" s="74"/>
      <c r="MC4" s="74"/>
      <c r="MD4" s="74"/>
      <c r="ME4" s="74"/>
      <c r="MF4" s="74"/>
      <c r="MG4" s="74"/>
      <c r="MH4" s="74"/>
      <c r="MI4" s="74"/>
      <c r="MJ4" s="74"/>
      <c r="MK4" s="74"/>
      <c r="ML4" s="74"/>
      <c r="MM4" s="74"/>
      <c r="MN4" s="74"/>
      <c r="MO4" s="74"/>
      <c r="MP4" s="74"/>
      <c r="MQ4" s="74"/>
      <c r="MR4" s="74"/>
      <c r="MS4" s="74"/>
      <c r="MT4" s="74"/>
      <c r="MU4" s="74"/>
      <c r="MV4" s="74"/>
      <c r="MW4" s="74"/>
      <c r="MX4" s="74"/>
      <c r="MY4" s="74"/>
      <c r="MZ4" s="74"/>
      <c r="NA4" s="74"/>
      <c r="NB4" s="74"/>
    </row>
    <row r="6" spans="1:370" hidden="1" x14ac:dyDescent="0.25">
      <c r="D6">
        <v>1</v>
      </c>
      <c r="E6">
        <v>2</v>
      </c>
      <c r="F6">
        <v>3</v>
      </c>
      <c r="G6">
        <v>4</v>
      </c>
      <c r="H6">
        <v>5</v>
      </c>
      <c r="I6">
        <v>6</v>
      </c>
      <c r="J6">
        <v>7</v>
      </c>
      <c r="K6">
        <v>8</v>
      </c>
      <c r="L6">
        <v>9</v>
      </c>
      <c r="M6">
        <v>10</v>
      </c>
      <c r="N6">
        <v>11</v>
      </c>
      <c r="O6">
        <v>12</v>
      </c>
      <c r="P6">
        <v>13</v>
      </c>
      <c r="Q6">
        <v>14</v>
      </c>
      <c r="R6">
        <v>15</v>
      </c>
      <c r="S6">
        <v>16</v>
      </c>
      <c r="T6">
        <v>17</v>
      </c>
      <c r="U6">
        <v>18</v>
      </c>
      <c r="V6">
        <v>19</v>
      </c>
      <c r="W6">
        <v>20</v>
      </c>
      <c r="X6">
        <v>21</v>
      </c>
      <c r="Y6">
        <v>22</v>
      </c>
      <c r="Z6">
        <v>23</v>
      </c>
      <c r="AA6">
        <v>24</v>
      </c>
      <c r="AB6">
        <v>25</v>
      </c>
      <c r="AC6">
        <v>26</v>
      </c>
      <c r="AD6">
        <v>27</v>
      </c>
      <c r="AE6">
        <v>28</v>
      </c>
      <c r="AF6">
        <v>29</v>
      </c>
      <c r="AG6">
        <v>30</v>
      </c>
      <c r="AH6">
        <v>31</v>
      </c>
    </row>
    <row r="7" spans="1:370" ht="117" hidden="1" x14ac:dyDescent="0.25">
      <c r="D7" s="19">
        <f>DATE($B$2,VLOOKUP($B$3,Sources!$C$2:$D$14,2,FALSE),Jérome!D6)</f>
        <v>43466</v>
      </c>
      <c r="E7" s="19">
        <f>DATE($B$2,VLOOKUP($B$3,Sources!$C$2:$D$14,2,FALSE),Jérome!E6)</f>
        <v>43467</v>
      </c>
      <c r="F7" s="19">
        <f>DATE($B$2,VLOOKUP($B$3,Sources!$C$2:$D$14,2,FALSE),Jérome!F6)</f>
        <v>43468</v>
      </c>
      <c r="G7" s="19">
        <f>DATE($B$2,VLOOKUP($B$3,Sources!$C$2:$D$14,2,FALSE),Jérome!G6)</f>
        <v>43469</v>
      </c>
      <c r="H7" s="19">
        <f>DATE($B$2,VLOOKUP($B$3,Sources!$C$2:$D$14,2,FALSE),Jérome!H6)</f>
        <v>43470</v>
      </c>
      <c r="I7" s="19">
        <f>DATE($B$2,VLOOKUP($B$3,Sources!$C$2:$D$14,2,FALSE),Jérome!I6)</f>
        <v>43471</v>
      </c>
      <c r="J7" s="19">
        <f>DATE($B$2,VLOOKUP($B$3,Sources!$C$2:$D$14,2,FALSE),Jérome!J6)</f>
        <v>43472</v>
      </c>
      <c r="K7" s="19">
        <f>DATE($B$2,VLOOKUP($B$3,Sources!$C$2:$D$14,2,FALSE),Jérome!K6)</f>
        <v>43473</v>
      </c>
      <c r="L7" s="19">
        <f>DATE($B$2,VLOOKUP($B$3,Sources!$C$2:$D$14,2,FALSE),Jérome!L6)</f>
        <v>43474</v>
      </c>
      <c r="M7" s="19">
        <f>DATE($B$2,VLOOKUP($B$3,Sources!$C$2:$D$14,2,FALSE),Jérome!M6)</f>
        <v>43475</v>
      </c>
      <c r="N7" s="19">
        <f>DATE($B$2,VLOOKUP($B$3,Sources!$C$2:$D$14,2,FALSE),Jérome!N6)</f>
        <v>43476</v>
      </c>
      <c r="O7" s="19">
        <f>DATE($B$2,VLOOKUP($B$3,Sources!$C$2:$D$14,2,FALSE),Jérome!O6)</f>
        <v>43477</v>
      </c>
      <c r="P7" s="19">
        <f>DATE($B$2,VLOOKUP($B$3,Sources!$C$2:$D$14,2,FALSE),Jérome!P6)</f>
        <v>43478</v>
      </c>
      <c r="Q7" s="19">
        <f>DATE($B$2,VLOOKUP($B$3,Sources!$C$2:$D$14,2,FALSE),Jérome!Q6)</f>
        <v>43479</v>
      </c>
      <c r="R7" s="19">
        <f>DATE($B$2,VLOOKUP($B$3,Sources!$C$2:$D$14,2,FALSE),Jérome!R6)</f>
        <v>43480</v>
      </c>
      <c r="S7" s="19">
        <f>DATE($B$2,VLOOKUP($B$3,Sources!$C$2:$D$14,2,FALSE),Jérome!S6)</f>
        <v>43481</v>
      </c>
      <c r="T7" s="19">
        <f>DATE($B$2,VLOOKUP($B$3,Sources!$C$2:$D$14,2,FALSE),Jérome!T6)</f>
        <v>43482</v>
      </c>
      <c r="U7" s="19">
        <f>DATE($B$2,VLOOKUP($B$3,Sources!$C$2:$D$14,2,FALSE),Jérome!U6)</f>
        <v>43483</v>
      </c>
      <c r="V7" s="19">
        <f>DATE($B$2,VLOOKUP($B$3,Sources!$C$2:$D$14,2,FALSE),Jérome!V6)</f>
        <v>43484</v>
      </c>
      <c r="W7" s="19">
        <f>DATE($B$2,VLOOKUP($B$3,Sources!$C$2:$D$14,2,FALSE),Jérome!W6)</f>
        <v>43485</v>
      </c>
      <c r="X7" s="19">
        <f>DATE($B$2,VLOOKUP($B$3,Sources!$C$2:$D$14,2,FALSE),Jérome!X6)</f>
        <v>43486</v>
      </c>
      <c r="Y7" s="19">
        <f>DATE($B$2,VLOOKUP($B$3,Sources!$C$2:$D$14,2,FALSE),Jérome!Y6)</f>
        <v>43487</v>
      </c>
      <c r="Z7" s="19">
        <f>DATE($B$2,VLOOKUP($B$3,Sources!$C$2:$D$14,2,FALSE),Jérome!Z6)</f>
        <v>43488</v>
      </c>
      <c r="AA7" s="19">
        <f>DATE($B$2,VLOOKUP($B$3,Sources!$C$2:$D$14,2,FALSE),Jérome!AA6)</f>
        <v>43489</v>
      </c>
      <c r="AB7" s="19">
        <f>DATE($B$2,VLOOKUP($B$3,Sources!$C$2:$D$14,2,FALSE),Jérome!AB6)</f>
        <v>43490</v>
      </c>
      <c r="AC7" s="19">
        <f>DATE($B$2,VLOOKUP($B$3,Sources!$C$2:$D$14,2,FALSE),Jérome!AC6)</f>
        <v>43491</v>
      </c>
      <c r="AD7" s="19">
        <f>DATE($B$2,VLOOKUP($B$3,Sources!$C$2:$D$14,2,FALSE),Jérome!AD6)</f>
        <v>43492</v>
      </c>
      <c r="AE7" s="19">
        <f>DATE($B$2,VLOOKUP($B$3,Sources!$C$2:$D$14,2,FALSE),Jérome!AE6)</f>
        <v>43493</v>
      </c>
      <c r="AF7" s="19">
        <f>DATE($B$2,VLOOKUP($B$3,Sources!$C$2:$D$14,2,FALSE),Jérome!AF6)</f>
        <v>43494</v>
      </c>
      <c r="AG7" s="19">
        <f>DATE($B$2,VLOOKUP($B$3,Sources!$C$2:$D$14,2,FALSE),Jérome!AG6)</f>
        <v>43495</v>
      </c>
      <c r="AH7" s="19">
        <f>DATE($B$2,VLOOKUP($B$3,Sources!$C$2:$D$14,2,FALSE),Jérome!AH6)</f>
        <v>43496</v>
      </c>
    </row>
    <row r="8" spans="1:370" ht="89.25" customHeight="1" x14ac:dyDescent="0.25">
      <c r="C8" s="18" t="s">
        <v>18</v>
      </c>
      <c r="D8" s="75">
        <f>DATE(B2,1,1)</f>
        <v>43466</v>
      </c>
      <c r="E8" s="75">
        <f>D8+1</f>
        <v>43467</v>
      </c>
      <c r="F8" s="75">
        <f t="shared" ref="F8:BQ8" si="0">E8+1</f>
        <v>43468</v>
      </c>
      <c r="G8" s="75">
        <f t="shared" si="0"/>
        <v>43469</v>
      </c>
      <c r="H8" s="75">
        <f t="shared" si="0"/>
        <v>43470</v>
      </c>
      <c r="I8" s="75">
        <f t="shared" si="0"/>
        <v>43471</v>
      </c>
      <c r="J8" s="75">
        <f t="shared" si="0"/>
        <v>43472</v>
      </c>
      <c r="K8" s="75">
        <f t="shared" si="0"/>
        <v>43473</v>
      </c>
      <c r="L8" s="75">
        <f t="shared" si="0"/>
        <v>43474</v>
      </c>
      <c r="M8" s="75">
        <f t="shared" si="0"/>
        <v>43475</v>
      </c>
      <c r="N8" s="75">
        <f t="shared" si="0"/>
        <v>43476</v>
      </c>
      <c r="O8" s="75">
        <f t="shared" si="0"/>
        <v>43477</v>
      </c>
      <c r="P8" s="75">
        <f t="shared" si="0"/>
        <v>43478</v>
      </c>
      <c r="Q8" s="75">
        <f t="shared" si="0"/>
        <v>43479</v>
      </c>
      <c r="R8" s="75">
        <f t="shared" si="0"/>
        <v>43480</v>
      </c>
      <c r="S8" s="75">
        <f t="shared" si="0"/>
        <v>43481</v>
      </c>
      <c r="T8" s="75">
        <f t="shared" si="0"/>
        <v>43482</v>
      </c>
      <c r="U8" s="75">
        <f t="shared" si="0"/>
        <v>43483</v>
      </c>
      <c r="V8" s="75">
        <f t="shared" si="0"/>
        <v>43484</v>
      </c>
      <c r="W8" s="75">
        <f t="shared" si="0"/>
        <v>43485</v>
      </c>
      <c r="X8" s="75">
        <f t="shared" si="0"/>
        <v>43486</v>
      </c>
      <c r="Y8" s="75">
        <f t="shared" si="0"/>
        <v>43487</v>
      </c>
      <c r="Z8" s="75">
        <f t="shared" si="0"/>
        <v>43488</v>
      </c>
      <c r="AA8" s="75">
        <f t="shared" si="0"/>
        <v>43489</v>
      </c>
      <c r="AB8" s="75">
        <f t="shared" si="0"/>
        <v>43490</v>
      </c>
      <c r="AC8" s="75">
        <f t="shared" si="0"/>
        <v>43491</v>
      </c>
      <c r="AD8" s="75">
        <f t="shared" si="0"/>
        <v>43492</v>
      </c>
      <c r="AE8" s="75">
        <f t="shared" si="0"/>
        <v>43493</v>
      </c>
      <c r="AF8" s="75">
        <f t="shared" si="0"/>
        <v>43494</v>
      </c>
      <c r="AG8" s="75">
        <f t="shared" si="0"/>
        <v>43495</v>
      </c>
      <c r="AH8" s="75">
        <f t="shared" si="0"/>
        <v>43496</v>
      </c>
      <c r="AI8" s="75">
        <f t="shared" si="0"/>
        <v>43497</v>
      </c>
      <c r="AJ8" s="75">
        <f t="shared" si="0"/>
        <v>43498</v>
      </c>
      <c r="AK8" s="75">
        <f t="shared" si="0"/>
        <v>43499</v>
      </c>
      <c r="AL8" s="75">
        <f t="shared" si="0"/>
        <v>43500</v>
      </c>
      <c r="AM8" s="75">
        <f t="shared" si="0"/>
        <v>43501</v>
      </c>
      <c r="AN8" s="75">
        <f t="shared" si="0"/>
        <v>43502</v>
      </c>
      <c r="AO8" s="75">
        <f t="shared" si="0"/>
        <v>43503</v>
      </c>
      <c r="AP8" s="75">
        <f t="shared" si="0"/>
        <v>43504</v>
      </c>
      <c r="AQ8" s="75">
        <f t="shared" si="0"/>
        <v>43505</v>
      </c>
      <c r="AR8" s="75">
        <f t="shared" si="0"/>
        <v>43506</v>
      </c>
      <c r="AS8" s="75">
        <f t="shared" si="0"/>
        <v>43507</v>
      </c>
      <c r="AT8" s="75">
        <f t="shared" si="0"/>
        <v>43508</v>
      </c>
      <c r="AU8" s="75">
        <f t="shared" si="0"/>
        <v>43509</v>
      </c>
      <c r="AV8" s="75">
        <f t="shared" si="0"/>
        <v>43510</v>
      </c>
      <c r="AW8" s="75">
        <f t="shared" si="0"/>
        <v>43511</v>
      </c>
      <c r="AX8" s="75">
        <f t="shared" si="0"/>
        <v>43512</v>
      </c>
      <c r="AY8" s="75">
        <f t="shared" si="0"/>
        <v>43513</v>
      </c>
      <c r="AZ8" s="75">
        <f t="shared" si="0"/>
        <v>43514</v>
      </c>
      <c r="BA8" s="75">
        <f t="shared" si="0"/>
        <v>43515</v>
      </c>
      <c r="BB8" s="75">
        <f t="shared" si="0"/>
        <v>43516</v>
      </c>
      <c r="BC8" s="75">
        <f t="shared" si="0"/>
        <v>43517</v>
      </c>
      <c r="BD8" s="75">
        <f t="shared" si="0"/>
        <v>43518</v>
      </c>
      <c r="BE8" s="75">
        <f t="shared" si="0"/>
        <v>43519</v>
      </c>
      <c r="BF8" s="75">
        <f t="shared" si="0"/>
        <v>43520</v>
      </c>
      <c r="BG8" s="75">
        <f t="shared" si="0"/>
        <v>43521</v>
      </c>
      <c r="BH8" s="75">
        <f t="shared" si="0"/>
        <v>43522</v>
      </c>
      <c r="BI8" s="75">
        <f t="shared" si="0"/>
        <v>43523</v>
      </c>
      <c r="BJ8" s="75">
        <f t="shared" si="0"/>
        <v>43524</v>
      </c>
      <c r="BK8" s="75">
        <f t="shared" si="0"/>
        <v>43525</v>
      </c>
      <c r="BL8" s="75">
        <f t="shared" si="0"/>
        <v>43526</v>
      </c>
      <c r="BM8" s="75">
        <f t="shared" si="0"/>
        <v>43527</v>
      </c>
      <c r="BN8" s="75">
        <f t="shared" si="0"/>
        <v>43528</v>
      </c>
      <c r="BO8" s="75">
        <f t="shared" si="0"/>
        <v>43529</v>
      </c>
      <c r="BP8" s="75">
        <f t="shared" si="0"/>
        <v>43530</v>
      </c>
      <c r="BQ8" s="75">
        <f t="shared" si="0"/>
        <v>43531</v>
      </c>
      <c r="BR8" s="75">
        <f t="shared" ref="BR8:EB8" si="1">BQ8+1</f>
        <v>43532</v>
      </c>
      <c r="BS8" s="75">
        <f t="shared" si="1"/>
        <v>43533</v>
      </c>
      <c r="BT8" s="75">
        <f t="shared" si="1"/>
        <v>43534</v>
      </c>
      <c r="BU8" s="75">
        <f t="shared" si="1"/>
        <v>43535</v>
      </c>
      <c r="BV8" s="75">
        <f t="shared" si="1"/>
        <v>43536</v>
      </c>
      <c r="BW8" s="75">
        <f t="shared" si="1"/>
        <v>43537</v>
      </c>
      <c r="BX8" s="75">
        <f t="shared" si="1"/>
        <v>43538</v>
      </c>
      <c r="BY8" s="75">
        <f t="shared" si="1"/>
        <v>43539</v>
      </c>
      <c r="BZ8" s="75">
        <f t="shared" si="1"/>
        <v>43540</v>
      </c>
      <c r="CA8" s="75">
        <f t="shared" si="1"/>
        <v>43541</v>
      </c>
      <c r="CB8" s="75">
        <f t="shared" si="1"/>
        <v>43542</v>
      </c>
      <c r="CC8" s="75">
        <f t="shared" si="1"/>
        <v>43543</v>
      </c>
      <c r="CD8" s="75">
        <f t="shared" si="1"/>
        <v>43544</v>
      </c>
      <c r="CE8" s="75">
        <f t="shared" si="1"/>
        <v>43545</v>
      </c>
      <c r="CF8" s="75">
        <f t="shared" si="1"/>
        <v>43546</v>
      </c>
      <c r="CG8" s="75">
        <f t="shared" si="1"/>
        <v>43547</v>
      </c>
      <c r="CH8" s="75">
        <f t="shared" si="1"/>
        <v>43548</v>
      </c>
      <c r="CI8" s="75">
        <f t="shared" si="1"/>
        <v>43549</v>
      </c>
      <c r="CJ8" s="75">
        <f t="shared" si="1"/>
        <v>43550</v>
      </c>
      <c r="CK8" s="75">
        <f t="shared" si="1"/>
        <v>43551</v>
      </c>
      <c r="CL8" s="75">
        <f t="shared" si="1"/>
        <v>43552</v>
      </c>
      <c r="CM8" s="75">
        <f t="shared" si="1"/>
        <v>43553</v>
      </c>
      <c r="CN8" s="75">
        <f t="shared" si="1"/>
        <v>43554</v>
      </c>
      <c r="CO8" s="75">
        <f t="shared" si="1"/>
        <v>43555</v>
      </c>
      <c r="CP8" s="75">
        <f t="shared" si="1"/>
        <v>43556</v>
      </c>
      <c r="CQ8" s="75">
        <f t="shared" si="1"/>
        <v>43557</v>
      </c>
      <c r="CR8" s="75">
        <f t="shared" si="1"/>
        <v>43558</v>
      </c>
      <c r="CS8" s="75">
        <f t="shared" si="1"/>
        <v>43559</v>
      </c>
      <c r="CT8" s="75">
        <f t="shared" si="1"/>
        <v>43560</v>
      </c>
      <c r="CU8" s="75">
        <f t="shared" si="1"/>
        <v>43561</v>
      </c>
      <c r="CV8" s="75">
        <f t="shared" si="1"/>
        <v>43562</v>
      </c>
      <c r="CW8" s="75">
        <f t="shared" si="1"/>
        <v>43563</v>
      </c>
      <c r="CX8" s="75">
        <f t="shared" si="1"/>
        <v>43564</v>
      </c>
      <c r="CY8" s="75">
        <f t="shared" si="1"/>
        <v>43565</v>
      </c>
      <c r="CZ8" s="75">
        <f t="shared" si="1"/>
        <v>43566</v>
      </c>
      <c r="DA8" s="75">
        <f t="shared" si="1"/>
        <v>43567</v>
      </c>
      <c r="DB8" s="75">
        <f t="shared" si="1"/>
        <v>43568</v>
      </c>
      <c r="DC8" s="75">
        <f t="shared" si="1"/>
        <v>43569</v>
      </c>
      <c r="DD8" s="75">
        <f t="shared" si="1"/>
        <v>43570</v>
      </c>
      <c r="DE8" s="75">
        <f t="shared" si="1"/>
        <v>43571</v>
      </c>
      <c r="DF8" s="75">
        <f t="shared" si="1"/>
        <v>43572</v>
      </c>
      <c r="DG8" s="75">
        <f t="shared" si="1"/>
        <v>43573</v>
      </c>
      <c r="DH8" s="75">
        <f t="shared" si="1"/>
        <v>43574</v>
      </c>
      <c r="DI8" s="75">
        <f t="shared" si="1"/>
        <v>43575</v>
      </c>
      <c r="DJ8" s="75">
        <f t="shared" si="1"/>
        <v>43576</v>
      </c>
      <c r="DK8" s="75">
        <f t="shared" si="1"/>
        <v>43577</v>
      </c>
      <c r="DL8" s="75">
        <f t="shared" si="1"/>
        <v>43578</v>
      </c>
      <c r="DM8" s="75">
        <f t="shared" si="1"/>
        <v>43579</v>
      </c>
      <c r="DN8" s="75">
        <f t="shared" si="1"/>
        <v>43580</v>
      </c>
      <c r="DO8" s="75">
        <f t="shared" si="1"/>
        <v>43581</v>
      </c>
      <c r="DP8" s="75">
        <f t="shared" si="1"/>
        <v>43582</v>
      </c>
      <c r="DQ8" s="75">
        <f t="shared" si="1"/>
        <v>43583</v>
      </c>
      <c r="DR8" s="75">
        <f t="shared" si="1"/>
        <v>43584</v>
      </c>
      <c r="DS8" s="75">
        <f t="shared" si="1"/>
        <v>43585</v>
      </c>
      <c r="DT8" s="75">
        <f t="shared" si="1"/>
        <v>43586</v>
      </c>
      <c r="DU8" s="75">
        <f t="shared" si="1"/>
        <v>43587</v>
      </c>
      <c r="DV8" s="75">
        <f t="shared" si="1"/>
        <v>43588</v>
      </c>
      <c r="DW8" s="75">
        <f t="shared" si="1"/>
        <v>43589</v>
      </c>
      <c r="DX8" s="75">
        <f t="shared" si="1"/>
        <v>43590</v>
      </c>
      <c r="DY8" s="75">
        <f t="shared" si="1"/>
        <v>43591</v>
      </c>
      <c r="DZ8" s="75">
        <f t="shared" si="1"/>
        <v>43592</v>
      </c>
      <c r="EA8" s="75">
        <f t="shared" si="1"/>
        <v>43593</v>
      </c>
      <c r="EB8" s="75">
        <f t="shared" si="1"/>
        <v>43594</v>
      </c>
      <c r="EC8" s="75">
        <f t="shared" ref="EC8:GN8" si="2">EB8+1</f>
        <v>43595</v>
      </c>
      <c r="ED8" s="75">
        <f t="shared" si="2"/>
        <v>43596</v>
      </c>
      <c r="EE8" s="75">
        <f t="shared" si="2"/>
        <v>43597</v>
      </c>
      <c r="EF8" s="75">
        <f t="shared" si="2"/>
        <v>43598</v>
      </c>
      <c r="EG8" s="75">
        <f t="shared" si="2"/>
        <v>43599</v>
      </c>
      <c r="EH8" s="75">
        <f t="shared" si="2"/>
        <v>43600</v>
      </c>
      <c r="EI8" s="75">
        <f t="shared" si="2"/>
        <v>43601</v>
      </c>
      <c r="EJ8" s="75">
        <f t="shared" si="2"/>
        <v>43602</v>
      </c>
      <c r="EK8" s="75">
        <f t="shared" si="2"/>
        <v>43603</v>
      </c>
      <c r="EL8" s="75">
        <f t="shared" si="2"/>
        <v>43604</v>
      </c>
      <c r="EM8" s="75">
        <f t="shared" si="2"/>
        <v>43605</v>
      </c>
      <c r="EN8" s="75">
        <f t="shared" si="2"/>
        <v>43606</v>
      </c>
      <c r="EO8" s="75">
        <f t="shared" si="2"/>
        <v>43607</v>
      </c>
      <c r="EP8" s="75">
        <f t="shared" si="2"/>
        <v>43608</v>
      </c>
      <c r="EQ8" s="75">
        <f t="shared" si="2"/>
        <v>43609</v>
      </c>
      <c r="ER8" s="75">
        <f t="shared" si="2"/>
        <v>43610</v>
      </c>
      <c r="ES8" s="75">
        <f t="shared" si="2"/>
        <v>43611</v>
      </c>
      <c r="ET8" s="75">
        <f t="shared" si="2"/>
        <v>43612</v>
      </c>
      <c r="EU8" s="75">
        <f t="shared" si="2"/>
        <v>43613</v>
      </c>
      <c r="EV8" s="75">
        <f t="shared" si="2"/>
        <v>43614</v>
      </c>
      <c r="EW8" s="75">
        <f t="shared" si="2"/>
        <v>43615</v>
      </c>
      <c r="EX8" s="75">
        <f t="shared" si="2"/>
        <v>43616</v>
      </c>
      <c r="EY8" s="75">
        <f t="shared" si="2"/>
        <v>43617</v>
      </c>
      <c r="EZ8" s="75">
        <f t="shared" si="2"/>
        <v>43618</v>
      </c>
      <c r="FA8" s="75">
        <f t="shared" si="2"/>
        <v>43619</v>
      </c>
      <c r="FB8" s="75">
        <f t="shared" si="2"/>
        <v>43620</v>
      </c>
      <c r="FC8" s="75">
        <f t="shared" si="2"/>
        <v>43621</v>
      </c>
      <c r="FD8" s="75">
        <f t="shared" si="2"/>
        <v>43622</v>
      </c>
      <c r="FE8" s="75">
        <f t="shared" si="2"/>
        <v>43623</v>
      </c>
      <c r="FF8" s="75">
        <f t="shared" si="2"/>
        <v>43624</v>
      </c>
      <c r="FG8" s="75">
        <f t="shared" si="2"/>
        <v>43625</v>
      </c>
      <c r="FH8" s="75">
        <f t="shared" si="2"/>
        <v>43626</v>
      </c>
      <c r="FI8" s="75">
        <f t="shared" si="2"/>
        <v>43627</v>
      </c>
      <c r="FJ8" s="75">
        <f t="shared" si="2"/>
        <v>43628</v>
      </c>
      <c r="FK8" s="75">
        <f t="shared" si="2"/>
        <v>43629</v>
      </c>
      <c r="FL8" s="75">
        <f t="shared" si="2"/>
        <v>43630</v>
      </c>
      <c r="FM8" s="75">
        <f t="shared" si="2"/>
        <v>43631</v>
      </c>
      <c r="FN8" s="75">
        <f t="shared" si="2"/>
        <v>43632</v>
      </c>
      <c r="FO8" s="75">
        <f t="shared" si="2"/>
        <v>43633</v>
      </c>
      <c r="FP8" s="75">
        <f t="shared" si="2"/>
        <v>43634</v>
      </c>
      <c r="FQ8" s="75">
        <f t="shared" si="2"/>
        <v>43635</v>
      </c>
      <c r="FR8" s="75">
        <f t="shared" si="2"/>
        <v>43636</v>
      </c>
      <c r="FS8" s="75">
        <f t="shared" si="2"/>
        <v>43637</v>
      </c>
      <c r="FT8" s="75">
        <f t="shared" si="2"/>
        <v>43638</v>
      </c>
      <c r="FU8" s="75">
        <f t="shared" si="2"/>
        <v>43639</v>
      </c>
      <c r="FV8" s="75">
        <f t="shared" si="2"/>
        <v>43640</v>
      </c>
      <c r="FW8" s="75">
        <f t="shared" si="2"/>
        <v>43641</v>
      </c>
      <c r="FX8" s="75">
        <f t="shared" si="2"/>
        <v>43642</v>
      </c>
      <c r="FY8" s="75">
        <f t="shared" si="2"/>
        <v>43643</v>
      </c>
      <c r="FZ8" s="75">
        <f t="shared" si="2"/>
        <v>43644</v>
      </c>
      <c r="GA8" s="75">
        <f t="shared" si="2"/>
        <v>43645</v>
      </c>
      <c r="GB8" s="75">
        <f t="shared" si="2"/>
        <v>43646</v>
      </c>
      <c r="GC8" s="75">
        <f t="shared" si="2"/>
        <v>43647</v>
      </c>
      <c r="GD8" s="75">
        <f t="shared" si="2"/>
        <v>43648</v>
      </c>
      <c r="GE8" s="75">
        <f t="shared" si="2"/>
        <v>43649</v>
      </c>
      <c r="GF8" s="75">
        <f t="shared" si="2"/>
        <v>43650</v>
      </c>
      <c r="GG8" s="75">
        <f t="shared" si="2"/>
        <v>43651</v>
      </c>
      <c r="GH8" s="75">
        <f t="shared" si="2"/>
        <v>43652</v>
      </c>
      <c r="GI8" s="75">
        <f t="shared" si="2"/>
        <v>43653</v>
      </c>
      <c r="GJ8" s="75">
        <f t="shared" si="2"/>
        <v>43654</v>
      </c>
      <c r="GK8" s="75">
        <f t="shared" si="2"/>
        <v>43655</v>
      </c>
      <c r="GL8" s="75">
        <f t="shared" si="2"/>
        <v>43656</v>
      </c>
      <c r="GM8" s="75">
        <f t="shared" si="2"/>
        <v>43657</v>
      </c>
      <c r="GN8" s="75">
        <f t="shared" si="2"/>
        <v>43658</v>
      </c>
      <c r="GO8" s="75">
        <f t="shared" ref="GO8:HP8" si="3">GN8+1</f>
        <v>43659</v>
      </c>
      <c r="GP8" s="75">
        <f t="shared" si="3"/>
        <v>43660</v>
      </c>
      <c r="GQ8" s="75">
        <f t="shared" si="3"/>
        <v>43661</v>
      </c>
      <c r="GR8" s="75">
        <f t="shared" si="3"/>
        <v>43662</v>
      </c>
      <c r="GS8" s="75">
        <f t="shared" si="3"/>
        <v>43663</v>
      </c>
      <c r="GT8" s="75">
        <f t="shared" si="3"/>
        <v>43664</v>
      </c>
      <c r="GU8" s="75">
        <f t="shared" si="3"/>
        <v>43665</v>
      </c>
      <c r="GV8" s="75">
        <f t="shared" si="3"/>
        <v>43666</v>
      </c>
      <c r="GW8" s="75">
        <f t="shared" si="3"/>
        <v>43667</v>
      </c>
      <c r="GX8" s="75">
        <f t="shared" si="3"/>
        <v>43668</v>
      </c>
      <c r="GY8" s="75">
        <f t="shared" si="3"/>
        <v>43669</v>
      </c>
      <c r="GZ8" s="75">
        <f t="shared" si="3"/>
        <v>43670</v>
      </c>
      <c r="HA8" s="75">
        <f t="shared" si="3"/>
        <v>43671</v>
      </c>
      <c r="HB8" s="75">
        <f t="shared" si="3"/>
        <v>43672</v>
      </c>
      <c r="HC8" s="75">
        <f t="shared" si="3"/>
        <v>43673</v>
      </c>
      <c r="HD8" s="75">
        <f t="shared" si="3"/>
        <v>43674</v>
      </c>
      <c r="HE8" s="75">
        <f t="shared" si="3"/>
        <v>43675</v>
      </c>
      <c r="HF8" s="75">
        <f t="shared" si="3"/>
        <v>43676</v>
      </c>
      <c r="HG8" s="75">
        <f t="shared" si="3"/>
        <v>43677</v>
      </c>
      <c r="HH8" s="75">
        <f t="shared" si="3"/>
        <v>43678</v>
      </c>
      <c r="HI8" s="75">
        <f t="shared" si="3"/>
        <v>43679</v>
      </c>
      <c r="HJ8" s="75">
        <f t="shared" si="3"/>
        <v>43680</v>
      </c>
      <c r="HK8" s="75">
        <f t="shared" si="3"/>
        <v>43681</v>
      </c>
      <c r="HL8" s="75">
        <f t="shared" si="3"/>
        <v>43682</v>
      </c>
      <c r="HM8" s="75">
        <f t="shared" si="3"/>
        <v>43683</v>
      </c>
      <c r="HN8" s="75">
        <f t="shared" si="3"/>
        <v>43684</v>
      </c>
      <c r="HO8" s="75">
        <f t="shared" si="3"/>
        <v>43685</v>
      </c>
      <c r="HP8" s="75">
        <f t="shared" si="3"/>
        <v>43686</v>
      </c>
      <c r="HQ8" s="75">
        <f t="shared" ref="HQ8:KB8" si="4">HP8+1</f>
        <v>43687</v>
      </c>
      <c r="HR8" s="75">
        <f t="shared" si="4"/>
        <v>43688</v>
      </c>
      <c r="HS8" s="75">
        <f t="shared" si="4"/>
        <v>43689</v>
      </c>
      <c r="HT8" s="75">
        <f t="shared" si="4"/>
        <v>43690</v>
      </c>
      <c r="HU8" s="75">
        <f t="shared" si="4"/>
        <v>43691</v>
      </c>
      <c r="HV8" s="75">
        <f t="shared" si="4"/>
        <v>43692</v>
      </c>
      <c r="HW8" s="75">
        <f t="shared" si="4"/>
        <v>43693</v>
      </c>
      <c r="HX8" s="75">
        <f t="shared" si="4"/>
        <v>43694</v>
      </c>
      <c r="HY8" s="75">
        <f t="shared" si="4"/>
        <v>43695</v>
      </c>
      <c r="HZ8" s="75">
        <f t="shared" si="4"/>
        <v>43696</v>
      </c>
      <c r="IA8" s="75">
        <f t="shared" si="4"/>
        <v>43697</v>
      </c>
      <c r="IB8" s="75">
        <f t="shared" si="4"/>
        <v>43698</v>
      </c>
      <c r="IC8" s="75">
        <f t="shared" si="4"/>
        <v>43699</v>
      </c>
      <c r="ID8" s="75">
        <f t="shared" si="4"/>
        <v>43700</v>
      </c>
      <c r="IE8" s="75">
        <f t="shared" si="4"/>
        <v>43701</v>
      </c>
      <c r="IF8" s="75">
        <f t="shared" si="4"/>
        <v>43702</v>
      </c>
      <c r="IG8" s="75">
        <f t="shared" si="4"/>
        <v>43703</v>
      </c>
      <c r="IH8" s="75">
        <f t="shared" si="4"/>
        <v>43704</v>
      </c>
      <c r="II8" s="75">
        <f t="shared" si="4"/>
        <v>43705</v>
      </c>
      <c r="IJ8" s="75">
        <f t="shared" si="4"/>
        <v>43706</v>
      </c>
      <c r="IK8" s="75">
        <f t="shared" si="4"/>
        <v>43707</v>
      </c>
      <c r="IL8" s="75">
        <f t="shared" si="4"/>
        <v>43708</v>
      </c>
      <c r="IM8" s="75">
        <f t="shared" si="4"/>
        <v>43709</v>
      </c>
      <c r="IN8" s="75">
        <f>IL8+1</f>
        <v>43709</v>
      </c>
      <c r="IO8" s="75">
        <f t="shared" si="4"/>
        <v>43710</v>
      </c>
      <c r="IP8" s="75">
        <f t="shared" si="4"/>
        <v>43711</v>
      </c>
      <c r="IQ8" s="75">
        <f t="shared" si="4"/>
        <v>43712</v>
      </c>
      <c r="IR8" s="75">
        <f t="shared" si="4"/>
        <v>43713</v>
      </c>
      <c r="IS8" s="75">
        <f t="shared" si="4"/>
        <v>43714</v>
      </c>
      <c r="IT8" s="75">
        <f t="shared" si="4"/>
        <v>43715</v>
      </c>
      <c r="IU8" s="75">
        <f t="shared" si="4"/>
        <v>43716</v>
      </c>
      <c r="IV8" s="75">
        <f t="shared" si="4"/>
        <v>43717</v>
      </c>
      <c r="IW8" s="75">
        <f t="shared" si="4"/>
        <v>43718</v>
      </c>
      <c r="IX8" s="75">
        <f t="shared" si="4"/>
        <v>43719</v>
      </c>
      <c r="IY8" s="75">
        <f t="shared" si="4"/>
        <v>43720</v>
      </c>
      <c r="IZ8" s="75">
        <f t="shared" si="4"/>
        <v>43721</v>
      </c>
      <c r="JA8" s="75">
        <f t="shared" si="4"/>
        <v>43722</v>
      </c>
      <c r="JB8" s="75">
        <f t="shared" si="4"/>
        <v>43723</v>
      </c>
      <c r="JC8" s="75">
        <f t="shared" si="4"/>
        <v>43724</v>
      </c>
      <c r="JD8" s="75">
        <f t="shared" si="4"/>
        <v>43725</v>
      </c>
      <c r="JE8" s="75">
        <f t="shared" si="4"/>
        <v>43726</v>
      </c>
      <c r="JF8" s="75">
        <f t="shared" si="4"/>
        <v>43727</v>
      </c>
      <c r="JG8" s="75">
        <f t="shared" si="4"/>
        <v>43728</v>
      </c>
      <c r="JH8" s="75">
        <f t="shared" si="4"/>
        <v>43729</v>
      </c>
      <c r="JI8" s="75">
        <f t="shared" si="4"/>
        <v>43730</v>
      </c>
      <c r="JJ8" s="75">
        <f t="shared" si="4"/>
        <v>43731</v>
      </c>
      <c r="JK8" s="75">
        <f t="shared" si="4"/>
        <v>43732</v>
      </c>
      <c r="JL8" s="75">
        <f t="shared" si="4"/>
        <v>43733</v>
      </c>
      <c r="JM8" s="75">
        <f t="shared" si="4"/>
        <v>43734</v>
      </c>
      <c r="JN8" s="75">
        <f t="shared" si="4"/>
        <v>43735</v>
      </c>
      <c r="JO8" s="75">
        <f t="shared" si="4"/>
        <v>43736</v>
      </c>
      <c r="JP8" s="75">
        <f t="shared" si="4"/>
        <v>43737</v>
      </c>
      <c r="JQ8" s="75">
        <f t="shared" si="4"/>
        <v>43738</v>
      </c>
      <c r="JR8" s="75">
        <f t="shared" si="4"/>
        <v>43739</v>
      </c>
      <c r="JS8" s="75">
        <f t="shared" si="4"/>
        <v>43740</v>
      </c>
      <c r="JT8" s="75">
        <f t="shared" si="4"/>
        <v>43741</v>
      </c>
      <c r="JU8" s="75">
        <f t="shared" si="4"/>
        <v>43742</v>
      </c>
      <c r="JV8" s="75">
        <f t="shared" si="4"/>
        <v>43743</v>
      </c>
      <c r="JW8" s="75">
        <f t="shared" si="4"/>
        <v>43744</v>
      </c>
      <c r="JX8" s="75">
        <f t="shared" si="4"/>
        <v>43745</v>
      </c>
      <c r="JY8" s="75">
        <f t="shared" si="4"/>
        <v>43746</v>
      </c>
      <c r="JZ8" s="75">
        <f t="shared" si="4"/>
        <v>43747</v>
      </c>
      <c r="KA8" s="75">
        <f t="shared" si="4"/>
        <v>43748</v>
      </c>
      <c r="KB8" s="75">
        <f t="shared" si="4"/>
        <v>43749</v>
      </c>
      <c r="KC8" s="75">
        <f t="shared" ref="KC8:MN8" si="5">KB8+1</f>
        <v>43750</v>
      </c>
      <c r="KD8" s="75">
        <f t="shared" si="5"/>
        <v>43751</v>
      </c>
      <c r="KE8" s="75">
        <f t="shared" si="5"/>
        <v>43752</v>
      </c>
      <c r="KF8" s="75">
        <f t="shared" si="5"/>
        <v>43753</v>
      </c>
      <c r="KG8" s="75">
        <f t="shared" si="5"/>
        <v>43754</v>
      </c>
      <c r="KH8" s="75">
        <f t="shared" si="5"/>
        <v>43755</v>
      </c>
      <c r="KI8" s="75">
        <f t="shared" si="5"/>
        <v>43756</v>
      </c>
      <c r="KJ8" s="75">
        <f t="shared" si="5"/>
        <v>43757</v>
      </c>
      <c r="KK8" s="75">
        <f t="shared" si="5"/>
        <v>43758</v>
      </c>
      <c r="KL8" s="75">
        <f t="shared" si="5"/>
        <v>43759</v>
      </c>
      <c r="KM8" s="75">
        <f t="shared" si="5"/>
        <v>43760</v>
      </c>
      <c r="KN8" s="75">
        <f t="shared" si="5"/>
        <v>43761</v>
      </c>
      <c r="KO8" s="75">
        <f t="shared" si="5"/>
        <v>43762</v>
      </c>
      <c r="KP8" s="75">
        <f t="shared" si="5"/>
        <v>43763</v>
      </c>
      <c r="KQ8" s="75">
        <f t="shared" si="5"/>
        <v>43764</v>
      </c>
      <c r="KR8" s="75">
        <f t="shared" si="5"/>
        <v>43765</v>
      </c>
      <c r="KS8" s="75">
        <f t="shared" si="5"/>
        <v>43766</v>
      </c>
      <c r="KT8" s="75">
        <f t="shared" si="5"/>
        <v>43767</v>
      </c>
      <c r="KU8" s="75">
        <f t="shared" si="5"/>
        <v>43768</v>
      </c>
      <c r="KV8" s="75">
        <f t="shared" si="5"/>
        <v>43769</v>
      </c>
      <c r="KW8" s="75">
        <f t="shared" si="5"/>
        <v>43770</v>
      </c>
      <c r="KX8" s="75">
        <f t="shared" si="5"/>
        <v>43771</v>
      </c>
      <c r="KY8" s="75">
        <f t="shared" si="5"/>
        <v>43772</v>
      </c>
      <c r="KZ8" s="75">
        <f t="shared" si="5"/>
        <v>43773</v>
      </c>
      <c r="LA8" s="75">
        <f t="shared" si="5"/>
        <v>43774</v>
      </c>
      <c r="LB8" s="75">
        <f t="shared" si="5"/>
        <v>43775</v>
      </c>
      <c r="LC8" s="75">
        <f t="shared" si="5"/>
        <v>43776</v>
      </c>
      <c r="LD8" s="75">
        <f t="shared" si="5"/>
        <v>43777</v>
      </c>
      <c r="LE8" s="75">
        <f t="shared" si="5"/>
        <v>43778</v>
      </c>
      <c r="LF8" s="75">
        <f t="shared" si="5"/>
        <v>43779</v>
      </c>
      <c r="LG8" s="75">
        <f t="shared" si="5"/>
        <v>43780</v>
      </c>
      <c r="LH8" s="75">
        <f t="shared" si="5"/>
        <v>43781</v>
      </c>
      <c r="LI8" s="75">
        <f t="shared" si="5"/>
        <v>43782</v>
      </c>
      <c r="LJ8" s="75">
        <f t="shared" si="5"/>
        <v>43783</v>
      </c>
      <c r="LK8" s="75">
        <f t="shared" si="5"/>
        <v>43784</v>
      </c>
      <c r="LL8" s="75">
        <f t="shared" si="5"/>
        <v>43785</v>
      </c>
      <c r="LM8" s="75">
        <f t="shared" si="5"/>
        <v>43786</v>
      </c>
      <c r="LN8" s="75">
        <f t="shared" si="5"/>
        <v>43787</v>
      </c>
      <c r="LO8" s="75">
        <f t="shared" si="5"/>
        <v>43788</v>
      </c>
      <c r="LP8" s="75">
        <f t="shared" si="5"/>
        <v>43789</v>
      </c>
      <c r="LQ8" s="75">
        <f t="shared" si="5"/>
        <v>43790</v>
      </c>
      <c r="LR8" s="75">
        <f t="shared" si="5"/>
        <v>43791</v>
      </c>
      <c r="LS8" s="75">
        <f t="shared" si="5"/>
        <v>43792</v>
      </c>
      <c r="LT8" s="75">
        <f t="shared" si="5"/>
        <v>43793</v>
      </c>
      <c r="LU8" s="75">
        <f t="shared" si="5"/>
        <v>43794</v>
      </c>
      <c r="LV8" s="75">
        <f t="shared" si="5"/>
        <v>43795</v>
      </c>
      <c r="LW8" s="75">
        <f t="shared" si="5"/>
        <v>43796</v>
      </c>
      <c r="LX8" s="75">
        <f t="shared" si="5"/>
        <v>43797</v>
      </c>
      <c r="LY8" s="75">
        <f t="shared" si="5"/>
        <v>43798</v>
      </c>
      <c r="LZ8" s="75">
        <f t="shared" si="5"/>
        <v>43799</v>
      </c>
      <c r="MA8" s="75">
        <f t="shared" si="5"/>
        <v>43800</v>
      </c>
      <c r="MB8" s="75">
        <f t="shared" si="5"/>
        <v>43801</v>
      </c>
      <c r="MC8" s="75">
        <f t="shared" si="5"/>
        <v>43802</v>
      </c>
      <c r="MD8" s="75">
        <f t="shared" si="5"/>
        <v>43803</v>
      </c>
      <c r="ME8" s="75">
        <f t="shared" si="5"/>
        <v>43804</v>
      </c>
      <c r="MF8" s="75">
        <f t="shared" si="5"/>
        <v>43805</v>
      </c>
      <c r="MG8" s="75">
        <f t="shared" si="5"/>
        <v>43806</v>
      </c>
      <c r="MH8" s="75">
        <f t="shared" si="5"/>
        <v>43807</v>
      </c>
      <c r="MI8" s="75">
        <f t="shared" si="5"/>
        <v>43808</v>
      </c>
      <c r="MJ8" s="75">
        <f t="shared" si="5"/>
        <v>43809</v>
      </c>
      <c r="MK8" s="75">
        <f t="shared" si="5"/>
        <v>43810</v>
      </c>
      <c r="ML8" s="75">
        <f t="shared" si="5"/>
        <v>43811</v>
      </c>
      <c r="MM8" s="75">
        <f t="shared" si="5"/>
        <v>43812</v>
      </c>
      <c r="MN8" s="75">
        <f t="shared" si="5"/>
        <v>43813</v>
      </c>
      <c r="MO8" s="75">
        <f t="shared" ref="MO8:NF8" si="6">MN8+1</f>
        <v>43814</v>
      </c>
      <c r="MP8" s="75">
        <f t="shared" si="6"/>
        <v>43815</v>
      </c>
      <c r="MQ8" s="75">
        <f t="shared" si="6"/>
        <v>43816</v>
      </c>
      <c r="MR8" s="75">
        <f t="shared" si="6"/>
        <v>43817</v>
      </c>
      <c r="MS8" s="75">
        <f t="shared" si="6"/>
        <v>43818</v>
      </c>
      <c r="MT8" s="75">
        <f t="shared" si="6"/>
        <v>43819</v>
      </c>
      <c r="MU8" s="75">
        <f t="shared" si="6"/>
        <v>43820</v>
      </c>
      <c r="MV8" s="75">
        <f t="shared" si="6"/>
        <v>43821</v>
      </c>
      <c r="MW8" s="75">
        <f t="shared" si="6"/>
        <v>43822</v>
      </c>
      <c r="MX8" s="75">
        <f t="shared" si="6"/>
        <v>43823</v>
      </c>
      <c r="MY8" s="75">
        <f t="shared" si="6"/>
        <v>43824</v>
      </c>
      <c r="MZ8" s="75">
        <f t="shared" si="6"/>
        <v>43825</v>
      </c>
      <c r="NA8" s="75">
        <f t="shared" si="6"/>
        <v>43826</v>
      </c>
      <c r="NB8" s="75">
        <f t="shared" si="6"/>
        <v>43827</v>
      </c>
      <c r="NC8" s="75">
        <f t="shared" si="6"/>
        <v>43828</v>
      </c>
      <c r="ND8" s="75">
        <f t="shared" si="6"/>
        <v>43829</v>
      </c>
      <c r="NE8" s="76">
        <f t="shared" si="6"/>
        <v>43830</v>
      </c>
      <c r="NF8" s="75">
        <f t="shared" si="6"/>
        <v>43831</v>
      </c>
    </row>
    <row r="9" spans="1:370" ht="15.75" x14ac:dyDescent="0.25">
      <c r="C9" s="14">
        <f>IF($D$8&lt;&gt;"",Sources!I3,"")</f>
        <v>0.25</v>
      </c>
      <c r="D9" s="73" t="s">
        <v>48</v>
      </c>
      <c r="E9" s="73" t="s">
        <v>48</v>
      </c>
      <c r="F9" s="73" t="s">
        <v>48</v>
      </c>
      <c r="G9" s="73" t="s">
        <v>48</v>
      </c>
      <c r="H9" s="73" t="s">
        <v>48</v>
      </c>
      <c r="I9" s="73" t="s">
        <v>48</v>
      </c>
      <c r="J9" s="73" t="s">
        <v>48</v>
      </c>
      <c r="K9" s="73" t="s">
        <v>48</v>
      </c>
      <c r="L9" s="73" t="s">
        <v>48</v>
      </c>
      <c r="M9" s="73" t="s">
        <v>48</v>
      </c>
      <c r="N9" s="73" t="s">
        <v>48</v>
      </c>
      <c r="O9" s="73" t="s">
        <v>48</v>
      </c>
      <c r="P9" s="73" t="s">
        <v>48</v>
      </c>
      <c r="Q9" s="73" t="s">
        <v>48</v>
      </c>
      <c r="R9" s="73" t="s">
        <v>48</v>
      </c>
      <c r="S9" s="73" t="s">
        <v>48</v>
      </c>
      <c r="T9" s="73" t="s">
        <v>48</v>
      </c>
      <c r="U9" s="73" t="s">
        <v>48</v>
      </c>
      <c r="V9" s="73" t="s">
        <v>48</v>
      </c>
      <c r="W9" s="73" t="s">
        <v>48</v>
      </c>
      <c r="X9" s="73" t="s">
        <v>48</v>
      </c>
      <c r="Y9" s="73" t="s">
        <v>48</v>
      </c>
      <c r="Z9" s="73" t="s">
        <v>48</v>
      </c>
      <c r="AA9" s="73" t="s">
        <v>48</v>
      </c>
      <c r="AB9" s="73" t="s">
        <v>48</v>
      </c>
      <c r="AC9" s="73" t="s">
        <v>48</v>
      </c>
      <c r="AD9" s="73" t="s">
        <v>48</v>
      </c>
      <c r="AE9" s="73" t="s">
        <v>48</v>
      </c>
      <c r="AF9" s="73" t="s">
        <v>48</v>
      </c>
      <c r="AG9" s="73" t="s">
        <v>48</v>
      </c>
      <c r="AH9" s="73" t="s">
        <v>48</v>
      </c>
      <c r="AI9" s="73" t="s">
        <v>48</v>
      </c>
      <c r="AJ9" s="73" t="s">
        <v>48</v>
      </c>
      <c r="AK9" s="73" t="s">
        <v>48</v>
      </c>
      <c r="AL9" s="73" t="s">
        <v>48</v>
      </c>
      <c r="AM9" s="73" t="s">
        <v>48</v>
      </c>
      <c r="AN9" s="73" t="s">
        <v>48</v>
      </c>
      <c r="AO9" s="73" t="s">
        <v>48</v>
      </c>
      <c r="AP9" s="73" t="s">
        <v>48</v>
      </c>
      <c r="AQ9" s="73" t="s">
        <v>48</v>
      </c>
      <c r="AR9" s="73" t="s">
        <v>48</v>
      </c>
      <c r="AS9" s="73" t="s">
        <v>48</v>
      </c>
      <c r="AT9" s="73" t="s">
        <v>48</v>
      </c>
      <c r="AU9" s="73" t="s">
        <v>48</v>
      </c>
      <c r="AV9" s="73" t="s">
        <v>48</v>
      </c>
      <c r="AW9" s="73" t="s">
        <v>48</v>
      </c>
      <c r="AX9" s="73" t="s">
        <v>48</v>
      </c>
      <c r="AY9" s="73" t="s">
        <v>48</v>
      </c>
      <c r="AZ9" s="73" t="s">
        <v>48</v>
      </c>
      <c r="BA9" s="73" t="s">
        <v>48</v>
      </c>
      <c r="BB9" s="73" t="s">
        <v>48</v>
      </c>
      <c r="BC9" s="73" t="s">
        <v>48</v>
      </c>
      <c r="BD9" s="73" t="s">
        <v>48</v>
      </c>
      <c r="BE9" s="73" t="s">
        <v>48</v>
      </c>
      <c r="BF9" s="73" t="s">
        <v>48</v>
      </c>
      <c r="BG9" s="73" t="s">
        <v>48</v>
      </c>
      <c r="BH9" s="73" t="s">
        <v>48</v>
      </c>
      <c r="BI9" s="73" t="s">
        <v>48</v>
      </c>
      <c r="BJ9" s="73" t="s">
        <v>48</v>
      </c>
      <c r="BK9" s="73" t="s">
        <v>48</v>
      </c>
      <c r="BL9" s="73" t="s">
        <v>48</v>
      </c>
      <c r="BM9" s="73" t="s">
        <v>48</v>
      </c>
      <c r="BN9" s="73" t="s">
        <v>48</v>
      </c>
      <c r="BO9" s="73" t="s">
        <v>48</v>
      </c>
      <c r="BP9" s="73" t="s">
        <v>48</v>
      </c>
      <c r="BQ9" s="73" t="s">
        <v>48</v>
      </c>
      <c r="BR9" s="73" t="s">
        <v>48</v>
      </c>
      <c r="BS9" s="73" t="s">
        <v>48</v>
      </c>
      <c r="BT9" s="73" t="s">
        <v>48</v>
      </c>
      <c r="BU9" s="73" t="s">
        <v>48</v>
      </c>
      <c r="BV9" s="73" t="s">
        <v>48</v>
      </c>
      <c r="BW9" s="73" t="s">
        <v>48</v>
      </c>
      <c r="BX9" s="73" t="s">
        <v>48</v>
      </c>
      <c r="BY9" s="73" t="s">
        <v>48</v>
      </c>
      <c r="BZ9" s="73" t="s">
        <v>48</v>
      </c>
      <c r="CA9" s="73" t="s">
        <v>48</v>
      </c>
      <c r="CB9" s="73" t="s">
        <v>48</v>
      </c>
      <c r="CC9" s="73" t="s">
        <v>48</v>
      </c>
      <c r="CD9" s="73" t="s">
        <v>48</v>
      </c>
      <c r="CE9" s="73" t="s">
        <v>48</v>
      </c>
      <c r="CF9" s="73" t="s">
        <v>48</v>
      </c>
      <c r="CG9" s="73" t="s">
        <v>48</v>
      </c>
      <c r="CH9" s="73" t="s">
        <v>48</v>
      </c>
      <c r="CI9" s="73" t="s">
        <v>48</v>
      </c>
      <c r="CJ9" s="73" t="s">
        <v>48</v>
      </c>
      <c r="CK9" s="73" t="s">
        <v>48</v>
      </c>
      <c r="CL9" s="73" t="s">
        <v>48</v>
      </c>
      <c r="CM9" s="73" t="s">
        <v>48</v>
      </c>
      <c r="CN9" s="73" t="s">
        <v>48</v>
      </c>
      <c r="CO9" s="73" t="s">
        <v>48</v>
      </c>
      <c r="CP9" s="73" t="s">
        <v>48</v>
      </c>
      <c r="CQ9" s="73" t="s">
        <v>48</v>
      </c>
      <c r="CR9" s="73" t="s">
        <v>48</v>
      </c>
      <c r="CS9" s="73" t="s">
        <v>48</v>
      </c>
      <c r="CT9" s="73" t="s">
        <v>48</v>
      </c>
      <c r="CU9" s="73" t="s">
        <v>48</v>
      </c>
      <c r="CV9" s="73" t="s">
        <v>48</v>
      </c>
      <c r="CW9" s="73" t="s">
        <v>48</v>
      </c>
      <c r="CX9" s="73" t="s">
        <v>48</v>
      </c>
      <c r="CY9" s="73" t="s">
        <v>48</v>
      </c>
      <c r="CZ9" s="73" t="s">
        <v>48</v>
      </c>
      <c r="DA9" s="73" t="s">
        <v>48</v>
      </c>
      <c r="DB9" s="73" t="s">
        <v>48</v>
      </c>
      <c r="DC9" s="73" t="s">
        <v>48</v>
      </c>
      <c r="DD9" s="73" t="s">
        <v>48</v>
      </c>
      <c r="DE9" s="73" t="s">
        <v>48</v>
      </c>
      <c r="DF9" s="73" t="s">
        <v>48</v>
      </c>
      <c r="DG9" s="73" t="s">
        <v>48</v>
      </c>
      <c r="DH9" s="73" t="s">
        <v>48</v>
      </c>
      <c r="DI9" s="73" t="s">
        <v>48</v>
      </c>
      <c r="DJ9" s="73" t="s">
        <v>48</v>
      </c>
      <c r="DK9" s="73" t="s">
        <v>48</v>
      </c>
      <c r="DL9" s="73" t="s">
        <v>48</v>
      </c>
      <c r="DM9" s="73" t="s">
        <v>48</v>
      </c>
      <c r="DN9" s="73" t="s">
        <v>48</v>
      </c>
      <c r="DO9" s="73" t="s">
        <v>48</v>
      </c>
      <c r="DP9" s="73" t="s">
        <v>48</v>
      </c>
      <c r="DQ9" s="73" t="s">
        <v>48</v>
      </c>
      <c r="DR9" s="73" t="s">
        <v>48</v>
      </c>
      <c r="DS9" s="73" t="s">
        <v>48</v>
      </c>
      <c r="DT9" s="73" t="s">
        <v>48</v>
      </c>
      <c r="DU9" s="73" t="s">
        <v>48</v>
      </c>
      <c r="DV9" s="73" t="s">
        <v>48</v>
      </c>
      <c r="DW9" s="73" t="s">
        <v>48</v>
      </c>
      <c r="DX9" s="73" t="s">
        <v>48</v>
      </c>
      <c r="DY9" s="73" t="s">
        <v>48</v>
      </c>
      <c r="DZ9" s="73" t="s">
        <v>48</v>
      </c>
      <c r="EA9" s="73" t="s">
        <v>48</v>
      </c>
      <c r="EB9" s="73" t="s">
        <v>48</v>
      </c>
      <c r="EC9" s="73" t="s">
        <v>48</v>
      </c>
      <c r="ED9" s="73" t="s">
        <v>48</v>
      </c>
      <c r="EE9" s="73" t="s">
        <v>48</v>
      </c>
      <c r="EF9" s="73" t="s">
        <v>48</v>
      </c>
      <c r="EG9" s="73" t="s">
        <v>48</v>
      </c>
      <c r="EH9" s="73" t="s">
        <v>48</v>
      </c>
      <c r="EI9" s="73" t="s">
        <v>48</v>
      </c>
      <c r="EJ9" s="73" t="s">
        <v>48</v>
      </c>
      <c r="EK9" s="73" t="s">
        <v>48</v>
      </c>
      <c r="EL9" s="73" t="s">
        <v>48</v>
      </c>
      <c r="EM9" s="73" t="s">
        <v>48</v>
      </c>
      <c r="EN9" s="73" t="s">
        <v>48</v>
      </c>
      <c r="EO9" s="73" t="s">
        <v>48</v>
      </c>
      <c r="EP9" s="73" t="s">
        <v>48</v>
      </c>
      <c r="EQ9" s="73" t="s">
        <v>48</v>
      </c>
      <c r="ER9" s="73" t="s">
        <v>48</v>
      </c>
      <c r="ES9" s="73" t="s">
        <v>48</v>
      </c>
      <c r="ET9" s="73" t="s">
        <v>48</v>
      </c>
      <c r="EU9" s="73" t="s">
        <v>48</v>
      </c>
      <c r="EV9" s="73" t="s">
        <v>48</v>
      </c>
      <c r="EW9" s="73" t="s">
        <v>48</v>
      </c>
      <c r="EX9" s="73" t="s">
        <v>48</v>
      </c>
      <c r="EY9" s="73" t="s">
        <v>48</v>
      </c>
      <c r="EZ9" s="73" t="s">
        <v>48</v>
      </c>
      <c r="FA9" s="73" t="s">
        <v>48</v>
      </c>
      <c r="FB9" s="73" t="s">
        <v>48</v>
      </c>
      <c r="FC9" s="73" t="s">
        <v>48</v>
      </c>
      <c r="FD9" s="73" t="s">
        <v>48</v>
      </c>
      <c r="FE9" s="73" t="s">
        <v>48</v>
      </c>
      <c r="FF9" s="73" t="s">
        <v>48</v>
      </c>
      <c r="FG9" s="73" t="s">
        <v>48</v>
      </c>
      <c r="FH9" s="73" t="s">
        <v>48</v>
      </c>
      <c r="FI9" s="73" t="s">
        <v>48</v>
      </c>
      <c r="FJ9" s="73" t="s">
        <v>48</v>
      </c>
      <c r="FK9" s="73" t="s">
        <v>48</v>
      </c>
      <c r="FL9" s="73" t="s">
        <v>48</v>
      </c>
      <c r="FM9" s="73" t="s">
        <v>48</v>
      </c>
      <c r="FN9" s="73" t="s">
        <v>48</v>
      </c>
      <c r="FO9" s="73" t="s">
        <v>48</v>
      </c>
      <c r="FP9" s="73" t="s">
        <v>48</v>
      </c>
      <c r="FQ9" s="73" t="s">
        <v>48</v>
      </c>
      <c r="FR9" s="73" t="s">
        <v>48</v>
      </c>
      <c r="FS9" s="73" t="s">
        <v>48</v>
      </c>
      <c r="FT9" s="73" t="s">
        <v>48</v>
      </c>
      <c r="FU9" s="73" t="s">
        <v>48</v>
      </c>
      <c r="FV9" s="73" t="s">
        <v>48</v>
      </c>
      <c r="FW9" s="73" t="s">
        <v>48</v>
      </c>
      <c r="FX9" s="73" t="s">
        <v>48</v>
      </c>
      <c r="FY9" s="73" t="s">
        <v>48</v>
      </c>
      <c r="FZ9" s="73" t="s">
        <v>48</v>
      </c>
      <c r="GA9" s="73" t="s">
        <v>48</v>
      </c>
      <c r="GB9" s="73" t="s">
        <v>48</v>
      </c>
      <c r="GC9" s="73" t="s">
        <v>48</v>
      </c>
      <c r="GD9" s="73" t="s">
        <v>48</v>
      </c>
      <c r="GE9" s="73" t="s">
        <v>48</v>
      </c>
      <c r="GF9" s="73" t="s">
        <v>48</v>
      </c>
      <c r="GG9" s="73" t="s">
        <v>48</v>
      </c>
      <c r="GH9" s="73" t="s">
        <v>48</v>
      </c>
      <c r="GI9" s="73" t="s">
        <v>48</v>
      </c>
      <c r="GJ9" s="73" t="s">
        <v>48</v>
      </c>
      <c r="GK9" s="73" t="s">
        <v>48</v>
      </c>
      <c r="GL9" s="73" t="s">
        <v>48</v>
      </c>
      <c r="GM9" s="73" t="s">
        <v>48</v>
      </c>
      <c r="GN9" s="73" t="s">
        <v>48</v>
      </c>
      <c r="GO9" s="73" t="s">
        <v>48</v>
      </c>
      <c r="GP9" s="73" t="s">
        <v>48</v>
      </c>
      <c r="GQ9" s="73" t="s">
        <v>48</v>
      </c>
      <c r="GR9" s="73" t="s">
        <v>48</v>
      </c>
      <c r="GS9" s="73" t="s">
        <v>48</v>
      </c>
      <c r="GT9" s="73" t="s">
        <v>48</v>
      </c>
      <c r="GU9" s="73" t="s">
        <v>48</v>
      </c>
      <c r="GV9" s="73" t="s">
        <v>48</v>
      </c>
      <c r="GW9" s="73" t="s">
        <v>48</v>
      </c>
      <c r="GX9" s="73" t="s">
        <v>48</v>
      </c>
      <c r="GY9" s="73" t="s">
        <v>48</v>
      </c>
      <c r="GZ9" s="73" t="s">
        <v>48</v>
      </c>
      <c r="HA9" s="73" t="s">
        <v>48</v>
      </c>
      <c r="HB9" s="73" t="s">
        <v>48</v>
      </c>
      <c r="HC9" s="73" t="s">
        <v>48</v>
      </c>
      <c r="HD9" s="73" t="s">
        <v>48</v>
      </c>
      <c r="HE9" s="73" t="s">
        <v>48</v>
      </c>
      <c r="HF9" s="73" t="s">
        <v>48</v>
      </c>
      <c r="HG9" s="73" t="s">
        <v>48</v>
      </c>
      <c r="HH9" s="73" t="s">
        <v>48</v>
      </c>
      <c r="HI9" s="73" t="s">
        <v>48</v>
      </c>
      <c r="HJ9" s="73" t="s">
        <v>48</v>
      </c>
      <c r="HK9" s="73" t="s">
        <v>48</v>
      </c>
      <c r="HL9" s="73" t="s">
        <v>48</v>
      </c>
      <c r="HM9" s="73" t="s">
        <v>48</v>
      </c>
      <c r="HN9" s="73" t="s">
        <v>48</v>
      </c>
      <c r="HO9" s="73" t="s">
        <v>48</v>
      </c>
      <c r="HP9" s="73" t="s">
        <v>48</v>
      </c>
      <c r="HQ9" s="73" t="s">
        <v>48</v>
      </c>
      <c r="HR9" s="73" t="s">
        <v>48</v>
      </c>
      <c r="HS9" s="73" t="s">
        <v>48</v>
      </c>
      <c r="HT9" s="73" t="s">
        <v>48</v>
      </c>
      <c r="HU9" s="73" t="s">
        <v>48</v>
      </c>
      <c r="HV9" s="73" t="s">
        <v>48</v>
      </c>
      <c r="HW9" s="73" t="s">
        <v>48</v>
      </c>
      <c r="HX9" s="73" t="s">
        <v>48</v>
      </c>
      <c r="HY9" s="73" t="s">
        <v>48</v>
      </c>
      <c r="HZ9" s="73" t="s">
        <v>48</v>
      </c>
      <c r="IA9" s="73" t="s">
        <v>48</v>
      </c>
      <c r="IB9" s="73" t="s">
        <v>48</v>
      </c>
      <c r="IC9" s="73" t="s">
        <v>48</v>
      </c>
      <c r="ID9" s="73" t="s">
        <v>48</v>
      </c>
      <c r="IE9" s="73" t="s">
        <v>48</v>
      </c>
      <c r="IF9" s="73" t="s">
        <v>48</v>
      </c>
      <c r="IG9" s="73" t="s">
        <v>48</v>
      </c>
      <c r="IH9" s="73" t="s">
        <v>48</v>
      </c>
      <c r="II9" s="73" t="s">
        <v>48</v>
      </c>
      <c r="IJ9" s="73" t="s">
        <v>48</v>
      </c>
      <c r="IK9" s="73" t="s">
        <v>48</v>
      </c>
      <c r="IL9" s="73" t="s">
        <v>48</v>
      </c>
      <c r="IM9" s="73" t="s">
        <v>48</v>
      </c>
      <c r="IN9" s="73" t="s">
        <v>48</v>
      </c>
      <c r="IO9" s="73" t="s">
        <v>48</v>
      </c>
      <c r="IP9" s="73" t="s">
        <v>48</v>
      </c>
      <c r="IQ9" s="73" t="s">
        <v>48</v>
      </c>
      <c r="IR9" s="73" t="s">
        <v>48</v>
      </c>
      <c r="IS9" s="73" t="s">
        <v>48</v>
      </c>
      <c r="IT9" s="73" t="s">
        <v>48</v>
      </c>
      <c r="IU9" s="73" t="s">
        <v>48</v>
      </c>
      <c r="IV9" s="73" t="s">
        <v>48</v>
      </c>
      <c r="IW9" s="73" t="s">
        <v>48</v>
      </c>
      <c r="IX9" s="73" t="s">
        <v>48</v>
      </c>
      <c r="IY9" s="73" t="s">
        <v>48</v>
      </c>
      <c r="IZ9" s="73" t="s">
        <v>48</v>
      </c>
      <c r="JA9" s="73" t="s">
        <v>48</v>
      </c>
      <c r="JB9" s="73" t="s">
        <v>48</v>
      </c>
      <c r="JC9" s="73" t="s">
        <v>48</v>
      </c>
      <c r="JD9" s="73" t="s">
        <v>48</v>
      </c>
      <c r="JE9" s="73" t="s">
        <v>48</v>
      </c>
      <c r="JF9" s="73" t="s">
        <v>48</v>
      </c>
      <c r="JG9" s="73" t="s">
        <v>48</v>
      </c>
      <c r="JH9" s="73" t="s">
        <v>48</v>
      </c>
      <c r="JI9" s="73" t="s">
        <v>48</v>
      </c>
      <c r="JJ9" s="73" t="s">
        <v>48</v>
      </c>
      <c r="JK9" s="73" t="s">
        <v>48</v>
      </c>
      <c r="JL9" s="73" t="s">
        <v>48</v>
      </c>
      <c r="JM9" s="73" t="s">
        <v>48</v>
      </c>
      <c r="JN9" s="73" t="s">
        <v>48</v>
      </c>
      <c r="JO9" s="73" t="s">
        <v>48</v>
      </c>
      <c r="JP9" s="73" t="s">
        <v>48</v>
      </c>
      <c r="JQ9" s="73" t="s">
        <v>48</v>
      </c>
      <c r="JR9" s="73" t="s">
        <v>48</v>
      </c>
      <c r="JS9" s="73" t="s">
        <v>48</v>
      </c>
      <c r="JT9" s="73" t="s">
        <v>48</v>
      </c>
      <c r="JU9" s="73" t="s">
        <v>48</v>
      </c>
      <c r="JV9" s="73" t="s">
        <v>48</v>
      </c>
      <c r="JW9" s="73" t="s">
        <v>48</v>
      </c>
      <c r="JX9" s="73" t="s">
        <v>48</v>
      </c>
      <c r="JY9" s="73" t="s">
        <v>48</v>
      </c>
      <c r="JZ9" s="73" t="s">
        <v>48</v>
      </c>
      <c r="KA9" s="73" t="s">
        <v>48</v>
      </c>
      <c r="KB9" s="73" t="s">
        <v>48</v>
      </c>
      <c r="KC9" s="73" t="s">
        <v>48</v>
      </c>
      <c r="KD9" s="73" t="s">
        <v>48</v>
      </c>
      <c r="KE9" s="73" t="s">
        <v>48</v>
      </c>
      <c r="KF9" s="73" t="s">
        <v>48</v>
      </c>
      <c r="KG9" s="73" t="s">
        <v>48</v>
      </c>
      <c r="KH9" s="73" t="s">
        <v>48</v>
      </c>
      <c r="KI9" s="73" t="s">
        <v>48</v>
      </c>
      <c r="KJ9" s="73" t="s">
        <v>48</v>
      </c>
      <c r="KK9" s="73" t="s">
        <v>48</v>
      </c>
      <c r="KL9" s="73" t="s">
        <v>48</v>
      </c>
      <c r="KM9" s="73" t="s">
        <v>48</v>
      </c>
      <c r="KN9" s="73" t="s">
        <v>48</v>
      </c>
      <c r="KO9" s="73" t="s">
        <v>48</v>
      </c>
      <c r="KP9" s="73" t="s">
        <v>48</v>
      </c>
      <c r="KQ9" s="73" t="s">
        <v>48</v>
      </c>
      <c r="KR9" s="73" t="s">
        <v>48</v>
      </c>
      <c r="KS9" s="73" t="s">
        <v>48</v>
      </c>
      <c r="KT9" s="73" t="s">
        <v>48</v>
      </c>
      <c r="KU9" s="73" t="s">
        <v>48</v>
      </c>
      <c r="KV9" s="73" t="s">
        <v>48</v>
      </c>
      <c r="KW9" s="73" t="s">
        <v>48</v>
      </c>
      <c r="KX9" s="73" t="s">
        <v>48</v>
      </c>
      <c r="KY9" s="73" t="s">
        <v>48</v>
      </c>
      <c r="KZ9" s="73" t="s">
        <v>48</v>
      </c>
      <c r="LA9" s="73" t="s">
        <v>48</v>
      </c>
      <c r="LB9" s="73" t="s">
        <v>48</v>
      </c>
      <c r="LC9" s="73" t="s">
        <v>48</v>
      </c>
      <c r="LD9" s="73" t="s">
        <v>48</v>
      </c>
      <c r="LE9" s="73" t="s">
        <v>48</v>
      </c>
      <c r="LF9" s="73" t="s">
        <v>48</v>
      </c>
      <c r="LG9" s="73" t="s">
        <v>48</v>
      </c>
      <c r="LH9" s="73" t="s">
        <v>48</v>
      </c>
      <c r="LI9" s="73" t="s">
        <v>48</v>
      </c>
      <c r="LJ9" s="73" t="s">
        <v>48</v>
      </c>
      <c r="LK9" s="73" t="s">
        <v>48</v>
      </c>
      <c r="LL9" s="73" t="s">
        <v>48</v>
      </c>
      <c r="LM9" s="73" t="s">
        <v>48</v>
      </c>
      <c r="LN9" s="73" t="s">
        <v>48</v>
      </c>
      <c r="LO9" s="73" t="s">
        <v>48</v>
      </c>
      <c r="LP9" s="73" t="s">
        <v>48</v>
      </c>
      <c r="LQ9" s="73" t="s">
        <v>48</v>
      </c>
      <c r="LR9" s="73" t="s">
        <v>48</v>
      </c>
      <c r="LS9" s="73" t="s">
        <v>48</v>
      </c>
      <c r="LT9" s="73" t="s">
        <v>48</v>
      </c>
      <c r="LU9" s="73" t="s">
        <v>48</v>
      </c>
      <c r="LV9" s="73" t="s">
        <v>48</v>
      </c>
      <c r="LW9" s="73" t="s">
        <v>48</v>
      </c>
      <c r="LX9" s="73" t="s">
        <v>48</v>
      </c>
      <c r="LY9" s="73" t="s">
        <v>48</v>
      </c>
      <c r="LZ9" s="73" t="s">
        <v>48</v>
      </c>
      <c r="MA9" s="73" t="s">
        <v>48</v>
      </c>
      <c r="MB9" s="73" t="s">
        <v>48</v>
      </c>
      <c r="MC9" s="73" t="s">
        <v>48</v>
      </c>
      <c r="MD9" s="73" t="s">
        <v>48</v>
      </c>
      <c r="ME9" s="73" t="s">
        <v>48</v>
      </c>
      <c r="MF9" s="73" t="s">
        <v>48</v>
      </c>
      <c r="MG9" s="73" t="s">
        <v>48</v>
      </c>
      <c r="MH9" s="73" t="s">
        <v>48</v>
      </c>
      <c r="MI9" s="73" t="s">
        <v>48</v>
      </c>
      <c r="MJ9" s="73" t="s">
        <v>48</v>
      </c>
      <c r="MK9" s="73" t="s">
        <v>48</v>
      </c>
      <c r="ML9" s="73" t="s">
        <v>48</v>
      </c>
      <c r="MM9" s="73" t="s">
        <v>48</v>
      </c>
      <c r="MN9" s="73" t="s">
        <v>48</v>
      </c>
      <c r="MO9" s="73" t="s">
        <v>48</v>
      </c>
      <c r="MP9" s="73" t="s">
        <v>48</v>
      </c>
      <c r="MQ9" s="73" t="s">
        <v>48</v>
      </c>
      <c r="MR9" s="73" t="s">
        <v>48</v>
      </c>
      <c r="MS9" s="73" t="s">
        <v>48</v>
      </c>
      <c r="MT9" s="73" t="s">
        <v>48</v>
      </c>
      <c r="MU9" s="73" t="s">
        <v>48</v>
      </c>
      <c r="MV9" s="73" t="s">
        <v>48</v>
      </c>
      <c r="MW9" s="73" t="s">
        <v>48</v>
      </c>
      <c r="MX9" s="73" t="s">
        <v>48</v>
      </c>
      <c r="MY9" s="73" t="s">
        <v>48</v>
      </c>
      <c r="MZ9" s="73" t="s">
        <v>48</v>
      </c>
      <c r="NA9" s="73" t="s">
        <v>48</v>
      </c>
      <c r="NB9" s="73" t="s">
        <v>48</v>
      </c>
      <c r="NC9" s="73" t="s">
        <v>48</v>
      </c>
      <c r="ND9" s="73" t="s">
        <v>48</v>
      </c>
      <c r="NE9" s="73" t="s">
        <v>48</v>
      </c>
      <c r="NF9" s="73" t="s">
        <v>48</v>
      </c>
    </row>
    <row r="10" spans="1:370" ht="15.75" x14ac:dyDescent="0.25">
      <c r="C10" s="12">
        <f>IF($D$8&lt;&gt;"",Sources!I4,"")</f>
        <v>0.29166666666666669</v>
      </c>
      <c r="D10" s="73" t="s">
        <v>48</v>
      </c>
      <c r="E10" s="73" t="s">
        <v>48</v>
      </c>
      <c r="F10" s="73" t="s">
        <v>48</v>
      </c>
      <c r="G10" s="73" t="s">
        <v>48</v>
      </c>
      <c r="H10" s="73" t="s">
        <v>48</v>
      </c>
      <c r="I10" s="73" t="s">
        <v>48</v>
      </c>
      <c r="J10" s="73" t="s">
        <v>48</v>
      </c>
      <c r="K10" s="73" t="s">
        <v>48</v>
      </c>
      <c r="L10" s="73" t="s">
        <v>48</v>
      </c>
      <c r="M10" s="73" t="s">
        <v>48</v>
      </c>
      <c r="N10" s="73" t="s">
        <v>48</v>
      </c>
      <c r="O10" s="73" t="s">
        <v>48</v>
      </c>
      <c r="P10" s="73" t="s">
        <v>48</v>
      </c>
      <c r="Q10" s="73" t="s">
        <v>48</v>
      </c>
      <c r="R10" s="73" t="s">
        <v>48</v>
      </c>
      <c r="S10" s="73" t="s">
        <v>48</v>
      </c>
      <c r="T10" s="73" t="s">
        <v>48</v>
      </c>
      <c r="U10" s="73" t="s">
        <v>48</v>
      </c>
      <c r="V10" s="73" t="s">
        <v>48</v>
      </c>
      <c r="W10" s="73" t="s">
        <v>48</v>
      </c>
      <c r="X10" s="73" t="s">
        <v>48</v>
      </c>
      <c r="Y10" s="73" t="s">
        <v>48</v>
      </c>
      <c r="Z10" s="73" t="s">
        <v>48</v>
      </c>
      <c r="AA10" s="73" t="s">
        <v>48</v>
      </c>
      <c r="AB10" s="73" t="s">
        <v>48</v>
      </c>
      <c r="AC10" s="73" t="s">
        <v>48</v>
      </c>
      <c r="AD10" s="73" t="s">
        <v>48</v>
      </c>
      <c r="AE10" s="73" t="s">
        <v>48</v>
      </c>
      <c r="AF10" s="73" t="s">
        <v>48</v>
      </c>
      <c r="AG10" s="73" t="s">
        <v>48</v>
      </c>
      <c r="AH10" s="73" t="s">
        <v>48</v>
      </c>
      <c r="AI10" s="73" t="s">
        <v>48</v>
      </c>
      <c r="AJ10" s="73" t="s">
        <v>48</v>
      </c>
      <c r="AK10" s="73" t="s">
        <v>48</v>
      </c>
      <c r="AL10" s="73" t="s">
        <v>48</v>
      </c>
      <c r="AM10" s="73" t="s">
        <v>48</v>
      </c>
      <c r="AN10" s="73" t="s">
        <v>48</v>
      </c>
      <c r="AO10" s="73" t="s">
        <v>48</v>
      </c>
      <c r="AP10" s="73" t="s">
        <v>48</v>
      </c>
      <c r="AQ10" s="73" t="s">
        <v>48</v>
      </c>
      <c r="AR10" s="73" t="s">
        <v>48</v>
      </c>
      <c r="AS10" s="73" t="s">
        <v>48</v>
      </c>
      <c r="AT10" s="73" t="s">
        <v>48</v>
      </c>
      <c r="AU10" s="73" t="s">
        <v>48</v>
      </c>
      <c r="AV10" s="73" t="s">
        <v>48</v>
      </c>
      <c r="AW10" s="73" t="s">
        <v>48</v>
      </c>
      <c r="AX10" s="73" t="s">
        <v>48</v>
      </c>
      <c r="AY10" s="73" t="s">
        <v>48</v>
      </c>
      <c r="AZ10" s="73" t="s">
        <v>48</v>
      </c>
      <c r="BA10" s="73" t="s">
        <v>48</v>
      </c>
      <c r="BB10" s="73" t="s">
        <v>48</v>
      </c>
      <c r="BC10" s="73" t="s">
        <v>48</v>
      </c>
      <c r="BD10" s="73" t="s">
        <v>48</v>
      </c>
      <c r="BE10" s="73" t="s">
        <v>48</v>
      </c>
      <c r="BF10" s="73" t="s">
        <v>48</v>
      </c>
      <c r="BG10" s="73" t="s">
        <v>48</v>
      </c>
      <c r="BH10" s="73" t="s">
        <v>48</v>
      </c>
      <c r="BI10" s="73" t="s">
        <v>48</v>
      </c>
      <c r="BJ10" s="73" t="s">
        <v>48</v>
      </c>
      <c r="BK10" s="73" t="s">
        <v>48</v>
      </c>
      <c r="BL10" s="73" t="s">
        <v>48</v>
      </c>
      <c r="BM10" s="73" t="s">
        <v>48</v>
      </c>
      <c r="BN10" s="73" t="s">
        <v>48</v>
      </c>
      <c r="BO10" s="73" t="s">
        <v>48</v>
      </c>
      <c r="BP10" s="73" t="s">
        <v>48</v>
      </c>
      <c r="BQ10" s="73" t="s">
        <v>48</v>
      </c>
      <c r="BR10" s="73" t="s">
        <v>48</v>
      </c>
      <c r="BS10" s="73" t="s">
        <v>48</v>
      </c>
      <c r="BT10" s="73" t="s">
        <v>48</v>
      </c>
      <c r="BU10" s="73" t="s">
        <v>48</v>
      </c>
      <c r="BV10" s="73" t="s">
        <v>48</v>
      </c>
      <c r="BW10" s="73" t="s">
        <v>48</v>
      </c>
      <c r="BX10" s="73" t="s">
        <v>48</v>
      </c>
      <c r="BY10" s="73" t="s">
        <v>48</v>
      </c>
      <c r="BZ10" s="73" t="s">
        <v>48</v>
      </c>
      <c r="CA10" s="73" t="s">
        <v>48</v>
      </c>
      <c r="CB10" s="73" t="s">
        <v>48</v>
      </c>
      <c r="CC10" s="73" t="s">
        <v>48</v>
      </c>
      <c r="CD10" s="73" t="s">
        <v>48</v>
      </c>
      <c r="CE10" s="73" t="s">
        <v>48</v>
      </c>
      <c r="CF10" s="73" t="s">
        <v>48</v>
      </c>
      <c r="CG10" s="73" t="s">
        <v>48</v>
      </c>
      <c r="CH10" s="73" t="s">
        <v>48</v>
      </c>
      <c r="CI10" s="73" t="s">
        <v>48</v>
      </c>
      <c r="CJ10" s="73" t="s">
        <v>48</v>
      </c>
      <c r="CK10" s="73" t="s">
        <v>48</v>
      </c>
      <c r="CL10" s="73" t="s">
        <v>48</v>
      </c>
      <c r="CM10" s="73" t="s">
        <v>48</v>
      </c>
      <c r="CN10" s="73" t="s">
        <v>48</v>
      </c>
      <c r="CO10" s="73" t="s">
        <v>48</v>
      </c>
      <c r="CP10" s="73" t="s">
        <v>48</v>
      </c>
      <c r="CQ10" s="73" t="s">
        <v>48</v>
      </c>
      <c r="CR10" s="73" t="s">
        <v>48</v>
      </c>
      <c r="CS10" s="73" t="s">
        <v>48</v>
      </c>
      <c r="CT10" s="73" t="s">
        <v>48</v>
      </c>
      <c r="CU10" s="73" t="s">
        <v>48</v>
      </c>
      <c r="CV10" s="73" t="s">
        <v>48</v>
      </c>
      <c r="CW10" s="73" t="s">
        <v>48</v>
      </c>
      <c r="CX10" s="73" t="s">
        <v>48</v>
      </c>
      <c r="CY10" s="73" t="s">
        <v>48</v>
      </c>
      <c r="CZ10" s="73" t="s">
        <v>48</v>
      </c>
      <c r="DA10" s="73" t="s">
        <v>48</v>
      </c>
      <c r="DB10" s="73" t="s">
        <v>48</v>
      </c>
      <c r="DC10" s="73" t="s">
        <v>48</v>
      </c>
      <c r="DD10" s="73" t="s">
        <v>48</v>
      </c>
      <c r="DE10" s="73" t="s">
        <v>48</v>
      </c>
      <c r="DF10" s="73" t="s">
        <v>48</v>
      </c>
      <c r="DG10" s="73" t="s">
        <v>48</v>
      </c>
      <c r="DH10" s="73" t="s">
        <v>48</v>
      </c>
      <c r="DI10" s="73" t="s">
        <v>48</v>
      </c>
      <c r="DJ10" s="73" t="s">
        <v>48</v>
      </c>
      <c r="DK10" s="73" t="s">
        <v>48</v>
      </c>
      <c r="DL10" s="73" t="s">
        <v>48</v>
      </c>
      <c r="DM10" s="73" t="s">
        <v>48</v>
      </c>
      <c r="DN10" s="73" t="s">
        <v>48</v>
      </c>
      <c r="DO10" s="73" t="s">
        <v>48</v>
      </c>
      <c r="DP10" s="73" t="s">
        <v>48</v>
      </c>
      <c r="DQ10" s="73" t="s">
        <v>48</v>
      </c>
      <c r="DR10" s="73" t="s">
        <v>48</v>
      </c>
      <c r="DS10" s="73" t="s">
        <v>48</v>
      </c>
      <c r="DT10" s="73" t="s">
        <v>48</v>
      </c>
      <c r="DU10" s="73" t="s">
        <v>48</v>
      </c>
      <c r="DV10" s="73" t="s">
        <v>48</v>
      </c>
      <c r="DW10" s="73" t="s">
        <v>48</v>
      </c>
      <c r="DX10" s="73" t="s">
        <v>48</v>
      </c>
      <c r="DY10" s="73" t="s">
        <v>48</v>
      </c>
      <c r="DZ10" s="73" t="s">
        <v>48</v>
      </c>
      <c r="EA10" s="73" t="s">
        <v>48</v>
      </c>
      <c r="EB10" s="73" t="s">
        <v>48</v>
      </c>
      <c r="EC10" s="73" t="s">
        <v>48</v>
      </c>
      <c r="ED10" s="73" t="s">
        <v>48</v>
      </c>
      <c r="EE10" s="73" t="s">
        <v>48</v>
      </c>
      <c r="EF10" s="73" t="s">
        <v>48</v>
      </c>
      <c r="EG10" s="73" t="s">
        <v>48</v>
      </c>
      <c r="EH10" s="73" t="s">
        <v>48</v>
      </c>
      <c r="EI10" s="73" t="s">
        <v>48</v>
      </c>
      <c r="EJ10" s="73" t="s">
        <v>48</v>
      </c>
      <c r="EK10" s="73" t="s">
        <v>48</v>
      </c>
      <c r="EL10" s="73" t="s">
        <v>48</v>
      </c>
      <c r="EM10" s="73" t="s">
        <v>48</v>
      </c>
      <c r="EN10" s="73" t="s">
        <v>48</v>
      </c>
      <c r="EO10" s="73" t="s">
        <v>48</v>
      </c>
      <c r="EP10" s="73" t="s">
        <v>48</v>
      </c>
      <c r="EQ10" s="73" t="s">
        <v>48</v>
      </c>
      <c r="ER10" s="73" t="s">
        <v>48</v>
      </c>
      <c r="ES10" s="73" t="s">
        <v>48</v>
      </c>
      <c r="ET10" s="73" t="s">
        <v>48</v>
      </c>
      <c r="EU10" s="73" t="s">
        <v>48</v>
      </c>
      <c r="EV10" s="73" t="s">
        <v>48</v>
      </c>
      <c r="EW10" s="73" t="s">
        <v>48</v>
      </c>
      <c r="EX10" s="73" t="s">
        <v>48</v>
      </c>
      <c r="EY10" s="73" t="s">
        <v>48</v>
      </c>
      <c r="EZ10" s="73" t="s">
        <v>48</v>
      </c>
      <c r="FA10" s="73" t="s">
        <v>48</v>
      </c>
      <c r="FB10" s="73" t="s">
        <v>48</v>
      </c>
      <c r="FC10" s="73" t="s">
        <v>48</v>
      </c>
      <c r="FD10" s="73" t="s">
        <v>48</v>
      </c>
      <c r="FE10" s="73" t="s">
        <v>48</v>
      </c>
      <c r="FF10" s="73" t="s">
        <v>48</v>
      </c>
      <c r="FG10" s="73" t="s">
        <v>48</v>
      </c>
      <c r="FH10" s="73" t="s">
        <v>48</v>
      </c>
      <c r="FI10" s="73" t="s">
        <v>48</v>
      </c>
      <c r="FJ10" s="73" t="s">
        <v>48</v>
      </c>
      <c r="FK10" s="73" t="s">
        <v>48</v>
      </c>
      <c r="FL10" s="73" t="s">
        <v>48</v>
      </c>
      <c r="FM10" s="73" t="s">
        <v>48</v>
      </c>
      <c r="FN10" s="73" t="s">
        <v>48</v>
      </c>
      <c r="FO10" s="73" t="s">
        <v>48</v>
      </c>
      <c r="FP10" s="73" t="s">
        <v>48</v>
      </c>
      <c r="FQ10" s="73" t="s">
        <v>48</v>
      </c>
      <c r="FR10" s="73" t="s">
        <v>48</v>
      </c>
      <c r="FS10" s="73" t="s">
        <v>48</v>
      </c>
      <c r="FT10" s="73" t="s">
        <v>48</v>
      </c>
      <c r="FU10" s="73" t="s">
        <v>48</v>
      </c>
      <c r="FV10" s="73" t="s">
        <v>48</v>
      </c>
      <c r="FW10" s="73" t="s">
        <v>48</v>
      </c>
      <c r="FX10" s="73" t="s">
        <v>48</v>
      </c>
      <c r="FY10" s="73" t="s">
        <v>48</v>
      </c>
      <c r="FZ10" s="73" t="s">
        <v>48</v>
      </c>
      <c r="GA10" s="73" t="s">
        <v>48</v>
      </c>
      <c r="GB10" s="73" t="s">
        <v>48</v>
      </c>
      <c r="GC10" s="73" t="s">
        <v>48</v>
      </c>
      <c r="GD10" s="73" t="s">
        <v>48</v>
      </c>
      <c r="GE10" s="73" t="s">
        <v>48</v>
      </c>
      <c r="GF10" s="73" t="s">
        <v>48</v>
      </c>
      <c r="GG10" s="73" t="s">
        <v>48</v>
      </c>
      <c r="GH10" s="73" t="s">
        <v>48</v>
      </c>
      <c r="GI10" s="73" t="s">
        <v>48</v>
      </c>
      <c r="GJ10" s="73" t="s">
        <v>48</v>
      </c>
      <c r="GK10" s="73" t="s">
        <v>48</v>
      </c>
      <c r="GL10" s="73" t="s">
        <v>48</v>
      </c>
      <c r="GM10" s="73" t="s">
        <v>48</v>
      </c>
      <c r="GN10" s="73" t="s">
        <v>48</v>
      </c>
      <c r="GO10" s="73" t="s">
        <v>48</v>
      </c>
      <c r="GP10" s="73" t="s">
        <v>48</v>
      </c>
      <c r="GQ10" s="73" t="s">
        <v>48</v>
      </c>
      <c r="GR10" s="73" t="s">
        <v>48</v>
      </c>
      <c r="GS10" s="73" t="s">
        <v>48</v>
      </c>
      <c r="GT10" s="73" t="s">
        <v>48</v>
      </c>
      <c r="GU10" s="73" t="s">
        <v>48</v>
      </c>
      <c r="GV10" s="73" t="s">
        <v>48</v>
      </c>
      <c r="GW10" s="73" t="s">
        <v>48</v>
      </c>
      <c r="GX10" s="73" t="s">
        <v>48</v>
      </c>
      <c r="GY10" s="73" t="s">
        <v>48</v>
      </c>
      <c r="GZ10" s="73" t="s">
        <v>48</v>
      </c>
      <c r="HA10" s="73" t="s">
        <v>48</v>
      </c>
      <c r="HB10" s="73" t="s">
        <v>48</v>
      </c>
      <c r="HC10" s="73" t="s">
        <v>48</v>
      </c>
      <c r="HD10" s="73" t="s">
        <v>48</v>
      </c>
      <c r="HE10" s="73" t="s">
        <v>48</v>
      </c>
      <c r="HF10" s="73" t="s">
        <v>48</v>
      </c>
      <c r="HG10" s="73" t="s">
        <v>48</v>
      </c>
      <c r="HH10" s="73" t="s">
        <v>48</v>
      </c>
      <c r="HI10" s="73" t="s">
        <v>48</v>
      </c>
      <c r="HJ10" s="73" t="s">
        <v>48</v>
      </c>
      <c r="HK10" s="73" t="s">
        <v>48</v>
      </c>
      <c r="HL10" s="73" t="s">
        <v>48</v>
      </c>
      <c r="HM10" s="73" t="s">
        <v>48</v>
      </c>
      <c r="HN10" s="73" t="s">
        <v>48</v>
      </c>
      <c r="HO10" s="73" t="s">
        <v>48</v>
      </c>
      <c r="HP10" s="73" t="s">
        <v>48</v>
      </c>
      <c r="HQ10" s="73" t="s">
        <v>48</v>
      </c>
      <c r="HR10" s="73" t="s">
        <v>48</v>
      </c>
      <c r="HS10" s="73" t="s">
        <v>48</v>
      </c>
      <c r="HT10" s="73" t="s">
        <v>48</v>
      </c>
      <c r="HU10" s="73" t="s">
        <v>48</v>
      </c>
      <c r="HV10" s="73" t="s">
        <v>48</v>
      </c>
      <c r="HW10" s="73" t="s">
        <v>48</v>
      </c>
      <c r="HX10" s="73" t="s">
        <v>48</v>
      </c>
      <c r="HY10" s="73" t="s">
        <v>48</v>
      </c>
      <c r="HZ10" s="73" t="s">
        <v>48</v>
      </c>
      <c r="IA10" s="73" t="s">
        <v>48</v>
      </c>
      <c r="IB10" s="73" t="s">
        <v>48</v>
      </c>
      <c r="IC10" s="73" t="s">
        <v>48</v>
      </c>
      <c r="ID10" s="73" t="s">
        <v>48</v>
      </c>
      <c r="IE10" s="73" t="s">
        <v>48</v>
      </c>
      <c r="IF10" s="73" t="s">
        <v>48</v>
      </c>
      <c r="IG10" s="73" t="s">
        <v>48</v>
      </c>
      <c r="IH10" s="73" t="s">
        <v>48</v>
      </c>
      <c r="II10" s="73" t="s">
        <v>48</v>
      </c>
      <c r="IJ10" s="73" t="s">
        <v>48</v>
      </c>
      <c r="IK10" s="73" t="s">
        <v>48</v>
      </c>
      <c r="IL10" s="73" t="s">
        <v>48</v>
      </c>
      <c r="IM10" s="73" t="s">
        <v>48</v>
      </c>
      <c r="IN10" s="73" t="s">
        <v>48</v>
      </c>
      <c r="IO10" s="73" t="s">
        <v>48</v>
      </c>
      <c r="IP10" s="73" t="s">
        <v>48</v>
      </c>
      <c r="IQ10" s="73" t="s">
        <v>48</v>
      </c>
      <c r="IR10" s="73" t="s">
        <v>48</v>
      </c>
      <c r="IS10" s="73" t="s">
        <v>48</v>
      </c>
      <c r="IT10" s="73" t="s">
        <v>48</v>
      </c>
      <c r="IU10" s="73" t="s">
        <v>48</v>
      </c>
      <c r="IV10" s="73" t="s">
        <v>48</v>
      </c>
      <c r="IW10" s="73" t="s">
        <v>48</v>
      </c>
      <c r="IX10" s="73" t="s">
        <v>48</v>
      </c>
      <c r="IY10" s="73" t="s">
        <v>48</v>
      </c>
      <c r="IZ10" s="73" t="s">
        <v>48</v>
      </c>
      <c r="JA10" s="73" t="s">
        <v>48</v>
      </c>
      <c r="JB10" s="73" t="s">
        <v>48</v>
      </c>
      <c r="JC10" s="73" t="s">
        <v>48</v>
      </c>
      <c r="JD10" s="73" t="s">
        <v>48</v>
      </c>
      <c r="JE10" s="73" t="s">
        <v>48</v>
      </c>
      <c r="JF10" s="73" t="s">
        <v>48</v>
      </c>
      <c r="JG10" s="73" t="s">
        <v>48</v>
      </c>
      <c r="JH10" s="73" t="s">
        <v>48</v>
      </c>
      <c r="JI10" s="73" t="s">
        <v>48</v>
      </c>
      <c r="JJ10" s="73" t="s">
        <v>48</v>
      </c>
      <c r="JK10" s="73" t="s">
        <v>48</v>
      </c>
      <c r="JL10" s="73" t="s">
        <v>48</v>
      </c>
      <c r="JM10" s="73" t="s">
        <v>48</v>
      </c>
      <c r="JN10" s="73" t="s">
        <v>48</v>
      </c>
      <c r="JO10" s="73" t="s">
        <v>48</v>
      </c>
      <c r="JP10" s="73" t="s">
        <v>48</v>
      </c>
      <c r="JQ10" s="73" t="s">
        <v>48</v>
      </c>
      <c r="JR10" s="73" t="s">
        <v>48</v>
      </c>
      <c r="JS10" s="73" t="s">
        <v>48</v>
      </c>
      <c r="JT10" s="73" t="s">
        <v>48</v>
      </c>
      <c r="JU10" s="73" t="s">
        <v>48</v>
      </c>
      <c r="JV10" s="73" t="s">
        <v>48</v>
      </c>
      <c r="JW10" s="73" t="s">
        <v>48</v>
      </c>
      <c r="JX10" s="73" t="s">
        <v>48</v>
      </c>
      <c r="JY10" s="73" t="s">
        <v>48</v>
      </c>
      <c r="JZ10" s="73" t="s">
        <v>48</v>
      </c>
      <c r="KA10" s="73" t="s">
        <v>48</v>
      </c>
      <c r="KB10" s="73" t="s">
        <v>48</v>
      </c>
      <c r="KC10" s="73" t="s">
        <v>48</v>
      </c>
      <c r="KD10" s="73" t="s">
        <v>48</v>
      </c>
      <c r="KE10" s="73" t="s">
        <v>48</v>
      </c>
      <c r="KF10" s="73" t="s">
        <v>48</v>
      </c>
      <c r="KG10" s="73" t="s">
        <v>48</v>
      </c>
      <c r="KH10" s="73" t="s">
        <v>48</v>
      </c>
      <c r="KI10" s="73" t="s">
        <v>48</v>
      </c>
      <c r="KJ10" s="73" t="s">
        <v>48</v>
      </c>
      <c r="KK10" s="73" t="s">
        <v>48</v>
      </c>
      <c r="KL10" s="73" t="s">
        <v>48</v>
      </c>
      <c r="KM10" s="73" t="s">
        <v>48</v>
      </c>
      <c r="KN10" s="73" t="s">
        <v>48</v>
      </c>
      <c r="KO10" s="73" t="s">
        <v>48</v>
      </c>
      <c r="KP10" s="73" t="s">
        <v>48</v>
      </c>
      <c r="KQ10" s="73" t="s">
        <v>48</v>
      </c>
      <c r="KR10" s="73" t="s">
        <v>48</v>
      </c>
      <c r="KS10" s="73" t="s">
        <v>48</v>
      </c>
      <c r="KT10" s="73" t="s">
        <v>48</v>
      </c>
      <c r="KU10" s="73" t="s">
        <v>48</v>
      </c>
      <c r="KV10" s="73" t="s">
        <v>48</v>
      </c>
      <c r="KW10" s="73" t="s">
        <v>48</v>
      </c>
      <c r="KX10" s="73" t="s">
        <v>48</v>
      </c>
      <c r="KY10" s="73" t="s">
        <v>48</v>
      </c>
      <c r="KZ10" s="73" t="s">
        <v>48</v>
      </c>
      <c r="LA10" s="73" t="s">
        <v>48</v>
      </c>
      <c r="LB10" s="73" t="s">
        <v>48</v>
      </c>
      <c r="LC10" s="73" t="s">
        <v>48</v>
      </c>
      <c r="LD10" s="73" t="s">
        <v>48</v>
      </c>
      <c r="LE10" s="73" t="s">
        <v>48</v>
      </c>
      <c r="LF10" s="73" t="s">
        <v>48</v>
      </c>
      <c r="LG10" s="73" t="s">
        <v>48</v>
      </c>
      <c r="LH10" s="73" t="s">
        <v>48</v>
      </c>
      <c r="LI10" s="73" t="s">
        <v>48</v>
      </c>
      <c r="LJ10" s="73" t="s">
        <v>48</v>
      </c>
      <c r="LK10" s="73" t="s">
        <v>48</v>
      </c>
      <c r="LL10" s="73" t="s">
        <v>48</v>
      </c>
      <c r="LM10" s="73" t="s">
        <v>48</v>
      </c>
      <c r="LN10" s="73" t="s">
        <v>48</v>
      </c>
      <c r="LO10" s="73" t="s">
        <v>48</v>
      </c>
      <c r="LP10" s="73" t="s">
        <v>48</v>
      </c>
      <c r="LQ10" s="73" t="s">
        <v>48</v>
      </c>
      <c r="LR10" s="73" t="s">
        <v>48</v>
      </c>
      <c r="LS10" s="73" t="s">
        <v>48</v>
      </c>
      <c r="LT10" s="73" t="s">
        <v>48</v>
      </c>
      <c r="LU10" s="73" t="s">
        <v>48</v>
      </c>
      <c r="LV10" s="73" t="s">
        <v>48</v>
      </c>
      <c r="LW10" s="73" t="s">
        <v>48</v>
      </c>
      <c r="LX10" s="73" t="s">
        <v>48</v>
      </c>
      <c r="LY10" s="73" t="s">
        <v>48</v>
      </c>
      <c r="LZ10" s="73" t="s">
        <v>48</v>
      </c>
      <c r="MA10" s="73" t="s">
        <v>48</v>
      </c>
      <c r="MB10" s="73" t="s">
        <v>48</v>
      </c>
      <c r="MC10" s="73" t="s">
        <v>48</v>
      </c>
      <c r="MD10" s="73" t="s">
        <v>48</v>
      </c>
      <c r="ME10" s="73" t="s">
        <v>48</v>
      </c>
      <c r="MF10" s="73" t="s">
        <v>48</v>
      </c>
      <c r="MG10" s="73" t="s">
        <v>48</v>
      </c>
      <c r="MH10" s="73" t="s">
        <v>48</v>
      </c>
      <c r="MI10" s="73" t="s">
        <v>48</v>
      </c>
      <c r="MJ10" s="73" t="s">
        <v>48</v>
      </c>
      <c r="MK10" s="73" t="s">
        <v>48</v>
      </c>
      <c r="ML10" s="73" t="s">
        <v>48</v>
      </c>
      <c r="MM10" s="73" t="s">
        <v>48</v>
      </c>
      <c r="MN10" s="73" t="s">
        <v>48</v>
      </c>
      <c r="MO10" s="73" t="s">
        <v>48</v>
      </c>
      <c r="MP10" s="73" t="s">
        <v>48</v>
      </c>
      <c r="MQ10" s="73" t="s">
        <v>48</v>
      </c>
      <c r="MR10" s="73" t="s">
        <v>48</v>
      </c>
      <c r="MS10" s="73" t="s">
        <v>48</v>
      </c>
      <c r="MT10" s="73" t="s">
        <v>48</v>
      </c>
      <c r="MU10" s="73" t="s">
        <v>48</v>
      </c>
      <c r="MV10" s="73" t="s">
        <v>48</v>
      </c>
      <c r="MW10" s="73" t="s">
        <v>48</v>
      </c>
      <c r="MX10" s="73" t="s">
        <v>48</v>
      </c>
      <c r="MY10" s="73" t="s">
        <v>48</v>
      </c>
      <c r="MZ10" s="73" t="s">
        <v>48</v>
      </c>
      <c r="NA10" s="73" t="s">
        <v>48</v>
      </c>
      <c r="NB10" s="73" t="s">
        <v>48</v>
      </c>
      <c r="NC10" s="73" t="s">
        <v>48</v>
      </c>
      <c r="ND10" s="73" t="s">
        <v>48</v>
      </c>
      <c r="NE10" s="73" t="s">
        <v>48</v>
      </c>
      <c r="NF10" s="73" t="s">
        <v>48</v>
      </c>
    </row>
    <row r="11" spans="1:370" ht="15.75" x14ac:dyDescent="0.25">
      <c r="C11" s="12">
        <f>IF($D$8&lt;&gt;"",Sources!I5,"")</f>
        <v>0.33333333333333298</v>
      </c>
      <c r="D11" s="73" t="s">
        <v>48</v>
      </c>
      <c r="E11" s="73" t="s">
        <v>48</v>
      </c>
      <c r="F11" s="73" t="s">
        <v>48</v>
      </c>
      <c r="G11" s="73" t="s">
        <v>48</v>
      </c>
      <c r="H11" s="73" t="s">
        <v>48</v>
      </c>
      <c r="I11" s="73" t="s">
        <v>48</v>
      </c>
      <c r="J11" s="73" t="s">
        <v>48</v>
      </c>
      <c r="K11" s="73" t="s">
        <v>48</v>
      </c>
      <c r="L11" s="73" t="s">
        <v>48</v>
      </c>
      <c r="M11" s="73" t="s">
        <v>48</v>
      </c>
      <c r="N11" s="73" t="s">
        <v>48</v>
      </c>
      <c r="O11" s="73" t="s">
        <v>48</v>
      </c>
      <c r="P11" s="73" t="s">
        <v>48</v>
      </c>
      <c r="Q11" s="73" t="s">
        <v>48</v>
      </c>
      <c r="R11" s="73" t="s">
        <v>48</v>
      </c>
      <c r="S11" s="73" t="s">
        <v>48</v>
      </c>
      <c r="T11" s="73" t="s">
        <v>48</v>
      </c>
      <c r="U11" s="73" t="s">
        <v>48</v>
      </c>
      <c r="V11" s="73" t="s">
        <v>48</v>
      </c>
      <c r="W11" s="73" t="s">
        <v>48</v>
      </c>
      <c r="X11" s="73" t="s">
        <v>48</v>
      </c>
      <c r="Y11" s="73" t="s">
        <v>48</v>
      </c>
      <c r="Z11" s="73" t="s">
        <v>48</v>
      </c>
      <c r="AA11" s="73" t="s">
        <v>48</v>
      </c>
      <c r="AB11" s="73" t="s">
        <v>48</v>
      </c>
      <c r="AC11" s="73" t="s">
        <v>48</v>
      </c>
      <c r="AD11" s="73" t="s">
        <v>48</v>
      </c>
      <c r="AE11" s="73" t="s">
        <v>48</v>
      </c>
      <c r="AF11" s="73" t="s">
        <v>48</v>
      </c>
      <c r="AG11" s="73" t="s">
        <v>48</v>
      </c>
      <c r="AH11" s="73" t="s">
        <v>48</v>
      </c>
      <c r="AI11" s="73" t="s">
        <v>48</v>
      </c>
      <c r="AJ11" s="73" t="s">
        <v>48</v>
      </c>
      <c r="AK11" s="73" t="s">
        <v>48</v>
      </c>
      <c r="AL11" s="73" t="s">
        <v>48</v>
      </c>
      <c r="AM11" s="73" t="s">
        <v>48</v>
      </c>
      <c r="AN11" s="73" t="s">
        <v>48</v>
      </c>
      <c r="AO11" s="73" t="s">
        <v>48</v>
      </c>
      <c r="AP11" s="73" t="s">
        <v>48</v>
      </c>
      <c r="AQ11" s="73" t="s">
        <v>48</v>
      </c>
      <c r="AR11" s="73" t="s">
        <v>48</v>
      </c>
      <c r="AS11" s="73" t="s">
        <v>48</v>
      </c>
      <c r="AT11" s="73" t="s">
        <v>48</v>
      </c>
      <c r="AU11" s="73" t="s">
        <v>48</v>
      </c>
      <c r="AV11" s="73" t="s">
        <v>48</v>
      </c>
      <c r="AW11" s="73" t="s">
        <v>48</v>
      </c>
      <c r="AX11" s="73" t="s">
        <v>48</v>
      </c>
      <c r="AY11" s="73" t="s">
        <v>48</v>
      </c>
      <c r="AZ11" s="73" t="s">
        <v>48</v>
      </c>
      <c r="BA11" s="73" t="s">
        <v>48</v>
      </c>
      <c r="BB11" s="73" t="s">
        <v>48</v>
      </c>
      <c r="BC11" s="73" t="s">
        <v>48</v>
      </c>
      <c r="BD11" s="73" t="s">
        <v>48</v>
      </c>
      <c r="BE11" s="73" t="s">
        <v>48</v>
      </c>
      <c r="BF11" s="73" t="s">
        <v>48</v>
      </c>
      <c r="BG11" s="73" t="s">
        <v>48</v>
      </c>
      <c r="BH11" s="73" t="s">
        <v>48</v>
      </c>
      <c r="BI11" s="73" t="s">
        <v>48</v>
      </c>
      <c r="BJ11" s="73" t="s">
        <v>48</v>
      </c>
      <c r="BK11" s="73" t="s">
        <v>48</v>
      </c>
      <c r="BL11" s="73" t="s">
        <v>48</v>
      </c>
      <c r="BM11" s="73" t="s">
        <v>48</v>
      </c>
      <c r="BN11" s="73" t="s">
        <v>48</v>
      </c>
      <c r="BO11" s="73" t="s">
        <v>48</v>
      </c>
      <c r="BP11" s="73" t="s">
        <v>48</v>
      </c>
      <c r="BQ11" s="73" t="s">
        <v>48</v>
      </c>
      <c r="BR11" s="73" t="s">
        <v>48</v>
      </c>
      <c r="BS11" s="73" t="s">
        <v>48</v>
      </c>
      <c r="BT11" s="73" t="s">
        <v>48</v>
      </c>
      <c r="BU11" s="73" t="s">
        <v>48</v>
      </c>
      <c r="BV11" s="73" t="s">
        <v>48</v>
      </c>
      <c r="BW11" s="73" t="s">
        <v>48</v>
      </c>
      <c r="BX11" s="73" t="s">
        <v>48</v>
      </c>
      <c r="BY11" s="73" t="s">
        <v>48</v>
      </c>
      <c r="BZ11" s="73" t="s">
        <v>48</v>
      </c>
      <c r="CA11" s="73" t="s">
        <v>48</v>
      </c>
      <c r="CB11" s="73" t="s">
        <v>48</v>
      </c>
      <c r="CC11" s="73" t="s">
        <v>48</v>
      </c>
      <c r="CD11" s="73" t="s">
        <v>48</v>
      </c>
      <c r="CE11" s="73" t="s">
        <v>48</v>
      </c>
      <c r="CF11" s="73" t="s">
        <v>48</v>
      </c>
      <c r="CG11" s="73" t="s">
        <v>48</v>
      </c>
      <c r="CH11" s="73" t="s">
        <v>48</v>
      </c>
      <c r="CI11" s="73" t="s">
        <v>48</v>
      </c>
      <c r="CJ11" s="73" t="s">
        <v>48</v>
      </c>
      <c r="CK11" s="73" t="s">
        <v>48</v>
      </c>
      <c r="CL11" s="73" t="s">
        <v>48</v>
      </c>
      <c r="CM11" s="73" t="s">
        <v>48</v>
      </c>
      <c r="CN11" s="73" t="s">
        <v>48</v>
      </c>
      <c r="CO11" s="73" t="s">
        <v>48</v>
      </c>
      <c r="CP11" s="73" t="s">
        <v>48</v>
      </c>
      <c r="CQ11" s="73" t="s">
        <v>48</v>
      </c>
      <c r="CR11" s="73" t="s">
        <v>48</v>
      </c>
      <c r="CS11" s="73" t="s">
        <v>48</v>
      </c>
      <c r="CT11" s="73" t="s">
        <v>48</v>
      </c>
      <c r="CU11" s="73" t="s">
        <v>48</v>
      </c>
      <c r="CV11" s="73" t="s">
        <v>48</v>
      </c>
      <c r="CW11" s="73" t="s">
        <v>48</v>
      </c>
      <c r="CX11" s="73" t="s">
        <v>48</v>
      </c>
      <c r="CY11" s="73" t="s">
        <v>48</v>
      </c>
      <c r="CZ11" s="73" t="s">
        <v>48</v>
      </c>
      <c r="DA11" s="73" t="s">
        <v>48</v>
      </c>
      <c r="DB11" s="73" t="s">
        <v>48</v>
      </c>
      <c r="DC11" s="73" t="s">
        <v>48</v>
      </c>
      <c r="DD11" s="73" t="s">
        <v>48</v>
      </c>
      <c r="DE11" s="73" t="s">
        <v>48</v>
      </c>
      <c r="DF11" s="73" t="s">
        <v>48</v>
      </c>
      <c r="DG11" s="73" t="s">
        <v>48</v>
      </c>
      <c r="DH11" s="73" t="s">
        <v>48</v>
      </c>
      <c r="DI11" s="73" t="s">
        <v>48</v>
      </c>
      <c r="DJ11" s="73" t="s">
        <v>48</v>
      </c>
      <c r="DK11" s="73" t="s">
        <v>48</v>
      </c>
      <c r="DL11" s="73" t="s">
        <v>48</v>
      </c>
      <c r="DM11" s="73" t="s">
        <v>48</v>
      </c>
      <c r="DN11" s="73" t="s">
        <v>48</v>
      </c>
      <c r="DO11" s="73" t="s">
        <v>48</v>
      </c>
      <c r="DP11" s="73" t="s">
        <v>48</v>
      </c>
      <c r="DQ11" s="73" t="s">
        <v>48</v>
      </c>
      <c r="DR11" s="73" t="s">
        <v>48</v>
      </c>
      <c r="DS11" s="73" t="s">
        <v>48</v>
      </c>
      <c r="DT11" s="73" t="s">
        <v>48</v>
      </c>
      <c r="DU11" s="73" t="s">
        <v>48</v>
      </c>
      <c r="DV11" s="73" t="s">
        <v>48</v>
      </c>
      <c r="DW11" s="73" t="s">
        <v>48</v>
      </c>
      <c r="DX11" s="73" t="s">
        <v>48</v>
      </c>
      <c r="DY11" s="73" t="s">
        <v>48</v>
      </c>
      <c r="DZ11" s="73" t="s">
        <v>48</v>
      </c>
      <c r="EA11" s="73" t="s">
        <v>48</v>
      </c>
      <c r="EB11" s="73" t="s">
        <v>48</v>
      </c>
      <c r="EC11" s="73" t="s">
        <v>48</v>
      </c>
      <c r="ED11" s="73" t="s">
        <v>48</v>
      </c>
      <c r="EE11" s="73" t="s">
        <v>48</v>
      </c>
      <c r="EF11" s="73" t="s">
        <v>48</v>
      </c>
      <c r="EG11" s="73" t="s">
        <v>48</v>
      </c>
      <c r="EH11" s="73" t="s">
        <v>48</v>
      </c>
      <c r="EI11" s="73" t="s">
        <v>48</v>
      </c>
      <c r="EJ11" s="73" t="s">
        <v>48</v>
      </c>
      <c r="EK11" s="73" t="s">
        <v>48</v>
      </c>
      <c r="EL11" s="73" t="s">
        <v>48</v>
      </c>
      <c r="EM11" s="73" t="s">
        <v>48</v>
      </c>
      <c r="EN11" s="73" t="s">
        <v>48</v>
      </c>
      <c r="EO11" s="73" t="s">
        <v>48</v>
      </c>
      <c r="EP11" s="73" t="s">
        <v>48</v>
      </c>
      <c r="EQ11" s="73" t="s">
        <v>48</v>
      </c>
      <c r="ER11" s="73" t="s">
        <v>48</v>
      </c>
      <c r="ES11" s="73" t="s">
        <v>48</v>
      </c>
      <c r="ET11" s="73" t="s">
        <v>48</v>
      </c>
      <c r="EU11" s="73" t="s">
        <v>48</v>
      </c>
      <c r="EV11" s="73" t="s">
        <v>48</v>
      </c>
      <c r="EW11" s="73" t="s">
        <v>48</v>
      </c>
      <c r="EX11" s="73" t="s">
        <v>48</v>
      </c>
      <c r="EY11" s="73" t="s">
        <v>48</v>
      </c>
      <c r="EZ11" s="73" t="s">
        <v>48</v>
      </c>
      <c r="FA11" s="73" t="s">
        <v>48</v>
      </c>
      <c r="FB11" s="73" t="s">
        <v>48</v>
      </c>
      <c r="FC11" s="73" t="s">
        <v>48</v>
      </c>
      <c r="FD11" s="73" t="s">
        <v>48</v>
      </c>
      <c r="FE11" s="73" t="s">
        <v>48</v>
      </c>
      <c r="FF11" s="73" t="s">
        <v>48</v>
      </c>
      <c r="FG11" s="73" t="s">
        <v>48</v>
      </c>
      <c r="FH11" s="73" t="s">
        <v>48</v>
      </c>
      <c r="FI11" s="73" t="s">
        <v>48</v>
      </c>
      <c r="FJ11" s="73" t="s">
        <v>48</v>
      </c>
      <c r="FK11" s="73" t="s">
        <v>48</v>
      </c>
      <c r="FL11" s="73" t="s">
        <v>48</v>
      </c>
      <c r="FM11" s="73" t="s">
        <v>48</v>
      </c>
      <c r="FN11" s="73" t="s">
        <v>48</v>
      </c>
      <c r="FO11" s="73" t="s">
        <v>48</v>
      </c>
      <c r="FP11" s="73" t="s">
        <v>48</v>
      </c>
      <c r="FQ11" s="73" t="s">
        <v>48</v>
      </c>
      <c r="FR11" s="73" t="s">
        <v>48</v>
      </c>
      <c r="FS11" s="73" t="s">
        <v>48</v>
      </c>
      <c r="FT11" s="73" t="s">
        <v>48</v>
      </c>
      <c r="FU11" s="73" t="s">
        <v>48</v>
      </c>
      <c r="FV11" s="73" t="s">
        <v>48</v>
      </c>
      <c r="FW11" s="73" t="s">
        <v>48</v>
      </c>
      <c r="FX11" s="73" t="s">
        <v>48</v>
      </c>
      <c r="FY11" s="73" t="s">
        <v>48</v>
      </c>
      <c r="FZ11" s="73" t="s">
        <v>48</v>
      </c>
      <c r="GA11" s="73" t="s">
        <v>48</v>
      </c>
      <c r="GB11" s="73" t="s">
        <v>48</v>
      </c>
      <c r="GC11" s="73" t="s">
        <v>48</v>
      </c>
      <c r="GD11" s="73" t="s">
        <v>48</v>
      </c>
      <c r="GE11" s="73" t="s">
        <v>48</v>
      </c>
      <c r="GF11" s="73" t="s">
        <v>48</v>
      </c>
      <c r="GG11" s="73" t="s">
        <v>48</v>
      </c>
      <c r="GH11" s="73" t="s">
        <v>48</v>
      </c>
      <c r="GI11" s="73" t="s">
        <v>48</v>
      </c>
      <c r="GJ11" s="73" t="s">
        <v>48</v>
      </c>
      <c r="GK11" s="73" t="s">
        <v>48</v>
      </c>
      <c r="GL11" s="73" t="s">
        <v>48</v>
      </c>
      <c r="GM11" s="73" t="s">
        <v>48</v>
      </c>
      <c r="GN11" s="73" t="s">
        <v>48</v>
      </c>
      <c r="GO11" s="73" t="s">
        <v>48</v>
      </c>
      <c r="GP11" s="73" t="s">
        <v>48</v>
      </c>
      <c r="GQ11" s="73" t="s">
        <v>48</v>
      </c>
      <c r="GR11" s="73" t="s">
        <v>48</v>
      </c>
      <c r="GS11" s="73" t="s">
        <v>48</v>
      </c>
      <c r="GT11" s="73" t="s">
        <v>48</v>
      </c>
      <c r="GU11" s="73" t="s">
        <v>48</v>
      </c>
      <c r="GV11" s="73" t="s">
        <v>48</v>
      </c>
      <c r="GW11" s="73" t="s">
        <v>48</v>
      </c>
      <c r="GX11" s="73" t="s">
        <v>48</v>
      </c>
      <c r="GY11" s="73" t="s">
        <v>48</v>
      </c>
      <c r="GZ11" s="73" t="s">
        <v>48</v>
      </c>
      <c r="HA11" s="73" t="s">
        <v>48</v>
      </c>
      <c r="HB11" s="73" t="s">
        <v>48</v>
      </c>
      <c r="HC11" s="73" t="s">
        <v>48</v>
      </c>
      <c r="HD11" s="73" t="s">
        <v>48</v>
      </c>
      <c r="HE11" s="73" t="s">
        <v>48</v>
      </c>
      <c r="HF11" s="73" t="s">
        <v>48</v>
      </c>
      <c r="HG11" s="73" t="s">
        <v>48</v>
      </c>
      <c r="HH11" s="73" t="s">
        <v>48</v>
      </c>
      <c r="HI11" s="73" t="s">
        <v>48</v>
      </c>
      <c r="HJ11" s="73" t="s">
        <v>48</v>
      </c>
      <c r="HK11" s="73" t="s">
        <v>48</v>
      </c>
      <c r="HL11" s="73" t="s">
        <v>48</v>
      </c>
      <c r="HM11" s="73" t="s">
        <v>48</v>
      </c>
      <c r="HN11" s="73" t="s">
        <v>48</v>
      </c>
      <c r="HO11" s="73" t="s">
        <v>48</v>
      </c>
      <c r="HP11" s="73" t="s">
        <v>48</v>
      </c>
      <c r="HQ11" s="73" t="s">
        <v>48</v>
      </c>
      <c r="HR11" s="73" t="s">
        <v>48</v>
      </c>
      <c r="HS11" s="73" t="s">
        <v>48</v>
      </c>
      <c r="HT11" s="73" t="s">
        <v>48</v>
      </c>
      <c r="HU11" s="73" t="s">
        <v>48</v>
      </c>
      <c r="HV11" s="73" t="s">
        <v>48</v>
      </c>
      <c r="HW11" s="73" t="s">
        <v>48</v>
      </c>
      <c r="HX11" s="73" t="s">
        <v>48</v>
      </c>
      <c r="HY11" s="73" t="s">
        <v>48</v>
      </c>
      <c r="HZ11" s="73" t="s">
        <v>48</v>
      </c>
      <c r="IA11" s="73" t="s">
        <v>48</v>
      </c>
      <c r="IB11" s="73" t="s">
        <v>48</v>
      </c>
      <c r="IC11" s="73" t="s">
        <v>48</v>
      </c>
      <c r="ID11" s="73" t="s">
        <v>48</v>
      </c>
      <c r="IE11" s="73" t="s">
        <v>48</v>
      </c>
      <c r="IF11" s="73" t="s">
        <v>48</v>
      </c>
      <c r="IG11" s="73" t="s">
        <v>48</v>
      </c>
      <c r="IH11" s="73" t="s">
        <v>48</v>
      </c>
      <c r="II11" s="73" t="s">
        <v>48</v>
      </c>
      <c r="IJ11" s="73" t="s">
        <v>48</v>
      </c>
      <c r="IK11" s="73" t="s">
        <v>48</v>
      </c>
      <c r="IL11" s="73" t="s">
        <v>48</v>
      </c>
      <c r="IM11" s="73" t="s">
        <v>48</v>
      </c>
      <c r="IN11" s="73" t="s">
        <v>48</v>
      </c>
      <c r="IO11" s="73" t="s">
        <v>48</v>
      </c>
      <c r="IP11" s="73" t="s">
        <v>48</v>
      </c>
      <c r="IQ11" s="73" t="s">
        <v>48</v>
      </c>
      <c r="IR11" s="73" t="s">
        <v>48</v>
      </c>
      <c r="IS11" s="73" t="s">
        <v>48</v>
      </c>
      <c r="IT11" s="73" t="s">
        <v>48</v>
      </c>
      <c r="IU11" s="73" t="s">
        <v>48</v>
      </c>
      <c r="IV11" s="73" t="s">
        <v>48</v>
      </c>
      <c r="IW11" s="73" t="s">
        <v>48</v>
      </c>
      <c r="IX11" s="73" t="s">
        <v>48</v>
      </c>
      <c r="IY11" s="73" t="s">
        <v>48</v>
      </c>
      <c r="IZ11" s="73" t="s">
        <v>48</v>
      </c>
      <c r="JA11" s="73" t="s">
        <v>48</v>
      </c>
      <c r="JB11" s="73" t="s">
        <v>48</v>
      </c>
      <c r="JC11" s="73" t="s">
        <v>48</v>
      </c>
      <c r="JD11" s="73" t="s">
        <v>48</v>
      </c>
      <c r="JE11" s="73" t="s">
        <v>48</v>
      </c>
      <c r="JF11" s="73" t="s">
        <v>48</v>
      </c>
      <c r="JG11" s="73" t="s">
        <v>48</v>
      </c>
      <c r="JH11" s="73" t="s">
        <v>48</v>
      </c>
      <c r="JI11" s="73" t="s">
        <v>48</v>
      </c>
      <c r="JJ11" s="73" t="s">
        <v>48</v>
      </c>
      <c r="JK11" s="73" t="s">
        <v>48</v>
      </c>
      <c r="JL11" s="73" t="s">
        <v>48</v>
      </c>
      <c r="JM11" s="73" t="s">
        <v>48</v>
      </c>
      <c r="JN11" s="73" t="s">
        <v>48</v>
      </c>
      <c r="JO11" s="73" t="s">
        <v>48</v>
      </c>
      <c r="JP11" s="73" t="s">
        <v>48</v>
      </c>
      <c r="JQ11" s="73" t="s">
        <v>48</v>
      </c>
      <c r="JR11" s="73" t="s">
        <v>48</v>
      </c>
      <c r="JS11" s="73" t="s">
        <v>48</v>
      </c>
      <c r="JT11" s="73" t="s">
        <v>48</v>
      </c>
      <c r="JU11" s="73" t="s">
        <v>48</v>
      </c>
      <c r="JV11" s="73" t="s">
        <v>48</v>
      </c>
      <c r="JW11" s="73" t="s">
        <v>48</v>
      </c>
      <c r="JX11" s="73" t="s">
        <v>48</v>
      </c>
      <c r="JY11" s="73" t="s">
        <v>48</v>
      </c>
      <c r="JZ11" s="73" t="s">
        <v>48</v>
      </c>
      <c r="KA11" s="73" t="s">
        <v>48</v>
      </c>
      <c r="KB11" s="73" t="s">
        <v>48</v>
      </c>
      <c r="KC11" s="73" t="s">
        <v>48</v>
      </c>
      <c r="KD11" s="73" t="s">
        <v>48</v>
      </c>
      <c r="KE11" s="73" t="s">
        <v>48</v>
      </c>
      <c r="KF11" s="73" t="s">
        <v>48</v>
      </c>
      <c r="KG11" s="73" t="s">
        <v>48</v>
      </c>
      <c r="KH11" s="73" t="s">
        <v>48</v>
      </c>
      <c r="KI11" s="73" t="s">
        <v>48</v>
      </c>
      <c r="KJ11" s="73" t="s">
        <v>48</v>
      </c>
      <c r="KK11" s="73" t="s">
        <v>48</v>
      </c>
      <c r="KL11" s="73" t="s">
        <v>48</v>
      </c>
      <c r="KM11" s="73" t="s">
        <v>48</v>
      </c>
      <c r="KN11" s="73" t="s">
        <v>48</v>
      </c>
      <c r="KO11" s="73" t="s">
        <v>48</v>
      </c>
      <c r="KP11" s="73" t="s">
        <v>48</v>
      </c>
      <c r="KQ11" s="73" t="s">
        <v>48</v>
      </c>
      <c r="KR11" s="73" t="s">
        <v>48</v>
      </c>
      <c r="KS11" s="73" t="s">
        <v>48</v>
      </c>
      <c r="KT11" s="73" t="s">
        <v>48</v>
      </c>
      <c r="KU11" s="73" t="s">
        <v>48</v>
      </c>
      <c r="KV11" s="73" t="s">
        <v>48</v>
      </c>
      <c r="KW11" s="73" t="s">
        <v>48</v>
      </c>
      <c r="KX11" s="73" t="s">
        <v>48</v>
      </c>
      <c r="KY11" s="73" t="s">
        <v>48</v>
      </c>
      <c r="KZ11" s="73" t="s">
        <v>48</v>
      </c>
      <c r="LA11" s="73" t="s">
        <v>48</v>
      </c>
      <c r="LB11" s="73" t="s">
        <v>48</v>
      </c>
      <c r="LC11" s="73" t="s">
        <v>48</v>
      </c>
      <c r="LD11" s="73" t="s">
        <v>48</v>
      </c>
      <c r="LE11" s="73" t="s">
        <v>48</v>
      </c>
      <c r="LF11" s="73" t="s">
        <v>48</v>
      </c>
      <c r="LG11" s="73" t="s">
        <v>48</v>
      </c>
      <c r="LH11" s="73" t="s">
        <v>48</v>
      </c>
      <c r="LI11" s="73" t="s">
        <v>48</v>
      </c>
      <c r="LJ11" s="73" t="s">
        <v>48</v>
      </c>
      <c r="LK11" s="73" t="s">
        <v>48</v>
      </c>
      <c r="LL11" s="73" t="s">
        <v>48</v>
      </c>
      <c r="LM11" s="73" t="s">
        <v>48</v>
      </c>
      <c r="LN11" s="73" t="s">
        <v>48</v>
      </c>
      <c r="LO11" s="73" t="s">
        <v>48</v>
      </c>
      <c r="LP11" s="73" t="s">
        <v>48</v>
      </c>
      <c r="LQ11" s="73" t="s">
        <v>48</v>
      </c>
      <c r="LR11" s="73" t="s">
        <v>48</v>
      </c>
      <c r="LS11" s="73" t="s">
        <v>48</v>
      </c>
      <c r="LT11" s="73" t="s">
        <v>48</v>
      </c>
      <c r="LU11" s="73" t="s">
        <v>48</v>
      </c>
      <c r="LV11" s="73" t="s">
        <v>48</v>
      </c>
      <c r="LW11" s="73" t="s">
        <v>48</v>
      </c>
      <c r="LX11" s="73" t="s">
        <v>48</v>
      </c>
      <c r="LY11" s="73" t="s">
        <v>48</v>
      </c>
      <c r="LZ11" s="73" t="s">
        <v>48</v>
      </c>
      <c r="MA11" s="73" t="s">
        <v>48</v>
      </c>
      <c r="MB11" s="73" t="s">
        <v>48</v>
      </c>
      <c r="MC11" s="73" t="s">
        <v>48</v>
      </c>
      <c r="MD11" s="73" t="s">
        <v>48</v>
      </c>
      <c r="ME11" s="73" t="s">
        <v>48</v>
      </c>
      <c r="MF11" s="73" t="s">
        <v>48</v>
      </c>
      <c r="MG11" s="73" t="s">
        <v>48</v>
      </c>
      <c r="MH11" s="73" t="s">
        <v>48</v>
      </c>
      <c r="MI11" s="73" t="s">
        <v>48</v>
      </c>
      <c r="MJ11" s="73" t="s">
        <v>48</v>
      </c>
      <c r="MK11" s="73" t="s">
        <v>48</v>
      </c>
      <c r="ML11" s="73" t="s">
        <v>48</v>
      </c>
      <c r="MM11" s="73" t="s">
        <v>48</v>
      </c>
      <c r="MN11" s="73" t="s">
        <v>48</v>
      </c>
      <c r="MO11" s="73" t="s">
        <v>48</v>
      </c>
      <c r="MP11" s="73" t="s">
        <v>48</v>
      </c>
      <c r="MQ11" s="73" t="s">
        <v>48</v>
      </c>
      <c r="MR11" s="73" t="s">
        <v>48</v>
      </c>
      <c r="MS11" s="73" t="s">
        <v>48</v>
      </c>
      <c r="MT11" s="73" t="s">
        <v>48</v>
      </c>
      <c r="MU11" s="73" t="s">
        <v>48</v>
      </c>
      <c r="MV11" s="73" t="s">
        <v>48</v>
      </c>
      <c r="MW11" s="73" t="s">
        <v>48</v>
      </c>
      <c r="MX11" s="73" t="s">
        <v>48</v>
      </c>
      <c r="MY11" s="73" t="s">
        <v>48</v>
      </c>
      <c r="MZ11" s="73" t="s">
        <v>48</v>
      </c>
      <c r="NA11" s="73" t="s">
        <v>48</v>
      </c>
      <c r="NB11" s="73" t="s">
        <v>48</v>
      </c>
      <c r="NC11" s="73" t="s">
        <v>48</v>
      </c>
      <c r="ND11" s="73" t="s">
        <v>48</v>
      </c>
      <c r="NE11" s="73" t="s">
        <v>48</v>
      </c>
      <c r="NF11" s="73" t="s">
        <v>48</v>
      </c>
    </row>
    <row r="12" spans="1:370" ht="15.75" x14ac:dyDescent="0.25">
      <c r="C12" s="12">
        <f>IF($D$8&lt;&gt;"",Sources!I6,"")</f>
        <v>0.375</v>
      </c>
      <c r="D12" s="73" t="s">
        <v>48</v>
      </c>
      <c r="E12" s="73" t="s">
        <v>48</v>
      </c>
      <c r="F12" s="73" t="s">
        <v>48</v>
      </c>
      <c r="G12" s="73" t="s">
        <v>48</v>
      </c>
      <c r="H12" s="73" t="s">
        <v>48</v>
      </c>
      <c r="I12" s="73" t="s">
        <v>48</v>
      </c>
      <c r="J12" s="73" t="s">
        <v>48</v>
      </c>
      <c r="K12" s="73" t="s">
        <v>48</v>
      </c>
      <c r="L12" s="73" t="s">
        <v>48</v>
      </c>
      <c r="M12" s="73" t="s">
        <v>48</v>
      </c>
      <c r="N12" s="73" t="s">
        <v>48</v>
      </c>
      <c r="O12" s="73" t="s">
        <v>48</v>
      </c>
      <c r="P12" s="73" t="s">
        <v>48</v>
      </c>
      <c r="Q12" s="73" t="s">
        <v>48</v>
      </c>
      <c r="R12" s="73" t="s">
        <v>48</v>
      </c>
      <c r="S12" s="73" t="s">
        <v>48</v>
      </c>
      <c r="T12" s="73" t="s">
        <v>48</v>
      </c>
      <c r="U12" s="73" t="s">
        <v>48</v>
      </c>
      <c r="V12" s="73" t="s">
        <v>48</v>
      </c>
      <c r="W12" s="73" t="s">
        <v>48</v>
      </c>
      <c r="X12" s="73" t="s">
        <v>48</v>
      </c>
      <c r="Y12" s="73" t="s">
        <v>48</v>
      </c>
      <c r="Z12" s="73" t="s">
        <v>48</v>
      </c>
      <c r="AA12" s="73" t="s">
        <v>48</v>
      </c>
      <c r="AB12" s="73" t="s">
        <v>48</v>
      </c>
      <c r="AC12" s="73" t="s">
        <v>48</v>
      </c>
      <c r="AD12" s="73" t="s">
        <v>48</v>
      </c>
      <c r="AE12" s="73" t="s">
        <v>48</v>
      </c>
      <c r="AF12" s="73" t="s">
        <v>48</v>
      </c>
      <c r="AG12" s="73" t="s">
        <v>48</v>
      </c>
      <c r="AH12" s="73" t="s">
        <v>48</v>
      </c>
      <c r="AI12" s="73" t="s">
        <v>48</v>
      </c>
      <c r="AJ12" s="73" t="s">
        <v>48</v>
      </c>
      <c r="AK12" s="73" t="s">
        <v>48</v>
      </c>
      <c r="AL12" s="73" t="s">
        <v>48</v>
      </c>
      <c r="AM12" s="73" t="s">
        <v>48</v>
      </c>
      <c r="AN12" s="73" t="s">
        <v>48</v>
      </c>
      <c r="AO12" s="73" t="s">
        <v>48</v>
      </c>
      <c r="AP12" s="73" t="s">
        <v>48</v>
      </c>
      <c r="AQ12" s="73" t="s">
        <v>48</v>
      </c>
      <c r="AR12" s="73" t="s">
        <v>48</v>
      </c>
      <c r="AS12" s="73" t="s">
        <v>48</v>
      </c>
      <c r="AT12" s="73" t="s">
        <v>48</v>
      </c>
      <c r="AU12" s="73" t="s">
        <v>48</v>
      </c>
      <c r="AV12" s="73" t="s">
        <v>48</v>
      </c>
      <c r="AW12" s="73" t="s">
        <v>48</v>
      </c>
      <c r="AX12" s="73" t="s">
        <v>48</v>
      </c>
      <c r="AY12" s="73" t="s">
        <v>48</v>
      </c>
      <c r="AZ12" s="73" t="s">
        <v>48</v>
      </c>
      <c r="BA12" s="73" t="s">
        <v>48</v>
      </c>
      <c r="BB12" s="73" t="s">
        <v>48</v>
      </c>
      <c r="BC12" s="73" t="s">
        <v>48</v>
      </c>
      <c r="BD12" s="73" t="s">
        <v>48</v>
      </c>
      <c r="BE12" s="73" t="s">
        <v>48</v>
      </c>
      <c r="BF12" s="73" t="s">
        <v>48</v>
      </c>
      <c r="BG12" s="73" t="s">
        <v>48</v>
      </c>
      <c r="BH12" s="73" t="s">
        <v>48</v>
      </c>
      <c r="BI12" s="73" t="s">
        <v>48</v>
      </c>
      <c r="BJ12" s="73" t="s">
        <v>48</v>
      </c>
      <c r="BK12" s="73" t="s">
        <v>48</v>
      </c>
      <c r="BL12" s="73" t="s">
        <v>48</v>
      </c>
      <c r="BM12" s="73" t="s">
        <v>48</v>
      </c>
      <c r="BN12" s="73" t="s">
        <v>48</v>
      </c>
      <c r="BO12" s="73" t="s">
        <v>48</v>
      </c>
      <c r="BP12" s="73" t="s">
        <v>48</v>
      </c>
      <c r="BQ12" s="73" t="s">
        <v>48</v>
      </c>
      <c r="BR12" s="73" t="s">
        <v>48</v>
      </c>
      <c r="BS12" s="73" t="s">
        <v>48</v>
      </c>
      <c r="BT12" s="73" t="s">
        <v>48</v>
      </c>
      <c r="BU12" s="73" t="s">
        <v>48</v>
      </c>
      <c r="BV12" s="73" t="s">
        <v>48</v>
      </c>
      <c r="BW12" s="73" t="s">
        <v>48</v>
      </c>
      <c r="BX12" s="73" t="s">
        <v>48</v>
      </c>
      <c r="BY12" s="73" t="s">
        <v>48</v>
      </c>
      <c r="BZ12" s="73" t="s">
        <v>48</v>
      </c>
      <c r="CA12" s="73" t="s">
        <v>48</v>
      </c>
      <c r="CB12" s="73" t="s">
        <v>48</v>
      </c>
      <c r="CC12" s="73" t="s">
        <v>48</v>
      </c>
      <c r="CD12" s="73" t="s">
        <v>48</v>
      </c>
      <c r="CE12" s="73" t="s">
        <v>48</v>
      </c>
      <c r="CF12" s="73" t="s">
        <v>48</v>
      </c>
      <c r="CG12" s="73" t="s">
        <v>48</v>
      </c>
      <c r="CH12" s="73" t="s">
        <v>48</v>
      </c>
      <c r="CI12" s="73" t="s">
        <v>48</v>
      </c>
      <c r="CJ12" s="73" t="s">
        <v>48</v>
      </c>
      <c r="CK12" s="73" t="s">
        <v>48</v>
      </c>
      <c r="CL12" s="73" t="s">
        <v>48</v>
      </c>
      <c r="CM12" s="73" t="s">
        <v>48</v>
      </c>
      <c r="CN12" s="73" t="s">
        <v>48</v>
      </c>
      <c r="CO12" s="73" t="s">
        <v>48</v>
      </c>
      <c r="CP12" s="73" t="s">
        <v>48</v>
      </c>
      <c r="CQ12" s="73" t="s">
        <v>48</v>
      </c>
      <c r="CR12" s="73" t="s">
        <v>48</v>
      </c>
      <c r="CS12" s="73" t="s">
        <v>48</v>
      </c>
      <c r="CT12" s="73" t="s">
        <v>48</v>
      </c>
      <c r="CU12" s="73" t="s">
        <v>48</v>
      </c>
      <c r="CV12" s="73" t="s">
        <v>48</v>
      </c>
      <c r="CW12" s="73" t="s">
        <v>48</v>
      </c>
      <c r="CX12" s="73" t="s">
        <v>48</v>
      </c>
      <c r="CY12" s="73" t="s">
        <v>48</v>
      </c>
      <c r="CZ12" s="73" t="s">
        <v>48</v>
      </c>
      <c r="DA12" s="73" t="s">
        <v>48</v>
      </c>
      <c r="DB12" s="73" t="s">
        <v>48</v>
      </c>
      <c r="DC12" s="73" t="s">
        <v>48</v>
      </c>
      <c r="DD12" s="73" t="s">
        <v>48</v>
      </c>
      <c r="DE12" s="73" t="s">
        <v>48</v>
      </c>
      <c r="DF12" s="73" t="s">
        <v>48</v>
      </c>
      <c r="DG12" s="73" t="s">
        <v>48</v>
      </c>
      <c r="DH12" s="73" t="s">
        <v>48</v>
      </c>
      <c r="DI12" s="73" t="s">
        <v>48</v>
      </c>
      <c r="DJ12" s="73" t="s">
        <v>48</v>
      </c>
      <c r="DK12" s="73" t="s">
        <v>48</v>
      </c>
      <c r="DL12" s="73" t="s">
        <v>48</v>
      </c>
      <c r="DM12" s="73" t="s">
        <v>48</v>
      </c>
      <c r="DN12" s="73" t="s">
        <v>48</v>
      </c>
      <c r="DO12" s="73" t="s">
        <v>48</v>
      </c>
      <c r="DP12" s="73" t="s">
        <v>48</v>
      </c>
      <c r="DQ12" s="73" t="s">
        <v>48</v>
      </c>
      <c r="DR12" s="73" t="s">
        <v>48</v>
      </c>
      <c r="DS12" s="73" t="s">
        <v>48</v>
      </c>
      <c r="DT12" s="73" t="s">
        <v>48</v>
      </c>
      <c r="DU12" s="73" t="s">
        <v>48</v>
      </c>
      <c r="DV12" s="73" t="s">
        <v>48</v>
      </c>
      <c r="DW12" s="73" t="s">
        <v>48</v>
      </c>
      <c r="DX12" s="73" t="s">
        <v>48</v>
      </c>
      <c r="DY12" s="73" t="s">
        <v>48</v>
      </c>
      <c r="DZ12" s="73" t="s">
        <v>48</v>
      </c>
      <c r="EA12" s="73" t="s">
        <v>48</v>
      </c>
      <c r="EB12" s="73" t="s">
        <v>48</v>
      </c>
      <c r="EC12" s="73" t="s">
        <v>48</v>
      </c>
      <c r="ED12" s="73" t="s">
        <v>48</v>
      </c>
      <c r="EE12" s="73" t="s">
        <v>48</v>
      </c>
      <c r="EF12" s="73" t="s">
        <v>48</v>
      </c>
      <c r="EG12" s="73" t="s">
        <v>48</v>
      </c>
      <c r="EH12" s="73" t="s">
        <v>48</v>
      </c>
      <c r="EI12" s="73" t="s">
        <v>48</v>
      </c>
      <c r="EJ12" s="73" t="s">
        <v>48</v>
      </c>
      <c r="EK12" s="73" t="s">
        <v>48</v>
      </c>
      <c r="EL12" s="73" t="s">
        <v>48</v>
      </c>
      <c r="EM12" s="73" t="s">
        <v>48</v>
      </c>
      <c r="EN12" s="73" t="s">
        <v>48</v>
      </c>
      <c r="EO12" s="73" t="s">
        <v>48</v>
      </c>
      <c r="EP12" s="73" t="s">
        <v>48</v>
      </c>
      <c r="EQ12" s="73" t="s">
        <v>48</v>
      </c>
      <c r="ER12" s="73" t="s">
        <v>48</v>
      </c>
      <c r="ES12" s="73" t="s">
        <v>48</v>
      </c>
      <c r="ET12" s="73" t="s">
        <v>48</v>
      </c>
      <c r="EU12" s="73" t="s">
        <v>48</v>
      </c>
      <c r="EV12" s="73" t="s">
        <v>48</v>
      </c>
      <c r="EW12" s="73" t="s">
        <v>48</v>
      </c>
      <c r="EX12" s="73" t="s">
        <v>48</v>
      </c>
      <c r="EY12" s="73" t="s">
        <v>48</v>
      </c>
      <c r="EZ12" s="73" t="s">
        <v>48</v>
      </c>
      <c r="FA12" s="73" t="s">
        <v>48</v>
      </c>
      <c r="FB12" s="73" t="s">
        <v>48</v>
      </c>
      <c r="FC12" s="73" t="s">
        <v>48</v>
      </c>
      <c r="FD12" s="73" t="s">
        <v>48</v>
      </c>
      <c r="FE12" s="73" t="s">
        <v>48</v>
      </c>
      <c r="FF12" s="73" t="s">
        <v>48</v>
      </c>
      <c r="FG12" s="73" t="s">
        <v>48</v>
      </c>
      <c r="FH12" s="73" t="s">
        <v>48</v>
      </c>
      <c r="FI12" s="73" t="s">
        <v>48</v>
      </c>
      <c r="FJ12" s="73" t="s">
        <v>48</v>
      </c>
      <c r="FK12" s="73" t="s">
        <v>48</v>
      </c>
      <c r="FL12" s="73" t="s">
        <v>48</v>
      </c>
      <c r="FM12" s="73" t="s">
        <v>48</v>
      </c>
      <c r="FN12" s="73" t="s">
        <v>48</v>
      </c>
      <c r="FO12" s="73" t="s">
        <v>48</v>
      </c>
      <c r="FP12" s="73" t="s">
        <v>48</v>
      </c>
      <c r="FQ12" s="73" t="s">
        <v>48</v>
      </c>
      <c r="FR12" s="73" t="s">
        <v>48</v>
      </c>
      <c r="FS12" s="73" t="s">
        <v>48</v>
      </c>
      <c r="FT12" s="73" t="s">
        <v>48</v>
      </c>
      <c r="FU12" s="73" t="s">
        <v>48</v>
      </c>
      <c r="FV12" s="73" t="s">
        <v>48</v>
      </c>
      <c r="FW12" s="73" t="s">
        <v>48</v>
      </c>
      <c r="FX12" s="73" t="s">
        <v>48</v>
      </c>
      <c r="FY12" s="73" t="s">
        <v>48</v>
      </c>
      <c r="FZ12" s="73" t="s">
        <v>48</v>
      </c>
      <c r="GA12" s="73" t="s">
        <v>48</v>
      </c>
      <c r="GB12" s="73" t="s">
        <v>48</v>
      </c>
      <c r="GC12" s="73" t="s">
        <v>48</v>
      </c>
      <c r="GD12" s="73" t="s">
        <v>48</v>
      </c>
      <c r="GE12" s="73" t="s">
        <v>48</v>
      </c>
      <c r="GF12" s="73" t="s">
        <v>48</v>
      </c>
      <c r="GG12" s="73" t="s">
        <v>48</v>
      </c>
      <c r="GH12" s="73" t="s">
        <v>48</v>
      </c>
      <c r="GI12" s="73" t="s">
        <v>48</v>
      </c>
      <c r="GJ12" s="73" t="s">
        <v>48</v>
      </c>
      <c r="GK12" s="73" t="s">
        <v>48</v>
      </c>
      <c r="GL12" s="73" t="s">
        <v>48</v>
      </c>
      <c r="GM12" s="73" t="s">
        <v>48</v>
      </c>
      <c r="GN12" s="73" t="s">
        <v>48</v>
      </c>
      <c r="GO12" s="73" t="s">
        <v>48</v>
      </c>
      <c r="GP12" s="73" t="s">
        <v>48</v>
      </c>
      <c r="GQ12" s="73" t="s">
        <v>48</v>
      </c>
      <c r="GR12" s="73" t="s">
        <v>48</v>
      </c>
      <c r="GS12" s="73" t="s">
        <v>48</v>
      </c>
      <c r="GT12" s="73" t="s">
        <v>48</v>
      </c>
      <c r="GU12" s="73" t="s">
        <v>48</v>
      </c>
      <c r="GV12" s="73" t="s">
        <v>48</v>
      </c>
      <c r="GW12" s="73" t="s">
        <v>48</v>
      </c>
      <c r="GX12" s="73" t="s">
        <v>48</v>
      </c>
      <c r="GY12" s="73" t="s">
        <v>48</v>
      </c>
      <c r="GZ12" s="73" t="s">
        <v>48</v>
      </c>
      <c r="HA12" s="73" t="s">
        <v>48</v>
      </c>
      <c r="HB12" s="73" t="s">
        <v>48</v>
      </c>
      <c r="HC12" s="73" t="s">
        <v>48</v>
      </c>
      <c r="HD12" s="73" t="s">
        <v>48</v>
      </c>
      <c r="HE12" s="73" t="s">
        <v>48</v>
      </c>
      <c r="HF12" s="73" t="s">
        <v>48</v>
      </c>
      <c r="HG12" s="73" t="s">
        <v>48</v>
      </c>
      <c r="HH12" s="73" t="s">
        <v>48</v>
      </c>
      <c r="HI12" s="73" t="s">
        <v>48</v>
      </c>
      <c r="HJ12" s="73" t="s">
        <v>48</v>
      </c>
      <c r="HK12" s="73" t="s">
        <v>48</v>
      </c>
      <c r="HL12" s="73" t="s">
        <v>48</v>
      </c>
      <c r="HM12" s="73" t="s">
        <v>48</v>
      </c>
      <c r="HN12" s="73" t="s">
        <v>48</v>
      </c>
      <c r="HO12" s="73" t="s">
        <v>48</v>
      </c>
      <c r="HP12" s="73" t="s">
        <v>48</v>
      </c>
      <c r="HQ12" s="73" t="s">
        <v>48</v>
      </c>
      <c r="HR12" s="73" t="s">
        <v>48</v>
      </c>
      <c r="HS12" s="73" t="s">
        <v>48</v>
      </c>
      <c r="HT12" s="73" t="s">
        <v>48</v>
      </c>
      <c r="HU12" s="73" t="s">
        <v>48</v>
      </c>
      <c r="HV12" s="73" t="s">
        <v>48</v>
      </c>
      <c r="HW12" s="73" t="s">
        <v>48</v>
      </c>
      <c r="HX12" s="73" t="s">
        <v>48</v>
      </c>
      <c r="HY12" s="73" t="s">
        <v>48</v>
      </c>
      <c r="HZ12" s="73" t="s">
        <v>48</v>
      </c>
      <c r="IA12" s="73" t="s">
        <v>48</v>
      </c>
      <c r="IB12" s="73" t="s">
        <v>48</v>
      </c>
      <c r="IC12" s="73" t="s">
        <v>48</v>
      </c>
      <c r="ID12" s="73" t="s">
        <v>48</v>
      </c>
      <c r="IE12" s="73" t="s">
        <v>48</v>
      </c>
      <c r="IF12" s="73" t="s">
        <v>48</v>
      </c>
      <c r="IG12" s="73" t="s">
        <v>48</v>
      </c>
      <c r="IH12" s="73" t="s">
        <v>48</v>
      </c>
      <c r="II12" s="73" t="s">
        <v>48</v>
      </c>
      <c r="IJ12" s="73" t="s">
        <v>48</v>
      </c>
      <c r="IK12" s="73" t="s">
        <v>48</v>
      </c>
      <c r="IL12" s="73" t="s">
        <v>48</v>
      </c>
      <c r="IM12" s="73" t="s">
        <v>48</v>
      </c>
      <c r="IN12" s="73" t="s">
        <v>48</v>
      </c>
      <c r="IO12" s="73" t="s">
        <v>48</v>
      </c>
      <c r="IP12" s="73" t="s">
        <v>48</v>
      </c>
      <c r="IQ12" s="73" t="s">
        <v>48</v>
      </c>
      <c r="IR12" s="73" t="s">
        <v>48</v>
      </c>
      <c r="IS12" s="73" t="s">
        <v>48</v>
      </c>
      <c r="IT12" s="73" t="s">
        <v>48</v>
      </c>
      <c r="IU12" s="73" t="s">
        <v>48</v>
      </c>
      <c r="IV12" s="73" t="s">
        <v>48</v>
      </c>
      <c r="IW12" s="73" t="s">
        <v>48</v>
      </c>
      <c r="IX12" s="73" t="s">
        <v>48</v>
      </c>
      <c r="IY12" s="73" t="s">
        <v>48</v>
      </c>
      <c r="IZ12" s="73" t="s">
        <v>48</v>
      </c>
      <c r="JA12" s="73" t="s">
        <v>48</v>
      </c>
      <c r="JB12" s="73" t="s">
        <v>48</v>
      </c>
      <c r="JC12" s="73" t="s">
        <v>48</v>
      </c>
      <c r="JD12" s="73" t="s">
        <v>48</v>
      </c>
      <c r="JE12" s="73" t="s">
        <v>48</v>
      </c>
      <c r="JF12" s="73" t="s">
        <v>48</v>
      </c>
      <c r="JG12" s="73" t="s">
        <v>48</v>
      </c>
      <c r="JH12" s="73" t="s">
        <v>48</v>
      </c>
      <c r="JI12" s="73" t="s">
        <v>48</v>
      </c>
      <c r="JJ12" s="73" t="s">
        <v>48</v>
      </c>
      <c r="JK12" s="73" t="s">
        <v>48</v>
      </c>
      <c r="JL12" s="73" t="s">
        <v>48</v>
      </c>
      <c r="JM12" s="73" t="s">
        <v>48</v>
      </c>
      <c r="JN12" s="73" t="s">
        <v>48</v>
      </c>
      <c r="JO12" s="73" t="s">
        <v>48</v>
      </c>
      <c r="JP12" s="73" t="s">
        <v>48</v>
      </c>
      <c r="JQ12" s="73" t="s">
        <v>48</v>
      </c>
      <c r="JR12" s="73" t="s">
        <v>48</v>
      </c>
      <c r="JS12" s="73" t="s">
        <v>48</v>
      </c>
      <c r="JT12" s="73" t="s">
        <v>48</v>
      </c>
      <c r="JU12" s="73" t="s">
        <v>48</v>
      </c>
      <c r="JV12" s="73" t="s">
        <v>48</v>
      </c>
      <c r="JW12" s="73" t="s">
        <v>48</v>
      </c>
      <c r="JX12" s="73" t="s">
        <v>48</v>
      </c>
      <c r="JY12" s="73" t="s">
        <v>48</v>
      </c>
      <c r="JZ12" s="73" t="s">
        <v>48</v>
      </c>
      <c r="KA12" s="73" t="s">
        <v>48</v>
      </c>
      <c r="KB12" s="73" t="s">
        <v>48</v>
      </c>
      <c r="KC12" s="73" t="s">
        <v>48</v>
      </c>
      <c r="KD12" s="73" t="s">
        <v>48</v>
      </c>
      <c r="KE12" s="73" t="s">
        <v>48</v>
      </c>
      <c r="KF12" s="73" t="s">
        <v>48</v>
      </c>
      <c r="KG12" s="73" t="s">
        <v>48</v>
      </c>
      <c r="KH12" s="73" t="s">
        <v>48</v>
      </c>
      <c r="KI12" s="73" t="s">
        <v>48</v>
      </c>
      <c r="KJ12" s="73" t="s">
        <v>48</v>
      </c>
      <c r="KK12" s="73" t="s">
        <v>48</v>
      </c>
      <c r="KL12" s="73" t="s">
        <v>48</v>
      </c>
      <c r="KM12" s="73" t="s">
        <v>48</v>
      </c>
      <c r="KN12" s="73" t="s">
        <v>48</v>
      </c>
      <c r="KO12" s="73" t="s">
        <v>48</v>
      </c>
      <c r="KP12" s="73" t="s">
        <v>48</v>
      </c>
      <c r="KQ12" s="73" t="s">
        <v>48</v>
      </c>
      <c r="KR12" s="73" t="s">
        <v>48</v>
      </c>
      <c r="KS12" s="73" t="s">
        <v>48</v>
      </c>
      <c r="KT12" s="73" t="s">
        <v>48</v>
      </c>
      <c r="KU12" s="73" t="s">
        <v>48</v>
      </c>
      <c r="KV12" s="73" t="s">
        <v>48</v>
      </c>
      <c r="KW12" s="73" t="s">
        <v>48</v>
      </c>
      <c r="KX12" s="73" t="s">
        <v>48</v>
      </c>
      <c r="KY12" s="73" t="s">
        <v>48</v>
      </c>
      <c r="KZ12" s="73" t="s">
        <v>48</v>
      </c>
      <c r="LA12" s="73" t="s">
        <v>48</v>
      </c>
      <c r="LB12" s="73" t="s">
        <v>48</v>
      </c>
      <c r="LC12" s="73" t="s">
        <v>48</v>
      </c>
      <c r="LD12" s="73" t="s">
        <v>48</v>
      </c>
      <c r="LE12" s="73" t="s">
        <v>48</v>
      </c>
      <c r="LF12" s="73" t="s">
        <v>48</v>
      </c>
      <c r="LG12" s="73" t="s">
        <v>48</v>
      </c>
      <c r="LH12" s="73" t="s">
        <v>48</v>
      </c>
      <c r="LI12" s="73" t="s">
        <v>48</v>
      </c>
      <c r="LJ12" s="73" t="s">
        <v>48</v>
      </c>
      <c r="LK12" s="73" t="s">
        <v>48</v>
      </c>
      <c r="LL12" s="73" t="s">
        <v>48</v>
      </c>
      <c r="LM12" s="73" t="s">
        <v>48</v>
      </c>
      <c r="LN12" s="73" t="s">
        <v>48</v>
      </c>
      <c r="LO12" s="73" t="s">
        <v>48</v>
      </c>
      <c r="LP12" s="73" t="s">
        <v>48</v>
      </c>
      <c r="LQ12" s="73" t="s">
        <v>48</v>
      </c>
      <c r="LR12" s="73" t="s">
        <v>48</v>
      </c>
      <c r="LS12" s="73" t="s">
        <v>48</v>
      </c>
      <c r="LT12" s="73" t="s">
        <v>48</v>
      </c>
      <c r="LU12" s="73" t="s">
        <v>48</v>
      </c>
      <c r="LV12" s="73" t="s">
        <v>48</v>
      </c>
      <c r="LW12" s="73" t="s">
        <v>48</v>
      </c>
      <c r="LX12" s="73" t="s">
        <v>48</v>
      </c>
      <c r="LY12" s="73" t="s">
        <v>48</v>
      </c>
      <c r="LZ12" s="73" t="s">
        <v>48</v>
      </c>
      <c r="MA12" s="73" t="s">
        <v>48</v>
      </c>
      <c r="MB12" s="73" t="s">
        <v>48</v>
      </c>
      <c r="MC12" s="73" t="s">
        <v>48</v>
      </c>
      <c r="MD12" s="73" t="s">
        <v>48</v>
      </c>
      <c r="ME12" s="73" t="s">
        <v>48</v>
      </c>
      <c r="MF12" s="73" t="s">
        <v>48</v>
      </c>
      <c r="MG12" s="73" t="s">
        <v>48</v>
      </c>
      <c r="MH12" s="73" t="s">
        <v>48</v>
      </c>
      <c r="MI12" s="73" t="s">
        <v>48</v>
      </c>
      <c r="MJ12" s="73" t="s">
        <v>48</v>
      </c>
      <c r="MK12" s="73" t="s">
        <v>48</v>
      </c>
      <c r="ML12" s="73" t="s">
        <v>48</v>
      </c>
      <c r="MM12" s="73" t="s">
        <v>48</v>
      </c>
      <c r="MN12" s="73" t="s">
        <v>48</v>
      </c>
      <c r="MO12" s="73" t="s">
        <v>48</v>
      </c>
      <c r="MP12" s="73" t="s">
        <v>48</v>
      </c>
      <c r="MQ12" s="73" t="s">
        <v>48</v>
      </c>
      <c r="MR12" s="73" t="s">
        <v>48</v>
      </c>
      <c r="MS12" s="73" t="s">
        <v>48</v>
      </c>
      <c r="MT12" s="73" t="s">
        <v>48</v>
      </c>
      <c r="MU12" s="73" t="s">
        <v>48</v>
      </c>
      <c r="MV12" s="73" t="s">
        <v>48</v>
      </c>
      <c r="MW12" s="73" t="s">
        <v>48</v>
      </c>
      <c r="MX12" s="73" t="s">
        <v>48</v>
      </c>
      <c r="MY12" s="73" t="s">
        <v>48</v>
      </c>
      <c r="MZ12" s="73" t="s">
        <v>48</v>
      </c>
      <c r="NA12" s="73" t="s">
        <v>48</v>
      </c>
      <c r="NB12" s="73" t="s">
        <v>48</v>
      </c>
      <c r="NC12" s="73" t="s">
        <v>48</v>
      </c>
      <c r="ND12" s="73" t="s">
        <v>48</v>
      </c>
      <c r="NE12" s="73" t="s">
        <v>48</v>
      </c>
      <c r="NF12" s="73" t="s">
        <v>48</v>
      </c>
    </row>
    <row r="13" spans="1:370" ht="15.75" x14ac:dyDescent="0.25">
      <c r="C13" s="12">
        <f>IF($D$8&lt;&gt;"",Sources!I7,"")</f>
        <v>0.41666666666666702</v>
      </c>
      <c r="D13" s="73" t="s">
        <v>48</v>
      </c>
      <c r="E13" s="73" t="s">
        <v>48</v>
      </c>
      <c r="F13" s="73" t="s">
        <v>48</v>
      </c>
      <c r="G13" s="73" t="s">
        <v>48</v>
      </c>
      <c r="H13" s="73" t="s">
        <v>48</v>
      </c>
      <c r="I13" s="73" t="s">
        <v>48</v>
      </c>
      <c r="J13" s="73" t="s">
        <v>48</v>
      </c>
      <c r="K13" s="73" t="s">
        <v>48</v>
      </c>
      <c r="L13" s="73" t="s">
        <v>48</v>
      </c>
      <c r="M13" s="73" t="s">
        <v>48</v>
      </c>
      <c r="N13" s="73" t="s">
        <v>48</v>
      </c>
      <c r="O13" s="73" t="s">
        <v>48</v>
      </c>
      <c r="P13" s="73" t="s">
        <v>48</v>
      </c>
      <c r="Q13" s="73" t="s">
        <v>48</v>
      </c>
      <c r="R13" s="73" t="s">
        <v>48</v>
      </c>
      <c r="S13" s="73" t="s">
        <v>48</v>
      </c>
      <c r="T13" s="73" t="s">
        <v>48</v>
      </c>
      <c r="U13" s="73" t="s">
        <v>48</v>
      </c>
      <c r="V13" s="73" t="s">
        <v>48</v>
      </c>
      <c r="W13" s="73" t="s">
        <v>48</v>
      </c>
      <c r="X13" s="73" t="s">
        <v>48</v>
      </c>
      <c r="Y13" s="73" t="s">
        <v>48</v>
      </c>
      <c r="Z13" s="73" t="s">
        <v>48</v>
      </c>
      <c r="AA13" s="73" t="s">
        <v>48</v>
      </c>
      <c r="AB13" s="73" t="s">
        <v>48</v>
      </c>
      <c r="AC13" s="73" t="s">
        <v>48</v>
      </c>
      <c r="AD13" s="73" t="s">
        <v>48</v>
      </c>
      <c r="AE13" s="73" t="s">
        <v>48</v>
      </c>
      <c r="AF13" s="73" t="s">
        <v>48</v>
      </c>
      <c r="AG13" s="73" t="s">
        <v>48</v>
      </c>
      <c r="AH13" s="73" t="s">
        <v>48</v>
      </c>
      <c r="AI13" s="73" t="s">
        <v>48</v>
      </c>
      <c r="AJ13" s="73" t="s">
        <v>48</v>
      </c>
      <c r="AK13" s="73" t="s">
        <v>48</v>
      </c>
      <c r="AL13" s="73" t="s">
        <v>48</v>
      </c>
      <c r="AM13" s="73" t="s">
        <v>48</v>
      </c>
      <c r="AN13" s="73" t="s">
        <v>48</v>
      </c>
      <c r="AO13" s="73" t="s">
        <v>48</v>
      </c>
      <c r="AP13" s="73" t="s">
        <v>48</v>
      </c>
      <c r="AQ13" s="73" t="s">
        <v>48</v>
      </c>
      <c r="AR13" s="73" t="s">
        <v>48</v>
      </c>
      <c r="AS13" s="73" t="s">
        <v>48</v>
      </c>
      <c r="AT13" s="73" t="s">
        <v>48</v>
      </c>
      <c r="AU13" s="73" t="s">
        <v>48</v>
      </c>
      <c r="AV13" s="73" t="s">
        <v>48</v>
      </c>
      <c r="AW13" s="73" t="s">
        <v>48</v>
      </c>
      <c r="AX13" s="73" t="s">
        <v>48</v>
      </c>
      <c r="AY13" s="73" t="s">
        <v>48</v>
      </c>
      <c r="AZ13" s="73" t="s">
        <v>48</v>
      </c>
      <c r="BA13" s="73" t="s">
        <v>48</v>
      </c>
      <c r="BB13" s="73" t="s">
        <v>48</v>
      </c>
      <c r="BC13" s="73" t="s">
        <v>48</v>
      </c>
      <c r="BD13" s="73" t="s">
        <v>48</v>
      </c>
      <c r="BE13" s="73" t="s">
        <v>48</v>
      </c>
      <c r="BF13" s="73" t="s">
        <v>48</v>
      </c>
      <c r="BG13" s="73" t="s">
        <v>48</v>
      </c>
      <c r="BH13" s="73" t="s">
        <v>48</v>
      </c>
      <c r="BI13" s="73" t="s">
        <v>48</v>
      </c>
      <c r="BJ13" s="73" t="s">
        <v>48</v>
      </c>
      <c r="BK13" s="73" t="s">
        <v>48</v>
      </c>
      <c r="BL13" s="73" t="s">
        <v>48</v>
      </c>
      <c r="BM13" s="73" t="s">
        <v>48</v>
      </c>
      <c r="BN13" s="73" t="s">
        <v>48</v>
      </c>
      <c r="BO13" s="73" t="s">
        <v>48</v>
      </c>
      <c r="BP13" s="73" t="s">
        <v>48</v>
      </c>
      <c r="BQ13" s="73" t="s">
        <v>48</v>
      </c>
      <c r="BR13" s="73" t="s">
        <v>48</v>
      </c>
      <c r="BS13" s="73" t="s">
        <v>48</v>
      </c>
      <c r="BT13" s="73" t="s">
        <v>48</v>
      </c>
      <c r="BU13" s="73" t="s">
        <v>48</v>
      </c>
      <c r="BV13" s="73" t="s">
        <v>48</v>
      </c>
      <c r="BW13" s="73" t="s">
        <v>48</v>
      </c>
      <c r="BX13" s="73" t="s">
        <v>48</v>
      </c>
      <c r="BY13" s="73" t="s">
        <v>48</v>
      </c>
      <c r="BZ13" s="73" t="s">
        <v>48</v>
      </c>
      <c r="CA13" s="73" t="s">
        <v>48</v>
      </c>
      <c r="CB13" s="73" t="s">
        <v>48</v>
      </c>
      <c r="CC13" s="73" t="s">
        <v>48</v>
      </c>
      <c r="CD13" s="73" t="s">
        <v>48</v>
      </c>
      <c r="CE13" s="73" t="s">
        <v>48</v>
      </c>
      <c r="CF13" s="73" t="s">
        <v>48</v>
      </c>
      <c r="CG13" s="73" t="s">
        <v>48</v>
      </c>
      <c r="CH13" s="73" t="s">
        <v>48</v>
      </c>
      <c r="CI13" s="73" t="s">
        <v>48</v>
      </c>
      <c r="CJ13" s="73" t="s">
        <v>48</v>
      </c>
      <c r="CK13" s="73" t="s">
        <v>48</v>
      </c>
      <c r="CL13" s="73" t="s">
        <v>48</v>
      </c>
      <c r="CM13" s="73" t="s">
        <v>48</v>
      </c>
      <c r="CN13" s="73" t="s">
        <v>48</v>
      </c>
      <c r="CO13" s="73" t="s">
        <v>48</v>
      </c>
      <c r="CP13" s="73" t="s">
        <v>48</v>
      </c>
      <c r="CQ13" s="73" t="s">
        <v>48</v>
      </c>
      <c r="CR13" s="73" t="s">
        <v>48</v>
      </c>
      <c r="CS13" s="73" t="s">
        <v>48</v>
      </c>
      <c r="CT13" s="73" t="s">
        <v>48</v>
      </c>
      <c r="CU13" s="73" t="s">
        <v>48</v>
      </c>
      <c r="CV13" s="73" t="s">
        <v>48</v>
      </c>
      <c r="CW13" s="73" t="s">
        <v>48</v>
      </c>
      <c r="CX13" s="73" t="s">
        <v>48</v>
      </c>
      <c r="CY13" s="73" t="s">
        <v>48</v>
      </c>
      <c r="CZ13" s="73" t="s">
        <v>48</v>
      </c>
      <c r="DA13" s="73" t="s">
        <v>48</v>
      </c>
      <c r="DB13" s="73" t="s">
        <v>48</v>
      </c>
      <c r="DC13" s="73" t="s">
        <v>48</v>
      </c>
      <c r="DD13" s="73" t="s">
        <v>48</v>
      </c>
      <c r="DE13" s="73" t="s">
        <v>48</v>
      </c>
      <c r="DF13" s="73" t="s">
        <v>48</v>
      </c>
      <c r="DG13" s="73" t="s">
        <v>48</v>
      </c>
      <c r="DH13" s="73" t="s">
        <v>48</v>
      </c>
      <c r="DI13" s="73" t="s">
        <v>48</v>
      </c>
      <c r="DJ13" s="73" t="s">
        <v>48</v>
      </c>
      <c r="DK13" s="73" t="s">
        <v>48</v>
      </c>
      <c r="DL13" s="73" t="s">
        <v>48</v>
      </c>
      <c r="DM13" s="73" t="s">
        <v>48</v>
      </c>
      <c r="DN13" s="73" t="s">
        <v>48</v>
      </c>
      <c r="DO13" s="73" t="s">
        <v>48</v>
      </c>
      <c r="DP13" s="73" t="s">
        <v>48</v>
      </c>
      <c r="DQ13" s="73" t="s">
        <v>48</v>
      </c>
      <c r="DR13" s="73" t="s">
        <v>48</v>
      </c>
      <c r="DS13" s="73" t="s">
        <v>48</v>
      </c>
      <c r="DT13" s="73" t="s">
        <v>48</v>
      </c>
      <c r="DU13" s="73" t="s">
        <v>48</v>
      </c>
      <c r="DV13" s="73" t="s">
        <v>48</v>
      </c>
      <c r="DW13" s="73" t="s">
        <v>48</v>
      </c>
      <c r="DX13" s="73" t="s">
        <v>48</v>
      </c>
      <c r="DY13" s="73" t="s">
        <v>48</v>
      </c>
      <c r="DZ13" s="73" t="s">
        <v>48</v>
      </c>
      <c r="EA13" s="73" t="s">
        <v>48</v>
      </c>
      <c r="EB13" s="73" t="s">
        <v>48</v>
      </c>
      <c r="EC13" s="73" t="s">
        <v>48</v>
      </c>
      <c r="ED13" s="73" t="s">
        <v>48</v>
      </c>
      <c r="EE13" s="73" t="s">
        <v>48</v>
      </c>
      <c r="EF13" s="73" t="s">
        <v>48</v>
      </c>
      <c r="EG13" s="73" t="s">
        <v>48</v>
      </c>
      <c r="EH13" s="73" t="s">
        <v>48</v>
      </c>
      <c r="EI13" s="73" t="s">
        <v>48</v>
      </c>
      <c r="EJ13" s="73" t="s">
        <v>48</v>
      </c>
      <c r="EK13" s="73" t="s">
        <v>48</v>
      </c>
      <c r="EL13" s="73" t="s">
        <v>48</v>
      </c>
      <c r="EM13" s="73" t="s">
        <v>48</v>
      </c>
      <c r="EN13" s="73" t="s">
        <v>48</v>
      </c>
      <c r="EO13" s="73" t="s">
        <v>48</v>
      </c>
      <c r="EP13" s="73" t="s">
        <v>48</v>
      </c>
      <c r="EQ13" s="73" t="s">
        <v>48</v>
      </c>
      <c r="ER13" s="73" t="s">
        <v>48</v>
      </c>
      <c r="ES13" s="73" t="s">
        <v>48</v>
      </c>
      <c r="ET13" s="73" t="s">
        <v>48</v>
      </c>
      <c r="EU13" s="73" t="s">
        <v>48</v>
      </c>
      <c r="EV13" s="73" t="s">
        <v>48</v>
      </c>
      <c r="EW13" s="73" t="s">
        <v>48</v>
      </c>
      <c r="EX13" s="73" t="s">
        <v>48</v>
      </c>
      <c r="EY13" s="73" t="s">
        <v>48</v>
      </c>
      <c r="EZ13" s="73" t="s">
        <v>48</v>
      </c>
      <c r="FA13" s="73" t="s">
        <v>48</v>
      </c>
      <c r="FB13" s="73" t="s">
        <v>48</v>
      </c>
      <c r="FC13" s="73" t="s">
        <v>48</v>
      </c>
      <c r="FD13" s="73" t="s">
        <v>48</v>
      </c>
      <c r="FE13" s="73" t="s">
        <v>48</v>
      </c>
      <c r="FF13" s="73" t="s">
        <v>48</v>
      </c>
      <c r="FG13" s="73" t="s">
        <v>48</v>
      </c>
      <c r="FH13" s="73" t="s">
        <v>48</v>
      </c>
      <c r="FI13" s="73" t="s">
        <v>48</v>
      </c>
      <c r="FJ13" s="73" t="s">
        <v>48</v>
      </c>
      <c r="FK13" s="73" t="s">
        <v>48</v>
      </c>
      <c r="FL13" s="73" t="s">
        <v>48</v>
      </c>
      <c r="FM13" s="73" t="s">
        <v>48</v>
      </c>
      <c r="FN13" s="73" t="s">
        <v>48</v>
      </c>
      <c r="FO13" s="73" t="s">
        <v>48</v>
      </c>
      <c r="FP13" s="73" t="s">
        <v>48</v>
      </c>
      <c r="FQ13" s="73" t="s">
        <v>48</v>
      </c>
      <c r="FR13" s="73" t="s">
        <v>48</v>
      </c>
      <c r="FS13" s="73" t="s">
        <v>48</v>
      </c>
      <c r="FT13" s="73" t="s">
        <v>48</v>
      </c>
      <c r="FU13" s="73" t="s">
        <v>48</v>
      </c>
      <c r="FV13" s="73" t="s">
        <v>48</v>
      </c>
      <c r="FW13" s="73" t="s">
        <v>48</v>
      </c>
      <c r="FX13" s="73" t="s">
        <v>48</v>
      </c>
      <c r="FY13" s="73" t="s">
        <v>48</v>
      </c>
      <c r="FZ13" s="73" t="s">
        <v>48</v>
      </c>
      <c r="GA13" s="73" t="s">
        <v>48</v>
      </c>
      <c r="GB13" s="73" t="s">
        <v>48</v>
      </c>
      <c r="GC13" s="73" t="s">
        <v>48</v>
      </c>
      <c r="GD13" s="73" t="s">
        <v>48</v>
      </c>
      <c r="GE13" s="73" t="s">
        <v>48</v>
      </c>
      <c r="GF13" s="73" t="s">
        <v>48</v>
      </c>
      <c r="GG13" s="73" t="s">
        <v>48</v>
      </c>
      <c r="GH13" s="73" t="s">
        <v>48</v>
      </c>
      <c r="GI13" s="73" t="s">
        <v>48</v>
      </c>
      <c r="GJ13" s="73" t="s">
        <v>48</v>
      </c>
      <c r="GK13" s="73" t="s">
        <v>48</v>
      </c>
      <c r="GL13" s="73" t="s">
        <v>48</v>
      </c>
      <c r="GM13" s="73" t="s">
        <v>48</v>
      </c>
      <c r="GN13" s="73" t="s">
        <v>48</v>
      </c>
      <c r="GO13" s="73" t="s">
        <v>48</v>
      </c>
      <c r="GP13" s="73" t="s">
        <v>48</v>
      </c>
      <c r="GQ13" s="73" t="s">
        <v>48</v>
      </c>
      <c r="GR13" s="73" t="s">
        <v>48</v>
      </c>
      <c r="GS13" s="73" t="s">
        <v>48</v>
      </c>
      <c r="GT13" s="73" t="s">
        <v>48</v>
      </c>
      <c r="GU13" s="73" t="s">
        <v>48</v>
      </c>
      <c r="GV13" s="73" t="s">
        <v>48</v>
      </c>
      <c r="GW13" s="73" t="s">
        <v>48</v>
      </c>
      <c r="GX13" s="73" t="s">
        <v>48</v>
      </c>
      <c r="GY13" s="73" t="s">
        <v>48</v>
      </c>
      <c r="GZ13" s="73" t="s">
        <v>48</v>
      </c>
      <c r="HA13" s="73" t="s">
        <v>48</v>
      </c>
      <c r="HB13" s="73" t="s">
        <v>48</v>
      </c>
      <c r="HC13" s="73" t="s">
        <v>48</v>
      </c>
      <c r="HD13" s="73" t="s">
        <v>48</v>
      </c>
      <c r="HE13" s="73" t="s">
        <v>48</v>
      </c>
      <c r="HF13" s="73" t="s">
        <v>48</v>
      </c>
      <c r="HG13" s="73" t="s">
        <v>48</v>
      </c>
      <c r="HH13" s="73" t="s">
        <v>48</v>
      </c>
      <c r="HI13" s="73" t="s">
        <v>48</v>
      </c>
      <c r="HJ13" s="73" t="s">
        <v>48</v>
      </c>
      <c r="HK13" s="73" t="s">
        <v>48</v>
      </c>
      <c r="HL13" s="73" t="s">
        <v>48</v>
      </c>
      <c r="HM13" s="73" t="s">
        <v>48</v>
      </c>
      <c r="HN13" s="73" t="s">
        <v>48</v>
      </c>
      <c r="HO13" s="73" t="s">
        <v>48</v>
      </c>
      <c r="HP13" s="73" t="s">
        <v>48</v>
      </c>
      <c r="HQ13" s="73" t="s">
        <v>48</v>
      </c>
      <c r="HR13" s="73" t="s">
        <v>48</v>
      </c>
      <c r="HS13" s="73" t="s">
        <v>48</v>
      </c>
      <c r="HT13" s="73" t="s">
        <v>48</v>
      </c>
      <c r="HU13" s="73" t="s">
        <v>48</v>
      </c>
      <c r="HV13" s="73" t="s">
        <v>48</v>
      </c>
      <c r="HW13" s="73" t="s">
        <v>48</v>
      </c>
      <c r="HX13" s="73" t="s">
        <v>48</v>
      </c>
      <c r="HY13" s="73" t="s">
        <v>48</v>
      </c>
      <c r="HZ13" s="73" t="s">
        <v>48</v>
      </c>
      <c r="IA13" s="73" t="s">
        <v>48</v>
      </c>
      <c r="IB13" s="73" t="s">
        <v>48</v>
      </c>
      <c r="IC13" s="73" t="s">
        <v>48</v>
      </c>
      <c r="ID13" s="73" t="s">
        <v>48</v>
      </c>
      <c r="IE13" s="73" t="s">
        <v>48</v>
      </c>
      <c r="IF13" s="73" t="s">
        <v>48</v>
      </c>
      <c r="IG13" s="73" t="s">
        <v>48</v>
      </c>
      <c r="IH13" s="73" t="s">
        <v>48</v>
      </c>
      <c r="II13" s="73" t="s">
        <v>48</v>
      </c>
      <c r="IJ13" s="73" t="s">
        <v>48</v>
      </c>
      <c r="IK13" s="73" t="s">
        <v>48</v>
      </c>
      <c r="IL13" s="73" t="s">
        <v>48</v>
      </c>
      <c r="IM13" s="73" t="s">
        <v>48</v>
      </c>
      <c r="IN13" s="73" t="s">
        <v>48</v>
      </c>
      <c r="IO13" s="73" t="s">
        <v>48</v>
      </c>
      <c r="IP13" s="73" t="s">
        <v>48</v>
      </c>
      <c r="IQ13" s="73" t="s">
        <v>48</v>
      </c>
      <c r="IR13" s="73" t="s">
        <v>48</v>
      </c>
      <c r="IS13" s="73" t="s">
        <v>48</v>
      </c>
      <c r="IT13" s="73" t="s">
        <v>48</v>
      </c>
      <c r="IU13" s="73" t="s">
        <v>48</v>
      </c>
      <c r="IV13" s="73" t="s">
        <v>48</v>
      </c>
      <c r="IW13" s="73" t="s">
        <v>48</v>
      </c>
      <c r="IX13" s="73" t="s">
        <v>48</v>
      </c>
      <c r="IY13" s="73" t="s">
        <v>48</v>
      </c>
      <c r="IZ13" s="73" t="s">
        <v>48</v>
      </c>
      <c r="JA13" s="73" t="s">
        <v>48</v>
      </c>
      <c r="JB13" s="73" t="s">
        <v>48</v>
      </c>
      <c r="JC13" s="73" t="s">
        <v>48</v>
      </c>
      <c r="JD13" s="73" t="s">
        <v>48</v>
      </c>
      <c r="JE13" s="73" t="s">
        <v>48</v>
      </c>
      <c r="JF13" s="73" t="s">
        <v>48</v>
      </c>
      <c r="JG13" s="73" t="s">
        <v>48</v>
      </c>
      <c r="JH13" s="73" t="s">
        <v>48</v>
      </c>
      <c r="JI13" s="73" t="s">
        <v>48</v>
      </c>
      <c r="JJ13" s="73" t="s">
        <v>48</v>
      </c>
      <c r="JK13" s="73" t="s">
        <v>48</v>
      </c>
      <c r="JL13" s="73" t="s">
        <v>48</v>
      </c>
      <c r="JM13" s="73" t="s">
        <v>48</v>
      </c>
      <c r="JN13" s="73" t="s">
        <v>48</v>
      </c>
      <c r="JO13" s="73" t="s">
        <v>48</v>
      </c>
      <c r="JP13" s="73" t="s">
        <v>48</v>
      </c>
      <c r="JQ13" s="73" t="s">
        <v>48</v>
      </c>
      <c r="JR13" s="73" t="s">
        <v>48</v>
      </c>
      <c r="JS13" s="73" t="s">
        <v>48</v>
      </c>
      <c r="JT13" s="73" t="s">
        <v>48</v>
      </c>
      <c r="JU13" s="73" t="s">
        <v>48</v>
      </c>
      <c r="JV13" s="73" t="s">
        <v>48</v>
      </c>
      <c r="JW13" s="73" t="s">
        <v>48</v>
      </c>
      <c r="JX13" s="73" t="s">
        <v>48</v>
      </c>
      <c r="JY13" s="73" t="s">
        <v>48</v>
      </c>
      <c r="JZ13" s="73" t="s">
        <v>48</v>
      </c>
      <c r="KA13" s="73" t="s">
        <v>48</v>
      </c>
      <c r="KB13" s="73" t="s">
        <v>48</v>
      </c>
      <c r="KC13" s="73" t="s">
        <v>48</v>
      </c>
      <c r="KD13" s="73" t="s">
        <v>48</v>
      </c>
      <c r="KE13" s="73" t="s">
        <v>48</v>
      </c>
      <c r="KF13" s="73" t="s">
        <v>48</v>
      </c>
      <c r="KG13" s="73" t="s">
        <v>48</v>
      </c>
      <c r="KH13" s="73" t="s">
        <v>48</v>
      </c>
      <c r="KI13" s="73" t="s">
        <v>48</v>
      </c>
      <c r="KJ13" s="73" t="s">
        <v>48</v>
      </c>
      <c r="KK13" s="73" t="s">
        <v>48</v>
      </c>
      <c r="KL13" s="73" t="s">
        <v>48</v>
      </c>
      <c r="KM13" s="73" t="s">
        <v>48</v>
      </c>
      <c r="KN13" s="73" t="s">
        <v>48</v>
      </c>
      <c r="KO13" s="73" t="s">
        <v>48</v>
      </c>
      <c r="KP13" s="73" t="s">
        <v>48</v>
      </c>
      <c r="KQ13" s="73" t="s">
        <v>48</v>
      </c>
      <c r="KR13" s="73" t="s">
        <v>48</v>
      </c>
      <c r="KS13" s="73" t="s">
        <v>48</v>
      </c>
      <c r="KT13" s="73" t="s">
        <v>48</v>
      </c>
      <c r="KU13" s="73" t="s">
        <v>48</v>
      </c>
      <c r="KV13" s="73" t="s">
        <v>48</v>
      </c>
      <c r="KW13" s="73" t="s">
        <v>48</v>
      </c>
      <c r="KX13" s="73" t="s">
        <v>48</v>
      </c>
      <c r="KY13" s="73" t="s">
        <v>48</v>
      </c>
      <c r="KZ13" s="73" t="s">
        <v>48</v>
      </c>
      <c r="LA13" s="73" t="s">
        <v>48</v>
      </c>
      <c r="LB13" s="73" t="s">
        <v>48</v>
      </c>
      <c r="LC13" s="73" t="s">
        <v>48</v>
      </c>
      <c r="LD13" s="73" t="s">
        <v>48</v>
      </c>
      <c r="LE13" s="73" t="s">
        <v>48</v>
      </c>
      <c r="LF13" s="73" t="s">
        <v>48</v>
      </c>
      <c r="LG13" s="73" t="s">
        <v>48</v>
      </c>
      <c r="LH13" s="73" t="s">
        <v>48</v>
      </c>
      <c r="LI13" s="73" t="s">
        <v>48</v>
      </c>
      <c r="LJ13" s="73" t="s">
        <v>48</v>
      </c>
      <c r="LK13" s="73" t="s">
        <v>48</v>
      </c>
      <c r="LL13" s="73" t="s">
        <v>48</v>
      </c>
      <c r="LM13" s="73" t="s">
        <v>48</v>
      </c>
      <c r="LN13" s="73" t="s">
        <v>48</v>
      </c>
      <c r="LO13" s="73" t="s">
        <v>48</v>
      </c>
      <c r="LP13" s="73" t="s">
        <v>48</v>
      </c>
      <c r="LQ13" s="73" t="s">
        <v>48</v>
      </c>
      <c r="LR13" s="73" t="s">
        <v>48</v>
      </c>
      <c r="LS13" s="73" t="s">
        <v>48</v>
      </c>
      <c r="LT13" s="73" t="s">
        <v>48</v>
      </c>
      <c r="LU13" s="73" t="s">
        <v>48</v>
      </c>
      <c r="LV13" s="73" t="s">
        <v>48</v>
      </c>
      <c r="LW13" s="73" t="s">
        <v>48</v>
      </c>
      <c r="LX13" s="73" t="s">
        <v>48</v>
      </c>
      <c r="LY13" s="73" t="s">
        <v>48</v>
      </c>
      <c r="LZ13" s="73" t="s">
        <v>48</v>
      </c>
      <c r="MA13" s="73" t="s">
        <v>48</v>
      </c>
      <c r="MB13" s="73" t="s">
        <v>48</v>
      </c>
      <c r="MC13" s="73" t="s">
        <v>48</v>
      </c>
      <c r="MD13" s="73" t="s">
        <v>48</v>
      </c>
      <c r="ME13" s="73" t="s">
        <v>48</v>
      </c>
      <c r="MF13" s="73" t="s">
        <v>48</v>
      </c>
      <c r="MG13" s="73" t="s">
        <v>48</v>
      </c>
      <c r="MH13" s="73" t="s">
        <v>48</v>
      </c>
      <c r="MI13" s="73" t="s">
        <v>48</v>
      </c>
      <c r="MJ13" s="73" t="s">
        <v>48</v>
      </c>
      <c r="MK13" s="73" t="s">
        <v>48</v>
      </c>
      <c r="ML13" s="73" t="s">
        <v>48</v>
      </c>
      <c r="MM13" s="73" t="s">
        <v>48</v>
      </c>
      <c r="MN13" s="73" t="s">
        <v>48</v>
      </c>
      <c r="MO13" s="73" t="s">
        <v>48</v>
      </c>
      <c r="MP13" s="73" t="s">
        <v>48</v>
      </c>
      <c r="MQ13" s="73" t="s">
        <v>48</v>
      </c>
      <c r="MR13" s="73" t="s">
        <v>48</v>
      </c>
      <c r="MS13" s="73" t="s">
        <v>48</v>
      </c>
      <c r="MT13" s="73" t="s">
        <v>48</v>
      </c>
      <c r="MU13" s="73" t="s">
        <v>48</v>
      </c>
      <c r="MV13" s="73" t="s">
        <v>48</v>
      </c>
      <c r="MW13" s="73" t="s">
        <v>48</v>
      </c>
      <c r="MX13" s="73" t="s">
        <v>48</v>
      </c>
      <c r="MY13" s="73" t="s">
        <v>48</v>
      </c>
      <c r="MZ13" s="73" t="s">
        <v>48</v>
      </c>
      <c r="NA13" s="73" t="s">
        <v>48</v>
      </c>
      <c r="NB13" s="73" t="s">
        <v>48</v>
      </c>
      <c r="NC13" s="73" t="s">
        <v>48</v>
      </c>
      <c r="ND13" s="73" t="s">
        <v>48</v>
      </c>
      <c r="NE13" s="73" t="s">
        <v>48</v>
      </c>
      <c r="NF13" s="73" t="s">
        <v>48</v>
      </c>
    </row>
    <row r="14" spans="1:370" ht="15.75" x14ac:dyDescent="0.25">
      <c r="C14" s="12">
        <f>IF($D$8&lt;&gt;"",Sources!I8,"")</f>
        <v>0.45833333333333298</v>
      </c>
      <c r="D14" s="73" t="s">
        <v>48</v>
      </c>
      <c r="E14" s="73" t="s">
        <v>48</v>
      </c>
      <c r="F14" s="73" t="s">
        <v>48</v>
      </c>
      <c r="G14" s="73" t="s">
        <v>48</v>
      </c>
      <c r="H14" s="73" t="s">
        <v>48</v>
      </c>
      <c r="I14" s="73" t="s">
        <v>48</v>
      </c>
      <c r="J14" s="73" t="s">
        <v>48</v>
      </c>
      <c r="K14" s="73" t="s">
        <v>48</v>
      </c>
      <c r="L14" s="73" t="s">
        <v>48</v>
      </c>
      <c r="M14" s="73" t="s">
        <v>48</v>
      </c>
      <c r="N14" s="73" t="s">
        <v>48</v>
      </c>
      <c r="O14" s="73" t="s">
        <v>48</v>
      </c>
      <c r="P14" s="73" t="s">
        <v>48</v>
      </c>
      <c r="Q14" s="73" t="s">
        <v>48</v>
      </c>
      <c r="R14" s="73" t="s">
        <v>48</v>
      </c>
      <c r="S14" s="73" t="s">
        <v>48</v>
      </c>
      <c r="T14" s="73" t="s">
        <v>48</v>
      </c>
      <c r="U14" s="73" t="s">
        <v>48</v>
      </c>
      <c r="V14" s="73" t="s">
        <v>48</v>
      </c>
      <c r="W14" s="73" t="s">
        <v>48</v>
      </c>
      <c r="X14" s="73" t="s">
        <v>48</v>
      </c>
      <c r="Y14" s="73" t="s">
        <v>48</v>
      </c>
      <c r="Z14" s="73" t="s">
        <v>48</v>
      </c>
      <c r="AA14" s="73" t="s">
        <v>48</v>
      </c>
      <c r="AB14" s="73" t="s">
        <v>48</v>
      </c>
      <c r="AC14" s="73" t="s">
        <v>48</v>
      </c>
      <c r="AD14" s="73" t="s">
        <v>48</v>
      </c>
      <c r="AE14" s="73" t="s">
        <v>48</v>
      </c>
      <c r="AF14" s="73" t="s">
        <v>48</v>
      </c>
      <c r="AG14" s="73" t="s">
        <v>48</v>
      </c>
      <c r="AH14" s="73" t="s">
        <v>48</v>
      </c>
      <c r="AI14" s="73" t="s">
        <v>48</v>
      </c>
      <c r="AJ14" s="73" t="s">
        <v>48</v>
      </c>
      <c r="AK14" s="73" t="s">
        <v>48</v>
      </c>
      <c r="AL14" s="73" t="s">
        <v>48</v>
      </c>
      <c r="AM14" s="73" t="s">
        <v>48</v>
      </c>
      <c r="AN14" s="73" t="s">
        <v>48</v>
      </c>
      <c r="AO14" s="73" t="s">
        <v>48</v>
      </c>
      <c r="AP14" s="73" t="s">
        <v>48</v>
      </c>
      <c r="AQ14" s="73" t="s">
        <v>48</v>
      </c>
      <c r="AR14" s="73" t="s">
        <v>48</v>
      </c>
      <c r="AS14" s="73" t="s">
        <v>48</v>
      </c>
      <c r="AT14" s="73" t="s">
        <v>48</v>
      </c>
      <c r="AU14" s="73" t="s">
        <v>48</v>
      </c>
      <c r="AV14" s="73" t="s">
        <v>48</v>
      </c>
      <c r="AW14" s="73" t="s">
        <v>48</v>
      </c>
      <c r="AX14" s="73" t="s">
        <v>48</v>
      </c>
      <c r="AY14" s="73" t="s">
        <v>48</v>
      </c>
      <c r="AZ14" s="73" t="s">
        <v>48</v>
      </c>
      <c r="BA14" s="73" t="s">
        <v>48</v>
      </c>
      <c r="BB14" s="73" t="s">
        <v>48</v>
      </c>
      <c r="BC14" s="73" t="s">
        <v>48</v>
      </c>
      <c r="BD14" s="73" t="s">
        <v>48</v>
      </c>
      <c r="BE14" s="73" t="s">
        <v>48</v>
      </c>
      <c r="BF14" s="73" t="s">
        <v>48</v>
      </c>
      <c r="BG14" s="73" t="s">
        <v>48</v>
      </c>
      <c r="BH14" s="73" t="s">
        <v>48</v>
      </c>
      <c r="BI14" s="73" t="s">
        <v>48</v>
      </c>
      <c r="BJ14" s="73" t="s">
        <v>48</v>
      </c>
      <c r="BK14" s="73" t="s">
        <v>48</v>
      </c>
      <c r="BL14" s="73" t="s">
        <v>48</v>
      </c>
      <c r="BM14" s="73" t="s">
        <v>48</v>
      </c>
      <c r="BN14" s="73" t="s">
        <v>48</v>
      </c>
      <c r="BO14" s="73" t="s">
        <v>48</v>
      </c>
      <c r="BP14" s="73" t="s">
        <v>48</v>
      </c>
      <c r="BQ14" s="73" t="s">
        <v>48</v>
      </c>
      <c r="BR14" s="73" t="s">
        <v>48</v>
      </c>
      <c r="BS14" s="73" t="s">
        <v>48</v>
      </c>
      <c r="BT14" s="73" t="s">
        <v>48</v>
      </c>
      <c r="BU14" s="73" t="s">
        <v>48</v>
      </c>
      <c r="BV14" s="73" t="s">
        <v>48</v>
      </c>
      <c r="BW14" s="73" t="s">
        <v>48</v>
      </c>
      <c r="BX14" s="73" t="s">
        <v>48</v>
      </c>
      <c r="BY14" s="73" t="s">
        <v>48</v>
      </c>
      <c r="BZ14" s="73" t="s">
        <v>48</v>
      </c>
      <c r="CA14" s="73" t="s">
        <v>48</v>
      </c>
      <c r="CB14" s="73" t="s">
        <v>48</v>
      </c>
      <c r="CC14" s="73" t="s">
        <v>48</v>
      </c>
      <c r="CD14" s="73" t="s">
        <v>48</v>
      </c>
      <c r="CE14" s="73" t="s">
        <v>48</v>
      </c>
      <c r="CF14" s="73" t="s">
        <v>48</v>
      </c>
      <c r="CG14" s="73" t="s">
        <v>48</v>
      </c>
      <c r="CH14" s="73" t="s">
        <v>48</v>
      </c>
      <c r="CI14" s="73" t="s">
        <v>48</v>
      </c>
      <c r="CJ14" s="73" t="s">
        <v>48</v>
      </c>
      <c r="CK14" s="73" t="s">
        <v>48</v>
      </c>
      <c r="CL14" s="73" t="s">
        <v>48</v>
      </c>
      <c r="CM14" s="73" t="s">
        <v>48</v>
      </c>
      <c r="CN14" s="73" t="s">
        <v>48</v>
      </c>
      <c r="CO14" s="73" t="s">
        <v>48</v>
      </c>
      <c r="CP14" s="73" t="s">
        <v>48</v>
      </c>
      <c r="CQ14" s="73" t="s">
        <v>48</v>
      </c>
      <c r="CR14" s="73" t="s">
        <v>48</v>
      </c>
      <c r="CS14" s="73" t="s">
        <v>48</v>
      </c>
      <c r="CT14" s="73" t="s">
        <v>48</v>
      </c>
      <c r="CU14" s="73" t="s">
        <v>48</v>
      </c>
      <c r="CV14" s="73" t="s">
        <v>48</v>
      </c>
      <c r="CW14" s="73" t="s">
        <v>48</v>
      </c>
      <c r="CX14" s="73" t="s">
        <v>48</v>
      </c>
      <c r="CY14" s="73" t="s">
        <v>48</v>
      </c>
      <c r="CZ14" s="73" t="s">
        <v>48</v>
      </c>
      <c r="DA14" s="73" t="s">
        <v>48</v>
      </c>
      <c r="DB14" s="73" t="s">
        <v>48</v>
      </c>
      <c r="DC14" s="73" t="s">
        <v>48</v>
      </c>
      <c r="DD14" s="73" t="s">
        <v>48</v>
      </c>
      <c r="DE14" s="73" t="s">
        <v>48</v>
      </c>
      <c r="DF14" s="73" t="s">
        <v>48</v>
      </c>
      <c r="DG14" s="73" t="s">
        <v>48</v>
      </c>
      <c r="DH14" s="73" t="s">
        <v>48</v>
      </c>
      <c r="DI14" s="73" t="s">
        <v>48</v>
      </c>
      <c r="DJ14" s="73" t="s">
        <v>48</v>
      </c>
      <c r="DK14" s="73" t="s">
        <v>48</v>
      </c>
      <c r="DL14" s="73" t="s">
        <v>48</v>
      </c>
      <c r="DM14" s="73" t="s">
        <v>48</v>
      </c>
      <c r="DN14" s="73" t="s">
        <v>48</v>
      </c>
      <c r="DO14" s="73" t="s">
        <v>48</v>
      </c>
      <c r="DP14" s="73" t="s">
        <v>48</v>
      </c>
      <c r="DQ14" s="73" t="s">
        <v>48</v>
      </c>
      <c r="DR14" s="73" t="s">
        <v>48</v>
      </c>
      <c r="DS14" s="73" t="s">
        <v>48</v>
      </c>
      <c r="DT14" s="73" t="s">
        <v>48</v>
      </c>
      <c r="DU14" s="73" t="s">
        <v>48</v>
      </c>
      <c r="DV14" s="73" t="s">
        <v>48</v>
      </c>
      <c r="DW14" s="73" t="s">
        <v>48</v>
      </c>
      <c r="DX14" s="73" t="s">
        <v>48</v>
      </c>
      <c r="DY14" s="73" t="s">
        <v>48</v>
      </c>
      <c r="DZ14" s="73" t="s">
        <v>48</v>
      </c>
      <c r="EA14" s="73" t="s">
        <v>48</v>
      </c>
      <c r="EB14" s="73" t="s">
        <v>48</v>
      </c>
      <c r="EC14" s="73" t="s">
        <v>48</v>
      </c>
      <c r="ED14" s="73" t="s">
        <v>48</v>
      </c>
      <c r="EE14" s="73" t="s">
        <v>48</v>
      </c>
      <c r="EF14" s="73" t="s">
        <v>48</v>
      </c>
      <c r="EG14" s="73" t="s">
        <v>48</v>
      </c>
      <c r="EH14" s="73" t="s">
        <v>48</v>
      </c>
      <c r="EI14" s="73" t="s">
        <v>48</v>
      </c>
      <c r="EJ14" s="73" t="s">
        <v>48</v>
      </c>
      <c r="EK14" s="73" t="s">
        <v>48</v>
      </c>
      <c r="EL14" s="73" t="s">
        <v>48</v>
      </c>
      <c r="EM14" s="73" t="s">
        <v>48</v>
      </c>
      <c r="EN14" s="73" t="s">
        <v>48</v>
      </c>
      <c r="EO14" s="73" t="s">
        <v>48</v>
      </c>
      <c r="EP14" s="73" t="s">
        <v>48</v>
      </c>
      <c r="EQ14" s="73" t="s">
        <v>48</v>
      </c>
      <c r="ER14" s="73" t="s">
        <v>48</v>
      </c>
      <c r="ES14" s="73" t="s">
        <v>48</v>
      </c>
      <c r="ET14" s="73" t="s">
        <v>48</v>
      </c>
      <c r="EU14" s="73" t="s">
        <v>48</v>
      </c>
      <c r="EV14" s="73" t="s">
        <v>48</v>
      </c>
      <c r="EW14" s="73" t="s">
        <v>48</v>
      </c>
      <c r="EX14" s="73" t="s">
        <v>48</v>
      </c>
      <c r="EY14" s="73" t="s">
        <v>48</v>
      </c>
      <c r="EZ14" s="73" t="s">
        <v>48</v>
      </c>
      <c r="FA14" s="73" t="s">
        <v>48</v>
      </c>
      <c r="FB14" s="73" t="s">
        <v>48</v>
      </c>
      <c r="FC14" s="73" t="s">
        <v>48</v>
      </c>
      <c r="FD14" s="73" t="s">
        <v>48</v>
      </c>
      <c r="FE14" s="73" t="s">
        <v>48</v>
      </c>
      <c r="FF14" s="73" t="s">
        <v>48</v>
      </c>
      <c r="FG14" s="73" t="s">
        <v>48</v>
      </c>
      <c r="FH14" s="73" t="s">
        <v>48</v>
      </c>
      <c r="FI14" s="73" t="s">
        <v>48</v>
      </c>
      <c r="FJ14" s="73" t="s">
        <v>48</v>
      </c>
      <c r="FK14" s="73" t="s">
        <v>48</v>
      </c>
      <c r="FL14" s="73" t="s">
        <v>48</v>
      </c>
      <c r="FM14" s="73" t="s">
        <v>48</v>
      </c>
      <c r="FN14" s="73" t="s">
        <v>48</v>
      </c>
      <c r="FO14" s="73" t="s">
        <v>48</v>
      </c>
      <c r="FP14" s="73" t="s">
        <v>48</v>
      </c>
      <c r="FQ14" s="73" t="s">
        <v>48</v>
      </c>
      <c r="FR14" s="73" t="s">
        <v>48</v>
      </c>
      <c r="FS14" s="73" t="s">
        <v>48</v>
      </c>
      <c r="FT14" s="73" t="s">
        <v>48</v>
      </c>
      <c r="FU14" s="73" t="s">
        <v>48</v>
      </c>
      <c r="FV14" s="73" t="s">
        <v>48</v>
      </c>
      <c r="FW14" s="73" t="s">
        <v>48</v>
      </c>
      <c r="FX14" s="73" t="s">
        <v>48</v>
      </c>
      <c r="FY14" s="73" t="s">
        <v>48</v>
      </c>
      <c r="FZ14" s="73" t="s">
        <v>48</v>
      </c>
      <c r="GA14" s="73" t="s">
        <v>48</v>
      </c>
      <c r="GB14" s="73" t="s">
        <v>48</v>
      </c>
      <c r="GC14" s="73" t="s">
        <v>48</v>
      </c>
      <c r="GD14" s="73" t="s">
        <v>48</v>
      </c>
      <c r="GE14" s="73" t="s">
        <v>48</v>
      </c>
      <c r="GF14" s="73" t="s">
        <v>48</v>
      </c>
      <c r="GG14" s="73" t="s">
        <v>48</v>
      </c>
      <c r="GH14" s="73" t="s">
        <v>48</v>
      </c>
      <c r="GI14" s="73" t="s">
        <v>48</v>
      </c>
      <c r="GJ14" s="73" t="s">
        <v>48</v>
      </c>
      <c r="GK14" s="73" t="s">
        <v>48</v>
      </c>
      <c r="GL14" s="73" t="s">
        <v>48</v>
      </c>
      <c r="GM14" s="73" t="s">
        <v>48</v>
      </c>
      <c r="GN14" s="73" t="s">
        <v>48</v>
      </c>
      <c r="GO14" s="73" t="s">
        <v>48</v>
      </c>
      <c r="GP14" s="73" t="s">
        <v>48</v>
      </c>
      <c r="GQ14" s="73" t="s">
        <v>48</v>
      </c>
      <c r="GR14" s="73" t="s">
        <v>48</v>
      </c>
      <c r="GS14" s="73" t="s">
        <v>48</v>
      </c>
      <c r="GT14" s="73" t="s">
        <v>48</v>
      </c>
      <c r="GU14" s="73" t="s">
        <v>48</v>
      </c>
      <c r="GV14" s="73" t="s">
        <v>48</v>
      </c>
      <c r="GW14" s="73" t="s">
        <v>48</v>
      </c>
      <c r="GX14" s="73" t="s">
        <v>48</v>
      </c>
      <c r="GY14" s="73" t="s">
        <v>48</v>
      </c>
      <c r="GZ14" s="73" t="s">
        <v>48</v>
      </c>
      <c r="HA14" s="73" t="s">
        <v>48</v>
      </c>
      <c r="HB14" s="73" t="s">
        <v>48</v>
      </c>
      <c r="HC14" s="73" t="s">
        <v>48</v>
      </c>
      <c r="HD14" s="73" t="s">
        <v>48</v>
      </c>
      <c r="HE14" s="73" t="s">
        <v>48</v>
      </c>
      <c r="HF14" s="73" t="s">
        <v>48</v>
      </c>
      <c r="HG14" s="73" t="s">
        <v>48</v>
      </c>
      <c r="HH14" s="73" t="s">
        <v>48</v>
      </c>
      <c r="HI14" s="73" t="s">
        <v>48</v>
      </c>
      <c r="HJ14" s="73" t="s">
        <v>48</v>
      </c>
      <c r="HK14" s="73" t="s">
        <v>48</v>
      </c>
      <c r="HL14" s="73" t="s">
        <v>48</v>
      </c>
      <c r="HM14" s="73" t="s">
        <v>48</v>
      </c>
      <c r="HN14" s="73" t="s">
        <v>48</v>
      </c>
      <c r="HO14" s="73" t="s">
        <v>48</v>
      </c>
      <c r="HP14" s="73" t="s">
        <v>48</v>
      </c>
      <c r="HQ14" s="73" t="s">
        <v>48</v>
      </c>
      <c r="HR14" s="73" t="s">
        <v>48</v>
      </c>
      <c r="HS14" s="73" t="s">
        <v>48</v>
      </c>
      <c r="HT14" s="73" t="s">
        <v>48</v>
      </c>
      <c r="HU14" s="73" t="s">
        <v>48</v>
      </c>
      <c r="HV14" s="73" t="s">
        <v>48</v>
      </c>
      <c r="HW14" s="73" t="s">
        <v>48</v>
      </c>
      <c r="HX14" s="73" t="s">
        <v>48</v>
      </c>
      <c r="HY14" s="73" t="s">
        <v>48</v>
      </c>
      <c r="HZ14" s="73" t="s">
        <v>48</v>
      </c>
      <c r="IA14" s="73" t="s">
        <v>48</v>
      </c>
      <c r="IB14" s="73" t="s">
        <v>48</v>
      </c>
      <c r="IC14" s="73" t="s">
        <v>48</v>
      </c>
      <c r="ID14" s="73" t="s">
        <v>48</v>
      </c>
      <c r="IE14" s="73" t="s">
        <v>48</v>
      </c>
      <c r="IF14" s="73" t="s">
        <v>48</v>
      </c>
      <c r="IG14" s="73" t="s">
        <v>48</v>
      </c>
      <c r="IH14" s="73" t="s">
        <v>48</v>
      </c>
      <c r="II14" s="73" t="s">
        <v>48</v>
      </c>
      <c r="IJ14" s="73" t="s">
        <v>48</v>
      </c>
      <c r="IK14" s="73" t="s">
        <v>48</v>
      </c>
      <c r="IL14" s="73" t="s">
        <v>48</v>
      </c>
      <c r="IM14" s="73" t="s">
        <v>48</v>
      </c>
      <c r="IN14" s="73" t="s">
        <v>48</v>
      </c>
      <c r="IO14" s="73" t="s">
        <v>48</v>
      </c>
      <c r="IP14" s="73" t="s">
        <v>48</v>
      </c>
      <c r="IQ14" s="73" t="s">
        <v>48</v>
      </c>
      <c r="IR14" s="73" t="s">
        <v>48</v>
      </c>
      <c r="IS14" s="73" t="s">
        <v>48</v>
      </c>
      <c r="IT14" s="73" t="s">
        <v>48</v>
      </c>
      <c r="IU14" s="73" t="s">
        <v>48</v>
      </c>
      <c r="IV14" s="73" t="s">
        <v>48</v>
      </c>
      <c r="IW14" s="73" t="s">
        <v>48</v>
      </c>
      <c r="IX14" s="73" t="s">
        <v>48</v>
      </c>
      <c r="IY14" s="73" t="s">
        <v>48</v>
      </c>
      <c r="IZ14" s="73" t="s">
        <v>48</v>
      </c>
      <c r="JA14" s="73" t="s">
        <v>48</v>
      </c>
      <c r="JB14" s="73" t="s">
        <v>48</v>
      </c>
      <c r="JC14" s="73" t="s">
        <v>48</v>
      </c>
      <c r="JD14" s="73" t="s">
        <v>48</v>
      </c>
      <c r="JE14" s="73" t="s">
        <v>48</v>
      </c>
      <c r="JF14" s="73" t="s">
        <v>48</v>
      </c>
      <c r="JG14" s="73" t="s">
        <v>48</v>
      </c>
      <c r="JH14" s="73" t="s">
        <v>48</v>
      </c>
      <c r="JI14" s="73" t="s">
        <v>48</v>
      </c>
      <c r="JJ14" s="73" t="s">
        <v>48</v>
      </c>
      <c r="JK14" s="73" t="s">
        <v>48</v>
      </c>
      <c r="JL14" s="73" t="s">
        <v>48</v>
      </c>
      <c r="JM14" s="73" t="s">
        <v>48</v>
      </c>
      <c r="JN14" s="73" t="s">
        <v>48</v>
      </c>
      <c r="JO14" s="73" t="s">
        <v>48</v>
      </c>
      <c r="JP14" s="73" t="s">
        <v>48</v>
      </c>
      <c r="JQ14" s="73" t="s">
        <v>48</v>
      </c>
      <c r="JR14" s="73" t="s">
        <v>48</v>
      </c>
      <c r="JS14" s="73" t="s">
        <v>48</v>
      </c>
      <c r="JT14" s="73" t="s">
        <v>48</v>
      </c>
      <c r="JU14" s="73" t="s">
        <v>48</v>
      </c>
      <c r="JV14" s="73" t="s">
        <v>48</v>
      </c>
      <c r="JW14" s="73" t="s">
        <v>48</v>
      </c>
      <c r="JX14" s="73" t="s">
        <v>48</v>
      </c>
      <c r="JY14" s="73" t="s">
        <v>48</v>
      </c>
      <c r="JZ14" s="73" t="s">
        <v>48</v>
      </c>
      <c r="KA14" s="73" t="s">
        <v>48</v>
      </c>
      <c r="KB14" s="73" t="s">
        <v>48</v>
      </c>
      <c r="KC14" s="73" t="s">
        <v>48</v>
      </c>
      <c r="KD14" s="73" t="s">
        <v>48</v>
      </c>
      <c r="KE14" s="73" t="s">
        <v>48</v>
      </c>
      <c r="KF14" s="73" t="s">
        <v>48</v>
      </c>
      <c r="KG14" s="73" t="s">
        <v>48</v>
      </c>
      <c r="KH14" s="73" t="s">
        <v>48</v>
      </c>
      <c r="KI14" s="73" t="s">
        <v>48</v>
      </c>
      <c r="KJ14" s="73" t="s">
        <v>48</v>
      </c>
      <c r="KK14" s="73" t="s">
        <v>48</v>
      </c>
      <c r="KL14" s="73" t="s">
        <v>48</v>
      </c>
      <c r="KM14" s="73" t="s">
        <v>48</v>
      </c>
      <c r="KN14" s="73" t="s">
        <v>48</v>
      </c>
      <c r="KO14" s="73" t="s">
        <v>48</v>
      </c>
      <c r="KP14" s="73" t="s">
        <v>48</v>
      </c>
      <c r="KQ14" s="73" t="s">
        <v>48</v>
      </c>
      <c r="KR14" s="73" t="s">
        <v>48</v>
      </c>
      <c r="KS14" s="73" t="s">
        <v>48</v>
      </c>
      <c r="KT14" s="73" t="s">
        <v>48</v>
      </c>
      <c r="KU14" s="73" t="s">
        <v>48</v>
      </c>
      <c r="KV14" s="73" t="s">
        <v>48</v>
      </c>
      <c r="KW14" s="73" t="s">
        <v>48</v>
      </c>
      <c r="KX14" s="73" t="s">
        <v>48</v>
      </c>
      <c r="KY14" s="73" t="s">
        <v>48</v>
      </c>
      <c r="KZ14" s="73" t="s">
        <v>48</v>
      </c>
      <c r="LA14" s="73" t="s">
        <v>48</v>
      </c>
      <c r="LB14" s="73" t="s">
        <v>48</v>
      </c>
      <c r="LC14" s="73" t="s">
        <v>48</v>
      </c>
      <c r="LD14" s="73" t="s">
        <v>48</v>
      </c>
      <c r="LE14" s="73" t="s">
        <v>48</v>
      </c>
      <c r="LF14" s="73" t="s">
        <v>48</v>
      </c>
      <c r="LG14" s="73" t="s">
        <v>48</v>
      </c>
      <c r="LH14" s="73" t="s">
        <v>48</v>
      </c>
      <c r="LI14" s="73" t="s">
        <v>48</v>
      </c>
      <c r="LJ14" s="73" t="s">
        <v>48</v>
      </c>
      <c r="LK14" s="73" t="s">
        <v>48</v>
      </c>
      <c r="LL14" s="73" t="s">
        <v>48</v>
      </c>
      <c r="LM14" s="73" t="s">
        <v>48</v>
      </c>
      <c r="LN14" s="73" t="s">
        <v>48</v>
      </c>
      <c r="LO14" s="73" t="s">
        <v>48</v>
      </c>
      <c r="LP14" s="73" t="s">
        <v>48</v>
      </c>
      <c r="LQ14" s="73" t="s">
        <v>48</v>
      </c>
      <c r="LR14" s="73" t="s">
        <v>48</v>
      </c>
      <c r="LS14" s="73" t="s">
        <v>48</v>
      </c>
      <c r="LT14" s="73" t="s">
        <v>48</v>
      </c>
      <c r="LU14" s="73" t="s">
        <v>48</v>
      </c>
      <c r="LV14" s="73" t="s">
        <v>48</v>
      </c>
      <c r="LW14" s="73" t="s">
        <v>48</v>
      </c>
      <c r="LX14" s="73" t="s">
        <v>48</v>
      </c>
      <c r="LY14" s="73" t="s">
        <v>48</v>
      </c>
      <c r="LZ14" s="73" t="s">
        <v>48</v>
      </c>
      <c r="MA14" s="73" t="s">
        <v>48</v>
      </c>
      <c r="MB14" s="73" t="s">
        <v>48</v>
      </c>
      <c r="MC14" s="73" t="s">
        <v>48</v>
      </c>
      <c r="MD14" s="73" t="s">
        <v>48</v>
      </c>
      <c r="ME14" s="73" t="s">
        <v>48</v>
      </c>
      <c r="MF14" s="73" t="s">
        <v>48</v>
      </c>
      <c r="MG14" s="73" t="s">
        <v>48</v>
      </c>
      <c r="MH14" s="73" t="s">
        <v>48</v>
      </c>
      <c r="MI14" s="73" t="s">
        <v>48</v>
      </c>
      <c r="MJ14" s="73" t="s">
        <v>48</v>
      </c>
      <c r="MK14" s="73" t="s">
        <v>48</v>
      </c>
      <c r="ML14" s="73" t="s">
        <v>48</v>
      </c>
      <c r="MM14" s="73" t="s">
        <v>48</v>
      </c>
      <c r="MN14" s="73" t="s">
        <v>48</v>
      </c>
      <c r="MO14" s="73" t="s">
        <v>48</v>
      </c>
      <c r="MP14" s="73" t="s">
        <v>48</v>
      </c>
      <c r="MQ14" s="73" t="s">
        <v>48</v>
      </c>
      <c r="MR14" s="73" t="s">
        <v>48</v>
      </c>
      <c r="MS14" s="73" t="s">
        <v>48</v>
      </c>
      <c r="MT14" s="73" t="s">
        <v>48</v>
      </c>
      <c r="MU14" s="73" t="s">
        <v>48</v>
      </c>
      <c r="MV14" s="73" t="s">
        <v>48</v>
      </c>
      <c r="MW14" s="73" t="s">
        <v>48</v>
      </c>
      <c r="MX14" s="73" t="s">
        <v>48</v>
      </c>
      <c r="MY14" s="73" t="s">
        <v>48</v>
      </c>
      <c r="MZ14" s="73" t="s">
        <v>48</v>
      </c>
      <c r="NA14" s="73" t="s">
        <v>48</v>
      </c>
      <c r="NB14" s="73" t="s">
        <v>48</v>
      </c>
      <c r="NC14" s="73" t="s">
        <v>48</v>
      </c>
      <c r="ND14" s="73" t="s">
        <v>48</v>
      </c>
      <c r="NE14" s="73" t="s">
        <v>48</v>
      </c>
      <c r="NF14" s="73" t="s">
        <v>48</v>
      </c>
    </row>
    <row r="15" spans="1:370" ht="15.75" x14ac:dyDescent="0.25">
      <c r="C15" s="12">
        <f>IF($D$8&lt;&gt;"",Sources!I9,"")</f>
        <v>0.5</v>
      </c>
      <c r="D15" s="73" t="s">
        <v>48</v>
      </c>
      <c r="E15" s="73" t="s">
        <v>48</v>
      </c>
      <c r="F15" s="73" t="s">
        <v>48</v>
      </c>
      <c r="G15" s="73" t="s">
        <v>48</v>
      </c>
      <c r="H15" s="73" t="s">
        <v>48</v>
      </c>
      <c r="I15" s="73" t="s">
        <v>48</v>
      </c>
      <c r="J15" s="73" t="s">
        <v>48</v>
      </c>
      <c r="K15" s="73" t="s">
        <v>48</v>
      </c>
      <c r="L15" s="73" t="s">
        <v>48</v>
      </c>
      <c r="M15" s="73" t="s">
        <v>48</v>
      </c>
      <c r="N15" s="73" t="s">
        <v>48</v>
      </c>
      <c r="O15" s="73" t="s">
        <v>48</v>
      </c>
      <c r="P15" s="73" t="s">
        <v>48</v>
      </c>
      <c r="Q15" s="73" t="s">
        <v>48</v>
      </c>
      <c r="R15" s="73" t="s">
        <v>48</v>
      </c>
      <c r="S15" s="73" t="s">
        <v>48</v>
      </c>
      <c r="T15" s="73" t="s">
        <v>48</v>
      </c>
      <c r="U15" s="73" t="s">
        <v>48</v>
      </c>
      <c r="V15" s="73" t="s">
        <v>48</v>
      </c>
      <c r="W15" s="73" t="s">
        <v>48</v>
      </c>
      <c r="X15" s="73" t="s">
        <v>48</v>
      </c>
      <c r="Y15" s="73" t="s">
        <v>48</v>
      </c>
      <c r="Z15" s="73" t="s">
        <v>48</v>
      </c>
      <c r="AA15" s="73" t="s">
        <v>48</v>
      </c>
      <c r="AB15" s="73" t="s">
        <v>48</v>
      </c>
      <c r="AC15" s="73" t="s">
        <v>48</v>
      </c>
      <c r="AD15" s="73" t="s">
        <v>48</v>
      </c>
      <c r="AE15" s="73" t="s">
        <v>48</v>
      </c>
      <c r="AF15" s="73" t="s">
        <v>48</v>
      </c>
      <c r="AG15" s="73" t="s">
        <v>48</v>
      </c>
      <c r="AH15" s="73" t="s">
        <v>48</v>
      </c>
      <c r="AI15" s="73" t="s">
        <v>48</v>
      </c>
      <c r="AJ15" s="73" t="s">
        <v>48</v>
      </c>
      <c r="AK15" s="73" t="s">
        <v>48</v>
      </c>
      <c r="AL15" s="73" t="s">
        <v>48</v>
      </c>
      <c r="AM15" s="73" t="s">
        <v>48</v>
      </c>
      <c r="AN15" s="73" t="s">
        <v>48</v>
      </c>
      <c r="AO15" s="73" t="s">
        <v>48</v>
      </c>
      <c r="AP15" s="73" t="s">
        <v>48</v>
      </c>
      <c r="AQ15" s="73" t="s">
        <v>48</v>
      </c>
      <c r="AR15" s="73" t="s">
        <v>48</v>
      </c>
      <c r="AS15" s="73" t="s">
        <v>48</v>
      </c>
      <c r="AT15" s="73" t="s">
        <v>48</v>
      </c>
      <c r="AU15" s="73" t="s">
        <v>48</v>
      </c>
      <c r="AV15" s="73" t="s">
        <v>48</v>
      </c>
      <c r="AW15" s="73" t="s">
        <v>48</v>
      </c>
      <c r="AX15" s="73" t="s">
        <v>48</v>
      </c>
      <c r="AY15" s="73" t="s">
        <v>48</v>
      </c>
      <c r="AZ15" s="73" t="s">
        <v>48</v>
      </c>
      <c r="BA15" s="73" t="s">
        <v>48</v>
      </c>
      <c r="BB15" s="73" t="s">
        <v>48</v>
      </c>
      <c r="BC15" s="73" t="s">
        <v>48</v>
      </c>
      <c r="BD15" s="73" t="s">
        <v>48</v>
      </c>
      <c r="BE15" s="73" t="s">
        <v>48</v>
      </c>
      <c r="BF15" s="73" t="s">
        <v>48</v>
      </c>
      <c r="BG15" s="73" t="s">
        <v>48</v>
      </c>
      <c r="BH15" s="73" t="s">
        <v>48</v>
      </c>
      <c r="BI15" s="73" t="s">
        <v>48</v>
      </c>
      <c r="BJ15" s="73" t="s">
        <v>48</v>
      </c>
      <c r="BK15" s="73" t="s">
        <v>48</v>
      </c>
      <c r="BL15" s="73" t="s">
        <v>48</v>
      </c>
      <c r="BM15" s="73" t="s">
        <v>48</v>
      </c>
      <c r="BN15" s="73" t="s">
        <v>48</v>
      </c>
      <c r="BO15" s="73" t="s">
        <v>48</v>
      </c>
      <c r="BP15" s="73" t="s">
        <v>48</v>
      </c>
      <c r="BQ15" s="73" t="s">
        <v>48</v>
      </c>
      <c r="BR15" s="73" t="s">
        <v>48</v>
      </c>
      <c r="BS15" s="73" t="s">
        <v>48</v>
      </c>
      <c r="BT15" s="73" t="s">
        <v>48</v>
      </c>
      <c r="BU15" s="73" t="s">
        <v>48</v>
      </c>
      <c r="BV15" s="73" t="s">
        <v>48</v>
      </c>
      <c r="BW15" s="73" t="s">
        <v>48</v>
      </c>
      <c r="BX15" s="73" t="s">
        <v>48</v>
      </c>
      <c r="BY15" s="73" t="s">
        <v>48</v>
      </c>
      <c r="BZ15" s="73" t="s">
        <v>48</v>
      </c>
      <c r="CA15" s="73" t="s">
        <v>48</v>
      </c>
      <c r="CB15" s="73" t="s">
        <v>48</v>
      </c>
      <c r="CC15" s="73" t="s">
        <v>48</v>
      </c>
      <c r="CD15" s="73" t="s">
        <v>48</v>
      </c>
      <c r="CE15" s="73" t="s">
        <v>48</v>
      </c>
      <c r="CF15" s="73" t="s">
        <v>48</v>
      </c>
      <c r="CG15" s="73" t="s">
        <v>48</v>
      </c>
      <c r="CH15" s="73" t="s">
        <v>48</v>
      </c>
      <c r="CI15" s="73" t="s">
        <v>48</v>
      </c>
      <c r="CJ15" s="73" t="s">
        <v>48</v>
      </c>
      <c r="CK15" s="73" t="s">
        <v>48</v>
      </c>
      <c r="CL15" s="73" t="s">
        <v>48</v>
      </c>
      <c r="CM15" s="73" t="s">
        <v>48</v>
      </c>
      <c r="CN15" s="73" t="s">
        <v>48</v>
      </c>
      <c r="CO15" s="73" t="s">
        <v>48</v>
      </c>
      <c r="CP15" s="73" t="s">
        <v>48</v>
      </c>
      <c r="CQ15" s="73" t="s">
        <v>48</v>
      </c>
      <c r="CR15" s="73" t="s">
        <v>48</v>
      </c>
      <c r="CS15" s="73" t="s">
        <v>48</v>
      </c>
      <c r="CT15" s="73" t="s">
        <v>48</v>
      </c>
      <c r="CU15" s="73" t="s">
        <v>48</v>
      </c>
      <c r="CV15" s="73" t="s">
        <v>48</v>
      </c>
      <c r="CW15" s="73" t="s">
        <v>48</v>
      </c>
      <c r="CX15" s="73" t="s">
        <v>48</v>
      </c>
      <c r="CY15" s="73" t="s">
        <v>48</v>
      </c>
      <c r="CZ15" s="73" t="s">
        <v>48</v>
      </c>
      <c r="DA15" s="73" t="s">
        <v>48</v>
      </c>
      <c r="DB15" s="73" t="s">
        <v>48</v>
      </c>
      <c r="DC15" s="73" t="s">
        <v>48</v>
      </c>
      <c r="DD15" s="73" t="s">
        <v>48</v>
      </c>
      <c r="DE15" s="73" t="s">
        <v>48</v>
      </c>
      <c r="DF15" s="73" t="s">
        <v>48</v>
      </c>
      <c r="DG15" s="73" t="s">
        <v>48</v>
      </c>
      <c r="DH15" s="73" t="s">
        <v>48</v>
      </c>
      <c r="DI15" s="73" t="s">
        <v>48</v>
      </c>
      <c r="DJ15" s="73" t="s">
        <v>48</v>
      </c>
      <c r="DK15" s="73" t="s">
        <v>48</v>
      </c>
      <c r="DL15" s="73" t="s">
        <v>48</v>
      </c>
      <c r="DM15" s="73" t="s">
        <v>48</v>
      </c>
      <c r="DN15" s="73" t="s">
        <v>48</v>
      </c>
      <c r="DO15" s="73" t="s">
        <v>48</v>
      </c>
      <c r="DP15" s="73" t="s">
        <v>48</v>
      </c>
      <c r="DQ15" s="73" t="s">
        <v>48</v>
      </c>
      <c r="DR15" s="73" t="s">
        <v>48</v>
      </c>
      <c r="DS15" s="73" t="s">
        <v>48</v>
      </c>
      <c r="DT15" s="73" t="s">
        <v>48</v>
      </c>
      <c r="DU15" s="73" t="s">
        <v>48</v>
      </c>
      <c r="DV15" s="73" t="s">
        <v>48</v>
      </c>
      <c r="DW15" s="73" t="s">
        <v>48</v>
      </c>
      <c r="DX15" s="73" t="s">
        <v>48</v>
      </c>
      <c r="DY15" s="73" t="s">
        <v>48</v>
      </c>
      <c r="DZ15" s="73" t="s">
        <v>48</v>
      </c>
      <c r="EA15" s="73" t="s">
        <v>48</v>
      </c>
      <c r="EB15" s="73" t="s">
        <v>48</v>
      </c>
      <c r="EC15" s="73" t="s">
        <v>48</v>
      </c>
      <c r="ED15" s="73" t="s">
        <v>48</v>
      </c>
      <c r="EE15" s="73" t="s">
        <v>48</v>
      </c>
      <c r="EF15" s="73" t="s">
        <v>48</v>
      </c>
      <c r="EG15" s="73" t="s">
        <v>48</v>
      </c>
      <c r="EH15" s="73" t="s">
        <v>48</v>
      </c>
      <c r="EI15" s="73" t="s">
        <v>48</v>
      </c>
      <c r="EJ15" s="73" t="s">
        <v>48</v>
      </c>
      <c r="EK15" s="73" t="s">
        <v>48</v>
      </c>
      <c r="EL15" s="73" t="s">
        <v>48</v>
      </c>
      <c r="EM15" s="73" t="s">
        <v>48</v>
      </c>
      <c r="EN15" s="73" t="s">
        <v>48</v>
      </c>
      <c r="EO15" s="73" t="s">
        <v>48</v>
      </c>
      <c r="EP15" s="73" t="s">
        <v>48</v>
      </c>
      <c r="EQ15" s="73" t="s">
        <v>48</v>
      </c>
      <c r="ER15" s="73" t="s">
        <v>48</v>
      </c>
      <c r="ES15" s="73" t="s">
        <v>48</v>
      </c>
      <c r="ET15" s="73" t="s">
        <v>48</v>
      </c>
      <c r="EU15" s="73" t="s">
        <v>48</v>
      </c>
      <c r="EV15" s="73" t="s">
        <v>48</v>
      </c>
      <c r="EW15" s="73" t="s">
        <v>48</v>
      </c>
      <c r="EX15" s="73" t="s">
        <v>48</v>
      </c>
      <c r="EY15" s="73" t="s">
        <v>48</v>
      </c>
      <c r="EZ15" s="73" t="s">
        <v>48</v>
      </c>
      <c r="FA15" s="73" t="s">
        <v>48</v>
      </c>
      <c r="FB15" s="73" t="s">
        <v>48</v>
      </c>
      <c r="FC15" s="73" t="s">
        <v>48</v>
      </c>
      <c r="FD15" s="73" t="s">
        <v>48</v>
      </c>
      <c r="FE15" s="73" t="s">
        <v>48</v>
      </c>
      <c r="FF15" s="73" t="s">
        <v>48</v>
      </c>
      <c r="FG15" s="73" t="s">
        <v>48</v>
      </c>
      <c r="FH15" s="73" t="s">
        <v>48</v>
      </c>
      <c r="FI15" s="73" t="s">
        <v>48</v>
      </c>
      <c r="FJ15" s="73" t="s">
        <v>48</v>
      </c>
      <c r="FK15" s="73" t="s">
        <v>48</v>
      </c>
      <c r="FL15" s="73" t="s">
        <v>48</v>
      </c>
      <c r="FM15" s="73" t="s">
        <v>48</v>
      </c>
      <c r="FN15" s="73" t="s">
        <v>48</v>
      </c>
      <c r="FO15" s="73" t="s">
        <v>48</v>
      </c>
      <c r="FP15" s="73" t="s">
        <v>48</v>
      </c>
      <c r="FQ15" s="73" t="s">
        <v>48</v>
      </c>
      <c r="FR15" s="73" t="s">
        <v>48</v>
      </c>
      <c r="FS15" s="73" t="s">
        <v>48</v>
      </c>
      <c r="FT15" s="73" t="s">
        <v>48</v>
      </c>
      <c r="FU15" s="73" t="s">
        <v>48</v>
      </c>
      <c r="FV15" s="73" t="s">
        <v>48</v>
      </c>
      <c r="FW15" s="73" t="s">
        <v>48</v>
      </c>
      <c r="FX15" s="73" t="s">
        <v>48</v>
      </c>
      <c r="FY15" s="73" t="s">
        <v>48</v>
      </c>
      <c r="FZ15" s="73" t="s">
        <v>48</v>
      </c>
      <c r="GA15" s="73" t="s">
        <v>48</v>
      </c>
      <c r="GB15" s="73" t="s">
        <v>48</v>
      </c>
      <c r="GC15" s="73" t="s">
        <v>48</v>
      </c>
      <c r="GD15" s="73" t="s">
        <v>48</v>
      </c>
      <c r="GE15" s="73" t="s">
        <v>48</v>
      </c>
      <c r="GF15" s="73" t="s">
        <v>48</v>
      </c>
      <c r="GG15" s="73" t="s">
        <v>48</v>
      </c>
      <c r="GH15" s="73" t="s">
        <v>48</v>
      </c>
      <c r="GI15" s="73" t="s">
        <v>48</v>
      </c>
      <c r="GJ15" s="73" t="s">
        <v>48</v>
      </c>
      <c r="GK15" s="73" t="s">
        <v>48</v>
      </c>
      <c r="GL15" s="73" t="s">
        <v>48</v>
      </c>
      <c r="GM15" s="73" t="s">
        <v>48</v>
      </c>
      <c r="GN15" s="73" t="s">
        <v>48</v>
      </c>
      <c r="GO15" s="73" t="s">
        <v>48</v>
      </c>
      <c r="GP15" s="73" t="s">
        <v>48</v>
      </c>
      <c r="GQ15" s="73" t="s">
        <v>48</v>
      </c>
      <c r="GR15" s="73" t="s">
        <v>48</v>
      </c>
      <c r="GS15" s="73" t="s">
        <v>48</v>
      </c>
      <c r="GT15" s="73" t="s">
        <v>48</v>
      </c>
      <c r="GU15" s="73" t="s">
        <v>48</v>
      </c>
      <c r="GV15" s="73" t="s">
        <v>48</v>
      </c>
      <c r="GW15" s="73" t="s">
        <v>48</v>
      </c>
      <c r="GX15" s="73" t="s">
        <v>48</v>
      </c>
      <c r="GY15" s="73" t="s">
        <v>48</v>
      </c>
      <c r="GZ15" s="73" t="s">
        <v>48</v>
      </c>
      <c r="HA15" s="73" t="s">
        <v>48</v>
      </c>
      <c r="HB15" s="73" t="s">
        <v>48</v>
      </c>
      <c r="HC15" s="73" t="s">
        <v>48</v>
      </c>
      <c r="HD15" s="73" t="s">
        <v>48</v>
      </c>
      <c r="HE15" s="73" t="s">
        <v>48</v>
      </c>
      <c r="HF15" s="73" t="s">
        <v>48</v>
      </c>
      <c r="HG15" s="73" t="s">
        <v>48</v>
      </c>
      <c r="HH15" s="73" t="s">
        <v>48</v>
      </c>
      <c r="HI15" s="73" t="s">
        <v>48</v>
      </c>
      <c r="HJ15" s="73" t="s">
        <v>48</v>
      </c>
      <c r="HK15" s="73" t="s">
        <v>48</v>
      </c>
      <c r="HL15" s="73" t="s">
        <v>48</v>
      </c>
      <c r="HM15" s="73" t="s">
        <v>48</v>
      </c>
      <c r="HN15" s="73" t="s">
        <v>48</v>
      </c>
      <c r="HO15" s="73" t="s">
        <v>48</v>
      </c>
      <c r="HP15" s="73" t="s">
        <v>48</v>
      </c>
      <c r="HQ15" s="73" t="s">
        <v>48</v>
      </c>
      <c r="HR15" s="73" t="s">
        <v>48</v>
      </c>
      <c r="HS15" s="73" t="s">
        <v>48</v>
      </c>
      <c r="HT15" s="73" t="s">
        <v>48</v>
      </c>
      <c r="HU15" s="73" t="s">
        <v>48</v>
      </c>
      <c r="HV15" s="73" t="s">
        <v>48</v>
      </c>
      <c r="HW15" s="73" t="s">
        <v>48</v>
      </c>
      <c r="HX15" s="73" t="s">
        <v>48</v>
      </c>
      <c r="HY15" s="73" t="s">
        <v>48</v>
      </c>
      <c r="HZ15" s="73" t="s">
        <v>48</v>
      </c>
      <c r="IA15" s="73" t="s">
        <v>48</v>
      </c>
      <c r="IB15" s="73" t="s">
        <v>48</v>
      </c>
      <c r="IC15" s="73" t="s">
        <v>48</v>
      </c>
      <c r="ID15" s="73" t="s">
        <v>48</v>
      </c>
      <c r="IE15" s="73" t="s">
        <v>48</v>
      </c>
      <c r="IF15" s="73" t="s">
        <v>48</v>
      </c>
      <c r="IG15" s="73" t="s">
        <v>48</v>
      </c>
      <c r="IH15" s="73" t="s">
        <v>48</v>
      </c>
      <c r="II15" s="73" t="s">
        <v>48</v>
      </c>
      <c r="IJ15" s="73" t="s">
        <v>48</v>
      </c>
      <c r="IK15" s="73" t="s">
        <v>48</v>
      </c>
      <c r="IL15" s="73" t="s">
        <v>48</v>
      </c>
      <c r="IM15" s="73" t="s">
        <v>48</v>
      </c>
      <c r="IN15" s="73" t="s">
        <v>48</v>
      </c>
      <c r="IO15" s="73" t="s">
        <v>48</v>
      </c>
      <c r="IP15" s="73" t="s">
        <v>48</v>
      </c>
      <c r="IQ15" s="73" t="s">
        <v>48</v>
      </c>
      <c r="IR15" s="73" t="s">
        <v>48</v>
      </c>
      <c r="IS15" s="73" t="s">
        <v>48</v>
      </c>
      <c r="IT15" s="73" t="s">
        <v>48</v>
      </c>
      <c r="IU15" s="73" t="s">
        <v>48</v>
      </c>
      <c r="IV15" s="73" t="s">
        <v>48</v>
      </c>
      <c r="IW15" s="73" t="s">
        <v>48</v>
      </c>
      <c r="IX15" s="73" t="s">
        <v>48</v>
      </c>
      <c r="IY15" s="73" t="s">
        <v>48</v>
      </c>
      <c r="IZ15" s="73" t="s">
        <v>48</v>
      </c>
      <c r="JA15" s="73" t="s">
        <v>48</v>
      </c>
      <c r="JB15" s="73" t="s">
        <v>48</v>
      </c>
      <c r="JC15" s="73" t="s">
        <v>48</v>
      </c>
      <c r="JD15" s="73" t="s">
        <v>48</v>
      </c>
      <c r="JE15" s="73" t="s">
        <v>48</v>
      </c>
      <c r="JF15" s="73" t="s">
        <v>48</v>
      </c>
      <c r="JG15" s="73" t="s">
        <v>48</v>
      </c>
      <c r="JH15" s="73" t="s">
        <v>48</v>
      </c>
      <c r="JI15" s="73" t="s">
        <v>48</v>
      </c>
      <c r="JJ15" s="73" t="s">
        <v>48</v>
      </c>
      <c r="JK15" s="73" t="s">
        <v>48</v>
      </c>
      <c r="JL15" s="73" t="s">
        <v>48</v>
      </c>
      <c r="JM15" s="73" t="s">
        <v>48</v>
      </c>
      <c r="JN15" s="73" t="s">
        <v>48</v>
      </c>
      <c r="JO15" s="73" t="s">
        <v>48</v>
      </c>
      <c r="JP15" s="73" t="s">
        <v>48</v>
      </c>
      <c r="JQ15" s="73" t="s">
        <v>48</v>
      </c>
      <c r="JR15" s="73" t="s">
        <v>48</v>
      </c>
      <c r="JS15" s="73" t="s">
        <v>48</v>
      </c>
      <c r="JT15" s="73" t="s">
        <v>48</v>
      </c>
      <c r="JU15" s="73" t="s">
        <v>48</v>
      </c>
      <c r="JV15" s="73" t="s">
        <v>48</v>
      </c>
      <c r="JW15" s="73" t="s">
        <v>48</v>
      </c>
      <c r="JX15" s="73" t="s">
        <v>48</v>
      </c>
      <c r="JY15" s="73" t="s">
        <v>48</v>
      </c>
      <c r="JZ15" s="73" t="s">
        <v>48</v>
      </c>
      <c r="KA15" s="73" t="s">
        <v>48</v>
      </c>
      <c r="KB15" s="73" t="s">
        <v>48</v>
      </c>
      <c r="KC15" s="73" t="s">
        <v>48</v>
      </c>
      <c r="KD15" s="73" t="s">
        <v>48</v>
      </c>
      <c r="KE15" s="73" t="s">
        <v>48</v>
      </c>
      <c r="KF15" s="73" t="s">
        <v>48</v>
      </c>
      <c r="KG15" s="73" t="s">
        <v>48</v>
      </c>
      <c r="KH15" s="73" t="s">
        <v>48</v>
      </c>
      <c r="KI15" s="73" t="s">
        <v>48</v>
      </c>
      <c r="KJ15" s="73" t="s">
        <v>48</v>
      </c>
      <c r="KK15" s="73" t="s">
        <v>48</v>
      </c>
      <c r="KL15" s="73" t="s">
        <v>48</v>
      </c>
      <c r="KM15" s="73" t="s">
        <v>48</v>
      </c>
      <c r="KN15" s="73" t="s">
        <v>48</v>
      </c>
      <c r="KO15" s="73" t="s">
        <v>48</v>
      </c>
      <c r="KP15" s="73" t="s">
        <v>48</v>
      </c>
      <c r="KQ15" s="73" t="s">
        <v>48</v>
      </c>
      <c r="KR15" s="73" t="s">
        <v>48</v>
      </c>
      <c r="KS15" s="73" t="s">
        <v>48</v>
      </c>
      <c r="KT15" s="73" t="s">
        <v>48</v>
      </c>
      <c r="KU15" s="73" t="s">
        <v>48</v>
      </c>
      <c r="KV15" s="73" t="s">
        <v>48</v>
      </c>
      <c r="KW15" s="73" t="s">
        <v>48</v>
      </c>
      <c r="KX15" s="73" t="s">
        <v>48</v>
      </c>
      <c r="KY15" s="73" t="s">
        <v>48</v>
      </c>
      <c r="KZ15" s="73" t="s">
        <v>48</v>
      </c>
      <c r="LA15" s="73" t="s">
        <v>48</v>
      </c>
      <c r="LB15" s="73" t="s">
        <v>48</v>
      </c>
      <c r="LC15" s="73" t="s">
        <v>48</v>
      </c>
      <c r="LD15" s="73" t="s">
        <v>48</v>
      </c>
      <c r="LE15" s="73" t="s">
        <v>48</v>
      </c>
      <c r="LF15" s="73" t="s">
        <v>48</v>
      </c>
      <c r="LG15" s="73" t="s">
        <v>48</v>
      </c>
      <c r="LH15" s="73" t="s">
        <v>48</v>
      </c>
      <c r="LI15" s="73" t="s">
        <v>48</v>
      </c>
      <c r="LJ15" s="73" t="s">
        <v>48</v>
      </c>
      <c r="LK15" s="73" t="s">
        <v>48</v>
      </c>
      <c r="LL15" s="73" t="s">
        <v>48</v>
      </c>
      <c r="LM15" s="73" t="s">
        <v>48</v>
      </c>
      <c r="LN15" s="73" t="s">
        <v>48</v>
      </c>
      <c r="LO15" s="73" t="s">
        <v>48</v>
      </c>
      <c r="LP15" s="73" t="s">
        <v>48</v>
      </c>
      <c r="LQ15" s="73" t="s">
        <v>48</v>
      </c>
      <c r="LR15" s="73" t="s">
        <v>48</v>
      </c>
      <c r="LS15" s="73" t="s">
        <v>48</v>
      </c>
      <c r="LT15" s="73" t="s">
        <v>48</v>
      </c>
      <c r="LU15" s="73" t="s">
        <v>48</v>
      </c>
      <c r="LV15" s="73" t="s">
        <v>48</v>
      </c>
      <c r="LW15" s="73" t="s">
        <v>48</v>
      </c>
      <c r="LX15" s="73" t="s">
        <v>48</v>
      </c>
      <c r="LY15" s="73" t="s">
        <v>48</v>
      </c>
      <c r="LZ15" s="73" t="s">
        <v>48</v>
      </c>
      <c r="MA15" s="73" t="s">
        <v>48</v>
      </c>
      <c r="MB15" s="73" t="s">
        <v>48</v>
      </c>
      <c r="MC15" s="73" t="s">
        <v>48</v>
      </c>
      <c r="MD15" s="73" t="s">
        <v>48</v>
      </c>
      <c r="ME15" s="73" t="s">
        <v>48</v>
      </c>
      <c r="MF15" s="73" t="s">
        <v>48</v>
      </c>
      <c r="MG15" s="73" t="s">
        <v>48</v>
      </c>
      <c r="MH15" s="73" t="s">
        <v>48</v>
      </c>
      <c r="MI15" s="73" t="s">
        <v>48</v>
      </c>
      <c r="MJ15" s="73" t="s">
        <v>48</v>
      </c>
      <c r="MK15" s="73" t="s">
        <v>48</v>
      </c>
      <c r="ML15" s="73" t="s">
        <v>48</v>
      </c>
      <c r="MM15" s="73" t="s">
        <v>48</v>
      </c>
      <c r="MN15" s="73" t="s">
        <v>48</v>
      </c>
      <c r="MO15" s="73" t="s">
        <v>48</v>
      </c>
      <c r="MP15" s="73" t="s">
        <v>48</v>
      </c>
      <c r="MQ15" s="73" t="s">
        <v>48</v>
      </c>
      <c r="MR15" s="73" t="s">
        <v>48</v>
      </c>
      <c r="MS15" s="73" t="s">
        <v>48</v>
      </c>
      <c r="MT15" s="73" t="s">
        <v>48</v>
      </c>
      <c r="MU15" s="73" t="s">
        <v>48</v>
      </c>
      <c r="MV15" s="73" t="s">
        <v>48</v>
      </c>
      <c r="MW15" s="73" t="s">
        <v>48</v>
      </c>
      <c r="MX15" s="73" t="s">
        <v>48</v>
      </c>
      <c r="MY15" s="73" t="s">
        <v>48</v>
      </c>
      <c r="MZ15" s="73" t="s">
        <v>48</v>
      </c>
      <c r="NA15" s="73" t="s">
        <v>48</v>
      </c>
      <c r="NB15" s="73" t="s">
        <v>48</v>
      </c>
      <c r="NC15" s="73" t="s">
        <v>48</v>
      </c>
      <c r="ND15" s="73" t="s">
        <v>48</v>
      </c>
      <c r="NE15" s="73" t="s">
        <v>48</v>
      </c>
      <c r="NF15" s="73" t="s">
        <v>48</v>
      </c>
    </row>
    <row r="16" spans="1:370" ht="15.75" x14ac:dyDescent="0.25">
      <c r="C16" s="12">
        <f>IF($D$8&lt;&gt;"",Sources!I10,"")</f>
        <v>0.54166666666666696</v>
      </c>
      <c r="D16" s="73" t="s">
        <v>48</v>
      </c>
      <c r="E16" s="73" t="s">
        <v>48</v>
      </c>
      <c r="F16" s="73" t="s">
        <v>48</v>
      </c>
      <c r="G16" s="73" t="s">
        <v>48</v>
      </c>
      <c r="H16" s="73" t="s">
        <v>48</v>
      </c>
      <c r="I16" s="73" t="s">
        <v>48</v>
      </c>
      <c r="J16" s="73" t="s">
        <v>48</v>
      </c>
      <c r="K16" s="73" t="s">
        <v>48</v>
      </c>
      <c r="L16" s="73" t="s">
        <v>48</v>
      </c>
      <c r="M16" s="73" t="s">
        <v>48</v>
      </c>
      <c r="N16" s="73" t="s">
        <v>48</v>
      </c>
      <c r="O16" s="73" t="s">
        <v>48</v>
      </c>
      <c r="P16" s="73" t="s">
        <v>48</v>
      </c>
      <c r="Q16" s="73" t="s">
        <v>48</v>
      </c>
      <c r="R16" s="73" t="s">
        <v>48</v>
      </c>
      <c r="S16" s="73" t="s">
        <v>48</v>
      </c>
      <c r="T16" s="73" t="s">
        <v>48</v>
      </c>
      <c r="U16" s="73" t="s">
        <v>48</v>
      </c>
      <c r="V16" s="73" t="s">
        <v>48</v>
      </c>
      <c r="W16" s="73" t="s">
        <v>48</v>
      </c>
      <c r="X16" s="73" t="s">
        <v>48</v>
      </c>
      <c r="Y16" s="73" t="s">
        <v>48</v>
      </c>
      <c r="Z16" s="73" t="s">
        <v>48</v>
      </c>
      <c r="AA16" s="73" t="s">
        <v>48</v>
      </c>
      <c r="AB16" s="73" t="s">
        <v>48</v>
      </c>
      <c r="AC16" s="73" t="s">
        <v>48</v>
      </c>
      <c r="AD16" s="73" t="s">
        <v>48</v>
      </c>
      <c r="AE16" s="73" t="s">
        <v>48</v>
      </c>
      <c r="AF16" s="73" t="s">
        <v>48</v>
      </c>
      <c r="AG16" s="73" t="s">
        <v>48</v>
      </c>
      <c r="AH16" s="73" t="s">
        <v>48</v>
      </c>
      <c r="AI16" s="73" t="s">
        <v>48</v>
      </c>
      <c r="AJ16" s="73" t="s">
        <v>48</v>
      </c>
      <c r="AK16" s="73" t="s">
        <v>48</v>
      </c>
      <c r="AL16" s="73" t="s">
        <v>48</v>
      </c>
      <c r="AM16" s="73" t="s">
        <v>48</v>
      </c>
      <c r="AN16" s="73" t="s">
        <v>48</v>
      </c>
      <c r="AO16" s="73" t="s">
        <v>48</v>
      </c>
      <c r="AP16" s="73" t="s">
        <v>48</v>
      </c>
      <c r="AQ16" s="73" t="s">
        <v>48</v>
      </c>
      <c r="AR16" s="73" t="s">
        <v>48</v>
      </c>
      <c r="AS16" s="73" t="s">
        <v>48</v>
      </c>
      <c r="AT16" s="73" t="s">
        <v>48</v>
      </c>
      <c r="AU16" s="73" t="s">
        <v>48</v>
      </c>
      <c r="AV16" s="73" t="s">
        <v>48</v>
      </c>
      <c r="AW16" s="73" t="s">
        <v>48</v>
      </c>
      <c r="AX16" s="73" t="s">
        <v>48</v>
      </c>
      <c r="AY16" s="73" t="s">
        <v>48</v>
      </c>
      <c r="AZ16" s="73" t="s">
        <v>48</v>
      </c>
      <c r="BA16" s="73" t="s">
        <v>48</v>
      </c>
      <c r="BB16" s="73" t="s">
        <v>48</v>
      </c>
      <c r="BC16" s="73" t="s">
        <v>48</v>
      </c>
      <c r="BD16" s="73" t="s">
        <v>48</v>
      </c>
      <c r="BE16" s="73" t="s">
        <v>48</v>
      </c>
      <c r="BF16" s="73" t="s">
        <v>48</v>
      </c>
      <c r="BG16" s="73" t="s">
        <v>48</v>
      </c>
      <c r="BH16" s="73" t="s">
        <v>48</v>
      </c>
      <c r="BI16" s="73" t="s">
        <v>48</v>
      </c>
      <c r="BJ16" s="73" t="s">
        <v>48</v>
      </c>
      <c r="BK16" s="73" t="s">
        <v>48</v>
      </c>
      <c r="BL16" s="73" t="s">
        <v>48</v>
      </c>
      <c r="BM16" s="73" t="s">
        <v>48</v>
      </c>
      <c r="BN16" s="73" t="s">
        <v>48</v>
      </c>
      <c r="BO16" s="73" t="s">
        <v>48</v>
      </c>
      <c r="BP16" s="73" t="s">
        <v>48</v>
      </c>
      <c r="BQ16" s="73" t="s">
        <v>48</v>
      </c>
      <c r="BR16" s="73" t="s">
        <v>48</v>
      </c>
      <c r="BS16" s="73" t="s">
        <v>48</v>
      </c>
      <c r="BT16" s="73" t="s">
        <v>48</v>
      </c>
      <c r="BU16" s="73" t="s">
        <v>48</v>
      </c>
      <c r="BV16" s="73" t="s">
        <v>48</v>
      </c>
      <c r="BW16" s="73" t="s">
        <v>48</v>
      </c>
      <c r="BX16" s="73" t="s">
        <v>48</v>
      </c>
      <c r="BY16" s="73" t="s">
        <v>48</v>
      </c>
      <c r="BZ16" s="73" t="s">
        <v>48</v>
      </c>
      <c r="CA16" s="73" t="s">
        <v>48</v>
      </c>
      <c r="CB16" s="73" t="s">
        <v>48</v>
      </c>
      <c r="CC16" s="73" t="s">
        <v>48</v>
      </c>
      <c r="CD16" s="73" t="s">
        <v>48</v>
      </c>
      <c r="CE16" s="73" t="s">
        <v>48</v>
      </c>
      <c r="CF16" s="73" t="s">
        <v>48</v>
      </c>
      <c r="CG16" s="73" t="s">
        <v>48</v>
      </c>
      <c r="CH16" s="73" t="s">
        <v>48</v>
      </c>
      <c r="CI16" s="73" t="s">
        <v>48</v>
      </c>
      <c r="CJ16" s="73" t="s">
        <v>48</v>
      </c>
      <c r="CK16" s="73" t="s">
        <v>48</v>
      </c>
      <c r="CL16" s="73" t="s">
        <v>48</v>
      </c>
      <c r="CM16" s="73" t="s">
        <v>48</v>
      </c>
      <c r="CN16" s="73" t="s">
        <v>48</v>
      </c>
      <c r="CO16" s="73" t="s">
        <v>48</v>
      </c>
      <c r="CP16" s="73" t="s">
        <v>48</v>
      </c>
      <c r="CQ16" s="73" t="s">
        <v>48</v>
      </c>
      <c r="CR16" s="73" t="s">
        <v>48</v>
      </c>
      <c r="CS16" s="73" t="s">
        <v>48</v>
      </c>
      <c r="CT16" s="73" t="s">
        <v>48</v>
      </c>
      <c r="CU16" s="73" t="s">
        <v>48</v>
      </c>
      <c r="CV16" s="73" t="s">
        <v>48</v>
      </c>
      <c r="CW16" s="73" t="s">
        <v>48</v>
      </c>
      <c r="CX16" s="73" t="s">
        <v>48</v>
      </c>
      <c r="CY16" s="73" t="s">
        <v>48</v>
      </c>
      <c r="CZ16" s="73" t="s">
        <v>48</v>
      </c>
      <c r="DA16" s="73" t="s">
        <v>48</v>
      </c>
      <c r="DB16" s="73" t="s">
        <v>48</v>
      </c>
      <c r="DC16" s="73" t="s">
        <v>48</v>
      </c>
      <c r="DD16" s="73" t="s">
        <v>48</v>
      </c>
      <c r="DE16" s="73" t="s">
        <v>48</v>
      </c>
      <c r="DF16" s="73" t="s">
        <v>48</v>
      </c>
      <c r="DG16" s="73" t="s">
        <v>48</v>
      </c>
      <c r="DH16" s="73" t="s">
        <v>48</v>
      </c>
      <c r="DI16" s="73" t="s">
        <v>48</v>
      </c>
      <c r="DJ16" s="73" t="s">
        <v>48</v>
      </c>
      <c r="DK16" s="73" t="s">
        <v>48</v>
      </c>
      <c r="DL16" s="73" t="s">
        <v>48</v>
      </c>
      <c r="DM16" s="73" t="s">
        <v>48</v>
      </c>
      <c r="DN16" s="73" t="s">
        <v>48</v>
      </c>
      <c r="DO16" s="73" t="s">
        <v>48</v>
      </c>
      <c r="DP16" s="73" t="s">
        <v>48</v>
      </c>
      <c r="DQ16" s="73" t="s">
        <v>48</v>
      </c>
      <c r="DR16" s="73" t="s">
        <v>48</v>
      </c>
      <c r="DS16" s="73" t="s">
        <v>48</v>
      </c>
      <c r="DT16" s="73" t="s">
        <v>48</v>
      </c>
      <c r="DU16" s="73" t="s">
        <v>48</v>
      </c>
      <c r="DV16" s="73" t="s">
        <v>48</v>
      </c>
      <c r="DW16" s="73" t="s">
        <v>48</v>
      </c>
      <c r="DX16" s="73" t="s">
        <v>48</v>
      </c>
      <c r="DY16" s="73" t="s">
        <v>48</v>
      </c>
      <c r="DZ16" s="73" t="s">
        <v>48</v>
      </c>
      <c r="EA16" s="73" t="s">
        <v>48</v>
      </c>
      <c r="EB16" s="73" t="s">
        <v>48</v>
      </c>
      <c r="EC16" s="73" t="s">
        <v>48</v>
      </c>
      <c r="ED16" s="73" t="s">
        <v>48</v>
      </c>
      <c r="EE16" s="73" t="s">
        <v>48</v>
      </c>
      <c r="EF16" s="73" t="s">
        <v>48</v>
      </c>
      <c r="EG16" s="73" t="s">
        <v>48</v>
      </c>
      <c r="EH16" s="73" t="s">
        <v>48</v>
      </c>
      <c r="EI16" s="73" t="s">
        <v>48</v>
      </c>
      <c r="EJ16" s="73" t="s">
        <v>48</v>
      </c>
      <c r="EK16" s="73" t="s">
        <v>48</v>
      </c>
      <c r="EL16" s="73" t="s">
        <v>48</v>
      </c>
      <c r="EM16" s="73" t="s">
        <v>48</v>
      </c>
      <c r="EN16" s="73" t="s">
        <v>48</v>
      </c>
      <c r="EO16" s="73" t="s">
        <v>48</v>
      </c>
      <c r="EP16" s="73" t="s">
        <v>48</v>
      </c>
      <c r="EQ16" s="73" t="s">
        <v>48</v>
      </c>
      <c r="ER16" s="73" t="s">
        <v>48</v>
      </c>
      <c r="ES16" s="73" t="s">
        <v>48</v>
      </c>
      <c r="ET16" s="73" t="s">
        <v>48</v>
      </c>
      <c r="EU16" s="73" t="s">
        <v>48</v>
      </c>
      <c r="EV16" s="73" t="s">
        <v>48</v>
      </c>
      <c r="EW16" s="73" t="s">
        <v>48</v>
      </c>
      <c r="EX16" s="73" t="s">
        <v>48</v>
      </c>
      <c r="EY16" s="73" t="s">
        <v>48</v>
      </c>
      <c r="EZ16" s="73" t="s">
        <v>48</v>
      </c>
      <c r="FA16" s="73" t="s">
        <v>48</v>
      </c>
      <c r="FB16" s="73" t="s">
        <v>48</v>
      </c>
      <c r="FC16" s="73" t="s">
        <v>48</v>
      </c>
      <c r="FD16" s="73" t="s">
        <v>48</v>
      </c>
      <c r="FE16" s="73" t="s">
        <v>48</v>
      </c>
      <c r="FF16" s="73" t="s">
        <v>48</v>
      </c>
      <c r="FG16" s="73" t="s">
        <v>48</v>
      </c>
      <c r="FH16" s="73" t="s">
        <v>48</v>
      </c>
      <c r="FI16" s="73" t="s">
        <v>48</v>
      </c>
      <c r="FJ16" s="73" t="s">
        <v>48</v>
      </c>
      <c r="FK16" s="73" t="s">
        <v>48</v>
      </c>
      <c r="FL16" s="73" t="s">
        <v>48</v>
      </c>
      <c r="FM16" s="73" t="s">
        <v>48</v>
      </c>
      <c r="FN16" s="73" t="s">
        <v>48</v>
      </c>
      <c r="FO16" s="73" t="s">
        <v>48</v>
      </c>
      <c r="FP16" s="73" t="s">
        <v>48</v>
      </c>
      <c r="FQ16" s="73" t="s">
        <v>48</v>
      </c>
      <c r="FR16" s="73" t="s">
        <v>48</v>
      </c>
      <c r="FS16" s="73" t="s">
        <v>48</v>
      </c>
      <c r="FT16" s="73" t="s">
        <v>48</v>
      </c>
      <c r="FU16" s="73" t="s">
        <v>48</v>
      </c>
      <c r="FV16" s="73" t="s">
        <v>48</v>
      </c>
      <c r="FW16" s="73" t="s">
        <v>48</v>
      </c>
      <c r="FX16" s="73" t="s">
        <v>48</v>
      </c>
      <c r="FY16" s="73" t="s">
        <v>48</v>
      </c>
      <c r="FZ16" s="73" t="s">
        <v>48</v>
      </c>
      <c r="GA16" s="73" t="s">
        <v>48</v>
      </c>
      <c r="GB16" s="73" t="s">
        <v>48</v>
      </c>
      <c r="GC16" s="73" t="s">
        <v>48</v>
      </c>
      <c r="GD16" s="73" t="s">
        <v>48</v>
      </c>
      <c r="GE16" s="73" t="s">
        <v>48</v>
      </c>
      <c r="GF16" s="73" t="s">
        <v>48</v>
      </c>
      <c r="GG16" s="73" t="s">
        <v>48</v>
      </c>
      <c r="GH16" s="73" t="s">
        <v>48</v>
      </c>
      <c r="GI16" s="73" t="s">
        <v>48</v>
      </c>
      <c r="GJ16" s="73" t="s">
        <v>48</v>
      </c>
      <c r="GK16" s="73" t="s">
        <v>48</v>
      </c>
      <c r="GL16" s="73" t="s">
        <v>48</v>
      </c>
      <c r="GM16" s="73" t="s">
        <v>48</v>
      </c>
      <c r="GN16" s="73" t="s">
        <v>48</v>
      </c>
      <c r="GO16" s="73" t="s">
        <v>48</v>
      </c>
      <c r="GP16" s="73" t="s">
        <v>48</v>
      </c>
      <c r="GQ16" s="73" t="s">
        <v>48</v>
      </c>
      <c r="GR16" s="73" t="s">
        <v>48</v>
      </c>
      <c r="GS16" s="73" t="s">
        <v>48</v>
      </c>
      <c r="GT16" s="73" t="s">
        <v>48</v>
      </c>
      <c r="GU16" s="73" t="s">
        <v>48</v>
      </c>
      <c r="GV16" s="73" t="s">
        <v>48</v>
      </c>
      <c r="GW16" s="73" t="s">
        <v>48</v>
      </c>
      <c r="GX16" s="73" t="s">
        <v>48</v>
      </c>
      <c r="GY16" s="73" t="s">
        <v>48</v>
      </c>
      <c r="GZ16" s="73" t="s">
        <v>48</v>
      </c>
      <c r="HA16" s="73" t="s">
        <v>48</v>
      </c>
      <c r="HB16" s="73" t="s">
        <v>48</v>
      </c>
      <c r="HC16" s="73" t="s">
        <v>48</v>
      </c>
      <c r="HD16" s="73" t="s">
        <v>48</v>
      </c>
      <c r="HE16" s="73" t="s">
        <v>48</v>
      </c>
      <c r="HF16" s="73" t="s">
        <v>48</v>
      </c>
      <c r="HG16" s="73" t="s">
        <v>48</v>
      </c>
      <c r="HH16" s="73" t="s">
        <v>48</v>
      </c>
      <c r="HI16" s="73" t="s">
        <v>48</v>
      </c>
      <c r="HJ16" s="73" t="s">
        <v>48</v>
      </c>
      <c r="HK16" s="73" t="s">
        <v>48</v>
      </c>
      <c r="HL16" s="73" t="s">
        <v>48</v>
      </c>
      <c r="HM16" s="73" t="s">
        <v>48</v>
      </c>
      <c r="HN16" s="73" t="s">
        <v>48</v>
      </c>
      <c r="HO16" s="73" t="s">
        <v>48</v>
      </c>
      <c r="HP16" s="73" t="s">
        <v>48</v>
      </c>
      <c r="HQ16" s="73" t="s">
        <v>48</v>
      </c>
      <c r="HR16" s="73" t="s">
        <v>48</v>
      </c>
      <c r="HS16" s="73" t="s">
        <v>48</v>
      </c>
      <c r="HT16" s="73" t="s">
        <v>48</v>
      </c>
      <c r="HU16" s="73" t="s">
        <v>48</v>
      </c>
      <c r="HV16" s="73" t="s">
        <v>48</v>
      </c>
      <c r="HW16" s="73" t="s">
        <v>48</v>
      </c>
      <c r="HX16" s="73" t="s">
        <v>48</v>
      </c>
      <c r="HY16" s="73" t="s">
        <v>48</v>
      </c>
      <c r="HZ16" s="73" t="s">
        <v>48</v>
      </c>
      <c r="IA16" s="73" t="s">
        <v>48</v>
      </c>
      <c r="IB16" s="73" t="s">
        <v>48</v>
      </c>
      <c r="IC16" s="73" t="s">
        <v>48</v>
      </c>
      <c r="ID16" s="73" t="s">
        <v>48</v>
      </c>
      <c r="IE16" s="73" t="s">
        <v>48</v>
      </c>
      <c r="IF16" s="73" t="s">
        <v>48</v>
      </c>
      <c r="IG16" s="73" t="s">
        <v>48</v>
      </c>
      <c r="IH16" s="73" t="s">
        <v>48</v>
      </c>
      <c r="II16" s="73" t="s">
        <v>48</v>
      </c>
      <c r="IJ16" s="73" t="s">
        <v>48</v>
      </c>
      <c r="IK16" s="73" t="s">
        <v>48</v>
      </c>
      <c r="IL16" s="73" t="s">
        <v>48</v>
      </c>
      <c r="IM16" s="73" t="s">
        <v>48</v>
      </c>
      <c r="IN16" s="73" t="s">
        <v>48</v>
      </c>
      <c r="IO16" s="73" t="s">
        <v>48</v>
      </c>
      <c r="IP16" s="73" t="s">
        <v>48</v>
      </c>
      <c r="IQ16" s="73" t="s">
        <v>48</v>
      </c>
      <c r="IR16" s="73" t="s">
        <v>48</v>
      </c>
      <c r="IS16" s="73" t="s">
        <v>48</v>
      </c>
      <c r="IT16" s="73" t="s">
        <v>48</v>
      </c>
      <c r="IU16" s="73" t="s">
        <v>48</v>
      </c>
      <c r="IV16" s="73" t="s">
        <v>48</v>
      </c>
      <c r="IW16" s="73" t="s">
        <v>48</v>
      </c>
      <c r="IX16" s="73" t="s">
        <v>48</v>
      </c>
      <c r="IY16" s="73" t="s">
        <v>48</v>
      </c>
      <c r="IZ16" s="73" t="s">
        <v>48</v>
      </c>
      <c r="JA16" s="73" t="s">
        <v>48</v>
      </c>
      <c r="JB16" s="73" t="s">
        <v>48</v>
      </c>
      <c r="JC16" s="73" t="s">
        <v>48</v>
      </c>
      <c r="JD16" s="73" t="s">
        <v>48</v>
      </c>
      <c r="JE16" s="73" t="s">
        <v>48</v>
      </c>
      <c r="JF16" s="73" t="s">
        <v>48</v>
      </c>
      <c r="JG16" s="73" t="s">
        <v>48</v>
      </c>
      <c r="JH16" s="73" t="s">
        <v>48</v>
      </c>
      <c r="JI16" s="73" t="s">
        <v>48</v>
      </c>
      <c r="JJ16" s="73" t="s">
        <v>48</v>
      </c>
      <c r="JK16" s="73" t="s">
        <v>48</v>
      </c>
      <c r="JL16" s="73" t="s">
        <v>48</v>
      </c>
      <c r="JM16" s="73" t="s">
        <v>48</v>
      </c>
      <c r="JN16" s="73" t="s">
        <v>48</v>
      </c>
      <c r="JO16" s="73" t="s">
        <v>48</v>
      </c>
      <c r="JP16" s="73" t="s">
        <v>48</v>
      </c>
      <c r="JQ16" s="73" t="s">
        <v>48</v>
      </c>
      <c r="JR16" s="73" t="s">
        <v>48</v>
      </c>
      <c r="JS16" s="73" t="s">
        <v>48</v>
      </c>
      <c r="JT16" s="73" t="s">
        <v>48</v>
      </c>
      <c r="JU16" s="73" t="s">
        <v>48</v>
      </c>
      <c r="JV16" s="73" t="s">
        <v>48</v>
      </c>
      <c r="JW16" s="73" t="s">
        <v>48</v>
      </c>
      <c r="JX16" s="73" t="s">
        <v>48</v>
      </c>
      <c r="JY16" s="73" t="s">
        <v>48</v>
      </c>
      <c r="JZ16" s="73" t="s">
        <v>48</v>
      </c>
      <c r="KA16" s="73" t="s">
        <v>48</v>
      </c>
      <c r="KB16" s="73" t="s">
        <v>48</v>
      </c>
      <c r="KC16" s="73" t="s">
        <v>48</v>
      </c>
      <c r="KD16" s="73" t="s">
        <v>48</v>
      </c>
      <c r="KE16" s="73" t="s">
        <v>48</v>
      </c>
      <c r="KF16" s="73" t="s">
        <v>48</v>
      </c>
      <c r="KG16" s="73" t="s">
        <v>48</v>
      </c>
      <c r="KH16" s="73" t="s">
        <v>48</v>
      </c>
      <c r="KI16" s="73" t="s">
        <v>48</v>
      </c>
      <c r="KJ16" s="73" t="s">
        <v>48</v>
      </c>
      <c r="KK16" s="73" t="s">
        <v>48</v>
      </c>
      <c r="KL16" s="73" t="s">
        <v>48</v>
      </c>
      <c r="KM16" s="73" t="s">
        <v>48</v>
      </c>
      <c r="KN16" s="73" t="s">
        <v>48</v>
      </c>
      <c r="KO16" s="73" t="s">
        <v>48</v>
      </c>
      <c r="KP16" s="73" t="s">
        <v>48</v>
      </c>
      <c r="KQ16" s="73" t="s">
        <v>48</v>
      </c>
      <c r="KR16" s="73" t="s">
        <v>48</v>
      </c>
      <c r="KS16" s="73" t="s">
        <v>48</v>
      </c>
      <c r="KT16" s="73" t="s">
        <v>48</v>
      </c>
      <c r="KU16" s="73" t="s">
        <v>48</v>
      </c>
      <c r="KV16" s="73" t="s">
        <v>48</v>
      </c>
      <c r="KW16" s="73" t="s">
        <v>48</v>
      </c>
      <c r="KX16" s="73" t="s">
        <v>48</v>
      </c>
      <c r="KY16" s="73" t="s">
        <v>48</v>
      </c>
      <c r="KZ16" s="73" t="s">
        <v>48</v>
      </c>
      <c r="LA16" s="73" t="s">
        <v>48</v>
      </c>
      <c r="LB16" s="73" t="s">
        <v>48</v>
      </c>
      <c r="LC16" s="73" t="s">
        <v>48</v>
      </c>
      <c r="LD16" s="73" t="s">
        <v>48</v>
      </c>
      <c r="LE16" s="73" t="s">
        <v>48</v>
      </c>
      <c r="LF16" s="73" t="s">
        <v>48</v>
      </c>
      <c r="LG16" s="73" t="s">
        <v>48</v>
      </c>
      <c r="LH16" s="73" t="s">
        <v>48</v>
      </c>
      <c r="LI16" s="73" t="s">
        <v>48</v>
      </c>
      <c r="LJ16" s="73" t="s">
        <v>48</v>
      </c>
      <c r="LK16" s="73" t="s">
        <v>48</v>
      </c>
      <c r="LL16" s="73" t="s">
        <v>48</v>
      </c>
      <c r="LM16" s="73" t="s">
        <v>48</v>
      </c>
      <c r="LN16" s="73" t="s">
        <v>48</v>
      </c>
      <c r="LO16" s="73" t="s">
        <v>48</v>
      </c>
      <c r="LP16" s="73" t="s">
        <v>48</v>
      </c>
      <c r="LQ16" s="73" t="s">
        <v>48</v>
      </c>
      <c r="LR16" s="73" t="s">
        <v>48</v>
      </c>
      <c r="LS16" s="73" t="s">
        <v>48</v>
      </c>
      <c r="LT16" s="73" t="s">
        <v>48</v>
      </c>
      <c r="LU16" s="73" t="s">
        <v>48</v>
      </c>
      <c r="LV16" s="73" t="s">
        <v>48</v>
      </c>
      <c r="LW16" s="73" t="s">
        <v>48</v>
      </c>
      <c r="LX16" s="73" t="s">
        <v>48</v>
      </c>
      <c r="LY16" s="73" t="s">
        <v>48</v>
      </c>
      <c r="LZ16" s="73" t="s">
        <v>48</v>
      </c>
      <c r="MA16" s="73" t="s">
        <v>48</v>
      </c>
      <c r="MB16" s="73" t="s">
        <v>48</v>
      </c>
      <c r="MC16" s="73" t="s">
        <v>48</v>
      </c>
      <c r="MD16" s="73" t="s">
        <v>48</v>
      </c>
      <c r="ME16" s="73" t="s">
        <v>48</v>
      </c>
      <c r="MF16" s="73" t="s">
        <v>48</v>
      </c>
      <c r="MG16" s="73" t="s">
        <v>48</v>
      </c>
      <c r="MH16" s="73" t="s">
        <v>48</v>
      </c>
      <c r="MI16" s="73" t="s">
        <v>48</v>
      </c>
      <c r="MJ16" s="73" t="s">
        <v>48</v>
      </c>
      <c r="MK16" s="73" t="s">
        <v>48</v>
      </c>
      <c r="ML16" s="73" t="s">
        <v>48</v>
      </c>
      <c r="MM16" s="73" t="s">
        <v>48</v>
      </c>
      <c r="MN16" s="73" t="s">
        <v>48</v>
      </c>
      <c r="MO16" s="73" t="s">
        <v>48</v>
      </c>
      <c r="MP16" s="73" t="s">
        <v>48</v>
      </c>
      <c r="MQ16" s="73" t="s">
        <v>48</v>
      </c>
      <c r="MR16" s="73" t="s">
        <v>48</v>
      </c>
      <c r="MS16" s="73" t="s">
        <v>48</v>
      </c>
      <c r="MT16" s="73" t="s">
        <v>48</v>
      </c>
      <c r="MU16" s="73" t="s">
        <v>48</v>
      </c>
      <c r="MV16" s="73" t="s">
        <v>48</v>
      </c>
      <c r="MW16" s="73" t="s">
        <v>48</v>
      </c>
      <c r="MX16" s="73" t="s">
        <v>48</v>
      </c>
      <c r="MY16" s="73" t="s">
        <v>48</v>
      </c>
      <c r="MZ16" s="73" t="s">
        <v>48</v>
      </c>
      <c r="NA16" s="73" t="s">
        <v>48</v>
      </c>
      <c r="NB16" s="73" t="s">
        <v>48</v>
      </c>
      <c r="NC16" s="73" t="s">
        <v>48</v>
      </c>
      <c r="ND16" s="73" t="s">
        <v>48</v>
      </c>
      <c r="NE16" s="73" t="s">
        <v>48</v>
      </c>
      <c r="NF16" s="73" t="s">
        <v>48</v>
      </c>
    </row>
    <row r="17" spans="3:370" ht="15.75" x14ac:dyDescent="0.25">
      <c r="C17" s="12">
        <f>IF($D$8&lt;&gt;"",Sources!I11,"")</f>
        <v>0.58333333333333304</v>
      </c>
      <c r="D17" s="73" t="s">
        <v>48</v>
      </c>
      <c r="E17" s="73" t="s">
        <v>48</v>
      </c>
      <c r="F17" s="73" t="s">
        <v>48</v>
      </c>
      <c r="G17" s="73" t="s">
        <v>48</v>
      </c>
      <c r="H17" s="73" t="s">
        <v>48</v>
      </c>
      <c r="I17" s="73" t="s">
        <v>48</v>
      </c>
      <c r="J17" s="73" t="s">
        <v>48</v>
      </c>
      <c r="K17" s="73" t="s">
        <v>48</v>
      </c>
      <c r="L17" s="73" t="s">
        <v>48</v>
      </c>
      <c r="M17" s="73" t="s">
        <v>48</v>
      </c>
      <c r="N17" s="73" t="s">
        <v>48</v>
      </c>
      <c r="O17" s="73" t="s">
        <v>48</v>
      </c>
      <c r="P17" s="73" t="s">
        <v>48</v>
      </c>
      <c r="Q17" s="73" t="s">
        <v>48</v>
      </c>
      <c r="R17" s="73" t="s">
        <v>48</v>
      </c>
      <c r="S17" s="73" t="s">
        <v>48</v>
      </c>
      <c r="T17" s="73" t="s">
        <v>48</v>
      </c>
      <c r="U17" s="73" t="s">
        <v>48</v>
      </c>
      <c r="V17" s="73" t="s">
        <v>48</v>
      </c>
      <c r="W17" s="73" t="s">
        <v>48</v>
      </c>
      <c r="X17" s="73" t="s">
        <v>48</v>
      </c>
      <c r="Y17" s="73" t="s">
        <v>48</v>
      </c>
      <c r="Z17" s="73" t="s">
        <v>48</v>
      </c>
      <c r="AA17" s="73" t="s">
        <v>48</v>
      </c>
      <c r="AB17" s="73" t="s">
        <v>48</v>
      </c>
      <c r="AC17" s="73" t="s">
        <v>48</v>
      </c>
      <c r="AD17" s="73" t="s">
        <v>48</v>
      </c>
      <c r="AE17" s="73" t="s">
        <v>48</v>
      </c>
      <c r="AF17" s="73" t="s">
        <v>48</v>
      </c>
      <c r="AG17" s="73" t="s">
        <v>48</v>
      </c>
      <c r="AH17" s="73" t="s">
        <v>48</v>
      </c>
      <c r="AI17" s="73" t="s">
        <v>48</v>
      </c>
      <c r="AJ17" s="73" t="s">
        <v>48</v>
      </c>
      <c r="AK17" s="73" t="s">
        <v>48</v>
      </c>
      <c r="AL17" s="73" t="s">
        <v>48</v>
      </c>
      <c r="AM17" s="73" t="s">
        <v>48</v>
      </c>
      <c r="AN17" s="73" t="s">
        <v>48</v>
      </c>
      <c r="AO17" s="73" t="s">
        <v>48</v>
      </c>
      <c r="AP17" s="73" t="s">
        <v>48</v>
      </c>
      <c r="AQ17" s="73" t="s">
        <v>48</v>
      </c>
      <c r="AR17" s="73" t="s">
        <v>48</v>
      </c>
      <c r="AS17" s="73" t="s">
        <v>48</v>
      </c>
      <c r="AT17" s="73" t="s">
        <v>48</v>
      </c>
      <c r="AU17" s="73" t="s">
        <v>48</v>
      </c>
      <c r="AV17" s="73" t="s">
        <v>48</v>
      </c>
      <c r="AW17" s="73" t="s">
        <v>48</v>
      </c>
      <c r="AX17" s="73" t="s">
        <v>48</v>
      </c>
      <c r="AY17" s="73" t="s">
        <v>48</v>
      </c>
      <c r="AZ17" s="73" t="s">
        <v>48</v>
      </c>
      <c r="BA17" s="73" t="s">
        <v>48</v>
      </c>
      <c r="BB17" s="73" t="s">
        <v>48</v>
      </c>
      <c r="BC17" s="73" t="s">
        <v>48</v>
      </c>
      <c r="BD17" s="73" t="s">
        <v>48</v>
      </c>
      <c r="BE17" s="73" t="s">
        <v>48</v>
      </c>
      <c r="BF17" s="73" t="s">
        <v>48</v>
      </c>
      <c r="BG17" s="73" t="s">
        <v>48</v>
      </c>
      <c r="BH17" s="73" t="s">
        <v>48</v>
      </c>
      <c r="BI17" s="73" t="s">
        <v>48</v>
      </c>
      <c r="BJ17" s="73" t="s">
        <v>48</v>
      </c>
      <c r="BK17" s="73" t="s">
        <v>48</v>
      </c>
      <c r="BL17" s="73" t="s">
        <v>48</v>
      </c>
      <c r="BM17" s="73" t="s">
        <v>48</v>
      </c>
      <c r="BN17" s="73" t="s">
        <v>48</v>
      </c>
      <c r="BO17" s="73" t="s">
        <v>48</v>
      </c>
      <c r="BP17" s="73" t="s">
        <v>48</v>
      </c>
      <c r="BQ17" s="73" t="s">
        <v>48</v>
      </c>
      <c r="BR17" s="73" t="s">
        <v>48</v>
      </c>
      <c r="BS17" s="73" t="s">
        <v>48</v>
      </c>
      <c r="BT17" s="73" t="s">
        <v>48</v>
      </c>
      <c r="BU17" s="73" t="s">
        <v>48</v>
      </c>
      <c r="BV17" s="73" t="s">
        <v>48</v>
      </c>
      <c r="BW17" s="73" t="s">
        <v>48</v>
      </c>
      <c r="BX17" s="73" t="s">
        <v>48</v>
      </c>
      <c r="BY17" s="73" t="s">
        <v>48</v>
      </c>
      <c r="BZ17" s="73" t="s">
        <v>48</v>
      </c>
      <c r="CA17" s="73" t="s">
        <v>48</v>
      </c>
      <c r="CB17" s="73" t="s">
        <v>48</v>
      </c>
      <c r="CC17" s="73" t="s">
        <v>48</v>
      </c>
      <c r="CD17" s="73" t="s">
        <v>48</v>
      </c>
      <c r="CE17" s="73" t="s">
        <v>48</v>
      </c>
      <c r="CF17" s="73" t="s">
        <v>48</v>
      </c>
      <c r="CG17" s="73" t="s">
        <v>48</v>
      </c>
      <c r="CH17" s="73" t="s">
        <v>48</v>
      </c>
      <c r="CI17" s="73" t="s">
        <v>48</v>
      </c>
      <c r="CJ17" s="73" t="s">
        <v>48</v>
      </c>
      <c r="CK17" s="73" t="s">
        <v>48</v>
      </c>
      <c r="CL17" s="73" t="s">
        <v>48</v>
      </c>
      <c r="CM17" s="73" t="s">
        <v>48</v>
      </c>
      <c r="CN17" s="73" t="s">
        <v>48</v>
      </c>
      <c r="CO17" s="73" t="s">
        <v>48</v>
      </c>
      <c r="CP17" s="73" t="s">
        <v>48</v>
      </c>
      <c r="CQ17" s="73" t="s">
        <v>48</v>
      </c>
      <c r="CR17" s="73" t="s">
        <v>48</v>
      </c>
      <c r="CS17" s="73" t="s">
        <v>48</v>
      </c>
      <c r="CT17" s="73" t="s">
        <v>48</v>
      </c>
      <c r="CU17" s="73" t="s">
        <v>48</v>
      </c>
      <c r="CV17" s="73" t="s">
        <v>48</v>
      </c>
      <c r="CW17" s="73" t="s">
        <v>48</v>
      </c>
      <c r="CX17" s="73" t="s">
        <v>48</v>
      </c>
      <c r="CY17" s="73" t="s">
        <v>48</v>
      </c>
      <c r="CZ17" s="73" t="s">
        <v>48</v>
      </c>
      <c r="DA17" s="73" t="s">
        <v>48</v>
      </c>
      <c r="DB17" s="73" t="s">
        <v>48</v>
      </c>
      <c r="DC17" s="73" t="s">
        <v>48</v>
      </c>
      <c r="DD17" s="73" t="s">
        <v>48</v>
      </c>
      <c r="DE17" s="73" t="s">
        <v>48</v>
      </c>
      <c r="DF17" s="73" t="s">
        <v>48</v>
      </c>
      <c r="DG17" s="73" t="s">
        <v>48</v>
      </c>
      <c r="DH17" s="73" t="s">
        <v>48</v>
      </c>
      <c r="DI17" s="73" t="s">
        <v>48</v>
      </c>
      <c r="DJ17" s="73" t="s">
        <v>48</v>
      </c>
      <c r="DK17" s="73" t="s">
        <v>48</v>
      </c>
      <c r="DL17" s="73" t="s">
        <v>48</v>
      </c>
      <c r="DM17" s="73" t="s">
        <v>48</v>
      </c>
      <c r="DN17" s="73" t="s">
        <v>48</v>
      </c>
      <c r="DO17" s="73" t="s">
        <v>48</v>
      </c>
      <c r="DP17" s="73" t="s">
        <v>48</v>
      </c>
      <c r="DQ17" s="73" t="s">
        <v>48</v>
      </c>
      <c r="DR17" s="73" t="s">
        <v>48</v>
      </c>
      <c r="DS17" s="73" t="s">
        <v>48</v>
      </c>
      <c r="DT17" s="73" t="s">
        <v>48</v>
      </c>
      <c r="DU17" s="73" t="s">
        <v>48</v>
      </c>
      <c r="DV17" s="73" t="s">
        <v>48</v>
      </c>
      <c r="DW17" s="73" t="s">
        <v>48</v>
      </c>
      <c r="DX17" s="73" t="s">
        <v>48</v>
      </c>
      <c r="DY17" s="73" t="s">
        <v>48</v>
      </c>
      <c r="DZ17" s="73" t="s">
        <v>48</v>
      </c>
      <c r="EA17" s="73" t="s">
        <v>48</v>
      </c>
      <c r="EB17" s="73" t="s">
        <v>48</v>
      </c>
      <c r="EC17" s="73" t="s">
        <v>48</v>
      </c>
      <c r="ED17" s="73" t="s">
        <v>48</v>
      </c>
      <c r="EE17" s="73" t="s">
        <v>48</v>
      </c>
      <c r="EF17" s="73" t="s">
        <v>48</v>
      </c>
      <c r="EG17" s="73" t="s">
        <v>48</v>
      </c>
      <c r="EH17" s="73" t="s">
        <v>48</v>
      </c>
      <c r="EI17" s="73" t="s">
        <v>48</v>
      </c>
      <c r="EJ17" s="73" t="s">
        <v>48</v>
      </c>
      <c r="EK17" s="73" t="s">
        <v>48</v>
      </c>
      <c r="EL17" s="73" t="s">
        <v>48</v>
      </c>
      <c r="EM17" s="73" t="s">
        <v>48</v>
      </c>
      <c r="EN17" s="73" t="s">
        <v>48</v>
      </c>
      <c r="EO17" s="73" t="s">
        <v>48</v>
      </c>
      <c r="EP17" s="73" t="s">
        <v>48</v>
      </c>
      <c r="EQ17" s="73" t="s">
        <v>48</v>
      </c>
      <c r="ER17" s="73" t="s">
        <v>48</v>
      </c>
      <c r="ES17" s="73" t="s">
        <v>48</v>
      </c>
      <c r="ET17" s="73" t="s">
        <v>48</v>
      </c>
      <c r="EU17" s="73" t="s">
        <v>48</v>
      </c>
      <c r="EV17" s="73" t="s">
        <v>48</v>
      </c>
      <c r="EW17" s="73" t="s">
        <v>48</v>
      </c>
      <c r="EX17" s="73" t="s">
        <v>48</v>
      </c>
      <c r="EY17" s="73" t="s">
        <v>48</v>
      </c>
      <c r="EZ17" s="73" t="s">
        <v>48</v>
      </c>
      <c r="FA17" s="73" t="s">
        <v>48</v>
      </c>
      <c r="FB17" s="73" t="s">
        <v>48</v>
      </c>
      <c r="FC17" s="73" t="s">
        <v>48</v>
      </c>
      <c r="FD17" s="73" t="s">
        <v>48</v>
      </c>
      <c r="FE17" s="73" t="s">
        <v>48</v>
      </c>
      <c r="FF17" s="73" t="s">
        <v>48</v>
      </c>
      <c r="FG17" s="73" t="s">
        <v>48</v>
      </c>
      <c r="FH17" s="73" t="s">
        <v>48</v>
      </c>
      <c r="FI17" s="73" t="s">
        <v>48</v>
      </c>
      <c r="FJ17" s="73" t="s">
        <v>48</v>
      </c>
      <c r="FK17" s="73" t="s">
        <v>48</v>
      </c>
      <c r="FL17" s="73" t="s">
        <v>48</v>
      </c>
      <c r="FM17" s="73" t="s">
        <v>48</v>
      </c>
      <c r="FN17" s="73" t="s">
        <v>48</v>
      </c>
      <c r="FO17" s="73" t="s">
        <v>48</v>
      </c>
      <c r="FP17" s="73" t="s">
        <v>48</v>
      </c>
      <c r="FQ17" s="73" t="s">
        <v>48</v>
      </c>
      <c r="FR17" s="73" t="s">
        <v>48</v>
      </c>
      <c r="FS17" s="73" t="s">
        <v>48</v>
      </c>
      <c r="FT17" s="73" t="s">
        <v>48</v>
      </c>
      <c r="FU17" s="73" t="s">
        <v>48</v>
      </c>
      <c r="FV17" s="73" t="s">
        <v>48</v>
      </c>
      <c r="FW17" s="73" t="s">
        <v>48</v>
      </c>
      <c r="FX17" s="73" t="s">
        <v>48</v>
      </c>
      <c r="FY17" s="73" t="s">
        <v>48</v>
      </c>
      <c r="FZ17" s="73" t="s">
        <v>48</v>
      </c>
      <c r="GA17" s="73" t="s">
        <v>48</v>
      </c>
      <c r="GB17" s="73" t="s">
        <v>48</v>
      </c>
      <c r="GC17" s="73" t="s">
        <v>48</v>
      </c>
      <c r="GD17" s="73" t="s">
        <v>48</v>
      </c>
      <c r="GE17" s="73" t="s">
        <v>48</v>
      </c>
      <c r="GF17" s="73" t="s">
        <v>48</v>
      </c>
      <c r="GG17" s="73" t="s">
        <v>48</v>
      </c>
      <c r="GH17" s="73" t="s">
        <v>48</v>
      </c>
      <c r="GI17" s="73" t="s">
        <v>48</v>
      </c>
      <c r="GJ17" s="73" t="s">
        <v>48</v>
      </c>
      <c r="GK17" s="73" t="s">
        <v>48</v>
      </c>
      <c r="GL17" s="73" t="s">
        <v>48</v>
      </c>
      <c r="GM17" s="73" t="s">
        <v>48</v>
      </c>
      <c r="GN17" s="73" t="s">
        <v>48</v>
      </c>
      <c r="GO17" s="73" t="s">
        <v>48</v>
      </c>
      <c r="GP17" s="73" t="s">
        <v>48</v>
      </c>
      <c r="GQ17" s="73" t="s">
        <v>48</v>
      </c>
      <c r="GR17" s="73" t="s">
        <v>48</v>
      </c>
      <c r="GS17" s="73" t="s">
        <v>48</v>
      </c>
      <c r="GT17" s="73" t="s">
        <v>48</v>
      </c>
      <c r="GU17" s="73" t="s">
        <v>48</v>
      </c>
      <c r="GV17" s="73" t="s">
        <v>48</v>
      </c>
      <c r="GW17" s="73" t="s">
        <v>48</v>
      </c>
      <c r="GX17" s="73" t="s">
        <v>48</v>
      </c>
      <c r="GY17" s="73" t="s">
        <v>48</v>
      </c>
      <c r="GZ17" s="73" t="s">
        <v>48</v>
      </c>
      <c r="HA17" s="73" t="s">
        <v>48</v>
      </c>
      <c r="HB17" s="73" t="s">
        <v>48</v>
      </c>
      <c r="HC17" s="73" t="s">
        <v>48</v>
      </c>
      <c r="HD17" s="73" t="s">
        <v>48</v>
      </c>
      <c r="HE17" s="73" t="s">
        <v>48</v>
      </c>
      <c r="HF17" s="73" t="s">
        <v>48</v>
      </c>
      <c r="HG17" s="73" t="s">
        <v>48</v>
      </c>
      <c r="HH17" s="73" t="s">
        <v>48</v>
      </c>
      <c r="HI17" s="73" t="s">
        <v>48</v>
      </c>
      <c r="HJ17" s="73" t="s">
        <v>48</v>
      </c>
      <c r="HK17" s="73" t="s">
        <v>48</v>
      </c>
      <c r="HL17" s="73" t="s">
        <v>48</v>
      </c>
      <c r="HM17" s="73" t="s">
        <v>48</v>
      </c>
      <c r="HN17" s="73" t="s">
        <v>48</v>
      </c>
      <c r="HO17" s="73" t="s">
        <v>48</v>
      </c>
      <c r="HP17" s="73" t="s">
        <v>48</v>
      </c>
      <c r="HQ17" s="73" t="s">
        <v>48</v>
      </c>
      <c r="HR17" s="73" t="s">
        <v>48</v>
      </c>
      <c r="HS17" s="73" t="s">
        <v>48</v>
      </c>
      <c r="HT17" s="73" t="s">
        <v>48</v>
      </c>
      <c r="HU17" s="73" t="s">
        <v>48</v>
      </c>
      <c r="HV17" s="73" t="s">
        <v>48</v>
      </c>
      <c r="HW17" s="73" t="s">
        <v>48</v>
      </c>
      <c r="HX17" s="73" t="s">
        <v>48</v>
      </c>
      <c r="HY17" s="73" t="s">
        <v>48</v>
      </c>
      <c r="HZ17" s="73" t="s">
        <v>48</v>
      </c>
      <c r="IA17" s="73" t="s">
        <v>48</v>
      </c>
      <c r="IB17" s="73" t="s">
        <v>48</v>
      </c>
      <c r="IC17" s="73" t="s">
        <v>48</v>
      </c>
      <c r="ID17" s="73" t="s">
        <v>48</v>
      </c>
      <c r="IE17" s="73" t="s">
        <v>48</v>
      </c>
      <c r="IF17" s="73" t="s">
        <v>48</v>
      </c>
      <c r="IG17" s="73" t="s">
        <v>48</v>
      </c>
      <c r="IH17" s="73" t="s">
        <v>48</v>
      </c>
      <c r="II17" s="73" t="s">
        <v>48</v>
      </c>
      <c r="IJ17" s="73" t="s">
        <v>48</v>
      </c>
      <c r="IK17" s="73" t="s">
        <v>48</v>
      </c>
      <c r="IL17" s="73" t="s">
        <v>48</v>
      </c>
      <c r="IM17" s="73" t="s">
        <v>48</v>
      </c>
      <c r="IN17" s="73" t="s">
        <v>48</v>
      </c>
      <c r="IO17" s="73" t="s">
        <v>48</v>
      </c>
      <c r="IP17" s="73" t="s">
        <v>48</v>
      </c>
      <c r="IQ17" s="73" t="s">
        <v>48</v>
      </c>
      <c r="IR17" s="73" t="s">
        <v>48</v>
      </c>
      <c r="IS17" s="73" t="s">
        <v>48</v>
      </c>
      <c r="IT17" s="73" t="s">
        <v>48</v>
      </c>
      <c r="IU17" s="73" t="s">
        <v>48</v>
      </c>
      <c r="IV17" s="73" t="s">
        <v>48</v>
      </c>
      <c r="IW17" s="73" t="s">
        <v>48</v>
      </c>
      <c r="IX17" s="73" t="s">
        <v>48</v>
      </c>
      <c r="IY17" s="73" t="s">
        <v>48</v>
      </c>
      <c r="IZ17" s="73" t="s">
        <v>48</v>
      </c>
      <c r="JA17" s="73" t="s">
        <v>48</v>
      </c>
      <c r="JB17" s="73" t="s">
        <v>48</v>
      </c>
      <c r="JC17" s="73" t="s">
        <v>48</v>
      </c>
      <c r="JD17" s="73" t="s">
        <v>48</v>
      </c>
      <c r="JE17" s="73" t="s">
        <v>48</v>
      </c>
      <c r="JF17" s="73" t="s">
        <v>48</v>
      </c>
      <c r="JG17" s="73" t="s">
        <v>48</v>
      </c>
      <c r="JH17" s="73" t="s">
        <v>48</v>
      </c>
      <c r="JI17" s="73" t="s">
        <v>48</v>
      </c>
      <c r="JJ17" s="73" t="s">
        <v>48</v>
      </c>
      <c r="JK17" s="73" t="s">
        <v>48</v>
      </c>
      <c r="JL17" s="73" t="s">
        <v>48</v>
      </c>
      <c r="JM17" s="73" t="s">
        <v>48</v>
      </c>
      <c r="JN17" s="73" t="s">
        <v>48</v>
      </c>
      <c r="JO17" s="73" t="s">
        <v>48</v>
      </c>
      <c r="JP17" s="73" t="s">
        <v>48</v>
      </c>
      <c r="JQ17" s="73" t="s">
        <v>48</v>
      </c>
      <c r="JR17" s="73" t="s">
        <v>48</v>
      </c>
      <c r="JS17" s="73" t="s">
        <v>48</v>
      </c>
      <c r="JT17" s="73" t="s">
        <v>48</v>
      </c>
      <c r="JU17" s="73" t="s">
        <v>48</v>
      </c>
      <c r="JV17" s="73" t="s">
        <v>48</v>
      </c>
      <c r="JW17" s="73" t="s">
        <v>48</v>
      </c>
      <c r="JX17" s="73" t="s">
        <v>48</v>
      </c>
      <c r="JY17" s="73" t="s">
        <v>48</v>
      </c>
      <c r="JZ17" s="73" t="s">
        <v>48</v>
      </c>
      <c r="KA17" s="73" t="s">
        <v>48</v>
      </c>
      <c r="KB17" s="73" t="s">
        <v>48</v>
      </c>
      <c r="KC17" s="73" t="s">
        <v>48</v>
      </c>
      <c r="KD17" s="73" t="s">
        <v>48</v>
      </c>
      <c r="KE17" s="73" t="s">
        <v>48</v>
      </c>
      <c r="KF17" s="73" t="s">
        <v>48</v>
      </c>
      <c r="KG17" s="73" t="s">
        <v>48</v>
      </c>
      <c r="KH17" s="73" t="s">
        <v>48</v>
      </c>
      <c r="KI17" s="73" t="s">
        <v>48</v>
      </c>
      <c r="KJ17" s="73" t="s">
        <v>48</v>
      </c>
      <c r="KK17" s="73" t="s">
        <v>48</v>
      </c>
      <c r="KL17" s="73" t="s">
        <v>48</v>
      </c>
      <c r="KM17" s="73" t="s">
        <v>48</v>
      </c>
      <c r="KN17" s="73" t="s">
        <v>48</v>
      </c>
      <c r="KO17" s="73" t="s">
        <v>48</v>
      </c>
      <c r="KP17" s="73" t="s">
        <v>48</v>
      </c>
      <c r="KQ17" s="73" t="s">
        <v>48</v>
      </c>
      <c r="KR17" s="73" t="s">
        <v>48</v>
      </c>
      <c r="KS17" s="73" t="s">
        <v>48</v>
      </c>
      <c r="KT17" s="73" t="s">
        <v>48</v>
      </c>
      <c r="KU17" s="73" t="s">
        <v>48</v>
      </c>
      <c r="KV17" s="73" t="s">
        <v>48</v>
      </c>
      <c r="KW17" s="73" t="s">
        <v>48</v>
      </c>
      <c r="KX17" s="73" t="s">
        <v>48</v>
      </c>
      <c r="KY17" s="73" t="s">
        <v>48</v>
      </c>
      <c r="KZ17" s="73" t="s">
        <v>48</v>
      </c>
      <c r="LA17" s="73" t="s">
        <v>48</v>
      </c>
      <c r="LB17" s="73" t="s">
        <v>48</v>
      </c>
      <c r="LC17" s="73" t="s">
        <v>48</v>
      </c>
      <c r="LD17" s="73" t="s">
        <v>48</v>
      </c>
      <c r="LE17" s="73" t="s">
        <v>48</v>
      </c>
      <c r="LF17" s="73" t="s">
        <v>48</v>
      </c>
      <c r="LG17" s="73" t="s">
        <v>48</v>
      </c>
      <c r="LH17" s="73" t="s">
        <v>48</v>
      </c>
      <c r="LI17" s="73" t="s">
        <v>48</v>
      </c>
      <c r="LJ17" s="73" t="s">
        <v>48</v>
      </c>
      <c r="LK17" s="73" t="s">
        <v>48</v>
      </c>
      <c r="LL17" s="73" t="s">
        <v>48</v>
      </c>
      <c r="LM17" s="73" t="s">
        <v>48</v>
      </c>
      <c r="LN17" s="73" t="s">
        <v>48</v>
      </c>
      <c r="LO17" s="73" t="s">
        <v>48</v>
      </c>
      <c r="LP17" s="73" t="s">
        <v>48</v>
      </c>
      <c r="LQ17" s="73" t="s">
        <v>48</v>
      </c>
      <c r="LR17" s="73" t="s">
        <v>48</v>
      </c>
      <c r="LS17" s="73" t="s">
        <v>48</v>
      </c>
      <c r="LT17" s="73" t="s">
        <v>48</v>
      </c>
      <c r="LU17" s="73" t="s">
        <v>48</v>
      </c>
      <c r="LV17" s="73" t="s">
        <v>48</v>
      </c>
      <c r="LW17" s="73" t="s">
        <v>48</v>
      </c>
      <c r="LX17" s="73" t="s">
        <v>48</v>
      </c>
      <c r="LY17" s="73" t="s">
        <v>48</v>
      </c>
      <c r="LZ17" s="73" t="s">
        <v>48</v>
      </c>
      <c r="MA17" s="73" t="s">
        <v>48</v>
      </c>
      <c r="MB17" s="73" t="s">
        <v>48</v>
      </c>
      <c r="MC17" s="73" t="s">
        <v>48</v>
      </c>
      <c r="MD17" s="73" t="s">
        <v>48</v>
      </c>
      <c r="ME17" s="73" t="s">
        <v>48</v>
      </c>
      <c r="MF17" s="73" t="s">
        <v>48</v>
      </c>
      <c r="MG17" s="73" t="s">
        <v>48</v>
      </c>
      <c r="MH17" s="73" t="s">
        <v>48</v>
      </c>
      <c r="MI17" s="73" t="s">
        <v>48</v>
      </c>
      <c r="MJ17" s="73" t="s">
        <v>48</v>
      </c>
      <c r="MK17" s="73" t="s">
        <v>48</v>
      </c>
      <c r="ML17" s="73" t="s">
        <v>48</v>
      </c>
      <c r="MM17" s="73" t="s">
        <v>48</v>
      </c>
      <c r="MN17" s="73" t="s">
        <v>48</v>
      </c>
      <c r="MO17" s="73" t="s">
        <v>48</v>
      </c>
      <c r="MP17" s="73" t="s">
        <v>48</v>
      </c>
      <c r="MQ17" s="73" t="s">
        <v>48</v>
      </c>
      <c r="MR17" s="73" t="s">
        <v>48</v>
      </c>
      <c r="MS17" s="73" t="s">
        <v>48</v>
      </c>
      <c r="MT17" s="73" t="s">
        <v>48</v>
      </c>
      <c r="MU17" s="73" t="s">
        <v>48</v>
      </c>
      <c r="MV17" s="73" t="s">
        <v>48</v>
      </c>
      <c r="MW17" s="73" t="s">
        <v>48</v>
      </c>
      <c r="MX17" s="73" t="s">
        <v>48</v>
      </c>
      <c r="MY17" s="73" t="s">
        <v>48</v>
      </c>
      <c r="MZ17" s="73" t="s">
        <v>48</v>
      </c>
      <c r="NA17" s="73" t="s">
        <v>48</v>
      </c>
      <c r="NB17" s="73" t="s">
        <v>48</v>
      </c>
      <c r="NC17" s="73" t="s">
        <v>48</v>
      </c>
      <c r="ND17" s="73" t="s">
        <v>48</v>
      </c>
      <c r="NE17" s="73" t="s">
        <v>48</v>
      </c>
      <c r="NF17" s="73" t="s">
        <v>48</v>
      </c>
    </row>
    <row r="18" spans="3:370" ht="15.75" x14ac:dyDescent="0.25">
      <c r="C18" s="12">
        <f>IF($D$8&lt;&gt;"",Sources!I12,"")</f>
        <v>0.625</v>
      </c>
      <c r="D18" s="73" t="s">
        <v>48</v>
      </c>
      <c r="E18" s="73" t="s">
        <v>48</v>
      </c>
      <c r="F18" s="73" t="s">
        <v>48</v>
      </c>
      <c r="G18" s="73" t="s">
        <v>48</v>
      </c>
      <c r="H18" s="73" t="s">
        <v>48</v>
      </c>
      <c r="I18" s="73" t="s">
        <v>48</v>
      </c>
      <c r="J18" s="73" t="s">
        <v>48</v>
      </c>
      <c r="K18" s="73" t="s">
        <v>48</v>
      </c>
      <c r="L18" s="73" t="s">
        <v>48</v>
      </c>
      <c r="M18" s="73" t="s">
        <v>48</v>
      </c>
      <c r="N18" s="73" t="s">
        <v>48</v>
      </c>
      <c r="O18" s="73" t="s">
        <v>48</v>
      </c>
      <c r="P18" s="73" t="s">
        <v>48</v>
      </c>
      <c r="Q18" s="73" t="s">
        <v>48</v>
      </c>
      <c r="R18" s="73" t="s">
        <v>48</v>
      </c>
      <c r="S18" s="73" t="s">
        <v>48</v>
      </c>
      <c r="T18" s="73" t="s">
        <v>48</v>
      </c>
      <c r="U18" s="73" t="s">
        <v>48</v>
      </c>
      <c r="V18" s="73" t="s">
        <v>48</v>
      </c>
      <c r="W18" s="73" t="s">
        <v>48</v>
      </c>
      <c r="X18" s="73" t="s">
        <v>48</v>
      </c>
      <c r="Y18" s="73" t="s">
        <v>48</v>
      </c>
      <c r="Z18" s="73" t="s">
        <v>48</v>
      </c>
      <c r="AA18" s="73" t="s">
        <v>48</v>
      </c>
      <c r="AB18" s="73" t="s">
        <v>48</v>
      </c>
      <c r="AC18" s="73" t="s">
        <v>48</v>
      </c>
      <c r="AD18" s="73" t="s">
        <v>48</v>
      </c>
      <c r="AE18" s="73" t="s">
        <v>48</v>
      </c>
      <c r="AF18" s="73" t="s">
        <v>48</v>
      </c>
      <c r="AG18" s="73" t="s">
        <v>48</v>
      </c>
      <c r="AH18" s="73" t="s">
        <v>48</v>
      </c>
      <c r="AI18" s="73" t="s">
        <v>48</v>
      </c>
      <c r="AJ18" s="73" t="s">
        <v>48</v>
      </c>
      <c r="AK18" s="73" t="s">
        <v>48</v>
      </c>
      <c r="AL18" s="73" t="s">
        <v>48</v>
      </c>
      <c r="AM18" s="73" t="s">
        <v>48</v>
      </c>
      <c r="AN18" s="73" t="s">
        <v>48</v>
      </c>
      <c r="AO18" s="73" t="s">
        <v>48</v>
      </c>
      <c r="AP18" s="73" t="s">
        <v>48</v>
      </c>
      <c r="AQ18" s="73" t="s">
        <v>48</v>
      </c>
      <c r="AR18" s="73" t="s">
        <v>48</v>
      </c>
      <c r="AS18" s="73" t="s">
        <v>48</v>
      </c>
      <c r="AT18" s="73" t="s">
        <v>48</v>
      </c>
      <c r="AU18" s="73" t="s">
        <v>48</v>
      </c>
      <c r="AV18" s="73" t="s">
        <v>48</v>
      </c>
      <c r="AW18" s="73" t="s">
        <v>48</v>
      </c>
      <c r="AX18" s="73" t="s">
        <v>48</v>
      </c>
      <c r="AY18" s="73" t="s">
        <v>48</v>
      </c>
      <c r="AZ18" s="73" t="s">
        <v>48</v>
      </c>
      <c r="BA18" s="73" t="s">
        <v>48</v>
      </c>
      <c r="BB18" s="73" t="s">
        <v>48</v>
      </c>
      <c r="BC18" s="73" t="s">
        <v>48</v>
      </c>
      <c r="BD18" s="73" t="s">
        <v>48</v>
      </c>
      <c r="BE18" s="73" t="s">
        <v>48</v>
      </c>
      <c r="BF18" s="73" t="s">
        <v>48</v>
      </c>
      <c r="BG18" s="73" t="s">
        <v>48</v>
      </c>
      <c r="BH18" s="73" t="s">
        <v>48</v>
      </c>
      <c r="BI18" s="73" t="s">
        <v>48</v>
      </c>
      <c r="BJ18" s="73" t="s">
        <v>48</v>
      </c>
      <c r="BK18" s="73" t="s">
        <v>48</v>
      </c>
      <c r="BL18" s="73" t="s">
        <v>48</v>
      </c>
      <c r="BM18" s="73" t="s">
        <v>48</v>
      </c>
      <c r="BN18" s="73" t="s">
        <v>48</v>
      </c>
      <c r="BO18" s="73" t="s">
        <v>48</v>
      </c>
      <c r="BP18" s="73" t="s">
        <v>48</v>
      </c>
      <c r="BQ18" s="73" t="s">
        <v>48</v>
      </c>
      <c r="BR18" s="73" t="s">
        <v>48</v>
      </c>
      <c r="BS18" s="73" t="s">
        <v>48</v>
      </c>
      <c r="BT18" s="73" t="s">
        <v>48</v>
      </c>
      <c r="BU18" s="73" t="s">
        <v>48</v>
      </c>
      <c r="BV18" s="73" t="s">
        <v>48</v>
      </c>
      <c r="BW18" s="73" t="s">
        <v>48</v>
      </c>
      <c r="BX18" s="73" t="s">
        <v>48</v>
      </c>
      <c r="BY18" s="73" t="s">
        <v>48</v>
      </c>
      <c r="BZ18" s="73" t="s">
        <v>48</v>
      </c>
      <c r="CA18" s="73" t="s">
        <v>48</v>
      </c>
      <c r="CB18" s="73" t="s">
        <v>48</v>
      </c>
      <c r="CC18" s="73" t="s">
        <v>48</v>
      </c>
      <c r="CD18" s="73" t="s">
        <v>48</v>
      </c>
      <c r="CE18" s="73" t="s">
        <v>48</v>
      </c>
      <c r="CF18" s="73" t="s">
        <v>48</v>
      </c>
      <c r="CG18" s="73" t="s">
        <v>48</v>
      </c>
      <c r="CH18" s="73" t="s">
        <v>48</v>
      </c>
      <c r="CI18" s="73" t="s">
        <v>48</v>
      </c>
      <c r="CJ18" s="73" t="s">
        <v>48</v>
      </c>
      <c r="CK18" s="73" t="s">
        <v>48</v>
      </c>
      <c r="CL18" s="73" t="s">
        <v>48</v>
      </c>
      <c r="CM18" s="73" t="s">
        <v>48</v>
      </c>
      <c r="CN18" s="73" t="s">
        <v>48</v>
      </c>
      <c r="CO18" s="73" t="s">
        <v>48</v>
      </c>
      <c r="CP18" s="73" t="s">
        <v>48</v>
      </c>
      <c r="CQ18" s="73" t="s">
        <v>48</v>
      </c>
      <c r="CR18" s="73" t="s">
        <v>48</v>
      </c>
      <c r="CS18" s="73" t="s">
        <v>48</v>
      </c>
      <c r="CT18" s="73" t="s">
        <v>48</v>
      </c>
      <c r="CU18" s="73" t="s">
        <v>48</v>
      </c>
      <c r="CV18" s="73" t="s">
        <v>48</v>
      </c>
      <c r="CW18" s="73" t="s">
        <v>48</v>
      </c>
      <c r="CX18" s="73" t="s">
        <v>48</v>
      </c>
      <c r="CY18" s="73" t="s">
        <v>48</v>
      </c>
      <c r="CZ18" s="73" t="s">
        <v>48</v>
      </c>
      <c r="DA18" s="73" t="s">
        <v>48</v>
      </c>
      <c r="DB18" s="73" t="s">
        <v>48</v>
      </c>
      <c r="DC18" s="73" t="s">
        <v>48</v>
      </c>
      <c r="DD18" s="73" t="s">
        <v>48</v>
      </c>
      <c r="DE18" s="73" t="s">
        <v>48</v>
      </c>
      <c r="DF18" s="73" t="s">
        <v>48</v>
      </c>
      <c r="DG18" s="73" t="s">
        <v>48</v>
      </c>
      <c r="DH18" s="73" t="s">
        <v>48</v>
      </c>
      <c r="DI18" s="73" t="s">
        <v>48</v>
      </c>
      <c r="DJ18" s="73" t="s">
        <v>48</v>
      </c>
      <c r="DK18" s="73" t="s">
        <v>48</v>
      </c>
      <c r="DL18" s="73" t="s">
        <v>48</v>
      </c>
      <c r="DM18" s="73" t="s">
        <v>48</v>
      </c>
      <c r="DN18" s="73" t="s">
        <v>48</v>
      </c>
      <c r="DO18" s="73" t="s">
        <v>48</v>
      </c>
      <c r="DP18" s="73" t="s">
        <v>48</v>
      </c>
      <c r="DQ18" s="73" t="s">
        <v>48</v>
      </c>
      <c r="DR18" s="73" t="s">
        <v>48</v>
      </c>
      <c r="DS18" s="73" t="s">
        <v>48</v>
      </c>
      <c r="DT18" s="73" t="s">
        <v>48</v>
      </c>
      <c r="DU18" s="73" t="s">
        <v>48</v>
      </c>
      <c r="DV18" s="73" t="s">
        <v>48</v>
      </c>
      <c r="DW18" s="73" t="s">
        <v>48</v>
      </c>
      <c r="DX18" s="73" t="s">
        <v>48</v>
      </c>
      <c r="DY18" s="73" t="s">
        <v>48</v>
      </c>
      <c r="DZ18" s="73" t="s">
        <v>48</v>
      </c>
      <c r="EA18" s="73" t="s">
        <v>48</v>
      </c>
      <c r="EB18" s="73" t="s">
        <v>48</v>
      </c>
      <c r="EC18" s="73" t="s">
        <v>48</v>
      </c>
      <c r="ED18" s="73" t="s">
        <v>48</v>
      </c>
      <c r="EE18" s="73" t="s">
        <v>48</v>
      </c>
      <c r="EF18" s="73" t="s">
        <v>48</v>
      </c>
      <c r="EG18" s="73" t="s">
        <v>48</v>
      </c>
      <c r="EH18" s="73" t="s">
        <v>48</v>
      </c>
      <c r="EI18" s="73" t="s">
        <v>48</v>
      </c>
      <c r="EJ18" s="73" t="s">
        <v>48</v>
      </c>
      <c r="EK18" s="73" t="s">
        <v>48</v>
      </c>
      <c r="EL18" s="73" t="s">
        <v>48</v>
      </c>
      <c r="EM18" s="73" t="s">
        <v>48</v>
      </c>
      <c r="EN18" s="73" t="s">
        <v>48</v>
      </c>
      <c r="EO18" s="73" t="s">
        <v>48</v>
      </c>
      <c r="EP18" s="73" t="s">
        <v>48</v>
      </c>
      <c r="EQ18" s="73" t="s">
        <v>48</v>
      </c>
      <c r="ER18" s="73" t="s">
        <v>48</v>
      </c>
      <c r="ES18" s="73" t="s">
        <v>48</v>
      </c>
      <c r="ET18" s="73" t="s">
        <v>48</v>
      </c>
      <c r="EU18" s="73" t="s">
        <v>48</v>
      </c>
      <c r="EV18" s="73" t="s">
        <v>48</v>
      </c>
      <c r="EW18" s="73" t="s">
        <v>48</v>
      </c>
      <c r="EX18" s="73" t="s">
        <v>48</v>
      </c>
      <c r="EY18" s="73" t="s">
        <v>48</v>
      </c>
      <c r="EZ18" s="73" t="s">
        <v>48</v>
      </c>
      <c r="FA18" s="73" t="s">
        <v>48</v>
      </c>
      <c r="FB18" s="73" t="s">
        <v>48</v>
      </c>
      <c r="FC18" s="73" t="s">
        <v>48</v>
      </c>
      <c r="FD18" s="73" t="s">
        <v>48</v>
      </c>
      <c r="FE18" s="73" t="s">
        <v>48</v>
      </c>
      <c r="FF18" s="73" t="s">
        <v>48</v>
      </c>
      <c r="FG18" s="73" t="s">
        <v>48</v>
      </c>
      <c r="FH18" s="73" t="s">
        <v>48</v>
      </c>
      <c r="FI18" s="73" t="s">
        <v>48</v>
      </c>
      <c r="FJ18" s="73" t="s">
        <v>48</v>
      </c>
      <c r="FK18" s="73" t="s">
        <v>48</v>
      </c>
      <c r="FL18" s="73" t="s">
        <v>48</v>
      </c>
      <c r="FM18" s="73" t="s">
        <v>48</v>
      </c>
      <c r="FN18" s="73" t="s">
        <v>48</v>
      </c>
      <c r="FO18" s="73" t="s">
        <v>48</v>
      </c>
      <c r="FP18" s="73" t="s">
        <v>48</v>
      </c>
      <c r="FQ18" s="73" t="s">
        <v>48</v>
      </c>
      <c r="FR18" s="73" t="s">
        <v>48</v>
      </c>
      <c r="FS18" s="73" t="s">
        <v>48</v>
      </c>
      <c r="FT18" s="73" t="s">
        <v>48</v>
      </c>
      <c r="FU18" s="73" t="s">
        <v>48</v>
      </c>
      <c r="FV18" s="73" t="s">
        <v>48</v>
      </c>
      <c r="FW18" s="73" t="s">
        <v>48</v>
      </c>
      <c r="FX18" s="73" t="s">
        <v>48</v>
      </c>
      <c r="FY18" s="73" t="s">
        <v>48</v>
      </c>
      <c r="FZ18" s="73" t="s">
        <v>48</v>
      </c>
      <c r="GA18" s="73" t="s">
        <v>48</v>
      </c>
      <c r="GB18" s="73" t="s">
        <v>48</v>
      </c>
      <c r="GC18" s="73" t="s">
        <v>48</v>
      </c>
      <c r="GD18" s="73" t="s">
        <v>48</v>
      </c>
      <c r="GE18" s="73" t="s">
        <v>48</v>
      </c>
      <c r="GF18" s="73" t="s">
        <v>48</v>
      </c>
      <c r="GG18" s="73" t="s">
        <v>48</v>
      </c>
      <c r="GH18" s="73" t="s">
        <v>48</v>
      </c>
      <c r="GI18" s="73" t="s">
        <v>48</v>
      </c>
      <c r="GJ18" s="73" t="s">
        <v>48</v>
      </c>
      <c r="GK18" s="73" t="s">
        <v>48</v>
      </c>
      <c r="GL18" s="73" t="s">
        <v>48</v>
      </c>
      <c r="GM18" s="73" t="s">
        <v>48</v>
      </c>
      <c r="GN18" s="73" t="s">
        <v>48</v>
      </c>
      <c r="GO18" s="73" t="s">
        <v>48</v>
      </c>
      <c r="GP18" s="73" t="s">
        <v>48</v>
      </c>
      <c r="GQ18" s="73" t="s">
        <v>48</v>
      </c>
      <c r="GR18" s="73" t="s">
        <v>48</v>
      </c>
      <c r="GS18" s="73" t="s">
        <v>48</v>
      </c>
      <c r="GT18" s="73" t="s">
        <v>48</v>
      </c>
      <c r="GU18" s="73" t="s">
        <v>48</v>
      </c>
      <c r="GV18" s="73" t="s">
        <v>48</v>
      </c>
      <c r="GW18" s="73" t="s">
        <v>48</v>
      </c>
      <c r="GX18" s="73" t="s">
        <v>48</v>
      </c>
      <c r="GY18" s="73" t="s">
        <v>48</v>
      </c>
      <c r="GZ18" s="73" t="s">
        <v>48</v>
      </c>
      <c r="HA18" s="73" t="s">
        <v>48</v>
      </c>
      <c r="HB18" s="73" t="s">
        <v>48</v>
      </c>
      <c r="HC18" s="73" t="s">
        <v>48</v>
      </c>
      <c r="HD18" s="73" t="s">
        <v>48</v>
      </c>
      <c r="HE18" s="73" t="s">
        <v>48</v>
      </c>
      <c r="HF18" s="73" t="s">
        <v>48</v>
      </c>
      <c r="HG18" s="73" t="s">
        <v>48</v>
      </c>
      <c r="HH18" s="73" t="s">
        <v>48</v>
      </c>
      <c r="HI18" s="73" t="s">
        <v>48</v>
      </c>
      <c r="HJ18" s="73" t="s">
        <v>48</v>
      </c>
      <c r="HK18" s="73" t="s">
        <v>48</v>
      </c>
      <c r="HL18" s="73" t="s">
        <v>48</v>
      </c>
      <c r="HM18" s="73" t="s">
        <v>48</v>
      </c>
      <c r="HN18" s="73" t="s">
        <v>48</v>
      </c>
      <c r="HO18" s="73" t="s">
        <v>48</v>
      </c>
      <c r="HP18" s="73" t="s">
        <v>48</v>
      </c>
      <c r="HQ18" s="73" t="s">
        <v>48</v>
      </c>
      <c r="HR18" s="73" t="s">
        <v>48</v>
      </c>
      <c r="HS18" s="73" t="s">
        <v>48</v>
      </c>
      <c r="HT18" s="73" t="s">
        <v>48</v>
      </c>
      <c r="HU18" s="73" t="s">
        <v>48</v>
      </c>
      <c r="HV18" s="73" t="s">
        <v>48</v>
      </c>
      <c r="HW18" s="73" t="s">
        <v>48</v>
      </c>
      <c r="HX18" s="73" t="s">
        <v>48</v>
      </c>
      <c r="HY18" s="73" t="s">
        <v>48</v>
      </c>
      <c r="HZ18" s="73" t="s">
        <v>48</v>
      </c>
      <c r="IA18" s="73" t="s">
        <v>48</v>
      </c>
      <c r="IB18" s="73" t="s">
        <v>48</v>
      </c>
      <c r="IC18" s="73" t="s">
        <v>48</v>
      </c>
      <c r="ID18" s="73" t="s">
        <v>48</v>
      </c>
      <c r="IE18" s="73" t="s">
        <v>48</v>
      </c>
      <c r="IF18" s="73" t="s">
        <v>48</v>
      </c>
      <c r="IG18" s="73" t="s">
        <v>48</v>
      </c>
      <c r="IH18" s="73" t="s">
        <v>48</v>
      </c>
      <c r="II18" s="73" t="s">
        <v>48</v>
      </c>
      <c r="IJ18" s="73" t="s">
        <v>48</v>
      </c>
      <c r="IK18" s="73" t="s">
        <v>48</v>
      </c>
      <c r="IL18" s="73" t="s">
        <v>48</v>
      </c>
      <c r="IM18" s="73" t="s">
        <v>48</v>
      </c>
      <c r="IN18" s="73" t="s">
        <v>48</v>
      </c>
      <c r="IO18" s="73" t="s">
        <v>48</v>
      </c>
      <c r="IP18" s="73" t="s">
        <v>48</v>
      </c>
      <c r="IQ18" s="73" t="s">
        <v>48</v>
      </c>
      <c r="IR18" s="73" t="s">
        <v>48</v>
      </c>
      <c r="IS18" s="73" t="s">
        <v>48</v>
      </c>
      <c r="IT18" s="73" t="s">
        <v>48</v>
      </c>
      <c r="IU18" s="73" t="s">
        <v>48</v>
      </c>
      <c r="IV18" s="73" t="s">
        <v>48</v>
      </c>
      <c r="IW18" s="73" t="s">
        <v>48</v>
      </c>
      <c r="IX18" s="73" t="s">
        <v>48</v>
      </c>
      <c r="IY18" s="73" t="s">
        <v>48</v>
      </c>
      <c r="IZ18" s="73" t="s">
        <v>48</v>
      </c>
      <c r="JA18" s="73" t="s">
        <v>48</v>
      </c>
      <c r="JB18" s="73" t="s">
        <v>48</v>
      </c>
      <c r="JC18" s="73" t="s">
        <v>48</v>
      </c>
      <c r="JD18" s="73" t="s">
        <v>48</v>
      </c>
      <c r="JE18" s="73" t="s">
        <v>48</v>
      </c>
      <c r="JF18" s="73" t="s">
        <v>48</v>
      </c>
      <c r="JG18" s="73" t="s">
        <v>48</v>
      </c>
      <c r="JH18" s="73" t="s">
        <v>48</v>
      </c>
      <c r="JI18" s="73" t="s">
        <v>48</v>
      </c>
      <c r="JJ18" s="73" t="s">
        <v>48</v>
      </c>
      <c r="JK18" s="73" t="s">
        <v>48</v>
      </c>
      <c r="JL18" s="73" t="s">
        <v>48</v>
      </c>
      <c r="JM18" s="73" t="s">
        <v>48</v>
      </c>
      <c r="JN18" s="73" t="s">
        <v>48</v>
      </c>
      <c r="JO18" s="73" t="s">
        <v>48</v>
      </c>
      <c r="JP18" s="73" t="s">
        <v>48</v>
      </c>
      <c r="JQ18" s="73" t="s">
        <v>48</v>
      </c>
      <c r="JR18" s="73" t="s">
        <v>48</v>
      </c>
      <c r="JS18" s="73" t="s">
        <v>48</v>
      </c>
      <c r="JT18" s="73" t="s">
        <v>48</v>
      </c>
      <c r="JU18" s="73" t="s">
        <v>48</v>
      </c>
      <c r="JV18" s="73" t="s">
        <v>48</v>
      </c>
      <c r="JW18" s="73" t="s">
        <v>48</v>
      </c>
      <c r="JX18" s="73" t="s">
        <v>48</v>
      </c>
      <c r="JY18" s="73" t="s">
        <v>48</v>
      </c>
      <c r="JZ18" s="73" t="s">
        <v>48</v>
      </c>
      <c r="KA18" s="73" t="s">
        <v>48</v>
      </c>
      <c r="KB18" s="73" t="s">
        <v>48</v>
      </c>
      <c r="KC18" s="73" t="s">
        <v>48</v>
      </c>
      <c r="KD18" s="73" t="s">
        <v>48</v>
      </c>
      <c r="KE18" s="73" t="s">
        <v>48</v>
      </c>
      <c r="KF18" s="73" t="s">
        <v>48</v>
      </c>
      <c r="KG18" s="73" t="s">
        <v>48</v>
      </c>
      <c r="KH18" s="73" t="s">
        <v>48</v>
      </c>
      <c r="KI18" s="73" t="s">
        <v>48</v>
      </c>
      <c r="KJ18" s="73" t="s">
        <v>48</v>
      </c>
      <c r="KK18" s="73" t="s">
        <v>48</v>
      </c>
      <c r="KL18" s="73" t="s">
        <v>48</v>
      </c>
      <c r="KM18" s="73" t="s">
        <v>48</v>
      </c>
      <c r="KN18" s="73" t="s">
        <v>48</v>
      </c>
      <c r="KO18" s="73" t="s">
        <v>48</v>
      </c>
      <c r="KP18" s="73" t="s">
        <v>48</v>
      </c>
      <c r="KQ18" s="73" t="s">
        <v>48</v>
      </c>
      <c r="KR18" s="73" t="s">
        <v>48</v>
      </c>
      <c r="KS18" s="73" t="s">
        <v>48</v>
      </c>
      <c r="KT18" s="73" t="s">
        <v>48</v>
      </c>
      <c r="KU18" s="73" t="s">
        <v>48</v>
      </c>
      <c r="KV18" s="73" t="s">
        <v>48</v>
      </c>
      <c r="KW18" s="73" t="s">
        <v>48</v>
      </c>
      <c r="KX18" s="73" t="s">
        <v>48</v>
      </c>
      <c r="KY18" s="73" t="s">
        <v>48</v>
      </c>
      <c r="KZ18" s="73" t="s">
        <v>48</v>
      </c>
      <c r="LA18" s="73" t="s">
        <v>48</v>
      </c>
      <c r="LB18" s="73" t="s">
        <v>48</v>
      </c>
      <c r="LC18" s="73" t="s">
        <v>48</v>
      </c>
      <c r="LD18" s="73" t="s">
        <v>48</v>
      </c>
      <c r="LE18" s="73" t="s">
        <v>48</v>
      </c>
      <c r="LF18" s="73" t="s">
        <v>48</v>
      </c>
      <c r="LG18" s="73" t="s">
        <v>48</v>
      </c>
      <c r="LH18" s="73" t="s">
        <v>48</v>
      </c>
      <c r="LI18" s="73" t="s">
        <v>48</v>
      </c>
      <c r="LJ18" s="73" t="s">
        <v>48</v>
      </c>
      <c r="LK18" s="73" t="s">
        <v>48</v>
      </c>
      <c r="LL18" s="73" t="s">
        <v>48</v>
      </c>
      <c r="LM18" s="73" t="s">
        <v>48</v>
      </c>
      <c r="LN18" s="73" t="s">
        <v>48</v>
      </c>
      <c r="LO18" s="73" t="s">
        <v>48</v>
      </c>
      <c r="LP18" s="73" t="s">
        <v>48</v>
      </c>
      <c r="LQ18" s="73" t="s">
        <v>48</v>
      </c>
      <c r="LR18" s="73" t="s">
        <v>48</v>
      </c>
      <c r="LS18" s="73" t="s">
        <v>48</v>
      </c>
      <c r="LT18" s="73" t="s">
        <v>48</v>
      </c>
      <c r="LU18" s="73" t="s">
        <v>48</v>
      </c>
      <c r="LV18" s="73" t="s">
        <v>48</v>
      </c>
      <c r="LW18" s="73" t="s">
        <v>48</v>
      </c>
      <c r="LX18" s="73" t="s">
        <v>48</v>
      </c>
      <c r="LY18" s="73" t="s">
        <v>48</v>
      </c>
      <c r="LZ18" s="73" t="s">
        <v>48</v>
      </c>
      <c r="MA18" s="73" t="s">
        <v>48</v>
      </c>
      <c r="MB18" s="73" t="s">
        <v>48</v>
      </c>
      <c r="MC18" s="73" t="s">
        <v>48</v>
      </c>
      <c r="MD18" s="73" t="s">
        <v>48</v>
      </c>
      <c r="ME18" s="73" t="s">
        <v>48</v>
      </c>
      <c r="MF18" s="73" t="s">
        <v>48</v>
      </c>
      <c r="MG18" s="73" t="s">
        <v>48</v>
      </c>
      <c r="MH18" s="73" t="s">
        <v>48</v>
      </c>
      <c r="MI18" s="73" t="s">
        <v>48</v>
      </c>
      <c r="MJ18" s="73" t="s">
        <v>48</v>
      </c>
      <c r="MK18" s="73" t="s">
        <v>48</v>
      </c>
      <c r="ML18" s="73" t="s">
        <v>48</v>
      </c>
      <c r="MM18" s="73" t="s">
        <v>48</v>
      </c>
      <c r="MN18" s="73" t="s">
        <v>48</v>
      </c>
      <c r="MO18" s="73" t="s">
        <v>48</v>
      </c>
      <c r="MP18" s="73" t="s">
        <v>48</v>
      </c>
      <c r="MQ18" s="73" t="s">
        <v>48</v>
      </c>
      <c r="MR18" s="73" t="s">
        <v>48</v>
      </c>
      <c r="MS18" s="73" t="s">
        <v>48</v>
      </c>
      <c r="MT18" s="73" t="s">
        <v>48</v>
      </c>
      <c r="MU18" s="73" t="s">
        <v>48</v>
      </c>
      <c r="MV18" s="73" t="s">
        <v>48</v>
      </c>
      <c r="MW18" s="73" t="s">
        <v>48</v>
      </c>
      <c r="MX18" s="73" t="s">
        <v>48</v>
      </c>
      <c r="MY18" s="73" t="s">
        <v>48</v>
      </c>
      <c r="MZ18" s="73" t="s">
        <v>48</v>
      </c>
      <c r="NA18" s="73" t="s">
        <v>48</v>
      </c>
      <c r="NB18" s="73" t="s">
        <v>48</v>
      </c>
      <c r="NC18" s="73" t="s">
        <v>48</v>
      </c>
      <c r="ND18" s="73" t="s">
        <v>48</v>
      </c>
      <c r="NE18" s="73" t="s">
        <v>48</v>
      </c>
      <c r="NF18" s="73" t="s">
        <v>48</v>
      </c>
    </row>
    <row r="19" spans="3:370" ht="15.75" x14ac:dyDescent="0.25">
      <c r="C19" s="12">
        <f>IF($D$8&lt;&gt;"",Sources!I13,"")</f>
        <v>0.66666666666666696</v>
      </c>
      <c r="D19" s="73" t="s">
        <v>48</v>
      </c>
      <c r="E19" s="73" t="s">
        <v>48</v>
      </c>
      <c r="F19" s="73" t="s">
        <v>48</v>
      </c>
      <c r="G19" s="73" t="s">
        <v>48</v>
      </c>
      <c r="H19" s="73" t="s">
        <v>48</v>
      </c>
      <c r="I19" s="73" t="s">
        <v>48</v>
      </c>
      <c r="J19" s="73" t="s">
        <v>48</v>
      </c>
      <c r="K19" s="73" t="s">
        <v>48</v>
      </c>
      <c r="L19" s="73" t="s">
        <v>48</v>
      </c>
      <c r="M19" s="73" t="s">
        <v>48</v>
      </c>
      <c r="N19" s="73" t="s">
        <v>48</v>
      </c>
      <c r="O19" s="73" t="s">
        <v>48</v>
      </c>
      <c r="P19" s="73" t="s">
        <v>48</v>
      </c>
      <c r="Q19" s="73" t="s">
        <v>48</v>
      </c>
      <c r="R19" s="73" t="s">
        <v>48</v>
      </c>
      <c r="S19" s="73" t="s">
        <v>48</v>
      </c>
      <c r="T19" s="73" t="s">
        <v>48</v>
      </c>
      <c r="U19" s="73" t="s">
        <v>48</v>
      </c>
      <c r="V19" s="73" t="s">
        <v>48</v>
      </c>
      <c r="W19" s="73" t="s">
        <v>48</v>
      </c>
      <c r="X19" s="73" t="s">
        <v>48</v>
      </c>
      <c r="Y19" s="73" t="s">
        <v>48</v>
      </c>
      <c r="Z19" s="73" t="s">
        <v>48</v>
      </c>
      <c r="AA19" s="73" t="s">
        <v>48</v>
      </c>
      <c r="AB19" s="73" t="s">
        <v>48</v>
      </c>
      <c r="AC19" s="73" t="s">
        <v>48</v>
      </c>
      <c r="AD19" s="73" t="s">
        <v>48</v>
      </c>
      <c r="AE19" s="73" t="s">
        <v>48</v>
      </c>
      <c r="AF19" s="73" t="s">
        <v>48</v>
      </c>
      <c r="AG19" s="73" t="s">
        <v>48</v>
      </c>
      <c r="AH19" s="73" t="s">
        <v>48</v>
      </c>
      <c r="AI19" s="73" t="s">
        <v>48</v>
      </c>
      <c r="AJ19" s="73" t="s">
        <v>48</v>
      </c>
      <c r="AK19" s="73" t="s">
        <v>48</v>
      </c>
      <c r="AL19" s="73" t="s">
        <v>48</v>
      </c>
      <c r="AM19" s="73" t="s">
        <v>48</v>
      </c>
      <c r="AN19" s="73" t="s">
        <v>48</v>
      </c>
      <c r="AO19" s="73" t="s">
        <v>48</v>
      </c>
      <c r="AP19" s="73" t="s">
        <v>48</v>
      </c>
      <c r="AQ19" s="73" t="s">
        <v>48</v>
      </c>
      <c r="AR19" s="73" t="s">
        <v>48</v>
      </c>
      <c r="AS19" s="73" t="s">
        <v>48</v>
      </c>
      <c r="AT19" s="73" t="s">
        <v>48</v>
      </c>
      <c r="AU19" s="73" t="s">
        <v>48</v>
      </c>
      <c r="AV19" s="73" t="s">
        <v>48</v>
      </c>
      <c r="AW19" s="73" t="s">
        <v>48</v>
      </c>
      <c r="AX19" s="73" t="s">
        <v>48</v>
      </c>
      <c r="AY19" s="73" t="s">
        <v>48</v>
      </c>
      <c r="AZ19" s="73" t="s">
        <v>48</v>
      </c>
      <c r="BA19" s="73" t="s">
        <v>48</v>
      </c>
      <c r="BB19" s="73" t="s">
        <v>48</v>
      </c>
      <c r="BC19" s="73" t="s">
        <v>48</v>
      </c>
      <c r="BD19" s="73" t="s">
        <v>48</v>
      </c>
      <c r="BE19" s="73" t="s">
        <v>48</v>
      </c>
      <c r="BF19" s="73" t="s">
        <v>48</v>
      </c>
      <c r="BG19" s="73" t="s">
        <v>48</v>
      </c>
      <c r="BH19" s="73" t="s">
        <v>48</v>
      </c>
      <c r="BI19" s="73" t="s">
        <v>48</v>
      </c>
      <c r="BJ19" s="73" t="s">
        <v>48</v>
      </c>
      <c r="BK19" s="73" t="s">
        <v>48</v>
      </c>
      <c r="BL19" s="73" t="s">
        <v>48</v>
      </c>
      <c r="BM19" s="73" t="s">
        <v>48</v>
      </c>
      <c r="BN19" s="73" t="s">
        <v>48</v>
      </c>
      <c r="BO19" s="73" t="s">
        <v>48</v>
      </c>
      <c r="BP19" s="73" t="s">
        <v>48</v>
      </c>
      <c r="BQ19" s="73" t="s">
        <v>48</v>
      </c>
      <c r="BR19" s="73" t="s">
        <v>48</v>
      </c>
      <c r="BS19" s="73" t="s">
        <v>48</v>
      </c>
      <c r="BT19" s="73" t="s">
        <v>48</v>
      </c>
      <c r="BU19" s="73" t="s">
        <v>48</v>
      </c>
      <c r="BV19" s="73" t="s">
        <v>48</v>
      </c>
      <c r="BW19" s="73" t="s">
        <v>48</v>
      </c>
      <c r="BX19" s="73" t="s">
        <v>48</v>
      </c>
      <c r="BY19" s="73" t="s">
        <v>48</v>
      </c>
      <c r="BZ19" s="73" t="s">
        <v>48</v>
      </c>
      <c r="CA19" s="73" t="s">
        <v>48</v>
      </c>
      <c r="CB19" s="73" t="s">
        <v>48</v>
      </c>
      <c r="CC19" s="73" t="s">
        <v>48</v>
      </c>
      <c r="CD19" s="73" t="s">
        <v>48</v>
      </c>
      <c r="CE19" s="73" t="s">
        <v>48</v>
      </c>
      <c r="CF19" s="73" t="s">
        <v>48</v>
      </c>
      <c r="CG19" s="73" t="s">
        <v>48</v>
      </c>
      <c r="CH19" s="73" t="s">
        <v>48</v>
      </c>
      <c r="CI19" s="73" t="s">
        <v>48</v>
      </c>
      <c r="CJ19" s="73" t="s">
        <v>48</v>
      </c>
      <c r="CK19" s="73" t="s">
        <v>48</v>
      </c>
      <c r="CL19" s="73" t="s">
        <v>48</v>
      </c>
      <c r="CM19" s="73" t="s">
        <v>48</v>
      </c>
      <c r="CN19" s="73" t="s">
        <v>48</v>
      </c>
      <c r="CO19" s="73" t="s">
        <v>48</v>
      </c>
      <c r="CP19" s="73" t="s">
        <v>48</v>
      </c>
      <c r="CQ19" s="73" t="s">
        <v>48</v>
      </c>
      <c r="CR19" s="73" t="s">
        <v>48</v>
      </c>
      <c r="CS19" s="73" t="s">
        <v>48</v>
      </c>
      <c r="CT19" s="73" t="s">
        <v>48</v>
      </c>
      <c r="CU19" s="73" t="s">
        <v>48</v>
      </c>
      <c r="CV19" s="73" t="s">
        <v>48</v>
      </c>
      <c r="CW19" s="73" t="s">
        <v>48</v>
      </c>
      <c r="CX19" s="73" t="s">
        <v>48</v>
      </c>
      <c r="CY19" s="73" t="s">
        <v>48</v>
      </c>
      <c r="CZ19" s="73" t="s">
        <v>48</v>
      </c>
      <c r="DA19" s="73" t="s">
        <v>48</v>
      </c>
      <c r="DB19" s="73" t="s">
        <v>48</v>
      </c>
      <c r="DC19" s="73" t="s">
        <v>48</v>
      </c>
      <c r="DD19" s="73" t="s">
        <v>48</v>
      </c>
      <c r="DE19" s="73" t="s">
        <v>48</v>
      </c>
      <c r="DF19" s="73" t="s">
        <v>48</v>
      </c>
      <c r="DG19" s="73" t="s">
        <v>48</v>
      </c>
      <c r="DH19" s="73" t="s">
        <v>48</v>
      </c>
      <c r="DI19" s="73" t="s">
        <v>48</v>
      </c>
      <c r="DJ19" s="73" t="s">
        <v>48</v>
      </c>
      <c r="DK19" s="73" t="s">
        <v>48</v>
      </c>
      <c r="DL19" s="73" t="s">
        <v>48</v>
      </c>
      <c r="DM19" s="73" t="s">
        <v>48</v>
      </c>
      <c r="DN19" s="73" t="s">
        <v>48</v>
      </c>
      <c r="DO19" s="73" t="s">
        <v>48</v>
      </c>
      <c r="DP19" s="73" t="s">
        <v>48</v>
      </c>
      <c r="DQ19" s="73" t="s">
        <v>48</v>
      </c>
      <c r="DR19" s="73" t="s">
        <v>48</v>
      </c>
      <c r="DS19" s="73" t="s">
        <v>48</v>
      </c>
      <c r="DT19" s="73" t="s">
        <v>48</v>
      </c>
      <c r="DU19" s="73" t="s">
        <v>48</v>
      </c>
      <c r="DV19" s="73" t="s">
        <v>48</v>
      </c>
      <c r="DW19" s="73" t="s">
        <v>48</v>
      </c>
      <c r="DX19" s="73" t="s">
        <v>48</v>
      </c>
      <c r="DY19" s="73" t="s">
        <v>48</v>
      </c>
      <c r="DZ19" s="73" t="s">
        <v>48</v>
      </c>
      <c r="EA19" s="73" t="s">
        <v>48</v>
      </c>
      <c r="EB19" s="73" t="s">
        <v>48</v>
      </c>
      <c r="EC19" s="73" t="s">
        <v>48</v>
      </c>
      <c r="ED19" s="73" t="s">
        <v>48</v>
      </c>
      <c r="EE19" s="73" t="s">
        <v>48</v>
      </c>
      <c r="EF19" s="73" t="s">
        <v>48</v>
      </c>
      <c r="EG19" s="73" t="s">
        <v>48</v>
      </c>
      <c r="EH19" s="73" t="s">
        <v>48</v>
      </c>
      <c r="EI19" s="73" t="s">
        <v>48</v>
      </c>
      <c r="EJ19" s="73" t="s">
        <v>48</v>
      </c>
      <c r="EK19" s="73" t="s">
        <v>48</v>
      </c>
      <c r="EL19" s="73" t="s">
        <v>48</v>
      </c>
      <c r="EM19" s="73" t="s">
        <v>48</v>
      </c>
      <c r="EN19" s="73" t="s">
        <v>48</v>
      </c>
      <c r="EO19" s="73" t="s">
        <v>48</v>
      </c>
      <c r="EP19" s="73" t="s">
        <v>48</v>
      </c>
      <c r="EQ19" s="73" t="s">
        <v>48</v>
      </c>
      <c r="ER19" s="73" t="s">
        <v>48</v>
      </c>
      <c r="ES19" s="73" t="s">
        <v>48</v>
      </c>
      <c r="ET19" s="73" t="s">
        <v>48</v>
      </c>
      <c r="EU19" s="73" t="s">
        <v>48</v>
      </c>
      <c r="EV19" s="73" t="s">
        <v>48</v>
      </c>
      <c r="EW19" s="73" t="s">
        <v>48</v>
      </c>
      <c r="EX19" s="73" t="s">
        <v>48</v>
      </c>
      <c r="EY19" s="73" t="s">
        <v>48</v>
      </c>
      <c r="EZ19" s="73" t="s">
        <v>48</v>
      </c>
      <c r="FA19" s="73" t="s">
        <v>48</v>
      </c>
      <c r="FB19" s="73" t="s">
        <v>48</v>
      </c>
      <c r="FC19" s="73" t="s">
        <v>48</v>
      </c>
      <c r="FD19" s="73" t="s">
        <v>48</v>
      </c>
      <c r="FE19" s="73" t="s">
        <v>48</v>
      </c>
      <c r="FF19" s="73" t="s">
        <v>48</v>
      </c>
      <c r="FG19" s="73" t="s">
        <v>48</v>
      </c>
      <c r="FH19" s="73" t="s">
        <v>48</v>
      </c>
      <c r="FI19" s="73" t="s">
        <v>48</v>
      </c>
      <c r="FJ19" s="73" t="s">
        <v>48</v>
      </c>
      <c r="FK19" s="73" t="s">
        <v>48</v>
      </c>
      <c r="FL19" s="73" t="s">
        <v>48</v>
      </c>
      <c r="FM19" s="73" t="s">
        <v>48</v>
      </c>
      <c r="FN19" s="73" t="s">
        <v>48</v>
      </c>
      <c r="FO19" s="73" t="s">
        <v>48</v>
      </c>
      <c r="FP19" s="73" t="s">
        <v>48</v>
      </c>
      <c r="FQ19" s="73" t="s">
        <v>48</v>
      </c>
      <c r="FR19" s="73" t="s">
        <v>48</v>
      </c>
      <c r="FS19" s="73" t="s">
        <v>48</v>
      </c>
      <c r="FT19" s="73" t="s">
        <v>48</v>
      </c>
      <c r="FU19" s="73" t="s">
        <v>48</v>
      </c>
      <c r="FV19" s="73" t="s">
        <v>48</v>
      </c>
      <c r="FW19" s="73" t="s">
        <v>48</v>
      </c>
      <c r="FX19" s="73" t="s">
        <v>48</v>
      </c>
      <c r="FY19" s="73" t="s">
        <v>48</v>
      </c>
      <c r="FZ19" s="73" t="s">
        <v>48</v>
      </c>
      <c r="GA19" s="73" t="s">
        <v>48</v>
      </c>
      <c r="GB19" s="73" t="s">
        <v>48</v>
      </c>
      <c r="GC19" s="73" t="s">
        <v>48</v>
      </c>
      <c r="GD19" s="73" t="s">
        <v>48</v>
      </c>
      <c r="GE19" s="73" t="s">
        <v>48</v>
      </c>
      <c r="GF19" s="73" t="s">
        <v>48</v>
      </c>
      <c r="GG19" s="73" t="s">
        <v>48</v>
      </c>
      <c r="GH19" s="73" t="s">
        <v>48</v>
      </c>
      <c r="GI19" s="73" t="s">
        <v>48</v>
      </c>
      <c r="GJ19" s="73" t="s">
        <v>48</v>
      </c>
      <c r="GK19" s="73" t="s">
        <v>48</v>
      </c>
      <c r="GL19" s="73" t="s">
        <v>48</v>
      </c>
      <c r="GM19" s="73" t="s">
        <v>48</v>
      </c>
      <c r="GN19" s="73" t="s">
        <v>48</v>
      </c>
      <c r="GO19" s="73" t="s">
        <v>48</v>
      </c>
      <c r="GP19" s="73" t="s">
        <v>48</v>
      </c>
      <c r="GQ19" s="73" t="s">
        <v>48</v>
      </c>
      <c r="GR19" s="73" t="s">
        <v>48</v>
      </c>
      <c r="GS19" s="73" t="s">
        <v>48</v>
      </c>
      <c r="GT19" s="73" t="s">
        <v>48</v>
      </c>
      <c r="GU19" s="73" t="s">
        <v>48</v>
      </c>
      <c r="GV19" s="73" t="s">
        <v>48</v>
      </c>
      <c r="GW19" s="73" t="s">
        <v>48</v>
      </c>
      <c r="GX19" s="73" t="s">
        <v>48</v>
      </c>
      <c r="GY19" s="73" t="s">
        <v>48</v>
      </c>
      <c r="GZ19" s="73" t="s">
        <v>48</v>
      </c>
      <c r="HA19" s="73" t="s">
        <v>48</v>
      </c>
      <c r="HB19" s="73" t="s">
        <v>48</v>
      </c>
      <c r="HC19" s="73" t="s">
        <v>48</v>
      </c>
      <c r="HD19" s="73" t="s">
        <v>48</v>
      </c>
      <c r="HE19" s="73" t="s">
        <v>48</v>
      </c>
      <c r="HF19" s="73" t="s">
        <v>48</v>
      </c>
      <c r="HG19" s="73" t="s">
        <v>48</v>
      </c>
      <c r="HH19" s="73" t="s">
        <v>48</v>
      </c>
      <c r="HI19" s="73" t="s">
        <v>48</v>
      </c>
      <c r="HJ19" s="73" t="s">
        <v>48</v>
      </c>
      <c r="HK19" s="73" t="s">
        <v>48</v>
      </c>
      <c r="HL19" s="73" t="s">
        <v>48</v>
      </c>
      <c r="HM19" s="73" t="s">
        <v>48</v>
      </c>
      <c r="HN19" s="73" t="s">
        <v>48</v>
      </c>
      <c r="HO19" s="73" t="s">
        <v>48</v>
      </c>
      <c r="HP19" s="73" t="s">
        <v>48</v>
      </c>
      <c r="HQ19" s="73" t="s">
        <v>48</v>
      </c>
      <c r="HR19" s="73" t="s">
        <v>48</v>
      </c>
      <c r="HS19" s="73" t="s">
        <v>48</v>
      </c>
      <c r="HT19" s="73" t="s">
        <v>48</v>
      </c>
      <c r="HU19" s="73" t="s">
        <v>48</v>
      </c>
      <c r="HV19" s="73" t="s">
        <v>48</v>
      </c>
      <c r="HW19" s="73" t="s">
        <v>48</v>
      </c>
      <c r="HX19" s="73" t="s">
        <v>48</v>
      </c>
      <c r="HY19" s="73" t="s">
        <v>48</v>
      </c>
      <c r="HZ19" s="73" t="s">
        <v>48</v>
      </c>
      <c r="IA19" s="73" t="s">
        <v>48</v>
      </c>
      <c r="IB19" s="73" t="s">
        <v>48</v>
      </c>
      <c r="IC19" s="73" t="s">
        <v>48</v>
      </c>
      <c r="ID19" s="73" t="s">
        <v>48</v>
      </c>
      <c r="IE19" s="73" t="s">
        <v>48</v>
      </c>
      <c r="IF19" s="73" t="s">
        <v>48</v>
      </c>
      <c r="IG19" s="73" t="s">
        <v>48</v>
      </c>
      <c r="IH19" s="73" t="s">
        <v>48</v>
      </c>
      <c r="II19" s="73" t="s">
        <v>48</v>
      </c>
      <c r="IJ19" s="73" t="s">
        <v>48</v>
      </c>
      <c r="IK19" s="73" t="s">
        <v>48</v>
      </c>
      <c r="IL19" s="73" t="s">
        <v>48</v>
      </c>
      <c r="IM19" s="73" t="s">
        <v>48</v>
      </c>
      <c r="IN19" s="73" t="s">
        <v>48</v>
      </c>
      <c r="IO19" s="73" t="s">
        <v>48</v>
      </c>
      <c r="IP19" s="73" t="s">
        <v>48</v>
      </c>
      <c r="IQ19" s="73" t="s">
        <v>48</v>
      </c>
      <c r="IR19" s="73" t="s">
        <v>48</v>
      </c>
      <c r="IS19" s="73" t="s">
        <v>48</v>
      </c>
      <c r="IT19" s="73" t="s">
        <v>48</v>
      </c>
      <c r="IU19" s="73" t="s">
        <v>48</v>
      </c>
      <c r="IV19" s="73" t="s">
        <v>48</v>
      </c>
      <c r="IW19" s="73" t="s">
        <v>48</v>
      </c>
      <c r="IX19" s="73" t="s">
        <v>48</v>
      </c>
      <c r="IY19" s="73" t="s">
        <v>48</v>
      </c>
      <c r="IZ19" s="73" t="s">
        <v>48</v>
      </c>
      <c r="JA19" s="73" t="s">
        <v>48</v>
      </c>
      <c r="JB19" s="73" t="s">
        <v>48</v>
      </c>
      <c r="JC19" s="73" t="s">
        <v>48</v>
      </c>
      <c r="JD19" s="73" t="s">
        <v>48</v>
      </c>
      <c r="JE19" s="73" t="s">
        <v>48</v>
      </c>
      <c r="JF19" s="73" t="s">
        <v>48</v>
      </c>
      <c r="JG19" s="73" t="s">
        <v>48</v>
      </c>
      <c r="JH19" s="73" t="s">
        <v>48</v>
      </c>
      <c r="JI19" s="73" t="s">
        <v>48</v>
      </c>
      <c r="JJ19" s="73" t="s">
        <v>48</v>
      </c>
      <c r="JK19" s="73" t="s">
        <v>48</v>
      </c>
      <c r="JL19" s="73" t="s">
        <v>48</v>
      </c>
      <c r="JM19" s="73" t="s">
        <v>48</v>
      </c>
      <c r="JN19" s="73" t="s">
        <v>48</v>
      </c>
      <c r="JO19" s="73" t="s">
        <v>48</v>
      </c>
      <c r="JP19" s="73" t="s">
        <v>48</v>
      </c>
      <c r="JQ19" s="73" t="s">
        <v>48</v>
      </c>
      <c r="JR19" s="73" t="s">
        <v>48</v>
      </c>
      <c r="JS19" s="73" t="s">
        <v>48</v>
      </c>
      <c r="JT19" s="73" t="s">
        <v>48</v>
      </c>
      <c r="JU19" s="73" t="s">
        <v>48</v>
      </c>
      <c r="JV19" s="73" t="s">
        <v>48</v>
      </c>
      <c r="JW19" s="73" t="s">
        <v>48</v>
      </c>
      <c r="JX19" s="73" t="s">
        <v>48</v>
      </c>
      <c r="JY19" s="73" t="s">
        <v>48</v>
      </c>
      <c r="JZ19" s="73" t="s">
        <v>48</v>
      </c>
      <c r="KA19" s="73" t="s">
        <v>48</v>
      </c>
      <c r="KB19" s="73" t="s">
        <v>48</v>
      </c>
      <c r="KC19" s="73" t="s">
        <v>48</v>
      </c>
      <c r="KD19" s="73" t="s">
        <v>48</v>
      </c>
      <c r="KE19" s="73" t="s">
        <v>48</v>
      </c>
      <c r="KF19" s="73" t="s">
        <v>48</v>
      </c>
      <c r="KG19" s="73" t="s">
        <v>48</v>
      </c>
      <c r="KH19" s="73" t="s">
        <v>48</v>
      </c>
      <c r="KI19" s="73" t="s">
        <v>48</v>
      </c>
      <c r="KJ19" s="73" t="s">
        <v>48</v>
      </c>
      <c r="KK19" s="73" t="s">
        <v>48</v>
      </c>
      <c r="KL19" s="73" t="s">
        <v>48</v>
      </c>
      <c r="KM19" s="73" t="s">
        <v>48</v>
      </c>
      <c r="KN19" s="73" t="s">
        <v>48</v>
      </c>
      <c r="KO19" s="73" t="s">
        <v>48</v>
      </c>
      <c r="KP19" s="73" t="s">
        <v>48</v>
      </c>
      <c r="KQ19" s="73" t="s">
        <v>48</v>
      </c>
      <c r="KR19" s="73" t="s">
        <v>48</v>
      </c>
      <c r="KS19" s="73" t="s">
        <v>48</v>
      </c>
      <c r="KT19" s="73" t="s">
        <v>48</v>
      </c>
      <c r="KU19" s="73" t="s">
        <v>48</v>
      </c>
      <c r="KV19" s="73" t="s">
        <v>48</v>
      </c>
      <c r="KW19" s="73" t="s">
        <v>48</v>
      </c>
      <c r="KX19" s="73" t="s">
        <v>48</v>
      </c>
      <c r="KY19" s="73" t="s">
        <v>48</v>
      </c>
      <c r="KZ19" s="73" t="s">
        <v>48</v>
      </c>
      <c r="LA19" s="73" t="s">
        <v>48</v>
      </c>
      <c r="LB19" s="73" t="s">
        <v>48</v>
      </c>
      <c r="LC19" s="73" t="s">
        <v>48</v>
      </c>
      <c r="LD19" s="73" t="s">
        <v>48</v>
      </c>
      <c r="LE19" s="73" t="s">
        <v>48</v>
      </c>
      <c r="LF19" s="73" t="s">
        <v>48</v>
      </c>
      <c r="LG19" s="73" t="s">
        <v>48</v>
      </c>
      <c r="LH19" s="73" t="s">
        <v>48</v>
      </c>
      <c r="LI19" s="73" t="s">
        <v>48</v>
      </c>
      <c r="LJ19" s="73" t="s">
        <v>48</v>
      </c>
      <c r="LK19" s="73" t="s">
        <v>48</v>
      </c>
      <c r="LL19" s="73" t="s">
        <v>48</v>
      </c>
      <c r="LM19" s="73" t="s">
        <v>48</v>
      </c>
      <c r="LN19" s="73" t="s">
        <v>48</v>
      </c>
      <c r="LO19" s="73" t="s">
        <v>48</v>
      </c>
      <c r="LP19" s="73" t="s">
        <v>48</v>
      </c>
      <c r="LQ19" s="73" t="s">
        <v>48</v>
      </c>
      <c r="LR19" s="73" t="s">
        <v>48</v>
      </c>
      <c r="LS19" s="73" t="s">
        <v>48</v>
      </c>
      <c r="LT19" s="73" t="s">
        <v>48</v>
      </c>
      <c r="LU19" s="73" t="s">
        <v>48</v>
      </c>
      <c r="LV19" s="73" t="s">
        <v>48</v>
      </c>
      <c r="LW19" s="73" t="s">
        <v>48</v>
      </c>
      <c r="LX19" s="73" t="s">
        <v>48</v>
      </c>
      <c r="LY19" s="73" t="s">
        <v>48</v>
      </c>
      <c r="LZ19" s="73" t="s">
        <v>48</v>
      </c>
      <c r="MA19" s="73" t="s">
        <v>48</v>
      </c>
      <c r="MB19" s="73" t="s">
        <v>48</v>
      </c>
      <c r="MC19" s="73" t="s">
        <v>48</v>
      </c>
      <c r="MD19" s="73" t="s">
        <v>48</v>
      </c>
      <c r="ME19" s="73" t="s">
        <v>48</v>
      </c>
      <c r="MF19" s="73" t="s">
        <v>48</v>
      </c>
      <c r="MG19" s="73" t="s">
        <v>48</v>
      </c>
      <c r="MH19" s="73" t="s">
        <v>48</v>
      </c>
      <c r="MI19" s="73" t="s">
        <v>48</v>
      </c>
      <c r="MJ19" s="73" t="s">
        <v>48</v>
      </c>
      <c r="MK19" s="73" t="s">
        <v>48</v>
      </c>
      <c r="ML19" s="73" t="s">
        <v>48</v>
      </c>
      <c r="MM19" s="73" t="s">
        <v>48</v>
      </c>
      <c r="MN19" s="73" t="s">
        <v>48</v>
      </c>
      <c r="MO19" s="73" t="s">
        <v>48</v>
      </c>
      <c r="MP19" s="73" t="s">
        <v>48</v>
      </c>
      <c r="MQ19" s="73" t="s">
        <v>48</v>
      </c>
      <c r="MR19" s="73" t="s">
        <v>48</v>
      </c>
      <c r="MS19" s="73" t="s">
        <v>48</v>
      </c>
      <c r="MT19" s="73" t="s">
        <v>48</v>
      </c>
      <c r="MU19" s="73" t="s">
        <v>48</v>
      </c>
      <c r="MV19" s="73" t="s">
        <v>48</v>
      </c>
      <c r="MW19" s="73" t="s">
        <v>48</v>
      </c>
      <c r="MX19" s="73" t="s">
        <v>48</v>
      </c>
      <c r="MY19" s="73" t="s">
        <v>48</v>
      </c>
      <c r="MZ19" s="73" t="s">
        <v>48</v>
      </c>
      <c r="NA19" s="73" t="s">
        <v>48</v>
      </c>
      <c r="NB19" s="73" t="s">
        <v>48</v>
      </c>
      <c r="NC19" s="73" t="s">
        <v>48</v>
      </c>
      <c r="ND19" s="73" t="s">
        <v>48</v>
      </c>
      <c r="NE19" s="73" t="s">
        <v>48</v>
      </c>
      <c r="NF19" s="73" t="s">
        <v>48</v>
      </c>
    </row>
    <row r="20" spans="3:370" ht="15.75" x14ac:dyDescent="0.25">
      <c r="C20" s="12">
        <f>IF($D$8&lt;&gt;"",Sources!I14,"")</f>
        <v>0.70833333333333304</v>
      </c>
      <c r="D20" s="73" t="s">
        <v>48</v>
      </c>
      <c r="E20" s="73" t="s">
        <v>48</v>
      </c>
      <c r="F20" s="73" t="s">
        <v>48</v>
      </c>
      <c r="G20" s="73" t="s">
        <v>48</v>
      </c>
      <c r="H20" s="73" t="s">
        <v>48</v>
      </c>
      <c r="I20" s="73" t="s">
        <v>48</v>
      </c>
      <c r="J20" s="73" t="s">
        <v>48</v>
      </c>
      <c r="K20" s="73" t="s">
        <v>48</v>
      </c>
      <c r="L20" s="73" t="s">
        <v>48</v>
      </c>
      <c r="M20" s="73" t="s">
        <v>48</v>
      </c>
      <c r="N20" s="73" t="s">
        <v>48</v>
      </c>
      <c r="O20" s="73" t="s">
        <v>48</v>
      </c>
      <c r="P20" s="73" t="s">
        <v>48</v>
      </c>
      <c r="Q20" s="73" t="s">
        <v>48</v>
      </c>
      <c r="R20" s="73" t="s">
        <v>48</v>
      </c>
      <c r="S20" s="73" t="s">
        <v>48</v>
      </c>
      <c r="T20" s="73" t="s">
        <v>48</v>
      </c>
      <c r="U20" s="73" t="s">
        <v>48</v>
      </c>
      <c r="V20" s="73" t="s">
        <v>48</v>
      </c>
      <c r="W20" s="73" t="s">
        <v>48</v>
      </c>
      <c r="X20" s="73" t="s">
        <v>48</v>
      </c>
      <c r="Y20" s="73" t="s">
        <v>48</v>
      </c>
      <c r="Z20" s="73" t="s">
        <v>48</v>
      </c>
      <c r="AA20" s="73" t="s">
        <v>48</v>
      </c>
      <c r="AB20" s="73" t="s">
        <v>48</v>
      </c>
      <c r="AC20" s="73" t="s">
        <v>48</v>
      </c>
      <c r="AD20" s="73" t="s">
        <v>48</v>
      </c>
      <c r="AE20" s="73" t="s">
        <v>48</v>
      </c>
      <c r="AF20" s="73" t="s">
        <v>48</v>
      </c>
      <c r="AG20" s="73" t="s">
        <v>48</v>
      </c>
      <c r="AH20" s="73" t="s">
        <v>48</v>
      </c>
      <c r="AI20" s="73" t="s">
        <v>48</v>
      </c>
      <c r="AJ20" s="73" t="s">
        <v>48</v>
      </c>
      <c r="AK20" s="73" t="s">
        <v>48</v>
      </c>
      <c r="AL20" s="73" t="s">
        <v>48</v>
      </c>
      <c r="AM20" s="73" t="s">
        <v>48</v>
      </c>
      <c r="AN20" s="73" t="s">
        <v>48</v>
      </c>
      <c r="AO20" s="73" t="s">
        <v>48</v>
      </c>
      <c r="AP20" s="73" t="s">
        <v>48</v>
      </c>
      <c r="AQ20" s="73" t="s">
        <v>48</v>
      </c>
      <c r="AR20" s="73" t="s">
        <v>48</v>
      </c>
      <c r="AS20" s="73" t="s">
        <v>48</v>
      </c>
      <c r="AT20" s="73" t="s">
        <v>48</v>
      </c>
      <c r="AU20" s="73" t="s">
        <v>48</v>
      </c>
      <c r="AV20" s="73" t="s">
        <v>48</v>
      </c>
      <c r="AW20" s="73" t="s">
        <v>48</v>
      </c>
      <c r="AX20" s="73" t="s">
        <v>48</v>
      </c>
      <c r="AY20" s="73" t="s">
        <v>48</v>
      </c>
      <c r="AZ20" s="73" t="s">
        <v>48</v>
      </c>
      <c r="BA20" s="73" t="s">
        <v>48</v>
      </c>
      <c r="BB20" s="73" t="s">
        <v>48</v>
      </c>
      <c r="BC20" s="73" t="s">
        <v>48</v>
      </c>
      <c r="BD20" s="73" t="s">
        <v>48</v>
      </c>
      <c r="BE20" s="73" t="s">
        <v>48</v>
      </c>
      <c r="BF20" s="73" t="s">
        <v>48</v>
      </c>
      <c r="BG20" s="73" t="s">
        <v>48</v>
      </c>
      <c r="BH20" s="73" t="s">
        <v>48</v>
      </c>
      <c r="BI20" s="73" t="s">
        <v>48</v>
      </c>
      <c r="BJ20" s="73" t="s">
        <v>48</v>
      </c>
      <c r="BK20" s="73" t="s">
        <v>48</v>
      </c>
      <c r="BL20" s="73" t="s">
        <v>48</v>
      </c>
      <c r="BM20" s="73" t="s">
        <v>48</v>
      </c>
      <c r="BN20" s="73" t="s">
        <v>48</v>
      </c>
      <c r="BO20" s="73" t="s">
        <v>48</v>
      </c>
      <c r="BP20" s="73" t="s">
        <v>48</v>
      </c>
      <c r="BQ20" s="73" t="s">
        <v>48</v>
      </c>
      <c r="BR20" s="73" t="s">
        <v>48</v>
      </c>
      <c r="BS20" s="73" t="s">
        <v>48</v>
      </c>
      <c r="BT20" s="73" t="s">
        <v>48</v>
      </c>
      <c r="BU20" s="73" t="s">
        <v>48</v>
      </c>
      <c r="BV20" s="73" t="s">
        <v>48</v>
      </c>
      <c r="BW20" s="73" t="s">
        <v>48</v>
      </c>
      <c r="BX20" s="73" t="s">
        <v>48</v>
      </c>
      <c r="BY20" s="73" t="s">
        <v>48</v>
      </c>
      <c r="BZ20" s="73" t="s">
        <v>48</v>
      </c>
      <c r="CA20" s="73" t="s">
        <v>48</v>
      </c>
      <c r="CB20" s="73" t="s">
        <v>48</v>
      </c>
      <c r="CC20" s="73" t="s">
        <v>48</v>
      </c>
      <c r="CD20" s="73" t="s">
        <v>48</v>
      </c>
      <c r="CE20" s="73" t="s">
        <v>48</v>
      </c>
      <c r="CF20" s="73" t="s">
        <v>48</v>
      </c>
      <c r="CG20" s="73" t="s">
        <v>48</v>
      </c>
      <c r="CH20" s="73" t="s">
        <v>48</v>
      </c>
      <c r="CI20" s="73" t="s">
        <v>48</v>
      </c>
      <c r="CJ20" s="73" t="s">
        <v>48</v>
      </c>
      <c r="CK20" s="73" t="s">
        <v>48</v>
      </c>
      <c r="CL20" s="73" t="s">
        <v>48</v>
      </c>
      <c r="CM20" s="73" t="s">
        <v>48</v>
      </c>
      <c r="CN20" s="73" t="s">
        <v>48</v>
      </c>
      <c r="CO20" s="73" t="s">
        <v>48</v>
      </c>
      <c r="CP20" s="73" t="s">
        <v>48</v>
      </c>
      <c r="CQ20" s="73" t="s">
        <v>48</v>
      </c>
      <c r="CR20" s="73" t="s">
        <v>48</v>
      </c>
      <c r="CS20" s="73" t="s">
        <v>48</v>
      </c>
      <c r="CT20" s="73" t="s">
        <v>48</v>
      </c>
      <c r="CU20" s="73" t="s">
        <v>48</v>
      </c>
      <c r="CV20" s="73" t="s">
        <v>48</v>
      </c>
      <c r="CW20" s="73" t="s">
        <v>48</v>
      </c>
      <c r="CX20" s="73" t="s">
        <v>48</v>
      </c>
      <c r="CY20" s="73" t="s">
        <v>48</v>
      </c>
      <c r="CZ20" s="73" t="s">
        <v>48</v>
      </c>
      <c r="DA20" s="73" t="s">
        <v>48</v>
      </c>
      <c r="DB20" s="73" t="s">
        <v>48</v>
      </c>
      <c r="DC20" s="73" t="s">
        <v>48</v>
      </c>
      <c r="DD20" s="73" t="s">
        <v>48</v>
      </c>
      <c r="DE20" s="73" t="s">
        <v>48</v>
      </c>
      <c r="DF20" s="73" t="s">
        <v>48</v>
      </c>
      <c r="DG20" s="73" t="s">
        <v>48</v>
      </c>
      <c r="DH20" s="73" t="s">
        <v>48</v>
      </c>
      <c r="DI20" s="73" t="s">
        <v>48</v>
      </c>
      <c r="DJ20" s="73" t="s">
        <v>48</v>
      </c>
      <c r="DK20" s="73" t="s">
        <v>48</v>
      </c>
      <c r="DL20" s="73" t="s">
        <v>48</v>
      </c>
      <c r="DM20" s="73" t="s">
        <v>48</v>
      </c>
      <c r="DN20" s="73" t="s">
        <v>48</v>
      </c>
      <c r="DO20" s="73" t="s">
        <v>48</v>
      </c>
      <c r="DP20" s="73" t="s">
        <v>48</v>
      </c>
      <c r="DQ20" s="73" t="s">
        <v>48</v>
      </c>
      <c r="DR20" s="73" t="s">
        <v>48</v>
      </c>
      <c r="DS20" s="73" t="s">
        <v>48</v>
      </c>
      <c r="DT20" s="73" t="s">
        <v>48</v>
      </c>
      <c r="DU20" s="73" t="s">
        <v>48</v>
      </c>
      <c r="DV20" s="73" t="s">
        <v>48</v>
      </c>
      <c r="DW20" s="73" t="s">
        <v>48</v>
      </c>
      <c r="DX20" s="73" t="s">
        <v>48</v>
      </c>
      <c r="DY20" s="73" t="s">
        <v>48</v>
      </c>
      <c r="DZ20" s="73" t="s">
        <v>48</v>
      </c>
      <c r="EA20" s="73" t="s">
        <v>48</v>
      </c>
      <c r="EB20" s="73" t="s">
        <v>48</v>
      </c>
      <c r="EC20" s="73" t="s">
        <v>48</v>
      </c>
      <c r="ED20" s="73" t="s">
        <v>48</v>
      </c>
      <c r="EE20" s="73" t="s">
        <v>48</v>
      </c>
      <c r="EF20" s="73" t="s">
        <v>48</v>
      </c>
      <c r="EG20" s="73" t="s">
        <v>48</v>
      </c>
      <c r="EH20" s="73" t="s">
        <v>48</v>
      </c>
      <c r="EI20" s="73" t="s">
        <v>48</v>
      </c>
      <c r="EJ20" s="73" t="s">
        <v>48</v>
      </c>
      <c r="EK20" s="73" t="s">
        <v>48</v>
      </c>
      <c r="EL20" s="73" t="s">
        <v>48</v>
      </c>
      <c r="EM20" s="73" t="s">
        <v>48</v>
      </c>
      <c r="EN20" s="73" t="s">
        <v>48</v>
      </c>
      <c r="EO20" s="73" t="s">
        <v>48</v>
      </c>
      <c r="EP20" s="73" t="s">
        <v>48</v>
      </c>
      <c r="EQ20" s="73" t="s">
        <v>48</v>
      </c>
      <c r="ER20" s="73" t="s">
        <v>48</v>
      </c>
      <c r="ES20" s="73" t="s">
        <v>48</v>
      </c>
      <c r="ET20" s="73" t="s">
        <v>48</v>
      </c>
      <c r="EU20" s="73" t="s">
        <v>48</v>
      </c>
      <c r="EV20" s="73" t="s">
        <v>48</v>
      </c>
      <c r="EW20" s="73" t="s">
        <v>48</v>
      </c>
      <c r="EX20" s="73" t="s">
        <v>48</v>
      </c>
      <c r="EY20" s="73" t="s">
        <v>48</v>
      </c>
      <c r="EZ20" s="73" t="s">
        <v>48</v>
      </c>
      <c r="FA20" s="73" t="s">
        <v>48</v>
      </c>
      <c r="FB20" s="73" t="s">
        <v>48</v>
      </c>
      <c r="FC20" s="73" t="s">
        <v>48</v>
      </c>
      <c r="FD20" s="73" t="s">
        <v>48</v>
      </c>
      <c r="FE20" s="73" t="s">
        <v>48</v>
      </c>
      <c r="FF20" s="73" t="s">
        <v>48</v>
      </c>
      <c r="FG20" s="73" t="s">
        <v>48</v>
      </c>
      <c r="FH20" s="73" t="s">
        <v>48</v>
      </c>
      <c r="FI20" s="73" t="s">
        <v>48</v>
      </c>
      <c r="FJ20" s="73" t="s">
        <v>48</v>
      </c>
      <c r="FK20" s="73" t="s">
        <v>48</v>
      </c>
      <c r="FL20" s="73" t="s">
        <v>48</v>
      </c>
      <c r="FM20" s="73" t="s">
        <v>48</v>
      </c>
      <c r="FN20" s="73" t="s">
        <v>48</v>
      </c>
      <c r="FO20" s="73" t="s">
        <v>48</v>
      </c>
      <c r="FP20" s="73" t="s">
        <v>48</v>
      </c>
      <c r="FQ20" s="73" t="s">
        <v>48</v>
      </c>
      <c r="FR20" s="73" t="s">
        <v>48</v>
      </c>
      <c r="FS20" s="73" t="s">
        <v>48</v>
      </c>
      <c r="FT20" s="73" t="s">
        <v>48</v>
      </c>
      <c r="FU20" s="73" t="s">
        <v>48</v>
      </c>
      <c r="FV20" s="73" t="s">
        <v>48</v>
      </c>
      <c r="FW20" s="73" t="s">
        <v>48</v>
      </c>
      <c r="FX20" s="73" t="s">
        <v>48</v>
      </c>
      <c r="FY20" s="73" t="s">
        <v>48</v>
      </c>
      <c r="FZ20" s="73" t="s">
        <v>48</v>
      </c>
      <c r="GA20" s="73" t="s">
        <v>48</v>
      </c>
      <c r="GB20" s="73" t="s">
        <v>48</v>
      </c>
      <c r="GC20" s="73" t="s">
        <v>48</v>
      </c>
      <c r="GD20" s="73" t="s">
        <v>48</v>
      </c>
      <c r="GE20" s="73" t="s">
        <v>48</v>
      </c>
      <c r="GF20" s="73" t="s">
        <v>48</v>
      </c>
      <c r="GG20" s="73" t="s">
        <v>48</v>
      </c>
      <c r="GH20" s="73" t="s">
        <v>48</v>
      </c>
      <c r="GI20" s="73" t="s">
        <v>48</v>
      </c>
      <c r="GJ20" s="73" t="s">
        <v>48</v>
      </c>
      <c r="GK20" s="73" t="s">
        <v>48</v>
      </c>
      <c r="GL20" s="73" t="s">
        <v>48</v>
      </c>
      <c r="GM20" s="73" t="s">
        <v>48</v>
      </c>
      <c r="GN20" s="73" t="s">
        <v>48</v>
      </c>
      <c r="GO20" s="73" t="s">
        <v>48</v>
      </c>
      <c r="GP20" s="73" t="s">
        <v>48</v>
      </c>
      <c r="GQ20" s="73" t="s">
        <v>48</v>
      </c>
      <c r="GR20" s="73" t="s">
        <v>48</v>
      </c>
      <c r="GS20" s="73" t="s">
        <v>48</v>
      </c>
      <c r="GT20" s="73" t="s">
        <v>48</v>
      </c>
      <c r="GU20" s="73" t="s">
        <v>48</v>
      </c>
      <c r="GV20" s="73" t="s">
        <v>48</v>
      </c>
      <c r="GW20" s="73" t="s">
        <v>48</v>
      </c>
      <c r="GX20" s="73" t="s">
        <v>48</v>
      </c>
      <c r="GY20" s="73" t="s">
        <v>48</v>
      </c>
      <c r="GZ20" s="73" t="s">
        <v>48</v>
      </c>
      <c r="HA20" s="73" t="s">
        <v>48</v>
      </c>
      <c r="HB20" s="73" t="s">
        <v>48</v>
      </c>
      <c r="HC20" s="73" t="s">
        <v>48</v>
      </c>
      <c r="HD20" s="73" t="s">
        <v>48</v>
      </c>
      <c r="HE20" s="73" t="s">
        <v>48</v>
      </c>
      <c r="HF20" s="73" t="s">
        <v>48</v>
      </c>
      <c r="HG20" s="73" t="s">
        <v>48</v>
      </c>
      <c r="HH20" s="73" t="s">
        <v>48</v>
      </c>
      <c r="HI20" s="73" t="s">
        <v>48</v>
      </c>
      <c r="HJ20" s="73" t="s">
        <v>48</v>
      </c>
      <c r="HK20" s="73" t="s">
        <v>48</v>
      </c>
      <c r="HL20" s="73" t="s">
        <v>48</v>
      </c>
      <c r="HM20" s="73" t="s">
        <v>48</v>
      </c>
      <c r="HN20" s="73" t="s">
        <v>48</v>
      </c>
      <c r="HO20" s="73" t="s">
        <v>48</v>
      </c>
      <c r="HP20" s="73" t="s">
        <v>48</v>
      </c>
      <c r="HQ20" s="73" t="s">
        <v>48</v>
      </c>
      <c r="HR20" s="73" t="s">
        <v>48</v>
      </c>
      <c r="HS20" s="73" t="s">
        <v>48</v>
      </c>
      <c r="HT20" s="73" t="s">
        <v>48</v>
      </c>
      <c r="HU20" s="73" t="s">
        <v>48</v>
      </c>
      <c r="HV20" s="73" t="s">
        <v>48</v>
      </c>
      <c r="HW20" s="73" t="s">
        <v>48</v>
      </c>
      <c r="HX20" s="73" t="s">
        <v>48</v>
      </c>
      <c r="HY20" s="73" t="s">
        <v>48</v>
      </c>
      <c r="HZ20" s="73" t="s">
        <v>48</v>
      </c>
      <c r="IA20" s="73" t="s">
        <v>48</v>
      </c>
      <c r="IB20" s="73" t="s">
        <v>48</v>
      </c>
      <c r="IC20" s="73" t="s">
        <v>48</v>
      </c>
      <c r="ID20" s="73" t="s">
        <v>48</v>
      </c>
      <c r="IE20" s="73" t="s">
        <v>48</v>
      </c>
      <c r="IF20" s="73" t="s">
        <v>48</v>
      </c>
      <c r="IG20" s="73" t="s">
        <v>48</v>
      </c>
      <c r="IH20" s="73" t="s">
        <v>48</v>
      </c>
      <c r="II20" s="73" t="s">
        <v>48</v>
      </c>
      <c r="IJ20" s="73" t="s">
        <v>48</v>
      </c>
      <c r="IK20" s="73" t="s">
        <v>48</v>
      </c>
      <c r="IL20" s="73" t="s">
        <v>48</v>
      </c>
      <c r="IM20" s="73" t="s">
        <v>48</v>
      </c>
      <c r="IN20" s="73" t="s">
        <v>48</v>
      </c>
      <c r="IO20" s="73" t="s">
        <v>48</v>
      </c>
      <c r="IP20" s="73" t="s">
        <v>48</v>
      </c>
      <c r="IQ20" s="73" t="s">
        <v>48</v>
      </c>
      <c r="IR20" s="73" t="s">
        <v>48</v>
      </c>
      <c r="IS20" s="73" t="s">
        <v>48</v>
      </c>
      <c r="IT20" s="73" t="s">
        <v>48</v>
      </c>
      <c r="IU20" s="73" t="s">
        <v>48</v>
      </c>
      <c r="IV20" s="73" t="s">
        <v>48</v>
      </c>
      <c r="IW20" s="73" t="s">
        <v>48</v>
      </c>
      <c r="IX20" s="73" t="s">
        <v>48</v>
      </c>
      <c r="IY20" s="73" t="s">
        <v>48</v>
      </c>
      <c r="IZ20" s="73" t="s">
        <v>48</v>
      </c>
      <c r="JA20" s="73" t="s">
        <v>48</v>
      </c>
      <c r="JB20" s="73" t="s">
        <v>48</v>
      </c>
      <c r="JC20" s="73" t="s">
        <v>48</v>
      </c>
      <c r="JD20" s="73" t="s">
        <v>48</v>
      </c>
      <c r="JE20" s="73" t="s">
        <v>48</v>
      </c>
      <c r="JF20" s="73" t="s">
        <v>48</v>
      </c>
      <c r="JG20" s="73" t="s">
        <v>48</v>
      </c>
      <c r="JH20" s="73" t="s">
        <v>48</v>
      </c>
      <c r="JI20" s="73" t="s">
        <v>48</v>
      </c>
      <c r="JJ20" s="73" t="s">
        <v>48</v>
      </c>
      <c r="JK20" s="73" t="s">
        <v>48</v>
      </c>
      <c r="JL20" s="73" t="s">
        <v>48</v>
      </c>
      <c r="JM20" s="73" t="s">
        <v>48</v>
      </c>
      <c r="JN20" s="73" t="s">
        <v>48</v>
      </c>
      <c r="JO20" s="73" t="s">
        <v>48</v>
      </c>
      <c r="JP20" s="73" t="s">
        <v>48</v>
      </c>
      <c r="JQ20" s="73" t="s">
        <v>48</v>
      </c>
      <c r="JR20" s="73" t="s">
        <v>48</v>
      </c>
      <c r="JS20" s="73" t="s">
        <v>48</v>
      </c>
      <c r="JT20" s="73" t="s">
        <v>48</v>
      </c>
      <c r="JU20" s="73" t="s">
        <v>48</v>
      </c>
      <c r="JV20" s="73" t="s">
        <v>48</v>
      </c>
      <c r="JW20" s="73" t="s">
        <v>48</v>
      </c>
      <c r="JX20" s="73" t="s">
        <v>48</v>
      </c>
      <c r="JY20" s="73" t="s">
        <v>48</v>
      </c>
      <c r="JZ20" s="73" t="s">
        <v>48</v>
      </c>
      <c r="KA20" s="73" t="s">
        <v>48</v>
      </c>
      <c r="KB20" s="73" t="s">
        <v>48</v>
      </c>
      <c r="KC20" s="73" t="s">
        <v>48</v>
      </c>
      <c r="KD20" s="73" t="s">
        <v>48</v>
      </c>
      <c r="KE20" s="73" t="s">
        <v>48</v>
      </c>
      <c r="KF20" s="73" t="s">
        <v>48</v>
      </c>
      <c r="KG20" s="73" t="s">
        <v>48</v>
      </c>
      <c r="KH20" s="73" t="s">
        <v>48</v>
      </c>
      <c r="KI20" s="73" t="s">
        <v>48</v>
      </c>
      <c r="KJ20" s="73" t="s">
        <v>48</v>
      </c>
      <c r="KK20" s="73" t="s">
        <v>48</v>
      </c>
      <c r="KL20" s="73" t="s">
        <v>48</v>
      </c>
      <c r="KM20" s="73" t="s">
        <v>48</v>
      </c>
      <c r="KN20" s="73" t="s">
        <v>48</v>
      </c>
      <c r="KO20" s="73" t="s">
        <v>48</v>
      </c>
      <c r="KP20" s="73" t="s">
        <v>48</v>
      </c>
      <c r="KQ20" s="73" t="s">
        <v>48</v>
      </c>
      <c r="KR20" s="73" t="s">
        <v>48</v>
      </c>
      <c r="KS20" s="73" t="s">
        <v>48</v>
      </c>
      <c r="KT20" s="73" t="s">
        <v>48</v>
      </c>
      <c r="KU20" s="73" t="s">
        <v>48</v>
      </c>
      <c r="KV20" s="73" t="s">
        <v>48</v>
      </c>
      <c r="KW20" s="73" t="s">
        <v>48</v>
      </c>
      <c r="KX20" s="73" t="s">
        <v>48</v>
      </c>
      <c r="KY20" s="73" t="s">
        <v>48</v>
      </c>
      <c r="KZ20" s="73" t="s">
        <v>48</v>
      </c>
      <c r="LA20" s="73" t="s">
        <v>48</v>
      </c>
      <c r="LB20" s="73" t="s">
        <v>48</v>
      </c>
      <c r="LC20" s="73" t="s">
        <v>48</v>
      </c>
      <c r="LD20" s="73" t="s">
        <v>48</v>
      </c>
      <c r="LE20" s="73" t="s">
        <v>48</v>
      </c>
      <c r="LF20" s="73" t="s">
        <v>48</v>
      </c>
      <c r="LG20" s="73" t="s">
        <v>48</v>
      </c>
      <c r="LH20" s="73" t="s">
        <v>48</v>
      </c>
      <c r="LI20" s="73" t="s">
        <v>48</v>
      </c>
      <c r="LJ20" s="73" t="s">
        <v>48</v>
      </c>
      <c r="LK20" s="73" t="s">
        <v>48</v>
      </c>
      <c r="LL20" s="73" t="s">
        <v>48</v>
      </c>
      <c r="LM20" s="73" t="s">
        <v>48</v>
      </c>
      <c r="LN20" s="73" t="s">
        <v>48</v>
      </c>
      <c r="LO20" s="73" t="s">
        <v>48</v>
      </c>
      <c r="LP20" s="73" t="s">
        <v>48</v>
      </c>
      <c r="LQ20" s="73" t="s">
        <v>48</v>
      </c>
      <c r="LR20" s="73" t="s">
        <v>48</v>
      </c>
      <c r="LS20" s="73" t="s">
        <v>48</v>
      </c>
      <c r="LT20" s="73" t="s">
        <v>48</v>
      </c>
      <c r="LU20" s="73" t="s">
        <v>48</v>
      </c>
      <c r="LV20" s="73" t="s">
        <v>48</v>
      </c>
      <c r="LW20" s="73" t="s">
        <v>48</v>
      </c>
      <c r="LX20" s="73" t="s">
        <v>48</v>
      </c>
      <c r="LY20" s="73" t="s">
        <v>48</v>
      </c>
      <c r="LZ20" s="73" t="s">
        <v>48</v>
      </c>
      <c r="MA20" s="73" t="s">
        <v>48</v>
      </c>
      <c r="MB20" s="73" t="s">
        <v>48</v>
      </c>
      <c r="MC20" s="73" t="s">
        <v>48</v>
      </c>
      <c r="MD20" s="73" t="s">
        <v>48</v>
      </c>
      <c r="ME20" s="73" t="s">
        <v>48</v>
      </c>
      <c r="MF20" s="73" t="s">
        <v>48</v>
      </c>
      <c r="MG20" s="73" t="s">
        <v>48</v>
      </c>
      <c r="MH20" s="73" t="s">
        <v>48</v>
      </c>
      <c r="MI20" s="73" t="s">
        <v>48</v>
      </c>
      <c r="MJ20" s="73" t="s">
        <v>48</v>
      </c>
      <c r="MK20" s="73" t="s">
        <v>48</v>
      </c>
      <c r="ML20" s="73" t="s">
        <v>48</v>
      </c>
      <c r="MM20" s="73" t="s">
        <v>48</v>
      </c>
      <c r="MN20" s="73" t="s">
        <v>48</v>
      </c>
      <c r="MO20" s="73" t="s">
        <v>48</v>
      </c>
      <c r="MP20" s="73" t="s">
        <v>48</v>
      </c>
      <c r="MQ20" s="73" t="s">
        <v>48</v>
      </c>
      <c r="MR20" s="73" t="s">
        <v>48</v>
      </c>
      <c r="MS20" s="73" t="s">
        <v>48</v>
      </c>
      <c r="MT20" s="73" t="s">
        <v>48</v>
      </c>
      <c r="MU20" s="73" t="s">
        <v>48</v>
      </c>
      <c r="MV20" s="73" t="s">
        <v>48</v>
      </c>
      <c r="MW20" s="73" t="s">
        <v>48</v>
      </c>
      <c r="MX20" s="73" t="s">
        <v>48</v>
      </c>
      <c r="MY20" s="73" t="s">
        <v>48</v>
      </c>
      <c r="MZ20" s="73" t="s">
        <v>48</v>
      </c>
      <c r="NA20" s="73" t="s">
        <v>48</v>
      </c>
      <c r="NB20" s="73" t="s">
        <v>48</v>
      </c>
      <c r="NC20" s="73" t="s">
        <v>48</v>
      </c>
      <c r="ND20" s="73" t="s">
        <v>48</v>
      </c>
      <c r="NE20" s="73" t="s">
        <v>48</v>
      </c>
      <c r="NF20" s="73" t="s">
        <v>48</v>
      </c>
    </row>
    <row r="21" spans="3:370" ht="15.75" x14ac:dyDescent="0.25">
      <c r="C21" s="12">
        <f>IF($D$8&lt;&gt;"",Sources!I15,"")</f>
        <v>0.75</v>
      </c>
      <c r="D21" s="73" t="s">
        <v>48</v>
      </c>
      <c r="E21" s="73" t="s">
        <v>48</v>
      </c>
      <c r="F21" s="73" t="s">
        <v>48</v>
      </c>
      <c r="G21" s="73" t="s">
        <v>48</v>
      </c>
      <c r="H21" s="73" t="s">
        <v>48</v>
      </c>
      <c r="I21" s="73" t="s">
        <v>48</v>
      </c>
      <c r="J21" s="73" t="s">
        <v>48</v>
      </c>
      <c r="K21" s="73" t="s">
        <v>48</v>
      </c>
      <c r="L21" s="73" t="s">
        <v>48</v>
      </c>
      <c r="M21" s="73" t="s">
        <v>48</v>
      </c>
      <c r="N21" s="73" t="s">
        <v>48</v>
      </c>
      <c r="O21" s="73" t="s">
        <v>48</v>
      </c>
      <c r="P21" s="73" t="s">
        <v>48</v>
      </c>
      <c r="Q21" s="73" t="s">
        <v>48</v>
      </c>
      <c r="R21" s="73" t="s">
        <v>48</v>
      </c>
      <c r="S21" s="73" t="s">
        <v>48</v>
      </c>
      <c r="T21" s="73" t="s">
        <v>48</v>
      </c>
      <c r="U21" s="73" t="s">
        <v>48</v>
      </c>
      <c r="V21" s="73" t="s">
        <v>48</v>
      </c>
      <c r="W21" s="73" t="s">
        <v>48</v>
      </c>
      <c r="X21" s="73" t="s">
        <v>48</v>
      </c>
      <c r="Y21" s="73" t="s">
        <v>48</v>
      </c>
      <c r="Z21" s="73" t="s">
        <v>48</v>
      </c>
      <c r="AA21" s="73" t="s">
        <v>48</v>
      </c>
      <c r="AB21" s="73" t="s">
        <v>48</v>
      </c>
      <c r="AC21" s="73" t="s">
        <v>48</v>
      </c>
      <c r="AD21" s="73" t="s">
        <v>48</v>
      </c>
      <c r="AE21" s="73" t="s">
        <v>48</v>
      </c>
      <c r="AF21" s="73" t="s">
        <v>48</v>
      </c>
      <c r="AG21" s="73" t="s">
        <v>48</v>
      </c>
      <c r="AH21" s="73" t="s">
        <v>48</v>
      </c>
      <c r="AI21" s="73" t="s">
        <v>48</v>
      </c>
      <c r="AJ21" s="73" t="s">
        <v>48</v>
      </c>
      <c r="AK21" s="73" t="s">
        <v>48</v>
      </c>
      <c r="AL21" s="73" t="s">
        <v>48</v>
      </c>
      <c r="AM21" s="73" t="s">
        <v>48</v>
      </c>
      <c r="AN21" s="73" t="s">
        <v>48</v>
      </c>
      <c r="AO21" s="73" t="s">
        <v>48</v>
      </c>
      <c r="AP21" s="73" t="s">
        <v>48</v>
      </c>
      <c r="AQ21" s="73" t="s">
        <v>48</v>
      </c>
      <c r="AR21" s="73" t="s">
        <v>48</v>
      </c>
      <c r="AS21" s="73" t="s">
        <v>48</v>
      </c>
      <c r="AT21" s="73" t="s">
        <v>48</v>
      </c>
      <c r="AU21" s="73" t="s">
        <v>48</v>
      </c>
      <c r="AV21" s="73" t="s">
        <v>48</v>
      </c>
      <c r="AW21" s="73" t="s">
        <v>48</v>
      </c>
      <c r="AX21" s="73" t="s">
        <v>48</v>
      </c>
      <c r="AY21" s="73" t="s">
        <v>48</v>
      </c>
      <c r="AZ21" s="73" t="s">
        <v>48</v>
      </c>
      <c r="BA21" s="73" t="s">
        <v>48</v>
      </c>
      <c r="BB21" s="73" t="s">
        <v>48</v>
      </c>
      <c r="BC21" s="73" t="s">
        <v>48</v>
      </c>
      <c r="BD21" s="73" t="s">
        <v>48</v>
      </c>
      <c r="BE21" s="73" t="s">
        <v>48</v>
      </c>
      <c r="BF21" s="73" t="s">
        <v>48</v>
      </c>
      <c r="BG21" s="73" t="s">
        <v>48</v>
      </c>
      <c r="BH21" s="73" t="s">
        <v>48</v>
      </c>
      <c r="BI21" s="73" t="s">
        <v>48</v>
      </c>
      <c r="BJ21" s="73" t="s">
        <v>48</v>
      </c>
      <c r="BK21" s="73" t="s">
        <v>48</v>
      </c>
      <c r="BL21" s="73" t="s">
        <v>48</v>
      </c>
      <c r="BM21" s="73" t="s">
        <v>48</v>
      </c>
      <c r="BN21" s="73" t="s">
        <v>48</v>
      </c>
      <c r="BO21" s="73" t="s">
        <v>48</v>
      </c>
      <c r="BP21" s="73" t="s">
        <v>48</v>
      </c>
      <c r="BQ21" s="73" t="s">
        <v>48</v>
      </c>
      <c r="BR21" s="73" t="s">
        <v>48</v>
      </c>
      <c r="BS21" s="73" t="s">
        <v>48</v>
      </c>
      <c r="BT21" s="73" t="s">
        <v>48</v>
      </c>
      <c r="BU21" s="73" t="s">
        <v>48</v>
      </c>
      <c r="BV21" s="73" t="s">
        <v>48</v>
      </c>
      <c r="BW21" s="73" t="s">
        <v>48</v>
      </c>
      <c r="BX21" s="73" t="s">
        <v>48</v>
      </c>
      <c r="BY21" s="73" t="s">
        <v>48</v>
      </c>
      <c r="BZ21" s="73" t="s">
        <v>48</v>
      </c>
      <c r="CA21" s="73" t="s">
        <v>48</v>
      </c>
      <c r="CB21" s="73" t="s">
        <v>48</v>
      </c>
      <c r="CC21" s="73" t="s">
        <v>48</v>
      </c>
      <c r="CD21" s="73" t="s">
        <v>48</v>
      </c>
      <c r="CE21" s="73" t="s">
        <v>48</v>
      </c>
      <c r="CF21" s="73" t="s">
        <v>48</v>
      </c>
      <c r="CG21" s="73" t="s">
        <v>48</v>
      </c>
      <c r="CH21" s="73" t="s">
        <v>48</v>
      </c>
      <c r="CI21" s="73" t="s">
        <v>48</v>
      </c>
      <c r="CJ21" s="73" t="s">
        <v>48</v>
      </c>
      <c r="CK21" s="73" t="s">
        <v>48</v>
      </c>
      <c r="CL21" s="73" t="s">
        <v>48</v>
      </c>
      <c r="CM21" s="73" t="s">
        <v>48</v>
      </c>
      <c r="CN21" s="73" t="s">
        <v>48</v>
      </c>
      <c r="CO21" s="73" t="s">
        <v>48</v>
      </c>
      <c r="CP21" s="73" t="s">
        <v>48</v>
      </c>
      <c r="CQ21" s="73" t="s">
        <v>48</v>
      </c>
      <c r="CR21" s="73" t="s">
        <v>48</v>
      </c>
      <c r="CS21" s="73" t="s">
        <v>48</v>
      </c>
      <c r="CT21" s="73" t="s">
        <v>48</v>
      </c>
      <c r="CU21" s="73" t="s">
        <v>48</v>
      </c>
      <c r="CV21" s="73" t="s">
        <v>48</v>
      </c>
      <c r="CW21" s="73" t="s">
        <v>48</v>
      </c>
      <c r="CX21" s="73" t="s">
        <v>48</v>
      </c>
      <c r="CY21" s="73" t="s">
        <v>48</v>
      </c>
      <c r="CZ21" s="73" t="s">
        <v>48</v>
      </c>
      <c r="DA21" s="73" t="s">
        <v>48</v>
      </c>
      <c r="DB21" s="73" t="s">
        <v>48</v>
      </c>
      <c r="DC21" s="73" t="s">
        <v>48</v>
      </c>
      <c r="DD21" s="73" t="s">
        <v>48</v>
      </c>
      <c r="DE21" s="73" t="s">
        <v>48</v>
      </c>
      <c r="DF21" s="73" t="s">
        <v>48</v>
      </c>
      <c r="DG21" s="73" t="s">
        <v>48</v>
      </c>
      <c r="DH21" s="73" t="s">
        <v>48</v>
      </c>
      <c r="DI21" s="73" t="s">
        <v>48</v>
      </c>
      <c r="DJ21" s="73" t="s">
        <v>48</v>
      </c>
      <c r="DK21" s="73" t="s">
        <v>48</v>
      </c>
      <c r="DL21" s="73" t="s">
        <v>48</v>
      </c>
      <c r="DM21" s="73" t="s">
        <v>48</v>
      </c>
      <c r="DN21" s="73" t="s">
        <v>48</v>
      </c>
      <c r="DO21" s="73" t="s">
        <v>48</v>
      </c>
      <c r="DP21" s="73" t="s">
        <v>48</v>
      </c>
      <c r="DQ21" s="73" t="s">
        <v>48</v>
      </c>
      <c r="DR21" s="73" t="s">
        <v>48</v>
      </c>
      <c r="DS21" s="73" t="s">
        <v>48</v>
      </c>
      <c r="DT21" s="73" t="s">
        <v>48</v>
      </c>
      <c r="DU21" s="73" t="s">
        <v>48</v>
      </c>
      <c r="DV21" s="73" t="s">
        <v>48</v>
      </c>
      <c r="DW21" s="73" t="s">
        <v>48</v>
      </c>
      <c r="DX21" s="73" t="s">
        <v>48</v>
      </c>
      <c r="DY21" s="73" t="s">
        <v>48</v>
      </c>
      <c r="DZ21" s="73" t="s">
        <v>48</v>
      </c>
      <c r="EA21" s="73" t="s">
        <v>48</v>
      </c>
      <c r="EB21" s="73" t="s">
        <v>48</v>
      </c>
      <c r="EC21" s="73" t="s">
        <v>48</v>
      </c>
      <c r="ED21" s="73" t="s">
        <v>48</v>
      </c>
      <c r="EE21" s="73" t="s">
        <v>48</v>
      </c>
      <c r="EF21" s="73" t="s">
        <v>48</v>
      </c>
      <c r="EG21" s="73" t="s">
        <v>48</v>
      </c>
      <c r="EH21" s="73" t="s">
        <v>48</v>
      </c>
      <c r="EI21" s="73" t="s">
        <v>48</v>
      </c>
      <c r="EJ21" s="73" t="s">
        <v>48</v>
      </c>
      <c r="EK21" s="73" t="s">
        <v>48</v>
      </c>
      <c r="EL21" s="73" t="s">
        <v>48</v>
      </c>
      <c r="EM21" s="73" t="s">
        <v>48</v>
      </c>
      <c r="EN21" s="73" t="s">
        <v>48</v>
      </c>
      <c r="EO21" s="73" t="s">
        <v>48</v>
      </c>
      <c r="EP21" s="73" t="s">
        <v>48</v>
      </c>
      <c r="EQ21" s="73" t="s">
        <v>48</v>
      </c>
      <c r="ER21" s="73" t="s">
        <v>48</v>
      </c>
      <c r="ES21" s="73" t="s">
        <v>48</v>
      </c>
      <c r="ET21" s="73" t="s">
        <v>48</v>
      </c>
      <c r="EU21" s="73" t="s">
        <v>48</v>
      </c>
      <c r="EV21" s="73" t="s">
        <v>48</v>
      </c>
      <c r="EW21" s="73" t="s">
        <v>48</v>
      </c>
      <c r="EX21" s="73" t="s">
        <v>48</v>
      </c>
      <c r="EY21" s="73" t="s">
        <v>48</v>
      </c>
      <c r="EZ21" s="73" t="s">
        <v>48</v>
      </c>
      <c r="FA21" s="73" t="s">
        <v>48</v>
      </c>
      <c r="FB21" s="73" t="s">
        <v>48</v>
      </c>
      <c r="FC21" s="73" t="s">
        <v>48</v>
      </c>
      <c r="FD21" s="73" t="s">
        <v>48</v>
      </c>
      <c r="FE21" s="73" t="s">
        <v>48</v>
      </c>
      <c r="FF21" s="73" t="s">
        <v>48</v>
      </c>
      <c r="FG21" s="73" t="s">
        <v>48</v>
      </c>
      <c r="FH21" s="73" t="s">
        <v>48</v>
      </c>
      <c r="FI21" s="73" t="s">
        <v>48</v>
      </c>
      <c r="FJ21" s="73" t="s">
        <v>48</v>
      </c>
      <c r="FK21" s="73" t="s">
        <v>48</v>
      </c>
      <c r="FL21" s="73" t="s">
        <v>48</v>
      </c>
      <c r="FM21" s="73" t="s">
        <v>48</v>
      </c>
      <c r="FN21" s="73" t="s">
        <v>48</v>
      </c>
      <c r="FO21" s="73" t="s">
        <v>48</v>
      </c>
      <c r="FP21" s="73" t="s">
        <v>48</v>
      </c>
      <c r="FQ21" s="73" t="s">
        <v>48</v>
      </c>
      <c r="FR21" s="73" t="s">
        <v>48</v>
      </c>
      <c r="FS21" s="73" t="s">
        <v>48</v>
      </c>
      <c r="FT21" s="73" t="s">
        <v>48</v>
      </c>
      <c r="FU21" s="73" t="s">
        <v>48</v>
      </c>
      <c r="FV21" s="73" t="s">
        <v>48</v>
      </c>
      <c r="FW21" s="73" t="s">
        <v>48</v>
      </c>
      <c r="FX21" s="73" t="s">
        <v>48</v>
      </c>
      <c r="FY21" s="73" t="s">
        <v>48</v>
      </c>
      <c r="FZ21" s="73" t="s">
        <v>48</v>
      </c>
      <c r="GA21" s="73" t="s">
        <v>48</v>
      </c>
      <c r="GB21" s="73" t="s">
        <v>48</v>
      </c>
      <c r="GC21" s="73" t="s">
        <v>48</v>
      </c>
      <c r="GD21" s="73" t="s">
        <v>48</v>
      </c>
      <c r="GE21" s="73" t="s">
        <v>48</v>
      </c>
      <c r="GF21" s="73" t="s">
        <v>48</v>
      </c>
      <c r="GG21" s="73" t="s">
        <v>48</v>
      </c>
      <c r="GH21" s="73" t="s">
        <v>48</v>
      </c>
      <c r="GI21" s="73" t="s">
        <v>48</v>
      </c>
      <c r="GJ21" s="73" t="s">
        <v>48</v>
      </c>
      <c r="GK21" s="73" t="s">
        <v>48</v>
      </c>
      <c r="GL21" s="73" t="s">
        <v>48</v>
      </c>
      <c r="GM21" s="73" t="s">
        <v>48</v>
      </c>
      <c r="GN21" s="73" t="s">
        <v>48</v>
      </c>
      <c r="GO21" s="73" t="s">
        <v>48</v>
      </c>
      <c r="GP21" s="73" t="s">
        <v>48</v>
      </c>
      <c r="GQ21" s="73" t="s">
        <v>48</v>
      </c>
      <c r="GR21" s="73" t="s">
        <v>48</v>
      </c>
      <c r="GS21" s="73" t="s">
        <v>48</v>
      </c>
      <c r="GT21" s="73" t="s">
        <v>48</v>
      </c>
      <c r="GU21" s="73" t="s">
        <v>48</v>
      </c>
      <c r="GV21" s="73" t="s">
        <v>48</v>
      </c>
      <c r="GW21" s="73" t="s">
        <v>48</v>
      </c>
      <c r="GX21" s="73" t="s">
        <v>48</v>
      </c>
      <c r="GY21" s="73" t="s">
        <v>48</v>
      </c>
      <c r="GZ21" s="73" t="s">
        <v>48</v>
      </c>
      <c r="HA21" s="73" t="s">
        <v>48</v>
      </c>
      <c r="HB21" s="73" t="s">
        <v>48</v>
      </c>
      <c r="HC21" s="73" t="s">
        <v>48</v>
      </c>
      <c r="HD21" s="73" t="s">
        <v>48</v>
      </c>
      <c r="HE21" s="73" t="s">
        <v>48</v>
      </c>
      <c r="HF21" s="73" t="s">
        <v>48</v>
      </c>
      <c r="HG21" s="73" t="s">
        <v>48</v>
      </c>
      <c r="HH21" s="73" t="s">
        <v>48</v>
      </c>
      <c r="HI21" s="73" t="s">
        <v>48</v>
      </c>
      <c r="HJ21" s="73" t="s">
        <v>48</v>
      </c>
      <c r="HK21" s="73" t="s">
        <v>48</v>
      </c>
      <c r="HL21" s="73" t="s">
        <v>48</v>
      </c>
      <c r="HM21" s="73" t="s">
        <v>48</v>
      </c>
      <c r="HN21" s="73" t="s">
        <v>48</v>
      </c>
      <c r="HO21" s="73" t="s">
        <v>48</v>
      </c>
      <c r="HP21" s="73" t="s">
        <v>48</v>
      </c>
      <c r="HQ21" s="73" t="s">
        <v>48</v>
      </c>
      <c r="HR21" s="73" t="s">
        <v>48</v>
      </c>
      <c r="HS21" s="73" t="s">
        <v>48</v>
      </c>
      <c r="HT21" s="73" t="s">
        <v>48</v>
      </c>
      <c r="HU21" s="73" t="s">
        <v>48</v>
      </c>
      <c r="HV21" s="73" t="s">
        <v>48</v>
      </c>
      <c r="HW21" s="73" t="s">
        <v>48</v>
      </c>
      <c r="HX21" s="73" t="s">
        <v>48</v>
      </c>
      <c r="HY21" s="73" t="s">
        <v>48</v>
      </c>
      <c r="HZ21" s="73" t="s">
        <v>48</v>
      </c>
      <c r="IA21" s="73" t="s">
        <v>48</v>
      </c>
      <c r="IB21" s="73" t="s">
        <v>48</v>
      </c>
      <c r="IC21" s="73" t="s">
        <v>48</v>
      </c>
      <c r="ID21" s="73" t="s">
        <v>48</v>
      </c>
      <c r="IE21" s="73" t="s">
        <v>48</v>
      </c>
      <c r="IF21" s="73" t="s">
        <v>48</v>
      </c>
      <c r="IG21" s="73" t="s">
        <v>48</v>
      </c>
      <c r="IH21" s="73" t="s">
        <v>48</v>
      </c>
      <c r="II21" s="73" t="s">
        <v>48</v>
      </c>
      <c r="IJ21" s="73" t="s">
        <v>48</v>
      </c>
      <c r="IK21" s="73" t="s">
        <v>48</v>
      </c>
      <c r="IL21" s="73" t="s">
        <v>48</v>
      </c>
      <c r="IM21" s="73" t="s">
        <v>48</v>
      </c>
      <c r="IN21" s="73" t="s">
        <v>48</v>
      </c>
      <c r="IO21" s="73" t="s">
        <v>48</v>
      </c>
      <c r="IP21" s="73" t="s">
        <v>48</v>
      </c>
      <c r="IQ21" s="73" t="s">
        <v>48</v>
      </c>
      <c r="IR21" s="73" t="s">
        <v>48</v>
      </c>
      <c r="IS21" s="73" t="s">
        <v>48</v>
      </c>
      <c r="IT21" s="73" t="s">
        <v>48</v>
      </c>
      <c r="IU21" s="73" t="s">
        <v>48</v>
      </c>
      <c r="IV21" s="73" t="s">
        <v>48</v>
      </c>
      <c r="IW21" s="73" t="s">
        <v>48</v>
      </c>
      <c r="IX21" s="73" t="s">
        <v>48</v>
      </c>
      <c r="IY21" s="73" t="s">
        <v>48</v>
      </c>
      <c r="IZ21" s="73" t="s">
        <v>48</v>
      </c>
      <c r="JA21" s="73" t="s">
        <v>48</v>
      </c>
      <c r="JB21" s="73" t="s">
        <v>48</v>
      </c>
      <c r="JC21" s="73" t="s">
        <v>48</v>
      </c>
      <c r="JD21" s="73" t="s">
        <v>48</v>
      </c>
      <c r="JE21" s="73" t="s">
        <v>48</v>
      </c>
      <c r="JF21" s="73" t="s">
        <v>48</v>
      </c>
      <c r="JG21" s="73" t="s">
        <v>48</v>
      </c>
      <c r="JH21" s="73" t="s">
        <v>48</v>
      </c>
      <c r="JI21" s="73" t="s">
        <v>48</v>
      </c>
      <c r="JJ21" s="73" t="s">
        <v>48</v>
      </c>
      <c r="JK21" s="73" t="s">
        <v>48</v>
      </c>
      <c r="JL21" s="73" t="s">
        <v>48</v>
      </c>
      <c r="JM21" s="73" t="s">
        <v>48</v>
      </c>
      <c r="JN21" s="73" t="s">
        <v>48</v>
      </c>
      <c r="JO21" s="73" t="s">
        <v>48</v>
      </c>
      <c r="JP21" s="73" t="s">
        <v>48</v>
      </c>
      <c r="JQ21" s="73" t="s">
        <v>48</v>
      </c>
      <c r="JR21" s="73" t="s">
        <v>48</v>
      </c>
      <c r="JS21" s="73" t="s">
        <v>48</v>
      </c>
      <c r="JT21" s="73" t="s">
        <v>48</v>
      </c>
      <c r="JU21" s="73" t="s">
        <v>48</v>
      </c>
      <c r="JV21" s="73" t="s">
        <v>48</v>
      </c>
      <c r="JW21" s="73" t="s">
        <v>48</v>
      </c>
      <c r="JX21" s="73" t="s">
        <v>48</v>
      </c>
      <c r="JY21" s="73" t="s">
        <v>48</v>
      </c>
      <c r="JZ21" s="73" t="s">
        <v>48</v>
      </c>
      <c r="KA21" s="73" t="s">
        <v>48</v>
      </c>
      <c r="KB21" s="73" t="s">
        <v>48</v>
      </c>
      <c r="KC21" s="73" t="s">
        <v>48</v>
      </c>
      <c r="KD21" s="73" t="s">
        <v>48</v>
      </c>
      <c r="KE21" s="73" t="s">
        <v>48</v>
      </c>
      <c r="KF21" s="73" t="s">
        <v>48</v>
      </c>
      <c r="KG21" s="73" t="s">
        <v>48</v>
      </c>
      <c r="KH21" s="73" t="s">
        <v>48</v>
      </c>
      <c r="KI21" s="73" t="s">
        <v>48</v>
      </c>
      <c r="KJ21" s="73" t="s">
        <v>48</v>
      </c>
      <c r="KK21" s="73" t="s">
        <v>48</v>
      </c>
      <c r="KL21" s="73" t="s">
        <v>48</v>
      </c>
      <c r="KM21" s="73" t="s">
        <v>48</v>
      </c>
      <c r="KN21" s="73" t="s">
        <v>48</v>
      </c>
      <c r="KO21" s="73" t="s">
        <v>48</v>
      </c>
      <c r="KP21" s="73" t="s">
        <v>48</v>
      </c>
      <c r="KQ21" s="73" t="s">
        <v>48</v>
      </c>
      <c r="KR21" s="73" t="s">
        <v>48</v>
      </c>
      <c r="KS21" s="73" t="s">
        <v>48</v>
      </c>
      <c r="KT21" s="73" t="s">
        <v>48</v>
      </c>
      <c r="KU21" s="73" t="s">
        <v>48</v>
      </c>
      <c r="KV21" s="73" t="s">
        <v>48</v>
      </c>
      <c r="KW21" s="73" t="s">
        <v>48</v>
      </c>
      <c r="KX21" s="73" t="s">
        <v>48</v>
      </c>
      <c r="KY21" s="73" t="s">
        <v>48</v>
      </c>
      <c r="KZ21" s="73" t="s">
        <v>48</v>
      </c>
      <c r="LA21" s="73" t="s">
        <v>48</v>
      </c>
      <c r="LB21" s="73" t="s">
        <v>48</v>
      </c>
      <c r="LC21" s="73" t="s">
        <v>48</v>
      </c>
      <c r="LD21" s="73" t="s">
        <v>48</v>
      </c>
      <c r="LE21" s="73" t="s">
        <v>48</v>
      </c>
      <c r="LF21" s="73" t="s">
        <v>48</v>
      </c>
      <c r="LG21" s="73" t="s">
        <v>48</v>
      </c>
      <c r="LH21" s="73" t="s">
        <v>48</v>
      </c>
      <c r="LI21" s="73" t="s">
        <v>48</v>
      </c>
      <c r="LJ21" s="73" t="s">
        <v>48</v>
      </c>
      <c r="LK21" s="73" t="s">
        <v>48</v>
      </c>
      <c r="LL21" s="73" t="s">
        <v>48</v>
      </c>
      <c r="LM21" s="73" t="s">
        <v>48</v>
      </c>
      <c r="LN21" s="73" t="s">
        <v>48</v>
      </c>
      <c r="LO21" s="73" t="s">
        <v>48</v>
      </c>
      <c r="LP21" s="73" t="s">
        <v>48</v>
      </c>
      <c r="LQ21" s="73" t="s">
        <v>48</v>
      </c>
      <c r="LR21" s="73" t="s">
        <v>48</v>
      </c>
      <c r="LS21" s="73" t="s">
        <v>48</v>
      </c>
      <c r="LT21" s="73" t="s">
        <v>48</v>
      </c>
      <c r="LU21" s="73" t="s">
        <v>48</v>
      </c>
      <c r="LV21" s="73" t="s">
        <v>48</v>
      </c>
      <c r="LW21" s="73" t="s">
        <v>48</v>
      </c>
      <c r="LX21" s="73" t="s">
        <v>48</v>
      </c>
      <c r="LY21" s="73" t="s">
        <v>48</v>
      </c>
      <c r="LZ21" s="73" t="s">
        <v>48</v>
      </c>
      <c r="MA21" s="73" t="s">
        <v>48</v>
      </c>
      <c r="MB21" s="73" t="s">
        <v>48</v>
      </c>
      <c r="MC21" s="73" t="s">
        <v>48</v>
      </c>
      <c r="MD21" s="73" t="s">
        <v>48</v>
      </c>
      <c r="ME21" s="73" t="s">
        <v>48</v>
      </c>
      <c r="MF21" s="73" t="s">
        <v>48</v>
      </c>
      <c r="MG21" s="73" t="s">
        <v>48</v>
      </c>
      <c r="MH21" s="73" t="s">
        <v>48</v>
      </c>
      <c r="MI21" s="73" t="s">
        <v>48</v>
      </c>
      <c r="MJ21" s="73" t="s">
        <v>48</v>
      </c>
      <c r="MK21" s="73" t="s">
        <v>48</v>
      </c>
      <c r="ML21" s="73" t="s">
        <v>48</v>
      </c>
      <c r="MM21" s="73" t="s">
        <v>48</v>
      </c>
      <c r="MN21" s="73" t="s">
        <v>48</v>
      </c>
      <c r="MO21" s="73" t="s">
        <v>48</v>
      </c>
      <c r="MP21" s="73" t="s">
        <v>48</v>
      </c>
      <c r="MQ21" s="73" t="s">
        <v>48</v>
      </c>
      <c r="MR21" s="73" t="s">
        <v>48</v>
      </c>
      <c r="MS21" s="73" t="s">
        <v>48</v>
      </c>
      <c r="MT21" s="73" t="s">
        <v>48</v>
      </c>
      <c r="MU21" s="73" t="s">
        <v>48</v>
      </c>
      <c r="MV21" s="73" t="s">
        <v>48</v>
      </c>
      <c r="MW21" s="73" t="s">
        <v>48</v>
      </c>
      <c r="MX21" s="73" t="s">
        <v>48</v>
      </c>
      <c r="MY21" s="73" t="s">
        <v>48</v>
      </c>
      <c r="MZ21" s="73" t="s">
        <v>48</v>
      </c>
      <c r="NA21" s="73" t="s">
        <v>48</v>
      </c>
      <c r="NB21" s="73" t="s">
        <v>48</v>
      </c>
      <c r="NC21" s="73" t="s">
        <v>48</v>
      </c>
      <c r="ND21" s="73" t="s">
        <v>48</v>
      </c>
      <c r="NE21" s="73" t="s">
        <v>48</v>
      </c>
      <c r="NF21" s="73" t="s">
        <v>48</v>
      </c>
    </row>
    <row r="22" spans="3:370" ht="15.75" x14ac:dyDescent="0.25">
      <c r="C22" s="12">
        <f>IF($D$8&lt;&gt;"",Sources!I16,"")</f>
        <v>0.79166666666666696</v>
      </c>
      <c r="D22" s="73" t="s">
        <v>48</v>
      </c>
      <c r="E22" s="73" t="s">
        <v>48</v>
      </c>
      <c r="F22" s="73" t="s">
        <v>48</v>
      </c>
      <c r="G22" s="73" t="s">
        <v>48</v>
      </c>
      <c r="H22" s="73" t="s">
        <v>48</v>
      </c>
      <c r="I22" s="73" t="s">
        <v>48</v>
      </c>
      <c r="J22" s="73" t="s">
        <v>48</v>
      </c>
      <c r="K22" s="73" t="s">
        <v>48</v>
      </c>
      <c r="L22" s="73" t="s">
        <v>48</v>
      </c>
      <c r="M22" s="73" t="s">
        <v>48</v>
      </c>
      <c r="N22" s="73" t="s">
        <v>48</v>
      </c>
      <c r="O22" s="73" t="s">
        <v>48</v>
      </c>
      <c r="P22" s="73" t="s">
        <v>48</v>
      </c>
      <c r="Q22" s="73" t="s">
        <v>48</v>
      </c>
      <c r="R22" s="73" t="s">
        <v>48</v>
      </c>
      <c r="S22" s="73" t="s">
        <v>48</v>
      </c>
      <c r="T22" s="73" t="s">
        <v>48</v>
      </c>
      <c r="U22" s="73" t="s">
        <v>48</v>
      </c>
      <c r="V22" s="73" t="s">
        <v>48</v>
      </c>
      <c r="W22" s="73" t="s">
        <v>48</v>
      </c>
      <c r="X22" s="73" t="s">
        <v>48</v>
      </c>
      <c r="Y22" s="73" t="s">
        <v>48</v>
      </c>
      <c r="Z22" s="73" t="s">
        <v>48</v>
      </c>
      <c r="AA22" s="73" t="s">
        <v>48</v>
      </c>
      <c r="AB22" s="73" t="s">
        <v>48</v>
      </c>
      <c r="AC22" s="73" t="s">
        <v>48</v>
      </c>
      <c r="AD22" s="73" t="s">
        <v>48</v>
      </c>
      <c r="AE22" s="73" t="s">
        <v>48</v>
      </c>
      <c r="AF22" s="73" t="s">
        <v>48</v>
      </c>
      <c r="AG22" s="73" t="s">
        <v>48</v>
      </c>
      <c r="AH22" s="73" t="s">
        <v>48</v>
      </c>
      <c r="AI22" s="73" t="s">
        <v>48</v>
      </c>
      <c r="AJ22" s="73" t="s">
        <v>48</v>
      </c>
      <c r="AK22" s="73" t="s">
        <v>48</v>
      </c>
      <c r="AL22" s="73" t="s">
        <v>48</v>
      </c>
      <c r="AM22" s="73" t="s">
        <v>48</v>
      </c>
      <c r="AN22" s="73" t="s">
        <v>48</v>
      </c>
      <c r="AO22" s="73" t="s">
        <v>48</v>
      </c>
      <c r="AP22" s="73" t="s">
        <v>48</v>
      </c>
      <c r="AQ22" s="73" t="s">
        <v>48</v>
      </c>
      <c r="AR22" s="73" t="s">
        <v>48</v>
      </c>
      <c r="AS22" s="73" t="s">
        <v>48</v>
      </c>
      <c r="AT22" s="73" t="s">
        <v>48</v>
      </c>
      <c r="AU22" s="73" t="s">
        <v>48</v>
      </c>
      <c r="AV22" s="73" t="s">
        <v>48</v>
      </c>
      <c r="AW22" s="73" t="s">
        <v>48</v>
      </c>
      <c r="AX22" s="73" t="s">
        <v>48</v>
      </c>
      <c r="AY22" s="73" t="s">
        <v>48</v>
      </c>
      <c r="AZ22" s="73" t="s">
        <v>48</v>
      </c>
      <c r="BA22" s="73" t="s">
        <v>48</v>
      </c>
      <c r="BB22" s="73" t="s">
        <v>48</v>
      </c>
      <c r="BC22" s="73" t="s">
        <v>48</v>
      </c>
      <c r="BD22" s="73" t="s">
        <v>48</v>
      </c>
      <c r="BE22" s="73" t="s">
        <v>48</v>
      </c>
      <c r="BF22" s="73" t="s">
        <v>48</v>
      </c>
      <c r="BG22" s="73" t="s">
        <v>48</v>
      </c>
      <c r="BH22" s="73" t="s">
        <v>48</v>
      </c>
      <c r="BI22" s="73" t="s">
        <v>48</v>
      </c>
      <c r="BJ22" s="73" t="s">
        <v>48</v>
      </c>
      <c r="BK22" s="73" t="s">
        <v>48</v>
      </c>
      <c r="BL22" s="73" t="s">
        <v>48</v>
      </c>
      <c r="BM22" s="73" t="s">
        <v>48</v>
      </c>
      <c r="BN22" s="73" t="s">
        <v>48</v>
      </c>
      <c r="BO22" s="73" t="s">
        <v>48</v>
      </c>
      <c r="BP22" s="73" t="s">
        <v>48</v>
      </c>
      <c r="BQ22" s="73" t="s">
        <v>48</v>
      </c>
      <c r="BR22" s="73" t="s">
        <v>48</v>
      </c>
      <c r="BS22" s="73" t="s">
        <v>48</v>
      </c>
      <c r="BT22" s="73" t="s">
        <v>48</v>
      </c>
      <c r="BU22" s="73" t="s">
        <v>48</v>
      </c>
      <c r="BV22" s="73" t="s">
        <v>48</v>
      </c>
      <c r="BW22" s="73" t="s">
        <v>48</v>
      </c>
      <c r="BX22" s="73" t="s">
        <v>48</v>
      </c>
      <c r="BY22" s="73" t="s">
        <v>48</v>
      </c>
      <c r="BZ22" s="73" t="s">
        <v>48</v>
      </c>
      <c r="CA22" s="73" t="s">
        <v>48</v>
      </c>
      <c r="CB22" s="73" t="s">
        <v>48</v>
      </c>
      <c r="CC22" s="73" t="s">
        <v>48</v>
      </c>
      <c r="CD22" s="73" t="s">
        <v>48</v>
      </c>
      <c r="CE22" s="73" t="s">
        <v>48</v>
      </c>
      <c r="CF22" s="73" t="s">
        <v>48</v>
      </c>
      <c r="CG22" s="73" t="s">
        <v>48</v>
      </c>
      <c r="CH22" s="73" t="s">
        <v>48</v>
      </c>
      <c r="CI22" s="73" t="s">
        <v>48</v>
      </c>
      <c r="CJ22" s="73" t="s">
        <v>48</v>
      </c>
      <c r="CK22" s="73" t="s">
        <v>48</v>
      </c>
      <c r="CL22" s="73" t="s">
        <v>48</v>
      </c>
      <c r="CM22" s="73" t="s">
        <v>48</v>
      </c>
      <c r="CN22" s="73" t="s">
        <v>48</v>
      </c>
      <c r="CO22" s="73" t="s">
        <v>48</v>
      </c>
      <c r="CP22" s="73" t="s">
        <v>48</v>
      </c>
      <c r="CQ22" s="73" t="s">
        <v>48</v>
      </c>
      <c r="CR22" s="73" t="s">
        <v>48</v>
      </c>
      <c r="CS22" s="73" t="s">
        <v>48</v>
      </c>
      <c r="CT22" s="73" t="s">
        <v>48</v>
      </c>
      <c r="CU22" s="73" t="s">
        <v>48</v>
      </c>
      <c r="CV22" s="73" t="s">
        <v>48</v>
      </c>
      <c r="CW22" s="73" t="s">
        <v>48</v>
      </c>
      <c r="CX22" s="73" t="s">
        <v>48</v>
      </c>
      <c r="CY22" s="73" t="s">
        <v>48</v>
      </c>
      <c r="CZ22" s="73" t="s">
        <v>48</v>
      </c>
      <c r="DA22" s="73" t="s">
        <v>48</v>
      </c>
      <c r="DB22" s="73" t="s">
        <v>48</v>
      </c>
      <c r="DC22" s="73" t="s">
        <v>48</v>
      </c>
      <c r="DD22" s="73" t="s">
        <v>48</v>
      </c>
      <c r="DE22" s="73" t="s">
        <v>48</v>
      </c>
      <c r="DF22" s="73" t="s">
        <v>48</v>
      </c>
      <c r="DG22" s="73" t="s">
        <v>48</v>
      </c>
      <c r="DH22" s="73" t="s">
        <v>48</v>
      </c>
      <c r="DI22" s="73" t="s">
        <v>48</v>
      </c>
      <c r="DJ22" s="73" t="s">
        <v>48</v>
      </c>
      <c r="DK22" s="73" t="s">
        <v>48</v>
      </c>
      <c r="DL22" s="73" t="s">
        <v>48</v>
      </c>
      <c r="DM22" s="73" t="s">
        <v>48</v>
      </c>
      <c r="DN22" s="73" t="s">
        <v>48</v>
      </c>
      <c r="DO22" s="73" t="s">
        <v>48</v>
      </c>
      <c r="DP22" s="73" t="s">
        <v>48</v>
      </c>
      <c r="DQ22" s="73" t="s">
        <v>48</v>
      </c>
      <c r="DR22" s="73" t="s">
        <v>48</v>
      </c>
      <c r="DS22" s="73" t="s">
        <v>48</v>
      </c>
      <c r="DT22" s="73" t="s">
        <v>48</v>
      </c>
      <c r="DU22" s="73" t="s">
        <v>48</v>
      </c>
      <c r="DV22" s="73" t="s">
        <v>48</v>
      </c>
      <c r="DW22" s="73" t="s">
        <v>48</v>
      </c>
      <c r="DX22" s="73" t="s">
        <v>48</v>
      </c>
      <c r="DY22" s="73" t="s">
        <v>48</v>
      </c>
      <c r="DZ22" s="73" t="s">
        <v>48</v>
      </c>
      <c r="EA22" s="73" t="s">
        <v>48</v>
      </c>
      <c r="EB22" s="73" t="s">
        <v>48</v>
      </c>
      <c r="EC22" s="73" t="s">
        <v>48</v>
      </c>
      <c r="ED22" s="73" t="s">
        <v>48</v>
      </c>
      <c r="EE22" s="73" t="s">
        <v>48</v>
      </c>
      <c r="EF22" s="73" t="s">
        <v>48</v>
      </c>
      <c r="EG22" s="73" t="s">
        <v>48</v>
      </c>
      <c r="EH22" s="73" t="s">
        <v>48</v>
      </c>
      <c r="EI22" s="73" t="s">
        <v>48</v>
      </c>
      <c r="EJ22" s="73" t="s">
        <v>48</v>
      </c>
      <c r="EK22" s="73" t="s">
        <v>48</v>
      </c>
      <c r="EL22" s="73" t="s">
        <v>48</v>
      </c>
      <c r="EM22" s="73" t="s">
        <v>48</v>
      </c>
      <c r="EN22" s="73" t="s">
        <v>48</v>
      </c>
      <c r="EO22" s="73" t="s">
        <v>48</v>
      </c>
      <c r="EP22" s="73" t="s">
        <v>48</v>
      </c>
      <c r="EQ22" s="73" t="s">
        <v>48</v>
      </c>
      <c r="ER22" s="73" t="s">
        <v>48</v>
      </c>
      <c r="ES22" s="73" t="s">
        <v>48</v>
      </c>
      <c r="ET22" s="73" t="s">
        <v>48</v>
      </c>
      <c r="EU22" s="73" t="s">
        <v>48</v>
      </c>
      <c r="EV22" s="73" t="s">
        <v>48</v>
      </c>
      <c r="EW22" s="73" t="s">
        <v>48</v>
      </c>
      <c r="EX22" s="73" t="s">
        <v>48</v>
      </c>
      <c r="EY22" s="73" t="s">
        <v>48</v>
      </c>
      <c r="EZ22" s="73" t="s">
        <v>48</v>
      </c>
      <c r="FA22" s="73" t="s">
        <v>48</v>
      </c>
      <c r="FB22" s="73" t="s">
        <v>48</v>
      </c>
      <c r="FC22" s="73" t="s">
        <v>48</v>
      </c>
      <c r="FD22" s="73" t="s">
        <v>48</v>
      </c>
      <c r="FE22" s="73" t="s">
        <v>48</v>
      </c>
      <c r="FF22" s="73" t="s">
        <v>48</v>
      </c>
      <c r="FG22" s="73" t="s">
        <v>48</v>
      </c>
      <c r="FH22" s="73" t="s">
        <v>48</v>
      </c>
      <c r="FI22" s="73" t="s">
        <v>48</v>
      </c>
      <c r="FJ22" s="73" t="s">
        <v>48</v>
      </c>
      <c r="FK22" s="73" t="s">
        <v>48</v>
      </c>
      <c r="FL22" s="73" t="s">
        <v>48</v>
      </c>
      <c r="FM22" s="73" t="s">
        <v>48</v>
      </c>
      <c r="FN22" s="73" t="s">
        <v>48</v>
      </c>
      <c r="FO22" s="73" t="s">
        <v>48</v>
      </c>
      <c r="FP22" s="73" t="s">
        <v>48</v>
      </c>
      <c r="FQ22" s="73" t="s">
        <v>48</v>
      </c>
      <c r="FR22" s="73" t="s">
        <v>48</v>
      </c>
      <c r="FS22" s="73" t="s">
        <v>48</v>
      </c>
      <c r="FT22" s="73" t="s">
        <v>48</v>
      </c>
      <c r="FU22" s="73" t="s">
        <v>48</v>
      </c>
      <c r="FV22" s="73" t="s">
        <v>48</v>
      </c>
      <c r="FW22" s="73" t="s">
        <v>48</v>
      </c>
      <c r="FX22" s="73" t="s">
        <v>48</v>
      </c>
      <c r="FY22" s="73" t="s">
        <v>48</v>
      </c>
      <c r="FZ22" s="73" t="s">
        <v>48</v>
      </c>
      <c r="GA22" s="73" t="s">
        <v>48</v>
      </c>
      <c r="GB22" s="73" t="s">
        <v>48</v>
      </c>
      <c r="GC22" s="73" t="s">
        <v>48</v>
      </c>
      <c r="GD22" s="73" t="s">
        <v>48</v>
      </c>
      <c r="GE22" s="73" t="s">
        <v>48</v>
      </c>
      <c r="GF22" s="73" t="s">
        <v>48</v>
      </c>
      <c r="GG22" s="73" t="s">
        <v>48</v>
      </c>
      <c r="GH22" s="73" t="s">
        <v>48</v>
      </c>
      <c r="GI22" s="73" t="s">
        <v>48</v>
      </c>
      <c r="GJ22" s="73" t="s">
        <v>48</v>
      </c>
      <c r="GK22" s="73" t="s">
        <v>48</v>
      </c>
      <c r="GL22" s="73" t="s">
        <v>48</v>
      </c>
      <c r="GM22" s="73" t="s">
        <v>48</v>
      </c>
      <c r="GN22" s="73" t="s">
        <v>48</v>
      </c>
      <c r="GO22" s="73" t="s">
        <v>48</v>
      </c>
      <c r="GP22" s="73" t="s">
        <v>48</v>
      </c>
      <c r="GQ22" s="73" t="s">
        <v>48</v>
      </c>
      <c r="GR22" s="73" t="s">
        <v>48</v>
      </c>
      <c r="GS22" s="73" t="s">
        <v>48</v>
      </c>
      <c r="GT22" s="73" t="s">
        <v>48</v>
      </c>
      <c r="GU22" s="73" t="s">
        <v>48</v>
      </c>
      <c r="GV22" s="73" t="s">
        <v>48</v>
      </c>
      <c r="GW22" s="73" t="s">
        <v>48</v>
      </c>
      <c r="GX22" s="73" t="s">
        <v>48</v>
      </c>
      <c r="GY22" s="73" t="s">
        <v>48</v>
      </c>
      <c r="GZ22" s="73" t="s">
        <v>48</v>
      </c>
      <c r="HA22" s="73" t="s">
        <v>48</v>
      </c>
      <c r="HB22" s="73" t="s">
        <v>48</v>
      </c>
      <c r="HC22" s="73" t="s">
        <v>48</v>
      </c>
      <c r="HD22" s="73" t="s">
        <v>48</v>
      </c>
      <c r="HE22" s="73" t="s">
        <v>48</v>
      </c>
      <c r="HF22" s="73" t="s">
        <v>48</v>
      </c>
      <c r="HG22" s="73" t="s">
        <v>48</v>
      </c>
      <c r="HH22" s="73" t="s">
        <v>48</v>
      </c>
      <c r="HI22" s="73" t="s">
        <v>48</v>
      </c>
      <c r="HJ22" s="73" t="s">
        <v>48</v>
      </c>
      <c r="HK22" s="73" t="s">
        <v>48</v>
      </c>
      <c r="HL22" s="73" t="s">
        <v>48</v>
      </c>
      <c r="HM22" s="73" t="s">
        <v>48</v>
      </c>
      <c r="HN22" s="73" t="s">
        <v>48</v>
      </c>
      <c r="HO22" s="73" t="s">
        <v>48</v>
      </c>
      <c r="HP22" s="73" t="s">
        <v>48</v>
      </c>
      <c r="HQ22" s="73" t="s">
        <v>48</v>
      </c>
      <c r="HR22" s="73" t="s">
        <v>48</v>
      </c>
      <c r="HS22" s="73" t="s">
        <v>48</v>
      </c>
      <c r="HT22" s="73" t="s">
        <v>48</v>
      </c>
      <c r="HU22" s="73" t="s">
        <v>48</v>
      </c>
      <c r="HV22" s="73" t="s">
        <v>48</v>
      </c>
      <c r="HW22" s="73" t="s">
        <v>48</v>
      </c>
      <c r="HX22" s="73" t="s">
        <v>48</v>
      </c>
      <c r="HY22" s="73" t="s">
        <v>48</v>
      </c>
      <c r="HZ22" s="73" t="s">
        <v>48</v>
      </c>
      <c r="IA22" s="73" t="s">
        <v>48</v>
      </c>
      <c r="IB22" s="73" t="s">
        <v>48</v>
      </c>
      <c r="IC22" s="73" t="s">
        <v>48</v>
      </c>
      <c r="ID22" s="73" t="s">
        <v>48</v>
      </c>
      <c r="IE22" s="73" t="s">
        <v>48</v>
      </c>
      <c r="IF22" s="73" t="s">
        <v>48</v>
      </c>
      <c r="IG22" s="73" t="s">
        <v>48</v>
      </c>
      <c r="IH22" s="73" t="s">
        <v>48</v>
      </c>
      <c r="II22" s="73" t="s">
        <v>48</v>
      </c>
      <c r="IJ22" s="73" t="s">
        <v>48</v>
      </c>
      <c r="IK22" s="73" t="s">
        <v>48</v>
      </c>
      <c r="IL22" s="73" t="s">
        <v>48</v>
      </c>
      <c r="IM22" s="73" t="s">
        <v>48</v>
      </c>
      <c r="IN22" s="73" t="s">
        <v>48</v>
      </c>
      <c r="IO22" s="73" t="s">
        <v>48</v>
      </c>
      <c r="IP22" s="73" t="s">
        <v>48</v>
      </c>
      <c r="IQ22" s="73" t="s">
        <v>48</v>
      </c>
      <c r="IR22" s="73" t="s">
        <v>48</v>
      </c>
      <c r="IS22" s="73" t="s">
        <v>48</v>
      </c>
      <c r="IT22" s="73" t="s">
        <v>48</v>
      </c>
      <c r="IU22" s="73" t="s">
        <v>48</v>
      </c>
      <c r="IV22" s="73" t="s">
        <v>48</v>
      </c>
      <c r="IW22" s="73" t="s">
        <v>48</v>
      </c>
      <c r="IX22" s="73" t="s">
        <v>48</v>
      </c>
      <c r="IY22" s="73" t="s">
        <v>48</v>
      </c>
      <c r="IZ22" s="73" t="s">
        <v>48</v>
      </c>
      <c r="JA22" s="73" t="s">
        <v>48</v>
      </c>
      <c r="JB22" s="73" t="s">
        <v>48</v>
      </c>
      <c r="JC22" s="73" t="s">
        <v>48</v>
      </c>
      <c r="JD22" s="73" t="s">
        <v>48</v>
      </c>
      <c r="JE22" s="73" t="s">
        <v>48</v>
      </c>
      <c r="JF22" s="73" t="s">
        <v>48</v>
      </c>
      <c r="JG22" s="73" t="s">
        <v>48</v>
      </c>
      <c r="JH22" s="73" t="s">
        <v>48</v>
      </c>
      <c r="JI22" s="73" t="s">
        <v>48</v>
      </c>
      <c r="JJ22" s="73" t="s">
        <v>48</v>
      </c>
      <c r="JK22" s="73" t="s">
        <v>48</v>
      </c>
      <c r="JL22" s="73" t="s">
        <v>48</v>
      </c>
      <c r="JM22" s="73" t="s">
        <v>48</v>
      </c>
      <c r="JN22" s="73" t="s">
        <v>48</v>
      </c>
      <c r="JO22" s="73" t="s">
        <v>48</v>
      </c>
      <c r="JP22" s="73" t="s">
        <v>48</v>
      </c>
      <c r="JQ22" s="73" t="s">
        <v>48</v>
      </c>
      <c r="JR22" s="73" t="s">
        <v>48</v>
      </c>
      <c r="JS22" s="73" t="s">
        <v>48</v>
      </c>
      <c r="JT22" s="73" t="s">
        <v>48</v>
      </c>
      <c r="JU22" s="73" t="s">
        <v>48</v>
      </c>
      <c r="JV22" s="73" t="s">
        <v>48</v>
      </c>
      <c r="JW22" s="73" t="s">
        <v>48</v>
      </c>
      <c r="JX22" s="73" t="s">
        <v>48</v>
      </c>
      <c r="JY22" s="73" t="s">
        <v>48</v>
      </c>
      <c r="JZ22" s="73" t="s">
        <v>48</v>
      </c>
      <c r="KA22" s="73" t="s">
        <v>48</v>
      </c>
      <c r="KB22" s="73" t="s">
        <v>48</v>
      </c>
      <c r="KC22" s="73" t="s">
        <v>48</v>
      </c>
      <c r="KD22" s="73" t="s">
        <v>48</v>
      </c>
      <c r="KE22" s="73" t="s">
        <v>48</v>
      </c>
      <c r="KF22" s="73" t="s">
        <v>48</v>
      </c>
      <c r="KG22" s="73" t="s">
        <v>48</v>
      </c>
      <c r="KH22" s="73" t="s">
        <v>48</v>
      </c>
      <c r="KI22" s="73" t="s">
        <v>48</v>
      </c>
      <c r="KJ22" s="73" t="s">
        <v>48</v>
      </c>
      <c r="KK22" s="73" t="s">
        <v>48</v>
      </c>
      <c r="KL22" s="73" t="s">
        <v>48</v>
      </c>
      <c r="KM22" s="73" t="s">
        <v>48</v>
      </c>
      <c r="KN22" s="73" t="s">
        <v>48</v>
      </c>
      <c r="KO22" s="73" t="s">
        <v>48</v>
      </c>
      <c r="KP22" s="73" t="s">
        <v>48</v>
      </c>
      <c r="KQ22" s="73" t="s">
        <v>48</v>
      </c>
      <c r="KR22" s="73" t="s">
        <v>48</v>
      </c>
      <c r="KS22" s="73" t="s">
        <v>48</v>
      </c>
      <c r="KT22" s="73" t="s">
        <v>48</v>
      </c>
      <c r="KU22" s="73" t="s">
        <v>48</v>
      </c>
      <c r="KV22" s="73" t="s">
        <v>48</v>
      </c>
      <c r="KW22" s="73" t="s">
        <v>48</v>
      </c>
      <c r="KX22" s="73" t="s">
        <v>48</v>
      </c>
      <c r="KY22" s="73" t="s">
        <v>48</v>
      </c>
      <c r="KZ22" s="73" t="s">
        <v>48</v>
      </c>
      <c r="LA22" s="73" t="s">
        <v>48</v>
      </c>
      <c r="LB22" s="73" t="s">
        <v>48</v>
      </c>
      <c r="LC22" s="73" t="s">
        <v>48</v>
      </c>
      <c r="LD22" s="73" t="s">
        <v>48</v>
      </c>
      <c r="LE22" s="73" t="s">
        <v>48</v>
      </c>
      <c r="LF22" s="73" t="s">
        <v>48</v>
      </c>
      <c r="LG22" s="73" t="s">
        <v>48</v>
      </c>
      <c r="LH22" s="73" t="s">
        <v>48</v>
      </c>
      <c r="LI22" s="73" t="s">
        <v>48</v>
      </c>
      <c r="LJ22" s="73" t="s">
        <v>48</v>
      </c>
      <c r="LK22" s="73" t="s">
        <v>48</v>
      </c>
      <c r="LL22" s="73" t="s">
        <v>48</v>
      </c>
      <c r="LM22" s="73" t="s">
        <v>48</v>
      </c>
      <c r="LN22" s="73" t="s">
        <v>48</v>
      </c>
      <c r="LO22" s="73" t="s">
        <v>48</v>
      </c>
      <c r="LP22" s="73" t="s">
        <v>48</v>
      </c>
      <c r="LQ22" s="73" t="s">
        <v>48</v>
      </c>
      <c r="LR22" s="73" t="s">
        <v>48</v>
      </c>
      <c r="LS22" s="73" t="s">
        <v>48</v>
      </c>
      <c r="LT22" s="73" t="s">
        <v>48</v>
      </c>
      <c r="LU22" s="73" t="s">
        <v>48</v>
      </c>
      <c r="LV22" s="73" t="s">
        <v>48</v>
      </c>
      <c r="LW22" s="73" t="s">
        <v>48</v>
      </c>
      <c r="LX22" s="73" t="s">
        <v>48</v>
      </c>
      <c r="LY22" s="73" t="s">
        <v>48</v>
      </c>
      <c r="LZ22" s="73" t="s">
        <v>48</v>
      </c>
      <c r="MA22" s="73" t="s">
        <v>48</v>
      </c>
      <c r="MB22" s="73" t="s">
        <v>48</v>
      </c>
      <c r="MC22" s="73" t="s">
        <v>48</v>
      </c>
      <c r="MD22" s="73" t="s">
        <v>48</v>
      </c>
      <c r="ME22" s="73" t="s">
        <v>48</v>
      </c>
      <c r="MF22" s="73" t="s">
        <v>48</v>
      </c>
      <c r="MG22" s="73" t="s">
        <v>48</v>
      </c>
      <c r="MH22" s="73" t="s">
        <v>48</v>
      </c>
      <c r="MI22" s="73" t="s">
        <v>48</v>
      </c>
      <c r="MJ22" s="73" t="s">
        <v>48</v>
      </c>
      <c r="MK22" s="73" t="s">
        <v>48</v>
      </c>
      <c r="ML22" s="73" t="s">
        <v>48</v>
      </c>
      <c r="MM22" s="73" t="s">
        <v>48</v>
      </c>
      <c r="MN22" s="73" t="s">
        <v>48</v>
      </c>
      <c r="MO22" s="73" t="s">
        <v>48</v>
      </c>
      <c r="MP22" s="73" t="s">
        <v>48</v>
      </c>
      <c r="MQ22" s="73" t="s">
        <v>48</v>
      </c>
      <c r="MR22" s="73" t="s">
        <v>48</v>
      </c>
      <c r="MS22" s="73" t="s">
        <v>48</v>
      </c>
      <c r="MT22" s="73" t="s">
        <v>48</v>
      </c>
      <c r="MU22" s="73" t="s">
        <v>48</v>
      </c>
      <c r="MV22" s="73" t="s">
        <v>48</v>
      </c>
      <c r="MW22" s="73" t="s">
        <v>48</v>
      </c>
      <c r="MX22" s="73" t="s">
        <v>48</v>
      </c>
      <c r="MY22" s="73" t="s">
        <v>48</v>
      </c>
      <c r="MZ22" s="73" t="s">
        <v>48</v>
      </c>
      <c r="NA22" s="73" t="s">
        <v>48</v>
      </c>
      <c r="NB22" s="73" t="s">
        <v>48</v>
      </c>
      <c r="NC22" s="73" t="s">
        <v>48</v>
      </c>
      <c r="ND22" s="73" t="s">
        <v>48</v>
      </c>
      <c r="NE22" s="73" t="s">
        <v>48</v>
      </c>
      <c r="NF22" s="73" t="s">
        <v>48</v>
      </c>
    </row>
    <row r="23" spans="3:370" ht="15.75" x14ac:dyDescent="0.25">
      <c r="C23" s="12">
        <f>IF($D$8&lt;&gt;"",Sources!I17,"")</f>
        <v>0.83333333333333304</v>
      </c>
      <c r="D23" s="73" t="s">
        <v>48</v>
      </c>
      <c r="E23" s="73" t="s">
        <v>48</v>
      </c>
      <c r="F23" s="73" t="s">
        <v>48</v>
      </c>
      <c r="G23" s="73" t="s">
        <v>48</v>
      </c>
      <c r="H23" s="73" t="s">
        <v>48</v>
      </c>
      <c r="I23" s="73" t="s">
        <v>48</v>
      </c>
      <c r="J23" s="73" t="s">
        <v>48</v>
      </c>
      <c r="K23" s="73" t="s">
        <v>48</v>
      </c>
      <c r="L23" s="73" t="s">
        <v>48</v>
      </c>
      <c r="M23" s="73" t="s">
        <v>48</v>
      </c>
      <c r="N23" s="73" t="s">
        <v>48</v>
      </c>
      <c r="O23" s="73" t="s">
        <v>48</v>
      </c>
      <c r="P23" s="73" t="s">
        <v>48</v>
      </c>
      <c r="Q23" s="73" t="s">
        <v>48</v>
      </c>
      <c r="R23" s="73" t="s">
        <v>48</v>
      </c>
      <c r="S23" s="73" t="s">
        <v>48</v>
      </c>
      <c r="T23" s="73" t="s">
        <v>48</v>
      </c>
      <c r="U23" s="73" t="s">
        <v>48</v>
      </c>
      <c r="V23" s="73" t="s">
        <v>48</v>
      </c>
      <c r="W23" s="73" t="s">
        <v>48</v>
      </c>
      <c r="X23" s="73" t="s">
        <v>48</v>
      </c>
      <c r="Y23" s="73" t="s">
        <v>48</v>
      </c>
      <c r="Z23" s="73" t="s">
        <v>48</v>
      </c>
      <c r="AA23" s="73" t="s">
        <v>48</v>
      </c>
      <c r="AB23" s="73" t="s">
        <v>48</v>
      </c>
      <c r="AC23" s="73" t="s">
        <v>48</v>
      </c>
      <c r="AD23" s="73" t="s">
        <v>48</v>
      </c>
      <c r="AE23" s="73" t="s">
        <v>48</v>
      </c>
      <c r="AF23" s="73" t="s">
        <v>48</v>
      </c>
      <c r="AG23" s="73" t="s">
        <v>48</v>
      </c>
      <c r="AH23" s="73" t="s">
        <v>48</v>
      </c>
      <c r="AI23" s="73" t="s">
        <v>48</v>
      </c>
      <c r="AJ23" s="73" t="s">
        <v>48</v>
      </c>
      <c r="AK23" s="73" t="s">
        <v>48</v>
      </c>
      <c r="AL23" s="73" t="s">
        <v>48</v>
      </c>
      <c r="AM23" s="73" t="s">
        <v>48</v>
      </c>
      <c r="AN23" s="73" t="s">
        <v>48</v>
      </c>
      <c r="AO23" s="73" t="s">
        <v>48</v>
      </c>
      <c r="AP23" s="73" t="s">
        <v>48</v>
      </c>
      <c r="AQ23" s="73" t="s">
        <v>48</v>
      </c>
      <c r="AR23" s="73" t="s">
        <v>48</v>
      </c>
      <c r="AS23" s="73" t="s">
        <v>48</v>
      </c>
      <c r="AT23" s="73" t="s">
        <v>48</v>
      </c>
      <c r="AU23" s="73" t="s">
        <v>48</v>
      </c>
      <c r="AV23" s="73" t="s">
        <v>48</v>
      </c>
      <c r="AW23" s="73" t="s">
        <v>48</v>
      </c>
      <c r="AX23" s="73" t="s">
        <v>48</v>
      </c>
      <c r="AY23" s="73" t="s">
        <v>48</v>
      </c>
      <c r="AZ23" s="73" t="s">
        <v>48</v>
      </c>
      <c r="BA23" s="73" t="s">
        <v>48</v>
      </c>
      <c r="BB23" s="73" t="s">
        <v>48</v>
      </c>
      <c r="BC23" s="73" t="s">
        <v>48</v>
      </c>
      <c r="BD23" s="73" t="s">
        <v>48</v>
      </c>
      <c r="BE23" s="73" t="s">
        <v>48</v>
      </c>
      <c r="BF23" s="73" t="s">
        <v>48</v>
      </c>
      <c r="BG23" s="73" t="s">
        <v>48</v>
      </c>
      <c r="BH23" s="73" t="s">
        <v>48</v>
      </c>
      <c r="BI23" s="73" t="s">
        <v>48</v>
      </c>
      <c r="BJ23" s="73" t="s">
        <v>48</v>
      </c>
      <c r="BK23" s="73" t="s">
        <v>48</v>
      </c>
      <c r="BL23" s="73" t="s">
        <v>48</v>
      </c>
      <c r="BM23" s="73" t="s">
        <v>48</v>
      </c>
      <c r="BN23" s="73" t="s">
        <v>48</v>
      </c>
      <c r="BO23" s="73" t="s">
        <v>48</v>
      </c>
      <c r="BP23" s="73" t="s">
        <v>48</v>
      </c>
      <c r="BQ23" s="73" t="s">
        <v>48</v>
      </c>
      <c r="BR23" s="73" t="s">
        <v>48</v>
      </c>
      <c r="BS23" s="73" t="s">
        <v>48</v>
      </c>
      <c r="BT23" s="73" t="s">
        <v>48</v>
      </c>
      <c r="BU23" s="73" t="s">
        <v>48</v>
      </c>
      <c r="BV23" s="73" t="s">
        <v>48</v>
      </c>
      <c r="BW23" s="73" t="s">
        <v>48</v>
      </c>
      <c r="BX23" s="73" t="s">
        <v>48</v>
      </c>
      <c r="BY23" s="73" t="s">
        <v>48</v>
      </c>
      <c r="BZ23" s="73" t="s">
        <v>48</v>
      </c>
      <c r="CA23" s="73" t="s">
        <v>48</v>
      </c>
      <c r="CB23" s="73" t="s">
        <v>48</v>
      </c>
      <c r="CC23" s="73" t="s">
        <v>48</v>
      </c>
      <c r="CD23" s="73" t="s">
        <v>48</v>
      </c>
      <c r="CE23" s="73" t="s">
        <v>48</v>
      </c>
      <c r="CF23" s="73" t="s">
        <v>48</v>
      </c>
      <c r="CG23" s="73" t="s">
        <v>48</v>
      </c>
      <c r="CH23" s="73" t="s">
        <v>48</v>
      </c>
      <c r="CI23" s="73" t="s">
        <v>48</v>
      </c>
      <c r="CJ23" s="73" t="s">
        <v>48</v>
      </c>
      <c r="CK23" s="73" t="s">
        <v>48</v>
      </c>
      <c r="CL23" s="73" t="s">
        <v>48</v>
      </c>
      <c r="CM23" s="73" t="s">
        <v>48</v>
      </c>
      <c r="CN23" s="73" t="s">
        <v>48</v>
      </c>
      <c r="CO23" s="73" t="s">
        <v>48</v>
      </c>
      <c r="CP23" s="73" t="s">
        <v>48</v>
      </c>
      <c r="CQ23" s="73" t="s">
        <v>48</v>
      </c>
      <c r="CR23" s="73" t="s">
        <v>48</v>
      </c>
      <c r="CS23" s="73" t="s">
        <v>48</v>
      </c>
      <c r="CT23" s="73" t="s">
        <v>48</v>
      </c>
      <c r="CU23" s="73" t="s">
        <v>48</v>
      </c>
      <c r="CV23" s="73" t="s">
        <v>48</v>
      </c>
      <c r="CW23" s="73" t="s">
        <v>48</v>
      </c>
      <c r="CX23" s="73" t="s">
        <v>48</v>
      </c>
      <c r="CY23" s="73" t="s">
        <v>48</v>
      </c>
      <c r="CZ23" s="73" t="s">
        <v>48</v>
      </c>
      <c r="DA23" s="73" t="s">
        <v>48</v>
      </c>
      <c r="DB23" s="73" t="s">
        <v>48</v>
      </c>
      <c r="DC23" s="73" t="s">
        <v>48</v>
      </c>
      <c r="DD23" s="73" t="s">
        <v>48</v>
      </c>
      <c r="DE23" s="73" t="s">
        <v>48</v>
      </c>
      <c r="DF23" s="73" t="s">
        <v>48</v>
      </c>
      <c r="DG23" s="73" t="s">
        <v>48</v>
      </c>
      <c r="DH23" s="73" t="s">
        <v>48</v>
      </c>
      <c r="DI23" s="73" t="s">
        <v>48</v>
      </c>
      <c r="DJ23" s="73" t="s">
        <v>48</v>
      </c>
      <c r="DK23" s="73" t="s">
        <v>48</v>
      </c>
      <c r="DL23" s="73" t="s">
        <v>48</v>
      </c>
      <c r="DM23" s="73" t="s">
        <v>48</v>
      </c>
      <c r="DN23" s="73" t="s">
        <v>48</v>
      </c>
      <c r="DO23" s="73" t="s">
        <v>48</v>
      </c>
      <c r="DP23" s="73" t="s">
        <v>48</v>
      </c>
      <c r="DQ23" s="73" t="s">
        <v>48</v>
      </c>
      <c r="DR23" s="73" t="s">
        <v>48</v>
      </c>
      <c r="DS23" s="73" t="s">
        <v>48</v>
      </c>
      <c r="DT23" s="73" t="s">
        <v>48</v>
      </c>
      <c r="DU23" s="73" t="s">
        <v>48</v>
      </c>
      <c r="DV23" s="73" t="s">
        <v>48</v>
      </c>
      <c r="DW23" s="73" t="s">
        <v>48</v>
      </c>
      <c r="DX23" s="73" t="s">
        <v>48</v>
      </c>
      <c r="DY23" s="73" t="s">
        <v>48</v>
      </c>
      <c r="DZ23" s="73" t="s">
        <v>48</v>
      </c>
      <c r="EA23" s="73" t="s">
        <v>48</v>
      </c>
      <c r="EB23" s="73" t="s">
        <v>48</v>
      </c>
      <c r="EC23" s="73" t="s">
        <v>48</v>
      </c>
      <c r="ED23" s="73" t="s">
        <v>48</v>
      </c>
      <c r="EE23" s="73" t="s">
        <v>48</v>
      </c>
      <c r="EF23" s="73" t="s">
        <v>48</v>
      </c>
      <c r="EG23" s="73" t="s">
        <v>48</v>
      </c>
      <c r="EH23" s="73" t="s">
        <v>48</v>
      </c>
      <c r="EI23" s="73" t="s">
        <v>48</v>
      </c>
      <c r="EJ23" s="73" t="s">
        <v>48</v>
      </c>
      <c r="EK23" s="73" t="s">
        <v>48</v>
      </c>
      <c r="EL23" s="73" t="s">
        <v>48</v>
      </c>
      <c r="EM23" s="73" t="s">
        <v>48</v>
      </c>
      <c r="EN23" s="73" t="s">
        <v>48</v>
      </c>
      <c r="EO23" s="73" t="s">
        <v>48</v>
      </c>
      <c r="EP23" s="73" t="s">
        <v>48</v>
      </c>
      <c r="EQ23" s="73" t="s">
        <v>48</v>
      </c>
      <c r="ER23" s="73" t="s">
        <v>48</v>
      </c>
      <c r="ES23" s="73" t="s">
        <v>48</v>
      </c>
      <c r="ET23" s="73" t="s">
        <v>48</v>
      </c>
      <c r="EU23" s="73" t="s">
        <v>48</v>
      </c>
      <c r="EV23" s="73" t="s">
        <v>48</v>
      </c>
      <c r="EW23" s="73" t="s">
        <v>48</v>
      </c>
      <c r="EX23" s="73" t="s">
        <v>48</v>
      </c>
      <c r="EY23" s="73" t="s">
        <v>48</v>
      </c>
      <c r="EZ23" s="73" t="s">
        <v>48</v>
      </c>
      <c r="FA23" s="73" t="s">
        <v>48</v>
      </c>
      <c r="FB23" s="73" t="s">
        <v>48</v>
      </c>
      <c r="FC23" s="73" t="s">
        <v>48</v>
      </c>
      <c r="FD23" s="73" t="s">
        <v>48</v>
      </c>
      <c r="FE23" s="73" t="s">
        <v>48</v>
      </c>
      <c r="FF23" s="73" t="s">
        <v>48</v>
      </c>
      <c r="FG23" s="73" t="s">
        <v>48</v>
      </c>
      <c r="FH23" s="73" t="s">
        <v>48</v>
      </c>
      <c r="FI23" s="73" t="s">
        <v>48</v>
      </c>
      <c r="FJ23" s="73" t="s">
        <v>48</v>
      </c>
      <c r="FK23" s="73" t="s">
        <v>48</v>
      </c>
      <c r="FL23" s="73" t="s">
        <v>48</v>
      </c>
      <c r="FM23" s="73" t="s">
        <v>48</v>
      </c>
      <c r="FN23" s="73" t="s">
        <v>48</v>
      </c>
      <c r="FO23" s="73" t="s">
        <v>48</v>
      </c>
      <c r="FP23" s="73" t="s">
        <v>48</v>
      </c>
      <c r="FQ23" s="73" t="s">
        <v>48</v>
      </c>
      <c r="FR23" s="73" t="s">
        <v>48</v>
      </c>
      <c r="FS23" s="73" t="s">
        <v>48</v>
      </c>
      <c r="FT23" s="73" t="s">
        <v>48</v>
      </c>
      <c r="FU23" s="73" t="s">
        <v>48</v>
      </c>
      <c r="FV23" s="73" t="s">
        <v>48</v>
      </c>
      <c r="FW23" s="73" t="s">
        <v>48</v>
      </c>
      <c r="FX23" s="73" t="s">
        <v>48</v>
      </c>
      <c r="FY23" s="73" t="s">
        <v>48</v>
      </c>
      <c r="FZ23" s="73" t="s">
        <v>48</v>
      </c>
      <c r="GA23" s="73" t="s">
        <v>48</v>
      </c>
      <c r="GB23" s="73" t="s">
        <v>48</v>
      </c>
      <c r="GC23" s="73" t="s">
        <v>48</v>
      </c>
      <c r="GD23" s="73" t="s">
        <v>48</v>
      </c>
      <c r="GE23" s="73" t="s">
        <v>48</v>
      </c>
      <c r="GF23" s="73" t="s">
        <v>48</v>
      </c>
      <c r="GG23" s="73" t="s">
        <v>48</v>
      </c>
      <c r="GH23" s="73" t="s">
        <v>48</v>
      </c>
      <c r="GI23" s="73" t="s">
        <v>48</v>
      </c>
      <c r="GJ23" s="73" t="s">
        <v>48</v>
      </c>
      <c r="GK23" s="73" t="s">
        <v>48</v>
      </c>
      <c r="GL23" s="73" t="s">
        <v>48</v>
      </c>
      <c r="GM23" s="73" t="s">
        <v>48</v>
      </c>
      <c r="GN23" s="73" t="s">
        <v>48</v>
      </c>
      <c r="GO23" s="73" t="s">
        <v>48</v>
      </c>
      <c r="GP23" s="73" t="s">
        <v>48</v>
      </c>
      <c r="GQ23" s="73" t="s">
        <v>48</v>
      </c>
      <c r="GR23" s="73" t="s">
        <v>48</v>
      </c>
      <c r="GS23" s="73" t="s">
        <v>48</v>
      </c>
      <c r="GT23" s="73" t="s">
        <v>48</v>
      </c>
      <c r="GU23" s="73" t="s">
        <v>48</v>
      </c>
      <c r="GV23" s="73" t="s">
        <v>48</v>
      </c>
      <c r="GW23" s="73" t="s">
        <v>48</v>
      </c>
      <c r="GX23" s="73" t="s">
        <v>48</v>
      </c>
      <c r="GY23" s="73" t="s">
        <v>48</v>
      </c>
      <c r="GZ23" s="73" t="s">
        <v>48</v>
      </c>
      <c r="HA23" s="73" t="s">
        <v>48</v>
      </c>
      <c r="HB23" s="73" t="s">
        <v>48</v>
      </c>
      <c r="HC23" s="73" t="s">
        <v>48</v>
      </c>
      <c r="HD23" s="73" t="s">
        <v>48</v>
      </c>
      <c r="HE23" s="73" t="s">
        <v>48</v>
      </c>
      <c r="HF23" s="73" t="s">
        <v>48</v>
      </c>
      <c r="HG23" s="73" t="s">
        <v>48</v>
      </c>
      <c r="HH23" s="73" t="s">
        <v>48</v>
      </c>
      <c r="HI23" s="73" t="s">
        <v>48</v>
      </c>
      <c r="HJ23" s="73" t="s">
        <v>48</v>
      </c>
      <c r="HK23" s="73" t="s">
        <v>48</v>
      </c>
      <c r="HL23" s="73" t="s">
        <v>48</v>
      </c>
      <c r="HM23" s="73" t="s">
        <v>48</v>
      </c>
      <c r="HN23" s="73" t="s">
        <v>48</v>
      </c>
      <c r="HO23" s="73" t="s">
        <v>48</v>
      </c>
      <c r="HP23" s="73" t="s">
        <v>48</v>
      </c>
      <c r="HQ23" s="73" t="s">
        <v>48</v>
      </c>
      <c r="HR23" s="73" t="s">
        <v>48</v>
      </c>
      <c r="HS23" s="73" t="s">
        <v>48</v>
      </c>
      <c r="HT23" s="73" t="s">
        <v>48</v>
      </c>
      <c r="HU23" s="73" t="s">
        <v>48</v>
      </c>
      <c r="HV23" s="73" t="s">
        <v>48</v>
      </c>
      <c r="HW23" s="73" t="s">
        <v>48</v>
      </c>
      <c r="HX23" s="73" t="s">
        <v>48</v>
      </c>
      <c r="HY23" s="73" t="s">
        <v>48</v>
      </c>
      <c r="HZ23" s="73" t="s">
        <v>48</v>
      </c>
      <c r="IA23" s="73" t="s">
        <v>48</v>
      </c>
      <c r="IB23" s="73" t="s">
        <v>48</v>
      </c>
      <c r="IC23" s="73" t="s">
        <v>48</v>
      </c>
      <c r="ID23" s="73" t="s">
        <v>48</v>
      </c>
      <c r="IE23" s="73" t="s">
        <v>48</v>
      </c>
      <c r="IF23" s="73" t="s">
        <v>48</v>
      </c>
      <c r="IG23" s="73" t="s">
        <v>48</v>
      </c>
      <c r="IH23" s="73" t="s">
        <v>48</v>
      </c>
      <c r="II23" s="73" t="s">
        <v>48</v>
      </c>
      <c r="IJ23" s="73" t="s">
        <v>48</v>
      </c>
      <c r="IK23" s="73" t="s">
        <v>48</v>
      </c>
      <c r="IL23" s="73" t="s">
        <v>48</v>
      </c>
      <c r="IM23" s="73" t="s">
        <v>48</v>
      </c>
      <c r="IN23" s="73" t="s">
        <v>48</v>
      </c>
      <c r="IO23" s="73" t="s">
        <v>48</v>
      </c>
      <c r="IP23" s="73" t="s">
        <v>48</v>
      </c>
      <c r="IQ23" s="73" t="s">
        <v>48</v>
      </c>
      <c r="IR23" s="73" t="s">
        <v>48</v>
      </c>
      <c r="IS23" s="73" t="s">
        <v>48</v>
      </c>
      <c r="IT23" s="73" t="s">
        <v>48</v>
      </c>
      <c r="IU23" s="73" t="s">
        <v>48</v>
      </c>
      <c r="IV23" s="73" t="s">
        <v>48</v>
      </c>
      <c r="IW23" s="73" t="s">
        <v>48</v>
      </c>
      <c r="IX23" s="73" t="s">
        <v>48</v>
      </c>
      <c r="IY23" s="73" t="s">
        <v>48</v>
      </c>
      <c r="IZ23" s="73" t="s">
        <v>48</v>
      </c>
      <c r="JA23" s="73" t="s">
        <v>48</v>
      </c>
      <c r="JB23" s="73" t="s">
        <v>48</v>
      </c>
      <c r="JC23" s="73" t="s">
        <v>48</v>
      </c>
      <c r="JD23" s="73" t="s">
        <v>48</v>
      </c>
      <c r="JE23" s="73" t="s">
        <v>48</v>
      </c>
      <c r="JF23" s="73" t="s">
        <v>48</v>
      </c>
      <c r="JG23" s="73" t="s">
        <v>48</v>
      </c>
      <c r="JH23" s="73" t="s">
        <v>48</v>
      </c>
      <c r="JI23" s="73" t="s">
        <v>48</v>
      </c>
      <c r="JJ23" s="73" t="s">
        <v>48</v>
      </c>
      <c r="JK23" s="73" t="s">
        <v>48</v>
      </c>
      <c r="JL23" s="73" t="s">
        <v>48</v>
      </c>
      <c r="JM23" s="73" t="s">
        <v>48</v>
      </c>
      <c r="JN23" s="73" t="s">
        <v>48</v>
      </c>
      <c r="JO23" s="73" t="s">
        <v>48</v>
      </c>
      <c r="JP23" s="73" t="s">
        <v>48</v>
      </c>
      <c r="JQ23" s="73" t="s">
        <v>48</v>
      </c>
      <c r="JR23" s="73" t="s">
        <v>48</v>
      </c>
      <c r="JS23" s="73" t="s">
        <v>48</v>
      </c>
      <c r="JT23" s="73" t="s">
        <v>48</v>
      </c>
      <c r="JU23" s="73" t="s">
        <v>48</v>
      </c>
      <c r="JV23" s="73" t="s">
        <v>48</v>
      </c>
      <c r="JW23" s="73" t="s">
        <v>48</v>
      </c>
      <c r="JX23" s="73" t="s">
        <v>48</v>
      </c>
      <c r="JY23" s="73" t="s">
        <v>48</v>
      </c>
      <c r="JZ23" s="73" t="s">
        <v>48</v>
      </c>
      <c r="KA23" s="73" t="s">
        <v>48</v>
      </c>
      <c r="KB23" s="73" t="s">
        <v>48</v>
      </c>
      <c r="KC23" s="73" t="s">
        <v>48</v>
      </c>
      <c r="KD23" s="73" t="s">
        <v>48</v>
      </c>
      <c r="KE23" s="73" t="s">
        <v>48</v>
      </c>
      <c r="KF23" s="73" t="s">
        <v>48</v>
      </c>
      <c r="KG23" s="73" t="s">
        <v>48</v>
      </c>
      <c r="KH23" s="73" t="s">
        <v>48</v>
      </c>
      <c r="KI23" s="73" t="s">
        <v>48</v>
      </c>
      <c r="KJ23" s="73" t="s">
        <v>48</v>
      </c>
      <c r="KK23" s="73" t="s">
        <v>48</v>
      </c>
      <c r="KL23" s="73" t="s">
        <v>48</v>
      </c>
      <c r="KM23" s="73" t="s">
        <v>48</v>
      </c>
      <c r="KN23" s="73" t="s">
        <v>48</v>
      </c>
      <c r="KO23" s="73" t="s">
        <v>48</v>
      </c>
      <c r="KP23" s="73" t="s">
        <v>48</v>
      </c>
      <c r="KQ23" s="73" t="s">
        <v>48</v>
      </c>
      <c r="KR23" s="73" t="s">
        <v>48</v>
      </c>
      <c r="KS23" s="73" t="s">
        <v>48</v>
      </c>
      <c r="KT23" s="73" t="s">
        <v>48</v>
      </c>
      <c r="KU23" s="73" t="s">
        <v>48</v>
      </c>
      <c r="KV23" s="73" t="s">
        <v>48</v>
      </c>
      <c r="KW23" s="73" t="s">
        <v>48</v>
      </c>
      <c r="KX23" s="73" t="s">
        <v>48</v>
      </c>
      <c r="KY23" s="73" t="s">
        <v>48</v>
      </c>
      <c r="KZ23" s="73" t="s">
        <v>48</v>
      </c>
      <c r="LA23" s="73" t="s">
        <v>48</v>
      </c>
      <c r="LB23" s="73" t="s">
        <v>48</v>
      </c>
      <c r="LC23" s="73" t="s">
        <v>48</v>
      </c>
      <c r="LD23" s="73" t="s">
        <v>48</v>
      </c>
      <c r="LE23" s="73" t="s">
        <v>48</v>
      </c>
      <c r="LF23" s="73" t="s">
        <v>48</v>
      </c>
      <c r="LG23" s="73" t="s">
        <v>48</v>
      </c>
      <c r="LH23" s="73" t="s">
        <v>48</v>
      </c>
      <c r="LI23" s="73" t="s">
        <v>48</v>
      </c>
      <c r="LJ23" s="73" t="s">
        <v>48</v>
      </c>
      <c r="LK23" s="73" t="s">
        <v>48</v>
      </c>
      <c r="LL23" s="73" t="s">
        <v>48</v>
      </c>
      <c r="LM23" s="73" t="s">
        <v>48</v>
      </c>
      <c r="LN23" s="73" t="s">
        <v>48</v>
      </c>
      <c r="LO23" s="73" t="s">
        <v>48</v>
      </c>
      <c r="LP23" s="73" t="s">
        <v>48</v>
      </c>
      <c r="LQ23" s="73" t="s">
        <v>48</v>
      </c>
      <c r="LR23" s="73" t="s">
        <v>48</v>
      </c>
      <c r="LS23" s="73" t="s">
        <v>48</v>
      </c>
      <c r="LT23" s="73" t="s">
        <v>48</v>
      </c>
      <c r="LU23" s="73" t="s">
        <v>48</v>
      </c>
      <c r="LV23" s="73" t="s">
        <v>48</v>
      </c>
      <c r="LW23" s="73" t="s">
        <v>48</v>
      </c>
      <c r="LX23" s="73" t="s">
        <v>48</v>
      </c>
      <c r="LY23" s="73" t="s">
        <v>48</v>
      </c>
      <c r="LZ23" s="73" t="s">
        <v>48</v>
      </c>
      <c r="MA23" s="73" t="s">
        <v>48</v>
      </c>
      <c r="MB23" s="73" t="s">
        <v>48</v>
      </c>
      <c r="MC23" s="73" t="s">
        <v>48</v>
      </c>
      <c r="MD23" s="73" t="s">
        <v>48</v>
      </c>
      <c r="ME23" s="73" t="s">
        <v>48</v>
      </c>
      <c r="MF23" s="73" t="s">
        <v>48</v>
      </c>
      <c r="MG23" s="73" t="s">
        <v>48</v>
      </c>
      <c r="MH23" s="73" t="s">
        <v>48</v>
      </c>
      <c r="MI23" s="73" t="s">
        <v>48</v>
      </c>
      <c r="MJ23" s="73" t="s">
        <v>48</v>
      </c>
      <c r="MK23" s="73" t="s">
        <v>48</v>
      </c>
      <c r="ML23" s="73" t="s">
        <v>48</v>
      </c>
      <c r="MM23" s="73" t="s">
        <v>48</v>
      </c>
      <c r="MN23" s="73" t="s">
        <v>48</v>
      </c>
      <c r="MO23" s="73" t="s">
        <v>48</v>
      </c>
      <c r="MP23" s="73" t="s">
        <v>48</v>
      </c>
      <c r="MQ23" s="73" t="s">
        <v>48</v>
      </c>
      <c r="MR23" s="73" t="s">
        <v>48</v>
      </c>
      <c r="MS23" s="73" t="s">
        <v>48</v>
      </c>
      <c r="MT23" s="73" t="s">
        <v>48</v>
      </c>
      <c r="MU23" s="73" t="s">
        <v>48</v>
      </c>
      <c r="MV23" s="73" t="s">
        <v>48</v>
      </c>
      <c r="MW23" s="73" t="s">
        <v>48</v>
      </c>
      <c r="MX23" s="73" t="s">
        <v>48</v>
      </c>
      <c r="MY23" s="73" t="s">
        <v>48</v>
      </c>
      <c r="MZ23" s="73" t="s">
        <v>48</v>
      </c>
      <c r="NA23" s="73" t="s">
        <v>48</v>
      </c>
      <c r="NB23" s="73" t="s">
        <v>48</v>
      </c>
      <c r="NC23" s="73" t="s">
        <v>48</v>
      </c>
      <c r="ND23" s="73" t="s">
        <v>48</v>
      </c>
      <c r="NE23" s="73" t="s">
        <v>48</v>
      </c>
      <c r="NF23" s="73" t="s">
        <v>48</v>
      </c>
    </row>
    <row r="24" spans="3:370" ht="15.75" x14ac:dyDescent="0.25">
      <c r="C24" s="12">
        <f>IF($D$8&lt;&gt;"",Sources!I18,"")</f>
        <v>0.875</v>
      </c>
      <c r="D24" s="73" t="s">
        <v>48</v>
      </c>
      <c r="E24" s="73" t="s">
        <v>48</v>
      </c>
      <c r="F24" s="73" t="s">
        <v>48</v>
      </c>
      <c r="G24" s="73" t="s">
        <v>48</v>
      </c>
      <c r="H24" s="73" t="s">
        <v>48</v>
      </c>
      <c r="I24" s="73" t="s">
        <v>48</v>
      </c>
      <c r="J24" s="73" t="s">
        <v>48</v>
      </c>
      <c r="K24" s="73" t="s">
        <v>48</v>
      </c>
      <c r="L24" s="73" t="s">
        <v>48</v>
      </c>
      <c r="M24" s="73" t="s">
        <v>48</v>
      </c>
      <c r="N24" s="73" t="s">
        <v>48</v>
      </c>
      <c r="O24" s="73" t="s">
        <v>48</v>
      </c>
      <c r="P24" s="73" t="s">
        <v>48</v>
      </c>
      <c r="Q24" s="73" t="s">
        <v>48</v>
      </c>
      <c r="R24" s="73" t="s">
        <v>48</v>
      </c>
      <c r="S24" s="73" t="s">
        <v>48</v>
      </c>
      <c r="T24" s="73" t="s">
        <v>48</v>
      </c>
      <c r="U24" s="73" t="s">
        <v>48</v>
      </c>
      <c r="V24" s="73" t="s">
        <v>48</v>
      </c>
      <c r="W24" s="73" t="s">
        <v>48</v>
      </c>
      <c r="X24" s="73" t="s">
        <v>48</v>
      </c>
      <c r="Y24" s="73" t="s">
        <v>48</v>
      </c>
      <c r="Z24" s="73" t="s">
        <v>48</v>
      </c>
      <c r="AA24" s="73" t="s">
        <v>48</v>
      </c>
      <c r="AB24" s="73" t="s">
        <v>48</v>
      </c>
      <c r="AC24" s="73" t="s">
        <v>48</v>
      </c>
      <c r="AD24" s="73" t="s">
        <v>48</v>
      </c>
      <c r="AE24" s="73" t="s">
        <v>48</v>
      </c>
      <c r="AF24" s="73" t="s">
        <v>48</v>
      </c>
      <c r="AG24" s="73" t="s">
        <v>48</v>
      </c>
      <c r="AH24" s="73" t="s">
        <v>48</v>
      </c>
      <c r="AI24" s="73" t="s">
        <v>48</v>
      </c>
      <c r="AJ24" s="73" t="s">
        <v>48</v>
      </c>
      <c r="AK24" s="73" t="s">
        <v>48</v>
      </c>
      <c r="AL24" s="73" t="s">
        <v>48</v>
      </c>
      <c r="AM24" s="73" t="s">
        <v>48</v>
      </c>
      <c r="AN24" s="73" t="s">
        <v>48</v>
      </c>
      <c r="AO24" s="73" t="s">
        <v>48</v>
      </c>
      <c r="AP24" s="73" t="s">
        <v>48</v>
      </c>
      <c r="AQ24" s="73" t="s">
        <v>48</v>
      </c>
      <c r="AR24" s="73" t="s">
        <v>48</v>
      </c>
      <c r="AS24" s="73" t="s">
        <v>48</v>
      </c>
      <c r="AT24" s="73" t="s">
        <v>48</v>
      </c>
      <c r="AU24" s="73" t="s">
        <v>48</v>
      </c>
      <c r="AV24" s="73" t="s">
        <v>48</v>
      </c>
      <c r="AW24" s="73" t="s">
        <v>48</v>
      </c>
      <c r="AX24" s="73" t="s">
        <v>48</v>
      </c>
      <c r="AY24" s="73" t="s">
        <v>48</v>
      </c>
      <c r="AZ24" s="73" t="s">
        <v>48</v>
      </c>
      <c r="BA24" s="73" t="s">
        <v>48</v>
      </c>
      <c r="BB24" s="73" t="s">
        <v>48</v>
      </c>
      <c r="BC24" s="73" t="s">
        <v>48</v>
      </c>
      <c r="BD24" s="73" t="s">
        <v>48</v>
      </c>
      <c r="BE24" s="73" t="s">
        <v>48</v>
      </c>
      <c r="BF24" s="73" t="s">
        <v>48</v>
      </c>
      <c r="BG24" s="73" t="s">
        <v>48</v>
      </c>
      <c r="BH24" s="73" t="s">
        <v>48</v>
      </c>
      <c r="BI24" s="73" t="s">
        <v>48</v>
      </c>
      <c r="BJ24" s="73" t="s">
        <v>48</v>
      </c>
      <c r="BK24" s="73" t="s">
        <v>48</v>
      </c>
      <c r="BL24" s="73" t="s">
        <v>48</v>
      </c>
      <c r="BM24" s="73" t="s">
        <v>48</v>
      </c>
      <c r="BN24" s="73" t="s">
        <v>48</v>
      </c>
      <c r="BO24" s="73" t="s">
        <v>48</v>
      </c>
      <c r="BP24" s="73" t="s">
        <v>48</v>
      </c>
      <c r="BQ24" s="73" t="s">
        <v>48</v>
      </c>
      <c r="BR24" s="73" t="s">
        <v>48</v>
      </c>
      <c r="BS24" s="73" t="s">
        <v>48</v>
      </c>
      <c r="BT24" s="73" t="s">
        <v>48</v>
      </c>
      <c r="BU24" s="73" t="s">
        <v>48</v>
      </c>
      <c r="BV24" s="73" t="s">
        <v>48</v>
      </c>
      <c r="BW24" s="73" t="s">
        <v>48</v>
      </c>
      <c r="BX24" s="73" t="s">
        <v>48</v>
      </c>
      <c r="BY24" s="73" t="s">
        <v>48</v>
      </c>
      <c r="BZ24" s="73" t="s">
        <v>48</v>
      </c>
      <c r="CA24" s="73" t="s">
        <v>48</v>
      </c>
      <c r="CB24" s="73" t="s">
        <v>48</v>
      </c>
      <c r="CC24" s="73" t="s">
        <v>48</v>
      </c>
      <c r="CD24" s="73" t="s">
        <v>48</v>
      </c>
      <c r="CE24" s="73" t="s">
        <v>48</v>
      </c>
      <c r="CF24" s="73" t="s">
        <v>48</v>
      </c>
      <c r="CG24" s="73" t="s">
        <v>48</v>
      </c>
      <c r="CH24" s="73" t="s">
        <v>48</v>
      </c>
      <c r="CI24" s="73" t="s">
        <v>48</v>
      </c>
      <c r="CJ24" s="73" t="s">
        <v>48</v>
      </c>
      <c r="CK24" s="73" t="s">
        <v>48</v>
      </c>
      <c r="CL24" s="73" t="s">
        <v>48</v>
      </c>
      <c r="CM24" s="73" t="s">
        <v>48</v>
      </c>
      <c r="CN24" s="73" t="s">
        <v>48</v>
      </c>
      <c r="CO24" s="73" t="s">
        <v>48</v>
      </c>
      <c r="CP24" s="73" t="s">
        <v>48</v>
      </c>
      <c r="CQ24" s="73" t="s">
        <v>48</v>
      </c>
      <c r="CR24" s="73" t="s">
        <v>48</v>
      </c>
      <c r="CS24" s="73" t="s">
        <v>48</v>
      </c>
      <c r="CT24" s="73" t="s">
        <v>48</v>
      </c>
      <c r="CU24" s="73" t="s">
        <v>48</v>
      </c>
      <c r="CV24" s="73" t="s">
        <v>48</v>
      </c>
      <c r="CW24" s="73" t="s">
        <v>48</v>
      </c>
      <c r="CX24" s="73" t="s">
        <v>48</v>
      </c>
      <c r="CY24" s="73" t="s">
        <v>48</v>
      </c>
      <c r="CZ24" s="73" t="s">
        <v>48</v>
      </c>
      <c r="DA24" s="73" t="s">
        <v>48</v>
      </c>
      <c r="DB24" s="73" t="s">
        <v>48</v>
      </c>
      <c r="DC24" s="73" t="s">
        <v>48</v>
      </c>
      <c r="DD24" s="73" t="s">
        <v>48</v>
      </c>
      <c r="DE24" s="73" t="s">
        <v>48</v>
      </c>
      <c r="DF24" s="73" t="s">
        <v>48</v>
      </c>
      <c r="DG24" s="73" t="s">
        <v>48</v>
      </c>
      <c r="DH24" s="73" t="s">
        <v>48</v>
      </c>
      <c r="DI24" s="73" t="s">
        <v>48</v>
      </c>
      <c r="DJ24" s="73" t="s">
        <v>48</v>
      </c>
      <c r="DK24" s="73" t="s">
        <v>48</v>
      </c>
      <c r="DL24" s="73" t="s">
        <v>48</v>
      </c>
      <c r="DM24" s="73" t="s">
        <v>48</v>
      </c>
      <c r="DN24" s="73" t="s">
        <v>48</v>
      </c>
      <c r="DO24" s="73" t="s">
        <v>48</v>
      </c>
      <c r="DP24" s="73" t="s">
        <v>48</v>
      </c>
      <c r="DQ24" s="73" t="s">
        <v>48</v>
      </c>
      <c r="DR24" s="73" t="s">
        <v>48</v>
      </c>
      <c r="DS24" s="73" t="s">
        <v>48</v>
      </c>
      <c r="DT24" s="73" t="s">
        <v>48</v>
      </c>
      <c r="DU24" s="73" t="s">
        <v>48</v>
      </c>
      <c r="DV24" s="73" t="s">
        <v>48</v>
      </c>
      <c r="DW24" s="73" t="s">
        <v>48</v>
      </c>
      <c r="DX24" s="73" t="s">
        <v>48</v>
      </c>
      <c r="DY24" s="73" t="s">
        <v>48</v>
      </c>
      <c r="DZ24" s="73" t="s">
        <v>48</v>
      </c>
      <c r="EA24" s="73" t="s">
        <v>48</v>
      </c>
      <c r="EB24" s="73" t="s">
        <v>48</v>
      </c>
      <c r="EC24" s="73" t="s">
        <v>48</v>
      </c>
      <c r="ED24" s="73" t="s">
        <v>48</v>
      </c>
      <c r="EE24" s="73" t="s">
        <v>48</v>
      </c>
      <c r="EF24" s="73" t="s">
        <v>48</v>
      </c>
      <c r="EG24" s="73" t="s">
        <v>48</v>
      </c>
      <c r="EH24" s="73" t="s">
        <v>48</v>
      </c>
      <c r="EI24" s="73" t="s">
        <v>48</v>
      </c>
      <c r="EJ24" s="73" t="s">
        <v>48</v>
      </c>
      <c r="EK24" s="73" t="s">
        <v>48</v>
      </c>
      <c r="EL24" s="73" t="s">
        <v>48</v>
      </c>
      <c r="EM24" s="73" t="s">
        <v>48</v>
      </c>
      <c r="EN24" s="73" t="s">
        <v>48</v>
      </c>
      <c r="EO24" s="73" t="s">
        <v>48</v>
      </c>
      <c r="EP24" s="73" t="s">
        <v>48</v>
      </c>
      <c r="EQ24" s="73" t="s">
        <v>48</v>
      </c>
      <c r="ER24" s="73" t="s">
        <v>48</v>
      </c>
      <c r="ES24" s="73" t="s">
        <v>48</v>
      </c>
      <c r="ET24" s="73" t="s">
        <v>48</v>
      </c>
      <c r="EU24" s="73" t="s">
        <v>48</v>
      </c>
      <c r="EV24" s="73" t="s">
        <v>48</v>
      </c>
      <c r="EW24" s="73" t="s">
        <v>48</v>
      </c>
      <c r="EX24" s="73" t="s">
        <v>48</v>
      </c>
      <c r="EY24" s="73" t="s">
        <v>48</v>
      </c>
      <c r="EZ24" s="73" t="s">
        <v>48</v>
      </c>
      <c r="FA24" s="73" t="s">
        <v>48</v>
      </c>
      <c r="FB24" s="73" t="s">
        <v>48</v>
      </c>
      <c r="FC24" s="73" t="s">
        <v>48</v>
      </c>
      <c r="FD24" s="73" t="s">
        <v>48</v>
      </c>
      <c r="FE24" s="73" t="s">
        <v>48</v>
      </c>
      <c r="FF24" s="73" t="s">
        <v>48</v>
      </c>
      <c r="FG24" s="73" t="s">
        <v>48</v>
      </c>
      <c r="FH24" s="73" t="s">
        <v>48</v>
      </c>
      <c r="FI24" s="73" t="s">
        <v>48</v>
      </c>
      <c r="FJ24" s="73" t="s">
        <v>48</v>
      </c>
      <c r="FK24" s="73" t="s">
        <v>48</v>
      </c>
      <c r="FL24" s="73" t="s">
        <v>48</v>
      </c>
      <c r="FM24" s="73" t="s">
        <v>48</v>
      </c>
      <c r="FN24" s="73" t="s">
        <v>48</v>
      </c>
      <c r="FO24" s="73" t="s">
        <v>48</v>
      </c>
      <c r="FP24" s="73" t="s">
        <v>48</v>
      </c>
      <c r="FQ24" s="73" t="s">
        <v>48</v>
      </c>
      <c r="FR24" s="73" t="s">
        <v>48</v>
      </c>
      <c r="FS24" s="73" t="s">
        <v>48</v>
      </c>
      <c r="FT24" s="73" t="s">
        <v>48</v>
      </c>
      <c r="FU24" s="73" t="s">
        <v>48</v>
      </c>
      <c r="FV24" s="73" t="s">
        <v>48</v>
      </c>
      <c r="FW24" s="73" t="s">
        <v>48</v>
      </c>
      <c r="FX24" s="73" t="s">
        <v>48</v>
      </c>
      <c r="FY24" s="73" t="s">
        <v>48</v>
      </c>
      <c r="FZ24" s="73" t="s">
        <v>48</v>
      </c>
      <c r="GA24" s="73" t="s">
        <v>48</v>
      </c>
      <c r="GB24" s="73" t="s">
        <v>48</v>
      </c>
      <c r="GC24" s="73" t="s">
        <v>48</v>
      </c>
      <c r="GD24" s="73" t="s">
        <v>48</v>
      </c>
      <c r="GE24" s="73" t="s">
        <v>48</v>
      </c>
      <c r="GF24" s="73" t="s">
        <v>48</v>
      </c>
      <c r="GG24" s="73" t="s">
        <v>48</v>
      </c>
      <c r="GH24" s="73" t="s">
        <v>48</v>
      </c>
      <c r="GI24" s="73" t="s">
        <v>48</v>
      </c>
      <c r="GJ24" s="73" t="s">
        <v>48</v>
      </c>
      <c r="GK24" s="73" t="s">
        <v>48</v>
      </c>
      <c r="GL24" s="73" t="s">
        <v>48</v>
      </c>
      <c r="GM24" s="73" t="s">
        <v>48</v>
      </c>
      <c r="GN24" s="73" t="s">
        <v>48</v>
      </c>
      <c r="GO24" s="73" t="s">
        <v>48</v>
      </c>
      <c r="GP24" s="73" t="s">
        <v>48</v>
      </c>
      <c r="GQ24" s="73" t="s">
        <v>48</v>
      </c>
      <c r="GR24" s="73" t="s">
        <v>48</v>
      </c>
      <c r="GS24" s="73" t="s">
        <v>48</v>
      </c>
      <c r="GT24" s="73" t="s">
        <v>48</v>
      </c>
      <c r="GU24" s="73" t="s">
        <v>48</v>
      </c>
      <c r="GV24" s="73" t="s">
        <v>48</v>
      </c>
      <c r="GW24" s="73" t="s">
        <v>48</v>
      </c>
      <c r="GX24" s="73" t="s">
        <v>48</v>
      </c>
      <c r="GY24" s="73" t="s">
        <v>48</v>
      </c>
      <c r="GZ24" s="73" t="s">
        <v>48</v>
      </c>
      <c r="HA24" s="73" t="s">
        <v>48</v>
      </c>
      <c r="HB24" s="73" t="s">
        <v>48</v>
      </c>
      <c r="HC24" s="73" t="s">
        <v>48</v>
      </c>
      <c r="HD24" s="73" t="s">
        <v>48</v>
      </c>
      <c r="HE24" s="73" t="s">
        <v>48</v>
      </c>
      <c r="HF24" s="73" t="s">
        <v>48</v>
      </c>
      <c r="HG24" s="73" t="s">
        <v>48</v>
      </c>
      <c r="HH24" s="73" t="s">
        <v>48</v>
      </c>
      <c r="HI24" s="73" t="s">
        <v>48</v>
      </c>
      <c r="HJ24" s="73" t="s">
        <v>48</v>
      </c>
      <c r="HK24" s="73" t="s">
        <v>48</v>
      </c>
      <c r="HL24" s="73" t="s">
        <v>48</v>
      </c>
      <c r="HM24" s="73" t="s">
        <v>48</v>
      </c>
      <c r="HN24" s="73" t="s">
        <v>48</v>
      </c>
      <c r="HO24" s="73" t="s">
        <v>48</v>
      </c>
      <c r="HP24" s="73" t="s">
        <v>48</v>
      </c>
      <c r="HQ24" s="73" t="s">
        <v>48</v>
      </c>
      <c r="HR24" s="73" t="s">
        <v>48</v>
      </c>
      <c r="HS24" s="73" t="s">
        <v>48</v>
      </c>
      <c r="HT24" s="73" t="s">
        <v>48</v>
      </c>
      <c r="HU24" s="73" t="s">
        <v>48</v>
      </c>
      <c r="HV24" s="73" t="s">
        <v>48</v>
      </c>
      <c r="HW24" s="73" t="s">
        <v>48</v>
      </c>
      <c r="HX24" s="73" t="s">
        <v>48</v>
      </c>
      <c r="HY24" s="73" t="s">
        <v>48</v>
      </c>
      <c r="HZ24" s="73" t="s">
        <v>48</v>
      </c>
      <c r="IA24" s="73" t="s">
        <v>48</v>
      </c>
      <c r="IB24" s="73" t="s">
        <v>48</v>
      </c>
      <c r="IC24" s="73" t="s">
        <v>48</v>
      </c>
      <c r="ID24" s="73" t="s">
        <v>48</v>
      </c>
      <c r="IE24" s="73" t="s">
        <v>48</v>
      </c>
      <c r="IF24" s="73" t="s">
        <v>48</v>
      </c>
      <c r="IG24" s="73" t="s">
        <v>48</v>
      </c>
      <c r="IH24" s="73" t="s">
        <v>48</v>
      </c>
      <c r="II24" s="73" t="s">
        <v>48</v>
      </c>
      <c r="IJ24" s="73" t="s">
        <v>48</v>
      </c>
      <c r="IK24" s="73" t="s">
        <v>48</v>
      </c>
      <c r="IL24" s="73" t="s">
        <v>48</v>
      </c>
      <c r="IM24" s="73" t="s">
        <v>48</v>
      </c>
      <c r="IN24" s="73" t="s">
        <v>48</v>
      </c>
      <c r="IO24" s="73" t="s">
        <v>48</v>
      </c>
      <c r="IP24" s="73" t="s">
        <v>48</v>
      </c>
      <c r="IQ24" s="73" t="s">
        <v>48</v>
      </c>
      <c r="IR24" s="73" t="s">
        <v>48</v>
      </c>
      <c r="IS24" s="73" t="s">
        <v>48</v>
      </c>
      <c r="IT24" s="73" t="s">
        <v>48</v>
      </c>
      <c r="IU24" s="73" t="s">
        <v>48</v>
      </c>
      <c r="IV24" s="73" t="s">
        <v>48</v>
      </c>
      <c r="IW24" s="73" t="s">
        <v>48</v>
      </c>
      <c r="IX24" s="73" t="s">
        <v>48</v>
      </c>
      <c r="IY24" s="73" t="s">
        <v>48</v>
      </c>
      <c r="IZ24" s="73" t="s">
        <v>48</v>
      </c>
      <c r="JA24" s="73" t="s">
        <v>48</v>
      </c>
      <c r="JB24" s="73" t="s">
        <v>48</v>
      </c>
      <c r="JC24" s="73" t="s">
        <v>48</v>
      </c>
      <c r="JD24" s="73" t="s">
        <v>48</v>
      </c>
      <c r="JE24" s="73" t="s">
        <v>48</v>
      </c>
      <c r="JF24" s="73" t="s">
        <v>48</v>
      </c>
      <c r="JG24" s="73" t="s">
        <v>48</v>
      </c>
      <c r="JH24" s="73" t="s">
        <v>48</v>
      </c>
      <c r="JI24" s="73" t="s">
        <v>48</v>
      </c>
      <c r="JJ24" s="73" t="s">
        <v>48</v>
      </c>
      <c r="JK24" s="73" t="s">
        <v>48</v>
      </c>
      <c r="JL24" s="73" t="s">
        <v>48</v>
      </c>
      <c r="JM24" s="73" t="s">
        <v>48</v>
      </c>
      <c r="JN24" s="73" t="s">
        <v>48</v>
      </c>
      <c r="JO24" s="73" t="s">
        <v>48</v>
      </c>
      <c r="JP24" s="73" t="s">
        <v>48</v>
      </c>
      <c r="JQ24" s="73" t="s">
        <v>48</v>
      </c>
      <c r="JR24" s="73" t="s">
        <v>48</v>
      </c>
      <c r="JS24" s="73" t="s">
        <v>48</v>
      </c>
      <c r="JT24" s="73" t="s">
        <v>48</v>
      </c>
      <c r="JU24" s="73" t="s">
        <v>48</v>
      </c>
      <c r="JV24" s="73" t="s">
        <v>48</v>
      </c>
      <c r="JW24" s="73" t="s">
        <v>48</v>
      </c>
      <c r="JX24" s="73" t="s">
        <v>48</v>
      </c>
      <c r="JY24" s="73" t="s">
        <v>48</v>
      </c>
      <c r="JZ24" s="73" t="s">
        <v>48</v>
      </c>
      <c r="KA24" s="73" t="s">
        <v>48</v>
      </c>
      <c r="KB24" s="73" t="s">
        <v>48</v>
      </c>
      <c r="KC24" s="73" t="s">
        <v>48</v>
      </c>
      <c r="KD24" s="73" t="s">
        <v>48</v>
      </c>
      <c r="KE24" s="73" t="s">
        <v>48</v>
      </c>
      <c r="KF24" s="73" t="s">
        <v>48</v>
      </c>
      <c r="KG24" s="73" t="s">
        <v>48</v>
      </c>
      <c r="KH24" s="73" t="s">
        <v>48</v>
      </c>
      <c r="KI24" s="73" t="s">
        <v>48</v>
      </c>
      <c r="KJ24" s="73" t="s">
        <v>48</v>
      </c>
      <c r="KK24" s="73" t="s">
        <v>48</v>
      </c>
      <c r="KL24" s="73" t="s">
        <v>48</v>
      </c>
      <c r="KM24" s="73" t="s">
        <v>48</v>
      </c>
      <c r="KN24" s="73" t="s">
        <v>48</v>
      </c>
      <c r="KO24" s="73" t="s">
        <v>48</v>
      </c>
      <c r="KP24" s="73" t="s">
        <v>48</v>
      </c>
      <c r="KQ24" s="73" t="s">
        <v>48</v>
      </c>
      <c r="KR24" s="73" t="s">
        <v>48</v>
      </c>
      <c r="KS24" s="73" t="s">
        <v>48</v>
      </c>
      <c r="KT24" s="73" t="s">
        <v>48</v>
      </c>
      <c r="KU24" s="73" t="s">
        <v>48</v>
      </c>
      <c r="KV24" s="73" t="s">
        <v>48</v>
      </c>
      <c r="KW24" s="73" t="s">
        <v>48</v>
      </c>
      <c r="KX24" s="73" t="s">
        <v>48</v>
      </c>
      <c r="KY24" s="73" t="s">
        <v>48</v>
      </c>
      <c r="KZ24" s="73" t="s">
        <v>48</v>
      </c>
      <c r="LA24" s="73" t="s">
        <v>48</v>
      </c>
      <c r="LB24" s="73" t="s">
        <v>48</v>
      </c>
      <c r="LC24" s="73" t="s">
        <v>48</v>
      </c>
      <c r="LD24" s="73" t="s">
        <v>48</v>
      </c>
      <c r="LE24" s="73" t="s">
        <v>48</v>
      </c>
      <c r="LF24" s="73" t="s">
        <v>48</v>
      </c>
      <c r="LG24" s="73" t="s">
        <v>48</v>
      </c>
      <c r="LH24" s="73" t="s">
        <v>48</v>
      </c>
      <c r="LI24" s="73" t="s">
        <v>48</v>
      </c>
      <c r="LJ24" s="73" t="s">
        <v>48</v>
      </c>
      <c r="LK24" s="73" t="s">
        <v>48</v>
      </c>
      <c r="LL24" s="73" t="s">
        <v>48</v>
      </c>
      <c r="LM24" s="73" t="s">
        <v>48</v>
      </c>
      <c r="LN24" s="73" t="s">
        <v>48</v>
      </c>
      <c r="LO24" s="73" t="s">
        <v>48</v>
      </c>
      <c r="LP24" s="73" t="s">
        <v>48</v>
      </c>
      <c r="LQ24" s="73" t="s">
        <v>48</v>
      </c>
      <c r="LR24" s="73" t="s">
        <v>48</v>
      </c>
      <c r="LS24" s="73" t="s">
        <v>48</v>
      </c>
      <c r="LT24" s="73" t="s">
        <v>48</v>
      </c>
      <c r="LU24" s="73" t="s">
        <v>48</v>
      </c>
      <c r="LV24" s="73" t="s">
        <v>48</v>
      </c>
      <c r="LW24" s="73" t="s">
        <v>48</v>
      </c>
      <c r="LX24" s="73" t="s">
        <v>48</v>
      </c>
      <c r="LY24" s="73" t="s">
        <v>48</v>
      </c>
      <c r="LZ24" s="73" t="s">
        <v>48</v>
      </c>
      <c r="MA24" s="73" t="s">
        <v>48</v>
      </c>
      <c r="MB24" s="73" t="s">
        <v>48</v>
      </c>
      <c r="MC24" s="73" t="s">
        <v>48</v>
      </c>
      <c r="MD24" s="73" t="s">
        <v>48</v>
      </c>
      <c r="ME24" s="73" t="s">
        <v>48</v>
      </c>
      <c r="MF24" s="73" t="s">
        <v>48</v>
      </c>
      <c r="MG24" s="73" t="s">
        <v>48</v>
      </c>
      <c r="MH24" s="73" t="s">
        <v>48</v>
      </c>
      <c r="MI24" s="73" t="s">
        <v>48</v>
      </c>
      <c r="MJ24" s="73" t="s">
        <v>48</v>
      </c>
      <c r="MK24" s="73" t="s">
        <v>48</v>
      </c>
      <c r="ML24" s="73" t="s">
        <v>48</v>
      </c>
      <c r="MM24" s="73" t="s">
        <v>48</v>
      </c>
      <c r="MN24" s="73" t="s">
        <v>48</v>
      </c>
      <c r="MO24" s="73" t="s">
        <v>48</v>
      </c>
      <c r="MP24" s="73" t="s">
        <v>48</v>
      </c>
      <c r="MQ24" s="73" t="s">
        <v>48</v>
      </c>
      <c r="MR24" s="73" t="s">
        <v>48</v>
      </c>
      <c r="MS24" s="73" t="s">
        <v>48</v>
      </c>
      <c r="MT24" s="73" t="s">
        <v>48</v>
      </c>
      <c r="MU24" s="73" t="s">
        <v>48</v>
      </c>
      <c r="MV24" s="73" t="s">
        <v>48</v>
      </c>
      <c r="MW24" s="73" t="s">
        <v>48</v>
      </c>
      <c r="MX24" s="73" t="s">
        <v>48</v>
      </c>
      <c r="MY24" s="73" t="s">
        <v>48</v>
      </c>
      <c r="MZ24" s="73" t="s">
        <v>48</v>
      </c>
      <c r="NA24" s="73" t="s">
        <v>48</v>
      </c>
      <c r="NB24" s="73" t="s">
        <v>48</v>
      </c>
      <c r="NC24" s="73" t="s">
        <v>48</v>
      </c>
      <c r="ND24" s="73" t="s">
        <v>48</v>
      </c>
      <c r="NE24" s="73" t="s">
        <v>48</v>
      </c>
      <c r="NF24" s="73" t="s">
        <v>48</v>
      </c>
    </row>
    <row r="25" spans="3:370" ht="15.75" x14ac:dyDescent="0.25">
      <c r="C25" s="12">
        <f>IF($D$8&lt;&gt;"",Sources!I19,"")</f>
        <v>0.91666666666666696</v>
      </c>
      <c r="D25" s="89" t="s">
        <v>48</v>
      </c>
      <c r="E25" s="89" t="s">
        <v>48</v>
      </c>
      <c r="F25" s="89" t="s">
        <v>48</v>
      </c>
      <c r="G25" s="89" t="s">
        <v>48</v>
      </c>
      <c r="H25" s="89" t="s">
        <v>48</v>
      </c>
      <c r="I25" s="89" t="s">
        <v>48</v>
      </c>
      <c r="J25" s="89" t="s">
        <v>48</v>
      </c>
      <c r="K25" s="89" t="s">
        <v>48</v>
      </c>
      <c r="L25" s="89" t="s">
        <v>48</v>
      </c>
      <c r="M25" s="89" t="s">
        <v>48</v>
      </c>
      <c r="N25" s="89" t="s">
        <v>48</v>
      </c>
      <c r="O25" s="89" t="s">
        <v>48</v>
      </c>
      <c r="P25" s="89" t="s">
        <v>48</v>
      </c>
      <c r="Q25" s="89" t="s">
        <v>48</v>
      </c>
      <c r="R25" s="89" t="s">
        <v>48</v>
      </c>
      <c r="S25" s="89" t="s">
        <v>48</v>
      </c>
      <c r="T25" s="89" t="s">
        <v>48</v>
      </c>
      <c r="U25" s="89" t="s">
        <v>48</v>
      </c>
      <c r="V25" s="89" t="s">
        <v>48</v>
      </c>
      <c r="W25" s="89" t="s">
        <v>48</v>
      </c>
      <c r="X25" s="89" t="s">
        <v>48</v>
      </c>
      <c r="Y25" s="89" t="s">
        <v>48</v>
      </c>
      <c r="Z25" s="89" t="s">
        <v>48</v>
      </c>
      <c r="AA25" s="89" t="s">
        <v>48</v>
      </c>
      <c r="AB25" s="89" t="s">
        <v>48</v>
      </c>
      <c r="AC25" s="89" t="s">
        <v>48</v>
      </c>
      <c r="AD25" s="89" t="s">
        <v>48</v>
      </c>
      <c r="AE25" s="89" t="s">
        <v>48</v>
      </c>
      <c r="AF25" s="89" t="s">
        <v>48</v>
      </c>
      <c r="AG25" s="89" t="s">
        <v>48</v>
      </c>
      <c r="AH25" s="89" t="s">
        <v>48</v>
      </c>
      <c r="AI25" s="89" t="s">
        <v>48</v>
      </c>
      <c r="AJ25" s="89" t="s">
        <v>48</v>
      </c>
      <c r="AK25" s="89" t="s">
        <v>48</v>
      </c>
      <c r="AL25" s="89" t="s">
        <v>48</v>
      </c>
      <c r="AM25" s="89" t="s">
        <v>48</v>
      </c>
      <c r="AN25" s="89" t="s">
        <v>48</v>
      </c>
      <c r="AO25" s="89" t="s">
        <v>48</v>
      </c>
      <c r="AP25" s="89" t="s">
        <v>48</v>
      </c>
      <c r="AQ25" s="89" t="s">
        <v>48</v>
      </c>
      <c r="AR25" s="89" t="s">
        <v>48</v>
      </c>
      <c r="AS25" s="89" t="s">
        <v>48</v>
      </c>
      <c r="AT25" s="89" t="s">
        <v>48</v>
      </c>
      <c r="AU25" s="89" t="s">
        <v>48</v>
      </c>
      <c r="AV25" s="89" t="s">
        <v>48</v>
      </c>
      <c r="AW25" s="89" t="s">
        <v>48</v>
      </c>
      <c r="AX25" s="89" t="s">
        <v>48</v>
      </c>
      <c r="AY25" s="89" t="s">
        <v>48</v>
      </c>
      <c r="AZ25" s="89" t="s">
        <v>48</v>
      </c>
      <c r="BA25" s="89" t="s">
        <v>48</v>
      </c>
      <c r="BB25" s="89" t="s">
        <v>48</v>
      </c>
      <c r="BC25" s="89" t="s">
        <v>48</v>
      </c>
      <c r="BD25" s="89" t="s">
        <v>48</v>
      </c>
      <c r="BE25" s="89" t="s">
        <v>48</v>
      </c>
      <c r="BF25" s="89" t="s">
        <v>48</v>
      </c>
      <c r="BG25" s="89" t="s">
        <v>48</v>
      </c>
      <c r="BH25" s="89" t="s">
        <v>48</v>
      </c>
      <c r="BI25" s="89" t="s">
        <v>48</v>
      </c>
      <c r="BJ25" s="89" t="s">
        <v>48</v>
      </c>
      <c r="BK25" s="89" t="s">
        <v>48</v>
      </c>
      <c r="BL25" s="89" t="s">
        <v>48</v>
      </c>
      <c r="BM25" s="89" t="s">
        <v>48</v>
      </c>
      <c r="BN25" s="89" t="s">
        <v>48</v>
      </c>
      <c r="BO25" s="89" t="s">
        <v>48</v>
      </c>
      <c r="BP25" s="89" t="s">
        <v>48</v>
      </c>
      <c r="BQ25" s="89" t="s">
        <v>48</v>
      </c>
      <c r="BR25" s="89" t="s">
        <v>48</v>
      </c>
      <c r="BS25" s="89" t="s">
        <v>48</v>
      </c>
      <c r="BT25" s="89" t="s">
        <v>48</v>
      </c>
      <c r="BU25" s="89" t="s">
        <v>48</v>
      </c>
      <c r="BV25" s="89" t="s">
        <v>48</v>
      </c>
      <c r="BW25" s="89" t="s">
        <v>48</v>
      </c>
      <c r="BX25" s="89" t="s">
        <v>48</v>
      </c>
      <c r="BY25" s="89" t="s">
        <v>48</v>
      </c>
      <c r="BZ25" s="89" t="s">
        <v>48</v>
      </c>
      <c r="CA25" s="89" t="s">
        <v>48</v>
      </c>
      <c r="CB25" s="89" t="s">
        <v>48</v>
      </c>
      <c r="CC25" s="89" t="s">
        <v>48</v>
      </c>
      <c r="CD25" s="89" t="s">
        <v>48</v>
      </c>
      <c r="CE25" s="89" t="s">
        <v>48</v>
      </c>
      <c r="CF25" s="89" t="s">
        <v>48</v>
      </c>
      <c r="CG25" s="89" t="s">
        <v>48</v>
      </c>
      <c r="CH25" s="89" t="s">
        <v>48</v>
      </c>
      <c r="CI25" s="89" t="s">
        <v>48</v>
      </c>
      <c r="CJ25" s="89" t="s">
        <v>48</v>
      </c>
      <c r="CK25" s="89" t="s">
        <v>48</v>
      </c>
      <c r="CL25" s="89" t="s">
        <v>48</v>
      </c>
      <c r="CM25" s="89" t="s">
        <v>48</v>
      </c>
      <c r="CN25" s="89" t="s">
        <v>48</v>
      </c>
      <c r="CO25" s="89" t="s">
        <v>48</v>
      </c>
      <c r="CP25" s="89" t="s">
        <v>48</v>
      </c>
      <c r="CQ25" s="89" t="s">
        <v>48</v>
      </c>
      <c r="CR25" s="89" t="s">
        <v>48</v>
      </c>
      <c r="CS25" s="89" t="s">
        <v>48</v>
      </c>
      <c r="CT25" s="89" t="s">
        <v>48</v>
      </c>
      <c r="CU25" s="89" t="s">
        <v>48</v>
      </c>
      <c r="CV25" s="89" t="s">
        <v>48</v>
      </c>
      <c r="CW25" s="89" t="s">
        <v>48</v>
      </c>
      <c r="CX25" s="89" t="s">
        <v>48</v>
      </c>
      <c r="CY25" s="89" t="s">
        <v>48</v>
      </c>
      <c r="CZ25" s="89" t="s">
        <v>48</v>
      </c>
      <c r="DA25" s="89" t="s">
        <v>48</v>
      </c>
      <c r="DB25" s="89" t="s">
        <v>48</v>
      </c>
      <c r="DC25" s="89" t="s">
        <v>48</v>
      </c>
      <c r="DD25" s="89" t="s">
        <v>48</v>
      </c>
      <c r="DE25" s="89" t="s">
        <v>48</v>
      </c>
      <c r="DF25" s="89" t="s">
        <v>48</v>
      </c>
      <c r="DG25" s="89" t="s">
        <v>48</v>
      </c>
      <c r="DH25" s="89" t="s">
        <v>48</v>
      </c>
      <c r="DI25" s="89" t="s">
        <v>48</v>
      </c>
      <c r="DJ25" s="89" t="s">
        <v>48</v>
      </c>
      <c r="DK25" s="89" t="s">
        <v>48</v>
      </c>
      <c r="DL25" s="89" t="s">
        <v>48</v>
      </c>
      <c r="DM25" s="89" t="s">
        <v>48</v>
      </c>
      <c r="DN25" s="89" t="s">
        <v>48</v>
      </c>
      <c r="DO25" s="89" t="s">
        <v>48</v>
      </c>
      <c r="DP25" s="89" t="s">
        <v>48</v>
      </c>
      <c r="DQ25" s="89" t="s">
        <v>48</v>
      </c>
      <c r="DR25" s="89" t="s">
        <v>48</v>
      </c>
      <c r="DS25" s="89" t="s">
        <v>48</v>
      </c>
      <c r="DT25" s="89" t="s">
        <v>48</v>
      </c>
      <c r="DU25" s="89" t="s">
        <v>48</v>
      </c>
      <c r="DV25" s="89" t="s">
        <v>48</v>
      </c>
      <c r="DW25" s="89" t="s">
        <v>48</v>
      </c>
      <c r="DX25" s="89" t="s">
        <v>48</v>
      </c>
      <c r="DY25" s="89" t="s">
        <v>48</v>
      </c>
      <c r="DZ25" s="89" t="s">
        <v>48</v>
      </c>
      <c r="EA25" s="89" t="s">
        <v>48</v>
      </c>
      <c r="EB25" s="89" t="s">
        <v>48</v>
      </c>
      <c r="EC25" s="89" t="s">
        <v>48</v>
      </c>
      <c r="ED25" s="89" t="s">
        <v>48</v>
      </c>
      <c r="EE25" s="89" t="s">
        <v>48</v>
      </c>
      <c r="EF25" s="89" t="s">
        <v>48</v>
      </c>
      <c r="EG25" s="89" t="s">
        <v>48</v>
      </c>
      <c r="EH25" s="89" t="s">
        <v>48</v>
      </c>
      <c r="EI25" s="89" t="s">
        <v>48</v>
      </c>
      <c r="EJ25" s="89" t="s">
        <v>48</v>
      </c>
      <c r="EK25" s="89" t="s">
        <v>48</v>
      </c>
      <c r="EL25" s="89" t="s">
        <v>48</v>
      </c>
      <c r="EM25" s="89" t="s">
        <v>48</v>
      </c>
      <c r="EN25" s="89" t="s">
        <v>48</v>
      </c>
      <c r="EO25" s="89" t="s">
        <v>48</v>
      </c>
      <c r="EP25" s="89" t="s">
        <v>48</v>
      </c>
      <c r="EQ25" s="89" t="s">
        <v>48</v>
      </c>
      <c r="ER25" s="89" t="s">
        <v>48</v>
      </c>
      <c r="ES25" s="89" t="s">
        <v>48</v>
      </c>
      <c r="ET25" s="89" t="s">
        <v>48</v>
      </c>
      <c r="EU25" s="89" t="s">
        <v>48</v>
      </c>
      <c r="EV25" s="89" t="s">
        <v>48</v>
      </c>
      <c r="EW25" s="89" t="s">
        <v>48</v>
      </c>
      <c r="EX25" s="89" t="s">
        <v>48</v>
      </c>
      <c r="EY25" s="89" t="s">
        <v>48</v>
      </c>
      <c r="EZ25" s="89" t="s">
        <v>48</v>
      </c>
      <c r="FA25" s="89" t="s">
        <v>48</v>
      </c>
      <c r="FB25" s="89" t="s">
        <v>48</v>
      </c>
      <c r="FC25" s="89" t="s">
        <v>48</v>
      </c>
      <c r="FD25" s="89" t="s">
        <v>48</v>
      </c>
      <c r="FE25" s="89" t="s">
        <v>48</v>
      </c>
      <c r="FF25" s="89" t="s">
        <v>48</v>
      </c>
      <c r="FG25" s="89" t="s">
        <v>48</v>
      </c>
      <c r="FH25" s="89" t="s">
        <v>48</v>
      </c>
      <c r="FI25" s="89" t="s">
        <v>48</v>
      </c>
      <c r="FJ25" s="89" t="s">
        <v>48</v>
      </c>
      <c r="FK25" s="89" t="s">
        <v>48</v>
      </c>
      <c r="FL25" s="89" t="s">
        <v>48</v>
      </c>
      <c r="FM25" s="89" t="s">
        <v>48</v>
      </c>
      <c r="FN25" s="89" t="s">
        <v>48</v>
      </c>
      <c r="FO25" s="89" t="s">
        <v>48</v>
      </c>
      <c r="FP25" s="89" t="s">
        <v>48</v>
      </c>
      <c r="FQ25" s="89" t="s">
        <v>48</v>
      </c>
      <c r="FR25" s="89" t="s">
        <v>48</v>
      </c>
      <c r="FS25" s="89" t="s">
        <v>48</v>
      </c>
      <c r="FT25" s="89" t="s">
        <v>48</v>
      </c>
      <c r="FU25" s="89" t="s">
        <v>48</v>
      </c>
      <c r="FV25" s="89" t="s">
        <v>48</v>
      </c>
      <c r="FW25" s="89" t="s">
        <v>48</v>
      </c>
      <c r="FX25" s="89" t="s">
        <v>48</v>
      </c>
      <c r="FY25" s="89" t="s">
        <v>48</v>
      </c>
      <c r="FZ25" s="89" t="s">
        <v>48</v>
      </c>
      <c r="GA25" s="89" t="s">
        <v>48</v>
      </c>
      <c r="GB25" s="89" t="s">
        <v>48</v>
      </c>
      <c r="GC25" s="89" t="s">
        <v>48</v>
      </c>
      <c r="GD25" s="89" t="s">
        <v>48</v>
      </c>
      <c r="GE25" s="89" t="s">
        <v>48</v>
      </c>
      <c r="GF25" s="89" t="s">
        <v>48</v>
      </c>
      <c r="GG25" s="89" t="s">
        <v>48</v>
      </c>
      <c r="GH25" s="89" t="s">
        <v>48</v>
      </c>
      <c r="GI25" s="89" t="s">
        <v>48</v>
      </c>
      <c r="GJ25" s="89" t="s">
        <v>48</v>
      </c>
      <c r="GK25" s="89" t="s">
        <v>48</v>
      </c>
      <c r="GL25" s="89" t="s">
        <v>48</v>
      </c>
      <c r="GM25" s="89" t="s">
        <v>48</v>
      </c>
      <c r="GN25" s="89" t="s">
        <v>48</v>
      </c>
      <c r="GO25" s="89" t="s">
        <v>48</v>
      </c>
      <c r="GP25" s="89" t="s">
        <v>48</v>
      </c>
      <c r="GQ25" s="89" t="s">
        <v>48</v>
      </c>
      <c r="GR25" s="89" t="s">
        <v>48</v>
      </c>
      <c r="GS25" s="89" t="s">
        <v>48</v>
      </c>
      <c r="GT25" s="89" t="s">
        <v>48</v>
      </c>
      <c r="GU25" s="89" t="s">
        <v>48</v>
      </c>
      <c r="GV25" s="89" t="s">
        <v>48</v>
      </c>
      <c r="GW25" s="89" t="s">
        <v>48</v>
      </c>
      <c r="GX25" s="89" t="s">
        <v>48</v>
      </c>
      <c r="GY25" s="89" t="s">
        <v>48</v>
      </c>
      <c r="GZ25" s="89" t="s">
        <v>48</v>
      </c>
      <c r="HA25" s="89" t="s">
        <v>48</v>
      </c>
      <c r="HB25" s="89" t="s">
        <v>48</v>
      </c>
      <c r="HC25" s="89" t="s">
        <v>48</v>
      </c>
      <c r="HD25" s="89" t="s">
        <v>48</v>
      </c>
      <c r="HE25" s="89" t="s">
        <v>48</v>
      </c>
      <c r="HF25" s="89" t="s">
        <v>48</v>
      </c>
      <c r="HG25" s="89" t="s">
        <v>48</v>
      </c>
      <c r="HH25" s="89" t="s">
        <v>48</v>
      </c>
      <c r="HI25" s="89" t="s">
        <v>48</v>
      </c>
      <c r="HJ25" s="89" t="s">
        <v>48</v>
      </c>
      <c r="HK25" s="89" t="s">
        <v>48</v>
      </c>
      <c r="HL25" s="89" t="s">
        <v>48</v>
      </c>
      <c r="HM25" s="89" t="s">
        <v>48</v>
      </c>
      <c r="HN25" s="89" t="s">
        <v>48</v>
      </c>
      <c r="HO25" s="89" t="s">
        <v>48</v>
      </c>
      <c r="HP25" s="89" t="s">
        <v>48</v>
      </c>
      <c r="HQ25" s="89" t="s">
        <v>48</v>
      </c>
      <c r="HR25" s="89" t="s">
        <v>48</v>
      </c>
      <c r="HS25" s="89" t="s">
        <v>48</v>
      </c>
      <c r="HT25" s="89" t="s">
        <v>48</v>
      </c>
      <c r="HU25" s="89" t="s">
        <v>48</v>
      </c>
      <c r="HV25" s="89" t="s">
        <v>48</v>
      </c>
      <c r="HW25" s="89" t="s">
        <v>48</v>
      </c>
      <c r="HX25" s="89" t="s">
        <v>48</v>
      </c>
      <c r="HY25" s="89" t="s">
        <v>48</v>
      </c>
      <c r="HZ25" s="89" t="s">
        <v>48</v>
      </c>
      <c r="IA25" s="89" t="s">
        <v>48</v>
      </c>
      <c r="IB25" s="89" t="s">
        <v>48</v>
      </c>
      <c r="IC25" s="89" t="s">
        <v>48</v>
      </c>
      <c r="ID25" s="89" t="s">
        <v>48</v>
      </c>
      <c r="IE25" s="89" t="s">
        <v>48</v>
      </c>
      <c r="IF25" s="89" t="s">
        <v>48</v>
      </c>
      <c r="IG25" s="89" t="s">
        <v>48</v>
      </c>
      <c r="IH25" s="89" t="s">
        <v>48</v>
      </c>
      <c r="II25" s="89" t="s">
        <v>48</v>
      </c>
      <c r="IJ25" s="89" t="s">
        <v>48</v>
      </c>
      <c r="IK25" s="89" t="s">
        <v>48</v>
      </c>
      <c r="IL25" s="89" t="s">
        <v>48</v>
      </c>
      <c r="IM25" s="89" t="s">
        <v>48</v>
      </c>
      <c r="IN25" s="89" t="s">
        <v>48</v>
      </c>
      <c r="IO25" s="89" t="s">
        <v>48</v>
      </c>
      <c r="IP25" s="89" t="s">
        <v>48</v>
      </c>
      <c r="IQ25" s="89" t="s">
        <v>48</v>
      </c>
      <c r="IR25" s="89" t="s">
        <v>48</v>
      </c>
      <c r="IS25" s="89" t="s">
        <v>48</v>
      </c>
      <c r="IT25" s="89" t="s">
        <v>48</v>
      </c>
      <c r="IU25" s="89" t="s">
        <v>48</v>
      </c>
      <c r="IV25" s="89" t="s">
        <v>48</v>
      </c>
      <c r="IW25" s="89" t="s">
        <v>48</v>
      </c>
      <c r="IX25" s="89" t="s">
        <v>48</v>
      </c>
      <c r="IY25" s="89" t="s">
        <v>48</v>
      </c>
      <c r="IZ25" s="89" t="s">
        <v>48</v>
      </c>
      <c r="JA25" s="89" t="s">
        <v>48</v>
      </c>
      <c r="JB25" s="89" t="s">
        <v>48</v>
      </c>
      <c r="JC25" s="89" t="s">
        <v>48</v>
      </c>
      <c r="JD25" s="89" t="s">
        <v>48</v>
      </c>
      <c r="JE25" s="89" t="s">
        <v>48</v>
      </c>
      <c r="JF25" s="89" t="s">
        <v>48</v>
      </c>
      <c r="JG25" s="89" t="s">
        <v>48</v>
      </c>
      <c r="JH25" s="89" t="s">
        <v>48</v>
      </c>
      <c r="JI25" s="89" t="s">
        <v>48</v>
      </c>
      <c r="JJ25" s="89" t="s">
        <v>48</v>
      </c>
      <c r="JK25" s="89" t="s">
        <v>48</v>
      </c>
      <c r="JL25" s="89" t="s">
        <v>48</v>
      </c>
      <c r="JM25" s="89" t="s">
        <v>48</v>
      </c>
      <c r="JN25" s="89" t="s">
        <v>48</v>
      </c>
      <c r="JO25" s="89" t="s">
        <v>48</v>
      </c>
      <c r="JP25" s="89" t="s">
        <v>48</v>
      </c>
      <c r="JQ25" s="89" t="s">
        <v>48</v>
      </c>
      <c r="JR25" s="89" t="s">
        <v>48</v>
      </c>
      <c r="JS25" s="89" t="s">
        <v>48</v>
      </c>
      <c r="JT25" s="89" t="s">
        <v>48</v>
      </c>
      <c r="JU25" s="89" t="s">
        <v>48</v>
      </c>
      <c r="JV25" s="89" t="s">
        <v>48</v>
      </c>
      <c r="JW25" s="89" t="s">
        <v>48</v>
      </c>
      <c r="JX25" s="89" t="s">
        <v>48</v>
      </c>
      <c r="JY25" s="89" t="s">
        <v>48</v>
      </c>
      <c r="JZ25" s="89" t="s">
        <v>48</v>
      </c>
      <c r="KA25" s="89" t="s">
        <v>48</v>
      </c>
      <c r="KB25" s="89" t="s">
        <v>48</v>
      </c>
      <c r="KC25" s="89" t="s">
        <v>48</v>
      </c>
      <c r="KD25" s="89" t="s">
        <v>48</v>
      </c>
      <c r="KE25" s="89" t="s">
        <v>48</v>
      </c>
      <c r="KF25" s="89" t="s">
        <v>48</v>
      </c>
      <c r="KG25" s="89" t="s">
        <v>48</v>
      </c>
      <c r="KH25" s="89" t="s">
        <v>48</v>
      </c>
      <c r="KI25" s="89" t="s">
        <v>48</v>
      </c>
      <c r="KJ25" s="89" t="s">
        <v>48</v>
      </c>
      <c r="KK25" s="89" t="s">
        <v>48</v>
      </c>
      <c r="KL25" s="89" t="s">
        <v>48</v>
      </c>
      <c r="KM25" s="89" t="s">
        <v>48</v>
      </c>
      <c r="KN25" s="89" t="s">
        <v>48</v>
      </c>
      <c r="KO25" s="89" t="s">
        <v>48</v>
      </c>
      <c r="KP25" s="89" t="s">
        <v>48</v>
      </c>
      <c r="KQ25" s="89" t="s">
        <v>48</v>
      </c>
      <c r="KR25" s="89" t="s">
        <v>48</v>
      </c>
      <c r="KS25" s="89" t="s">
        <v>48</v>
      </c>
      <c r="KT25" s="89" t="s">
        <v>48</v>
      </c>
      <c r="KU25" s="89" t="s">
        <v>48</v>
      </c>
      <c r="KV25" s="89" t="s">
        <v>48</v>
      </c>
      <c r="KW25" s="89" t="s">
        <v>48</v>
      </c>
      <c r="KX25" s="89" t="s">
        <v>48</v>
      </c>
      <c r="KY25" s="89" t="s">
        <v>48</v>
      </c>
      <c r="KZ25" s="89" t="s">
        <v>48</v>
      </c>
      <c r="LA25" s="89" t="s">
        <v>48</v>
      </c>
      <c r="LB25" s="89" t="s">
        <v>48</v>
      </c>
      <c r="LC25" s="89" t="s">
        <v>48</v>
      </c>
      <c r="LD25" s="89" t="s">
        <v>48</v>
      </c>
      <c r="LE25" s="89" t="s">
        <v>48</v>
      </c>
      <c r="LF25" s="89" t="s">
        <v>48</v>
      </c>
      <c r="LG25" s="89" t="s">
        <v>48</v>
      </c>
      <c r="LH25" s="89" t="s">
        <v>48</v>
      </c>
      <c r="LI25" s="89" t="s">
        <v>48</v>
      </c>
      <c r="LJ25" s="89" t="s">
        <v>48</v>
      </c>
      <c r="LK25" s="89" t="s">
        <v>48</v>
      </c>
      <c r="LL25" s="89" t="s">
        <v>48</v>
      </c>
      <c r="LM25" s="89" t="s">
        <v>48</v>
      </c>
      <c r="LN25" s="89" t="s">
        <v>48</v>
      </c>
      <c r="LO25" s="89" t="s">
        <v>48</v>
      </c>
      <c r="LP25" s="89" t="s">
        <v>48</v>
      </c>
      <c r="LQ25" s="89" t="s">
        <v>48</v>
      </c>
      <c r="LR25" s="89" t="s">
        <v>48</v>
      </c>
      <c r="LS25" s="89" t="s">
        <v>48</v>
      </c>
      <c r="LT25" s="89" t="s">
        <v>48</v>
      </c>
      <c r="LU25" s="89" t="s">
        <v>48</v>
      </c>
      <c r="LV25" s="89" t="s">
        <v>48</v>
      </c>
      <c r="LW25" s="89" t="s">
        <v>48</v>
      </c>
      <c r="LX25" s="89" t="s">
        <v>48</v>
      </c>
      <c r="LY25" s="89" t="s">
        <v>48</v>
      </c>
      <c r="LZ25" s="89" t="s">
        <v>48</v>
      </c>
      <c r="MA25" s="89" t="s">
        <v>48</v>
      </c>
      <c r="MB25" s="89" t="s">
        <v>48</v>
      </c>
      <c r="MC25" s="89" t="s">
        <v>48</v>
      </c>
      <c r="MD25" s="89" t="s">
        <v>48</v>
      </c>
      <c r="ME25" s="89" t="s">
        <v>48</v>
      </c>
      <c r="MF25" s="89" t="s">
        <v>48</v>
      </c>
      <c r="MG25" s="89" t="s">
        <v>48</v>
      </c>
      <c r="MH25" s="89" t="s">
        <v>48</v>
      </c>
      <c r="MI25" s="89" t="s">
        <v>48</v>
      </c>
      <c r="MJ25" s="89" t="s">
        <v>48</v>
      </c>
      <c r="MK25" s="89" t="s">
        <v>48</v>
      </c>
      <c r="ML25" s="89" t="s">
        <v>48</v>
      </c>
      <c r="MM25" s="89" t="s">
        <v>48</v>
      </c>
      <c r="MN25" s="89" t="s">
        <v>48</v>
      </c>
      <c r="MO25" s="89" t="s">
        <v>48</v>
      </c>
      <c r="MP25" s="89" t="s">
        <v>48</v>
      </c>
      <c r="MQ25" s="89" t="s">
        <v>48</v>
      </c>
      <c r="MR25" s="89" t="s">
        <v>48</v>
      </c>
      <c r="MS25" s="89" t="s">
        <v>48</v>
      </c>
      <c r="MT25" s="89" t="s">
        <v>48</v>
      </c>
      <c r="MU25" s="89" t="s">
        <v>48</v>
      </c>
      <c r="MV25" s="89" t="s">
        <v>48</v>
      </c>
      <c r="MW25" s="89" t="s">
        <v>48</v>
      </c>
      <c r="MX25" s="89" t="s">
        <v>48</v>
      </c>
      <c r="MY25" s="89" t="s">
        <v>48</v>
      </c>
      <c r="MZ25" s="89" t="s">
        <v>48</v>
      </c>
      <c r="NA25" s="89" t="s">
        <v>48</v>
      </c>
      <c r="NB25" s="89" t="s">
        <v>48</v>
      </c>
      <c r="NC25" s="89" t="s">
        <v>48</v>
      </c>
      <c r="ND25" s="89" t="s">
        <v>48</v>
      </c>
      <c r="NE25" s="89" t="s">
        <v>48</v>
      </c>
      <c r="NF25" s="89" t="s">
        <v>48</v>
      </c>
    </row>
    <row r="26" spans="3:370" ht="15.75" x14ac:dyDescent="0.25">
      <c r="C26" s="12">
        <f>IF($D$8&lt;&gt;"",Sources!I20,"")</f>
        <v>0.95833333333333304</v>
      </c>
      <c r="D26" s="89" t="s">
        <v>48</v>
      </c>
      <c r="E26" s="89" t="s">
        <v>48</v>
      </c>
      <c r="F26" s="89" t="s">
        <v>48</v>
      </c>
      <c r="G26" s="89" t="s">
        <v>48</v>
      </c>
      <c r="H26" s="89" t="s">
        <v>48</v>
      </c>
      <c r="I26" s="89" t="s">
        <v>48</v>
      </c>
      <c r="J26" s="89" t="s">
        <v>48</v>
      </c>
      <c r="K26" s="89" t="s">
        <v>48</v>
      </c>
      <c r="L26" s="89" t="s">
        <v>48</v>
      </c>
      <c r="M26" s="89" t="s">
        <v>48</v>
      </c>
      <c r="N26" s="89" t="s">
        <v>48</v>
      </c>
      <c r="O26" s="89" t="s">
        <v>48</v>
      </c>
      <c r="P26" s="89" t="s">
        <v>48</v>
      </c>
      <c r="Q26" s="89" t="s">
        <v>48</v>
      </c>
      <c r="R26" s="89" t="s">
        <v>48</v>
      </c>
      <c r="S26" s="89" t="s">
        <v>48</v>
      </c>
      <c r="T26" s="89" t="s">
        <v>48</v>
      </c>
      <c r="U26" s="89" t="s">
        <v>48</v>
      </c>
      <c r="V26" s="89" t="s">
        <v>48</v>
      </c>
      <c r="W26" s="89" t="s">
        <v>48</v>
      </c>
      <c r="X26" s="89" t="s">
        <v>48</v>
      </c>
      <c r="Y26" s="89" t="s">
        <v>48</v>
      </c>
      <c r="Z26" s="89" t="s">
        <v>48</v>
      </c>
      <c r="AA26" s="89" t="s">
        <v>48</v>
      </c>
      <c r="AB26" s="89" t="s">
        <v>48</v>
      </c>
      <c r="AC26" s="89" t="s">
        <v>48</v>
      </c>
      <c r="AD26" s="89" t="s">
        <v>48</v>
      </c>
      <c r="AE26" s="89" t="s">
        <v>48</v>
      </c>
      <c r="AF26" s="89" t="s">
        <v>48</v>
      </c>
      <c r="AG26" s="89" t="s">
        <v>48</v>
      </c>
      <c r="AH26" s="89" t="s">
        <v>48</v>
      </c>
      <c r="AI26" s="89" t="s">
        <v>48</v>
      </c>
      <c r="AJ26" s="89" t="s">
        <v>48</v>
      </c>
      <c r="AK26" s="89" t="s">
        <v>48</v>
      </c>
      <c r="AL26" s="89" t="s">
        <v>48</v>
      </c>
      <c r="AM26" s="89" t="s">
        <v>48</v>
      </c>
      <c r="AN26" s="89" t="s">
        <v>48</v>
      </c>
      <c r="AO26" s="89" t="s">
        <v>48</v>
      </c>
      <c r="AP26" s="89" t="s">
        <v>48</v>
      </c>
      <c r="AQ26" s="89" t="s">
        <v>48</v>
      </c>
      <c r="AR26" s="89" t="s">
        <v>48</v>
      </c>
      <c r="AS26" s="89" t="s">
        <v>48</v>
      </c>
      <c r="AT26" s="89" t="s">
        <v>48</v>
      </c>
      <c r="AU26" s="89" t="s">
        <v>48</v>
      </c>
      <c r="AV26" s="89" t="s">
        <v>48</v>
      </c>
      <c r="AW26" s="89" t="s">
        <v>48</v>
      </c>
      <c r="AX26" s="89" t="s">
        <v>48</v>
      </c>
      <c r="AY26" s="89" t="s">
        <v>48</v>
      </c>
      <c r="AZ26" s="89" t="s">
        <v>48</v>
      </c>
      <c r="BA26" s="89" t="s">
        <v>48</v>
      </c>
      <c r="BB26" s="89" t="s">
        <v>48</v>
      </c>
      <c r="BC26" s="89" t="s">
        <v>48</v>
      </c>
      <c r="BD26" s="89" t="s">
        <v>48</v>
      </c>
      <c r="BE26" s="89" t="s">
        <v>48</v>
      </c>
      <c r="BF26" s="89" t="s">
        <v>48</v>
      </c>
      <c r="BG26" s="89" t="s">
        <v>48</v>
      </c>
      <c r="BH26" s="89" t="s">
        <v>48</v>
      </c>
      <c r="BI26" s="89" t="s">
        <v>48</v>
      </c>
      <c r="BJ26" s="89" t="s">
        <v>48</v>
      </c>
      <c r="BK26" s="89" t="s">
        <v>48</v>
      </c>
      <c r="BL26" s="89" t="s">
        <v>48</v>
      </c>
      <c r="BM26" s="89" t="s">
        <v>48</v>
      </c>
      <c r="BN26" s="89" t="s">
        <v>48</v>
      </c>
      <c r="BO26" s="89" t="s">
        <v>48</v>
      </c>
      <c r="BP26" s="89" t="s">
        <v>48</v>
      </c>
      <c r="BQ26" s="89" t="s">
        <v>48</v>
      </c>
      <c r="BR26" s="89" t="s">
        <v>48</v>
      </c>
      <c r="BS26" s="89" t="s">
        <v>48</v>
      </c>
      <c r="BT26" s="89" t="s">
        <v>48</v>
      </c>
      <c r="BU26" s="89" t="s">
        <v>48</v>
      </c>
      <c r="BV26" s="89" t="s">
        <v>48</v>
      </c>
      <c r="BW26" s="89" t="s">
        <v>48</v>
      </c>
      <c r="BX26" s="89" t="s">
        <v>48</v>
      </c>
      <c r="BY26" s="89" t="s">
        <v>48</v>
      </c>
      <c r="BZ26" s="89" t="s">
        <v>48</v>
      </c>
      <c r="CA26" s="89" t="s">
        <v>48</v>
      </c>
      <c r="CB26" s="89" t="s">
        <v>48</v>
      </c>
      <c r="CC26" s="89" t="s">
        <v>48</v>
      </c>
      <c r="CD26" s="89" t="s">
        <v>48</v>
      </c>
      <c r="CE26" s="89" t="s">
        <v>48</v>
      </c>
      <c r="CF26" s="89" t="s">
        <v>48</v>
      </c>
      <c r="CG26" s="89" t="s">
        <v>48</v>
      </c>
      <c r="CH26" s="89" t="s">
        <v>48</v>
      </c>
      <c r="CI26" s="89" t="s">
        <v>48</v>
      </c>
      <c r="CJ26" s="89" t="s">
        <v>48</v>
      </c>
      <c r="CK26" s="89" t="s">
        <v>48</v>
      </c>
      <c r="CL26" s="89" t="s">
        <v>48</v>
      </c>
      <c r="CM26" s="89" t="s">
        <v>48</v>
      </c>
      <c r="CN26" s="89" t="s">
        <v>48</v>
      </c>
      <c r="CO26" s="89" t="s">
        <v>48</v>
      </c>
      <c r="CP26" s="89" t="s">
        <v>48</v>
      </c>
      <c r="CQ26" s="89" t="s">
        <v>48</v>
      </c>
      <c r="CR26" s="89" t="s">
        <v>48</v>
      </c>
      <c r="CS26" s="89" t="s">
        <v>48</v>
      </c>
      <c r="CT26" s="89" t="s">
        <v>48</v>
      </c>
      <c r="CU26" s="89" t="s">
        <v>48</v>
      </c>
      <c r="CV26" s="89" t="s">
        <v>48</v>
      </c>
      <c r="CW26" s="89" t="s">
        <v>48</v>
      </c>
      <c r="CX26" s="89" t="s">
        <v>48</v>
      </c>
      <c r="CY26" s="89" t="s">
        <v>48</v>
      </c>
      <c r="CZ26" s="89" t="s">
        <v>48</v>
      </c>
      <c r="DA26" s="89" t="s">
        <v>48</v>
      </c>
      <c r="DB26" s="89" t="s">
        <v>48</v>
      </c>
      <c r="DC26" s="89" t="s">
        <v>48</v>
      </c>
      <c r="DD26" s="89" t="s">
        <v>48</v>
      </c>
      <c r="DE26" s="89" t="s">
        <v>48</v>
      </c>
      <c r="DF26" s="89" t="s">
        <v>48</v>
      </c>
      <c r="DG26" s="89" t="s">
        <v>48</v>
      </c>
      <c r="DH26" s="89" t="s">
        <v>48</v>
      </c>
      <c r="DI26" s="89" t="s">
        <v>48</v>
      </c>
      <c r="DJ26" s="89" t="s">
        <v>48</v>
      </c>
      <c r="DK26" s="89" t="s">
        <v>48</v>
      </c>
      <c r="DL26" s="89" t="s">
        <v>48</v>
      </c>
      <c r="DM26" s="89" t="s">
        <v>48</v>
      </c>
      <c r="DN26" s="89" t="s">
        <v>48</v>
      </c>
      <c r="DO26" s="89" t="s">
        <v>48</v>
      </c>
      <c r="DP26" s="89" t="s">
        <v>48</v>
      </c>
      <c r="DQ26" s="89" t="s">
        <v>48</v>
      </c>
      <c r="DR26" s="89" t="s">
        <v>48</v>
      </c>
      <c r="DS26" s="89" t="s">
        <v>48</v>
      </c>
      <c r="DT26" s="89" t="s">
        <v>48</v>
      </c>
      <c r="DU26" s="89" t="s">
        <v>48</v>
      </c>
      <c r="DV26" s="89" t="s">
        <v>48</v>
      </c>
      <c r="DW26" s="89" t="s">
        <v>48</v>
      </c>
      <c r="DX26" s="89" t="s">
        <v>48</v>
      </c>
      <c r="DY26" s="89" t="s">
        <v>48</v>
      </c>
      <c r="DZ26" s="89" t="s">
        <v>48</v>
      </c>
      <c r="EA26" s="89" t="s">
        <v>48</v>
      </c>
      <c r="EB26" s="89" t="s">
        <v>48</v>
      </c>
      <c r="EC26" s="89" t="s">
        <v>48</v>
      </c>
      <c r="ED26" s="89" t="s">
        <v>48</v>
      </c>
      <c r="EE26" s="89" t="s">
        <v>48</v>
      </c>
      <c r="EF26" s="89" t="s">
        <v>48</v>
      </c>
      <c r="EG26" s="89" t="s">
        <v>48</v>
      </c>
      <c r="EH26" s="89" t="s">
        <v>48</v>
      </c>
      <c r="EI26" s="89" t="s">
        <v>48</v>
      </c>
      <c r="EJ26" s="89" t="s">
        <v>48</v>
      </c>
      <c r="EK26" s="89" t="s">
        <v>48</v>
      </c>
      <c r="EL26" s="89" t="s">
        <v>48</v>
      </c>
      <c r="EM26" s="89" t="s">
        <v>48</v>
      </c>
      <c r="EN26" s="89" t="s">
        <v>48</v>
      </c>
      <c r="EO26" s="89" t="s">
        <v>48</v>
      </c>
      <c r="EP26" s="89" t="s">
        <v>48</v>
      </c>
      <c r="EQ26" s="89" t="s">
        <v>48</v>
      </c>
      <c r="ER26" s="89" t="s">
        <v>48</v>
      </c>
      <c r="ES26" s="89" t="s">
        <v>48</v>
      </c>
      <c r="ET26" s="89" t="s">
        <v>48</v>
      </c>
      <c r="EU26" s="89" t="s">
        <v>48</v>
      </c>
      <c r="EV26" s="89" t="s">
        <v>48</v>
      </c>
      <c r="EW26" s="89" t="s">
        <v>48</v>
      </c>
      <c r="EX26" s="89" t="s">
        <v>48</v>
      </c>
      <c r="EY26" s="89" t="s">
        <v>48</v>
      </c>
      <c r="EZ26" s="89" t="s">
        <v>48</v>
      </c>
      <c r="FA26" s="89" t="s">
        <v>48</v>
      </c>
      <c r="FB26" s="89" t="s">
        <v>48</v>
      </c>
      <c r="FC26" s="89" t="s">
        <v>48</v>
      </c>
      <c r="FD26" s="89" t="s">
        <v>48</v>
      </c>
      <c r="FE26" s="89" t="s">
        <v>48</v>
      </c>
      <c r="FF26" s="89" t="s">
        <v>48</v>
      </c>
      <c r="FG26" s="89" t="s">
        <v>48</v>
      </c>
      <c r="FH26" s="89" t="s">
        <v>48</v>
      </c>
      <c r="FI26" s="89" t="s">
        <v>48</v>
      </c>
      <c r="FJ26" s="89" t="s">
        <v>48</v>
      </c>
      <c r="FK26" s="89" t="s">
        <v>48</v>
      </c>
      <c r="FL26" s="89" t="s">
        <v>48</v>
      </c>
      <c r="FM26" s="89" t="s">
        <v>48</v>
      </c>
      <c r="FN26" s="89" t="s">
        <v>48</v>
      </c>
      <c r="FO26" s="89" t="s">
        <v>48</v>
      </c>
      <c r="FP26" s="89" t="s">
        <v>48</v>
      </c>
      <c r="FQ26" s="89" t="s">
        <v>48</v>
      </c>
      <c r="FR26" s="89" t="s">
        <v>48</v>
      </c>
      <c r="FS26" s="89" t="s">
        <v>48</v>
      </c>
      <c r="FT26" s="89" t="s">
        <v>48</v>
      </c>
      <c r="FU26" s="89" t="s">
        <v>48</v>
      </c>
      <c r="FV26" s="89" t="s">
        <v>48</v>
      </c>
      <c r="FW26" s="89" t="s">
        <v>48</v>
      </c>
      <c r="FX26" s="89" t="s">
        <v>48</v>
      </c>
      <c r="FY26" s="89" t="s">
        <v>48</v>
      </c>
      <c r="FZ26" s="89" t="s">
        <v>48</v>
      </c>
      <c r="GA26" s="89" t="s">
        <v>48</v>
      </c>
      <c r="GB26" s="89" t="s">
        <v>48</v>
      </c>
      <c r="GC26" s="89" t="s">
        <v>48</v>
      </c>
      <c r="GD26" s="89" t="s">
        <v>48</v>
      </c>
      <c r="GE26" s="89" t="s">
        <v>48</v>
      </c>
      <c r="GF26" s="89" t="s">
        <v>48</v>
      </c>
      <c r="GG26" s="89" t="s">
        <v>48</v>
      </c>
      <c r="GH26" s="89" t="s">
        <v>48</v>
      </c>
      <c r="GI26" s="89" t="s">
        <v>48</v>
      </c>
      <c r="GJ26" s="89" t="s">
        <v>48</v>
      </c>
      <c r="GK26" s="89" t="s">
        <v>48</v>
      </c>
      <c r="GL26" s="89" t="s">
        <v>48</v>
      </c>
      <c r="GM26" s="89" t="s">
        <v>48</v>
      </c>
      <c r="GN26" s="89" t="s">
        <v>48</v>
      </c>
      <c r="GO26" s="89" t="s">
        <v>48</v>
      </c>
      <c r="GP26" s="89" t="s">
        <v>48</v>
      </c>
      <c r="GQ26" s="89" t="s">
        <v>48</v>
      </c>
      <c r="GR26" s="89" t="s">
        <v>48</v>
      </c>
      <c r="GS26" s="89" t="s">
        <v>48</v>
      </c>
      <c r="GT26" s="89" t="s">
        <v>48</v>
      </c>
      <c r="GU26" s="89" t="s">
        <v>48</v>
      </c>
      <c r="GV26" s="89" t="s">
        <v>48</v>
      </c>
      <c r="GW26" s="89" t="s">
        <v>48</v>
      </c>
      <c r="GX26" s="89" t="s">
        <v>48</v>
      </c>
      <c r="GY26" s="89" t="s">
        <v>48</v>
      </c>
      <c r="GZ26" s="89" t="s">
        <v>48</v>
      </c>
      <c r="HA26" s="89" t="s">
        <v>48</v>
      </c>
      <c r="HB26" s="89" t="s">
        <v>48</v>
      </c>
      <c r="HC26" s="89" t="s">
        <v>48</v>
      </c>
      <c r="HD26" s="89" t="s">
        <v>48</v>
      </c>
      <c r="HE26" s="89" t="s">
        <v>48</v>
      </c>
      <c r="HF26" s="89" t="s">
        <v>48</v>
      </c>
      <c r="HG26" s="89" t="s">
        <v>48</v>
      </c>
      <c r="HH26" s="89" t="s">
        <v>48</v>
      </c>
      <c r="HI26" s="89" t="s">
        <v>48</v>
      </c>
      <c r="HJ26" s="89" t="s">
        <v>48</v>
      </c>
      <c r="HK26" s="89" t="s">
        <v>48</v>
      </c>
      <c r="HL26" s="89" t="s">
        <v>48</v>
      </c>
      <c r="HM26" s="89" t="s">
        <v>48</v>
      </c>
      <c r="HN26" s="89" t="s">
        <v>48</v>
      </c>
      <c r="HO26" s="89" t="s">
        <v>48</v>
      </c>
      <c r="HP26" s="89" t="s">
        <v>48</v>
      </c>
      <c r="HQ26" s="89" t="s">
        <v>48</v>
      </c>
      <c r="HR26" s="89" t="s">
        <v>48</v>
      </c>
      <c r="HS26" s="89" t="s">
        <v>48</v>
      </c>
      <c r="HT26" s="89" t="s">
        <v>48</v>
      </c>
      <c r="HU26" s="89" t="s">
        <v>48</v>
      </c>
      <c r="HV26" s="89" t="s">
        <v>48</v>
      </c>
      <c r="HW26" s="89" t="s">
        <v>48</v>
      </c>
      <c r="HX26" s="89" t="s">
        <v>48</v>
      </c>
      <c r="HY26" s="89" t="s">
        <v>48</v>
      </c>
      <c r="HZ26" s="89" t="s">
        <v>48</v>
      </c>
      <c r="IA26" s="89" t="s">
        <v>48</v>
      </c>
      <c r="IB26" s="89" t="s">
        <v>48</v>
      </c>
      <c r="IC26" s="89" t="s">
        <v>48</v>
      </c>
      <c r="ID26" s="89" t="s">
        <v>48</v>
      </c>
      <c r="IE26" s="89" t="s">
        <v>48</v>
      </c>
      <c r="IF26" s="89" t="s">
        <v>48</v>
      </c>
      <c r="IG26" s="89" t="s">
        <v>48</v>
      </c>
      <c r="IH26" s="89" t="s">
        <v>48</v>
      </c>
      <c r="II26" s="89" t="s">
        <v>48</v>
      </c>
      <c r="IJ26" s="89" t="s">
        <v>48</v>
      </c>
      <c r="IK26" s="89" t="s">
        <v>48</v>
      </c>
      <c r="IL26" s="89" t="s">
        <v>48</v>
      </c>
      <c r="IM26" s="89" t="s">
        <v>48</v>
      </c>
      <c r="IN26" s="89" t="s">
        <v>48</v>
      </c>
      <c r="IO26" s="89" t="s">
        <v>48</v>
      </c>
      <c r="IP26" s="89" t="s">
        <v>48</v>
      </c>
      <c r="IQ26" s="89" t="s">
        <v>48</v>
      </c>
      <c r="IR26" s="89" t="s">
        <v>48</v>
      </c>
      <c r="IS26" s="89" t="s">
        <v>48</v>
      </c>
      <c r="IT26" s="89" t="s">
        <v>48</v>
      </c>
      <c r="IU26" s="89" t="s">
        <v>48</v>
      </c>
      <c r="IV26" s="89" t="s">
        <v>48</v>
      </c>
      <c r="IW26" s="89" t="s">
        <v>48</v>
      </c>
      <c r="IX26" s="89" t="s">
        <v>48</v>
      </c>
      <c r="IY26" s="89" t="s">
        <v>48</v>
      </c>
      <c r="IZ26" s="89" t="s">
        <v>48</v>
      </c>
      <c r="JA26" s="89" t="s">
        <v>48</v>
      </c>
      <c r="JB26" s="89" t="s">
        <v>48</v>
      </c>
      <c r="JC26" s="89" t="s">
        <v>48</v>
      </c>
      <c r="JD26" s="89" t="s">
        <v>48</v>
      </c>
      <c r="JE26" s="89" t="s">
        <v>48</v>
      </c>
      <c r="JF26" s="89" t="s">
        <v>48</v>
      </c>
      <c r="JG26" s="89" t="s">
        <v>48</v>
      </c>
      <c r="JH26" s="89" t="s">
        <v>48</v>
      </c>
      <c r="JI26" s="89" t="s">
        <v>48</v>
      </c>
      <c r="JJ26" s="89" t="s">
        <v>48</v>
      </c>
      <c r="JK26" s="89" t="s">
        <v>48</v>
      </c>
      <c r="JL26" s="89" t="s">
        <v>48</v>
      </c>
      <c r="JM26" s="89" t="s">
        <v>48</v>
      </c>
      <c r="JN26" s="89" t="s">
        <v>48</v>
      </c>
      <c r="JO26" s="89" t="s">
        <v>48</v>
      </c>
      <c r="JP26" s="89" t="s">
        <v>48</v>
      </c>
      <c r="JQ26" s="89" t="s">
        <v>48</v>
      </c>
      <c r="JR26" s="89" t="s">
        <v>48</v>
      </c>
      <c r="JS26" s="89" t="s">
        <v>48</v>
      </c>
      <c r="JT26" s="89" t="s">
        <v>48</v>
      </c>
      <c r="JU26" s="89" t="s">
        <v>48</v>
      </c>
      <c r="JV26" s="89" t="s">
        <v>48</v>
      </c>
      <c r="JW26" s="89" t="s">
        <v>48</v>
      </c>
      <c r="JX26" s="89" t="s">
        <v>48</v>
      </c>
      <c r="JY26" s="89" t="s">
        <v>48</v>
      </c>
      <c r="JZ26" s="89" t="s">
        <v>48</v>
      </c>
      <c r="KA26" s="89" t="s">
        <v>48</v>
      </c>
      <c r="KB26" s="89" t="s">
        <v>48</v>
      </c>
      <c r="KC26" s="89" t="s">
        <v>48</v>
      </c>
      <c r="KD26" s="89" t="s">
        <v>48</v>
      </c>
      <c r="KE26" s="89" t="s">
        <v>48</v>
      </c>
      <c r="KF26" s="89" t="s">
        <v>48</v>
      </c>
      <c r="KG26" s="89" t="s">
        <v>48</v>
      </c>
      <c r="KH26" s="89" t="s">
        <v>48</v>
      </c>
      <c r="KI26" s="89" t="s">
        <v>48</v>
      </c>
      <c r="KJ26" s="89" t="s">
        <v>48</v>
      </c>
      <c r="KK26" s="89" t="s">
        <v>48</v>
      </c>
      <c r="KL26" s="89" t="s">
        <v>48</v>
      </c>
      <c r="KM26" s="89" t="s">
        <v>48</v>
      </c>
      <c r="KN26" s="89" t="s">
        <v>48</v>
      </c>
      <c r="KO26" s="89" t="s">
        <v>48</v>
      </c>
      <c r="KP26" s="89" t="s">
        <v>48</v>
      </c>
      <c r="KQ26" s="89" t="s">
        <v>48</v>
      </c>
      <c r="KR26" s="89" t="s">
        <v>48</v>
      </c>
      <c r="KS26" s="89" t="s">
        <v>48</v>
      </c>
      <c r="KT26" s="89" t="s">
        <v>48</v>
      </c>
      <c r="KU26" s="89" t="s">
        <v>48</v>
      </c>
      <c r="KV26" s="89" t="s">
        <v>48</v>
      </c>
      <c r="KW26" s="89" t="s">
        <v>48</v>
      </c>
      <c r="KX26" s="89" t="s">
        <v>48</v>
      </c>
      <c r="KY26" s="89" t="s">
        <v>48</v>
      </c>
      <c r="KZ26" s="89" t="s">
        <v>48</v>
      </c>
      <c r="LA26" s="89" t="s">
        <v>48</v>
      </c>
      <c r="LB26" s="89" t="s">
        <v>48</v>
      </c>
      <c r="LC26" s="89" t="s">
        <v>48</v>
      </c>
      <c r="LD26" s="89" t="s">
        <v>48</v>
      </c>
      <c r="LE26" s="89" t="s">
        <v>48</v>
      </c>
      <c r="LF26" s="89" t="s">
        <v>48</v>
      </c>
      <c r="LG26" s="89" t="s">
        <v>48</v>
      </c>
      <c r="LH26" s="89" t="s">
        <v>48</v>
      </c>
      <c r="LI26" s="89" t="s">
        <v>48</v>
      </c>
      <c r="LJ26" s="89" t="s">
        <v>48</v>
      </c>
      <c r="LK26" s="89" t="s">
        <v>48</v>
      </c>
      <c r="LL26" s="89" t="s">
        <v>48</v>
      </c>
      <c r="LM26" s="89" t="s">
        <v>48</v>
      </c>
      <c r="LN26" s="89" t="s">
        <v>48</v>
      </c>
      <c r="LO26" s="89" t="s">
        <v>48</v>
      </c>
      <c r="LP26" s="89" t="s">
        <v>48</v>
      </c>
      <c r="LQ26" s="89" t="s">
        <v>48</v>
      </c>
      <c r="LR26" s="89" t="s">
        <v>48</v>
      </c>
      <c r="LS26" s="89" t="s">
        <v>48</v>
      </c>
      <c r="LT26" s="89" t="s">
        <v>48</v>
      </c>
      <c r="LU26" s="89" t="s">
        <v>48</v>
      </c>
      <c r="LV26" s="89" t="s">
        <v>48</v>
      </c>
      <c r="LW26" s="89" t="s">
        <v>48</v>
      </c>
      <c r="LX26" s="89" t="s">
        <v>48</v>
      </c>
      <c r="LY26" s="89" t="s">
        <v>48</v>
      </c>
      <c r="LZ26" s="89" t="s">
        <v>48</v>
      </c>
      <c r="MA26" s="89" t="s">
        <v>48</v>
      </c>
      <c r="MB26" s="89" t="s">
        <v>48</v>
      </c>
      <c r="MC26" s="89" t="s">
        <v>48</v>
      </c>
      <c r="MD26" s="89" t="s">
        <v>48</v>
      </c>
      <c r="ME26" s="89" t="s">
        <v>48</v>
      </c>
      <c r="MF26" s="89" t="s">
        <v>48</v>
      </c>
      <c r="MG26" s="89" t="s">
        <v>48</v>
      </c>
      <c r="MH26" s="89" t="s">
        <v>48</v>
      </c>
      <c r="MI26" s="89" t="s">
        <v>48</v>
      </c>
      <c r="MJ26" s="89" t="s">
        <v>48</v>
      </c>
      <c r="MK26" s="89" t="s">
        <v>48</v>
      </c>
      <c r="ML26" s="89" t="s">
        <v>48</v>
      </c>
      <c r="MM26" s="89" t="s">
        <v>48</v>
      </c>
      <c r="MN26" s="89" t="s">
        <v>48</v>
      </c>
      <c r="MO26" s="89" t="s">
        <v>48</v>
      </c>
      <c r="MP26" s="89" t="s">
        <v>48</v>
      </c>
      <c r="MQ26" s="89" t="s">
        <v>48</v>
      </c>
      <c r="MR26" s="89" t="s">
        <v>48</v>
      </c>
      <c r="MS26" s="89" t="s">
        <v>48</v>
      </c>
      <c r="MT26" s="89" t="s">
        <v>48</v>
      </c>
      <c r="MU26" s="89" t="s">
        <v>48</v>
      </c>
      <c r="MV26" s="89" t="s">
        <v>48</v>
      </c>
      <c r="MW26" s="89" t="s">
        <v>48</v>
      </c>
      <c r="MX26" s="89" t="s">
        <v>48</v>
      </c>
      <c r="MY26" s="89" t="s">
        <v>48</v>
      </c>
      <c r="MZ26" s="89" t="s">
        <v>48</v>
      </c>
      <c r="NA26" s="89" t="s">
        <v>48</v>
      </c>
      <c r="NB26" s="89" t="s">
        <v>48</v>
      </c>
      <c r="NC26" s="89" t="s">
        <v>48</v>
      </c>
      <c r="ND26" s="89" t="s">
        <v>48</v>
      </c>
      <c r="NE26" s="89" t="s">
        <v>48</v>
      </c>
      <c r="NF26" s="89" t="s">
        <v>48</v>
      </c>
    </row>
    <row r="27" spans="3:370" ht="15.75" x14ac:dyDescent="0.25">
      <c r="C27" s="12">
        <f>IF($D$8&lt;&gt;"",Sources!I21,"")</f>
        <v>1</v>
      </c>
      <c r="D27" s="89" t="s">
        <v>48</v>
      </c>
      <c r="E27" s="89" t="s">
        <v>48</v>
      </c>
      <c r="F27" s="89" t="s">
        <v>48</v>
      </c>
      <c r="G27" s="89" t="s">
        <v>48</v>
      </c>
      <c r="H27" s="89" t="s">
        <v>48</v>
      </c>
      <c r="I27" s="89" t="s">
        <v>48</v>
      </c>
      <c r="J27" s="89" t="s">
        <v>48</v>
      </c>
      <c r="K27" s="89" t="s">
        <v>48</v>
      </c>
      <c r="L27" s="89" t="s">
        <v>48</v>
      </c>
      <c r="M27" s="89" t="s">
        <v>48</v>
      </c>
      <c r="N27" s="89" t="s">
        <v>48</v>
      </c>
      <c r="O27" s="89" t="s">
        <v>48</v>
      </c>
      <c r="P27" s="89" t="s">
        <v>48</v>
      </c>
      <c r="Q27" s="89" t="s">
        <v>48</v>
      </c>
      <c r="R27" s="89" t="s">
        <v>48</v>
      </c>
      <c r="S27" s="89" t="s">
        <v>48</v>
      </c>
      <c r="T27" s="89" t="s">
        <v>48</v>
      </c>
      <c r="U27" s="89" t="s">
        <v>48</v>
      </c>
      <c r="V27" s="89" t="s">
        <v>48</v>
      </c>
      <c r="W27" s="89" t="s">
        <v>48</v>
      </c>
      <c r="X27" s="89" t="s">
        <v>48</v>
      </c>
      <c r="Y27" s="89" t="s">
        <v>48</v>
      </c>
      <c r="Z27" s="89" t="s">
        <v>48</v>
      </c>
      <c r="AA27" s="89" t="s">
        <v>48</v>
      </c>
      <c r="AB27" s="89" t="s">
        <v>48</v>
      </c>
      <c r="AC27" s="89" t="s">
        <v>48</v>
      </c>
      <c r="AD27" s="89" t="s">
        <v>48</v>
      </c>
      <c r="AE27" s="89" t="s">
        <v>48</v>
      </c>
      <c r="AF27" s="89" t="s">
        <v>48</v>
      </c>
      <c r="AG27" s="89" t="s">
        <v>48</v>
      </c>
      <c r="AH27" s="89" t="s">
        <v>48</v>
      </c>
      <c r="AI27" s="89" t="s">
        <v>48</v>
      </c>
      <c r="AJ27" s="89" t="s">
        <v>48</v>
      </c>
      <c r="AK27" s="89" t="s">
        <v>48</v>
      </c>
      <c r="AL27" s="89" t="s">
        <v>48</v>
      </c>
      <c r="AM27" s="89" t="s">
        <v>48</v>
      </c>
      <c r="AN27" s="89" t="s">
        <v>48</v>
      </c>
      <c r="AO27" s="89" t="s">
        <v>48</v>
      </c>
      <c r="AP27" s="89" t="s">
        <v>48</v>
      </c>
      <c r="AQ27" s="89" t="s">
        <v>48</v>
      </c>
      <c r="AR27" s="89" t="s">
        <v>48</v>
      </c>
      <c r="AS27" s="89" t="s">
        <v>48</v>
      </c>
      <c r="AT27" s="89" t="s">
        <v>48</v>
      </c>
      <c r="AU27" s="89" t="s">
        <v>48</v>
      </c>
      <c r="AV27" s="89" t="s">
        <v>48</v>
      </c>
      <c r="AW27" s="89" t="s">
        <v>48</v>
      </c>
      <c r="AX27" s="89" t="s">
        <v>48</v>
      </c>
      <c r="AY27" s="89" t="s">
        <v>48</v>
      </c>
      <c r="AZ27" s="89" t="s">
        <v>48</v>
      </c>
      <c r="BA27" s="89" t="s">
        <v>48</v>
      </c>
      <c r="BB27" s="89" t="s">
        <v>48</v>
      </c>
      <c r="BC27" s="89" t="s">
        <v>48</v>
      </c>
      <c r="BD27" s="89" t="s">
        <v>48</v>
      </c>
      <c r="BE27" s="89" t="s">
        <v>48</v>
      </c>
      <c r="BF27" s="89" t="s">
        <v>48</v>
      </c>
      <c r="BG27" s="89" t="s">
        <v>48</v>
      </c>
      <c r="BH27" s="89" t="s">
        <v>48</v>
      </c>
      <c r="BI27" s="89" t="s">
        <v>48</v>
      </c>
      <c r="BJ27" s="89" t="s">
        <v>48</v>
      </c>
      <c r="BK27" s="89" t="s">
        <v>48</v>
      </c>
      <c r="BL27" s="89" t="s">
        <v>48</v>
      </c>
      <c r="BM27" s="89" t="s">
        <v>48</v>
      </c>
      <c r="BN27" s="89" t="s">
        <v>48</v>
      </c>
      <c r="BO27" s="89" t="s">
        <v>48</v>
      </c>
      <c r="BP27" s="89" t="s">
        <v>48</v>
      </c>
      <c r="BQ27" s="89" t="s">
        <v>48</v>
      </c>
      <c r="BR27" s="89" t="s">
        <v>48</v>
      </c>
      <c r="BS27" s="89" t="s">
        <v>48</v>
      </c>
      <c r="BT27" s="89" t="s">
        <v>48</v>
      </c>
      <c r="BU27" s="89" t="s">
        <v>48</v>
      </c>
      <c r="BV27" s="89" t="s">
        <v>48</v>
      </c>
      <c r="BW27" s="89" t="s">
        <v>48</v>
      </c>
      <c r="BX27" s="89" t="s">
        <v>48</v>
      </c>
      <c r="BY27" s="89" t="s">
        <v>48</v>
      </c>
      <c r="BZ27" s="89" t="s">
        <v>48</v>
      </c>
      <c r="CA27" s="89" t="s">
        <v>48</v>
      </c>
      <c r="CB27" s="89" t="s">
        <v>48</v>
      </c>
      <c r="CC27" s="89" t="s">
        <v>48</v>
      </c>
      <c r="CD27" s="89" t="s">
        <v>48</v>
      </c>
      <c r="CE27" s="89" t="s">
        <v>48</v>
      </c>
      <c r="CF27" s="89" t="s">
        <v>48</v>
      </c>
      <c r="CG27" s="89" t="s">
        <v>48</v>
      </c>
      <c r="CH27" s="89" t="s">
        <v>48</v>
      </c>
      <c r="CI27" s="89" t="s">
        <v>48</v>
      </c>
      <c r="CJ27" s="89" t="s">
        <v>48</v>
      </c>
      <c r="CK27" s="89" t="s">
        <v>48</v>
      </c>
      <c r="CL27" s="89" t="s">
        <v>48</v>
      </c>
      <c r="CM27" s="89" t="s">
        <v>48</v>
      </c>
      <c r="CN27" s="89" t="s">
        <v>48</v>
      </c>
      <c r="CO27" s="89" t="s">
        <v>48</v>
      </c>
      <c r="CP27" s="89" t="s">
        <v>48</v>
      </c>
      <c r="CQ27" s="89" t="s">
        <v>48</v>
      </c>
      <c r="CR27" s="89" t="s">
        <v>48</v>
      </c>
      <c r="CS27" s="89" t="s">
        <v>48</v>
      </c>
      <c r="CT27" s="89" t="s">
        <v>48</v>
      </c>
      <c r="CU27" s="89" t="s">
        <v>48</v>
      </c>
      <c r="CV27" s="89" t="s">
        <v>48</v>
      </c>
      <c r="CW27" s="89" t="s">
        <v>48</v>
      </c>
      <c r="CX27" s="89" t="s">
        <v>48</v>
      </c>
      <c r="CY27" s="89" t="s">
        <v>48</v>
      </c>
      <c r="CZ27" s="89" t="s">
        <v>48</v>
      </c>
      <c r="DA27" s="89" t="s">
        <v>48</v>
      </c>
      <c r="DB27" s="89" t="s">
        <v>48</v>
      </c>
      <c r="DC27" s="89" t="s">
        <v>48</v>
      </c>
      <c r="DD27" s="89" t="s">
        <v>48</v>
      </c>
      <c r="DE27" s="89" t="s">
        <v>48</v>
      </c>
      <c r="DF27" s="89" t="s">
        <v>48</v>
      </c>
      <c r="DG27" s="89" t="s">
        <v>48</v>
      </c>
      <c r="DH27" s="89" t="s">
        <v>48</v>
      </c>
      <c r="DI27" s="89" t="s">
        <v>48</v>
      </c>
      <c r="DJ27" s="89" t="s">
        <v>48</v>
      </c>
      <c r="DK27" s="89" t="s">
        <v>48</v>
      </c>
      <c r="DL27" s="89" t="s">
        <v>48</v>
      </c>
      <c r="DM27" s="89" t="s">
        <v>48</v>
      </c>
      <c r="DN27" s="89" t="s">
        <v>48</v>
      </c>
      <c r="DO27" s="89" t="s">
        <v>48</v>
      </c>
      <c r="DP27" s="89" t="s">
        <v>48</v>
      </c>
      <c r="DQ27" s="89" t="s">
        <v>48</v>
      </c>
      <c r="DR27" s="89" t="s">
        <v>48</v>
      </c>
      <c r="DS27" s="89" t="s">
        <v>48</v>
      </c>
      <c r="DT27" s="89" t="s">
        <v>48</v>
      </c>
      <c r="DU27" s="89" t="s">
        <v>48</v>
      </c>
      <c r="DV27" s="89" t="s">
        <v>48</v>
      </c>
      <c r="DW27" s="89" t="s">
        <v>48</v>
      </c>
      <c r="DX27" s="89" t="s">
        <v>48</v>
      </c>
      <c r="DY27" s="89" t="s">
        <v>48</v>
      </c>
      <c r="DZ27" s="89" t="s">
        <v>48</v>
      </c>
      <c r="EA27" s="89" t="s">
        <v>48</v>
      </c>
      <c r="EB27" s="89" t="s">
        <v>48</v>
      </c>
      <c r="EC27" s="89" t="s">
        <v>48</v>
      </c>
      <c r="ED27" s="89" t="s">
        <v>48</v>
      </c>
      <c r="EE27" s="89" t="s">
        <v>48</v>
      </c>
      <c r="EF27" s="89" t="s">
        <v>48</v>
      </c>
      <c r="EG27" s="89" t="s">
        <v>48</v>
      </c>
      <c r="EH27" s="89" t="s">
        <v>48</v>
      </c>
      <c r="EI27" s="89" t="s">
        <v>48</v>
      </c>
      <c r="EJ27" s="89" t="s">
        <v>48</v>
      </c>
      <c r="EK27" s="89" t="s">
        <v>48</v>
      </c>
      <c r="EL27" s="89" t="s">
        <v>48</v>
      </c>
      <c r="EM27" s="89" t="s">
        <v>48</v>
      </c>
      <c r="EN27" s="89" t="s">
        <v>48</v>
      </c>
      <c r="EO27" s="89" t="s">
        <v>48</v>
      </c>
      <c r="EP27" s="89" t="s">
        <v>48</v>
      </c>
      <c r="EQ27" s="89" t="s">
        <v>48</v>
      </c>
      <c r="ER27" s="89" t="s">
        <v>48</v>
      </c>
      <c r="ES27" s="89" t="s">
        <v>48</v>
      </c>
      <c r="ET27" s="89" t="s">
        <v>48</v>
      </c>
      <c r="EU27" s="89" t="s">
        <v>48</v>
      </c>
      <c r="EV27" s="89" t="s">
        <v>48</v>
      </c>
      <c r="EW27" s="89" t="s">
        <v>48</v>
      </c>
      <c r="EX27" s="89" t="s">
        <v>48</v>
      </c>
      <c r="EY27" s="89" t="s">
        <v>48</v>
      </c>
      <c r="EZ27" s="89" t="s">
        <v>48</v>
      </c>
      <c r="FA27" s="89" t="s">
        <v>48</v>
      </c>
      <c r="FB27" s="89" t="s">
        <v>48</v>
      </c>
      <c r="FC27" s="89" t="s">
        <v>48</v>
      </c>
      <c r="FD27" s="89" t="s">
        <v>48</v>
      </c>
      <c r="FE27" s="89" t="s">
        <v>48</v>
      </c>
      <c r="FF27" s="89" t="s">
        <v>48</v>
      </c>
      <c r="FG27" s="89" t="s">
        <v>48</v>
      </c>
      <c r="FH27" s="89" t="s">
        <v>48</v>
      </c>
      <c r="FI27" s="89" t="s">
        <v>48</v>
      </c>
      <c r="FJ27" s="89" t="s">
        <v>48</v>
      </c>
      <c r="FK27" s="89" t="s">
        <v>48</v>
      </c>
      <c r="FL27" s="89" t="s">
        <v>48</v>
      </c>
      <c r="FM27" s="89" t="s">
        <v>48</v>
      </c>
      <c r="FN27" s="89" t="s">
        <v>48</v>
      </c>
      <c r="FO27" s="89" t="s">
        <v>48</v>
      </c>
      <c r="FP27" s="89" t="s">
        <v>48</v>
      </c>
      <c r="FQ27" s="89" t="s">
        <v>48</v>
      </c>
      <c r="FR27" s="89" t="s">
        <v>48</v>
      </c>
      <c r="FS27" s="89" t="s">
        <v>48</v>
      </c>
      <c r="FT27" s="89" t="s">
        <v>48</v>
      </c>
      <c r="FU27" s="89" t="s">
        <v>48</v>
      </c>
      <c r="FV27" s="89" t="s">
        <v>48</v>
      </c>
      <c r="FW27" s="89" t="s">
        <v>48</v>
      </c>
      <c r="FX27" s="89" t="s">
        <v>48</v>
      </c>
      <c r="FY27" s="89" t="s">
        <v>48</v>
      </c>
      <c r="FZ27" s="89" t="s">
        <v>48</v>
      </c>
      <c r="GA27" s="89" t="s">
        <v>48</v>
      </c>
      <c r="GB27" s="89" t="s">
        <v>48</v>
      </c>
      <c r="GC27" s="89" t="s">
        <v>48</v>
      </c>
      <c r="GD27" s="89" t="s">
        <v>48</v>
      </c>
      <c r="GE27" s="89" t="s">
        <v>48</v>
      </c>
      <c r="GF27" s="89" t="s">
        <v>48</v>
      </c>
      <c r="GG27" s="89" t="s">
        <v>48</v>
      </c>
      <c r="GH27" s="89" t="s">
        <v>48</v>
      </c>
      <c r="GI27" s="89" t="s">
        <v>48</v>
      </c>
      <c r="GJ27" s="89" t="s">
        <v>48</v>
      </c>
      <c r="GK27" s="89" t="s">
        <v>48</v>
      </c>
      <c r="GL27" s="89" t="s">
        <v>48</v>
      </c>
      <c r="GM27" s="89" t="s">
        <v>48</v>
      </c>
      <c r="GN27" s="89" t="s">
        <v>48</v>
      </c>
      <c r="GO27" s="89" t="s">
        <v>48</v>
      </c>
      <c r="GP27" s="89" t="s">
        <v>48</v>
      </c>
      <c r="GQ27" s="89" t="s">
        <v>48</v>
      </c>
      <c r="GR27" s="89" t="s">
        <v>48</v>
      </c>
      <c r="GS27" s="89" t="s">
        <v>48</v>
      </c>
      <c r="GT27" s="89" t="s">
        <v>48</v>
      </c>
      <c r="GU27" s="89" t="s">
        <v>48</v>
      </c>
      <c r="GV27" s="89" t="s">
        <v>48</v>
      </c>
      <c r="GW27" s="89" t="s">
        <v>48</v>
      </c>
      <c r="GX27" s="89" t="s">
        <v>48</v>
      </c>
      <c r="GY27" s="89" t="s">
        <v>48</v>
      </c>
      <c r="GZ27" s="89" t="s">
        <v>48</v>
      </c>
      <c r="HA27" s="89" t="s">
        <v>48</v>
      </c>
      <c r="HB27" s="89" t="s">
        <v>48</v>
      </c>
      <c r="HC27" s="89" t="s">
        <v>48</v>
      </c>
      <c r="HD27" s="89" t="s">
        <v>48</v>
      </c>
      <c r="HE27" s="89" t="s">
        <v>48</v>
      </c>
      <c r="HF27" s="89" t="s">
        <v>48</v>
      </c>
      <c r="HG27" s="89" t="s">
        <v>48</v>
      </c>
      <c r="HH27" s="89" t="s">
        <v>48</v>
      </c>
      <c r="HI27" s="89" t="s">
        <v>48</v>
      </c>
      <c r="HJ27" s="89" t="s">
        <v>48</v>
      </c>
      <c r="HK27" s="89" t="s">
        <v>48</v>
      </c>
      <c r="HL27" s="89" t="s">
        <v>48</v>
      </c>
      <c r="HM27" s="89" t="s">
        <v>48</v>
      </c>
      <c r="HN27" s="89" t="s">
        <v>48</v>
      </c>
      <c r="HO27" s="89" t="s">
        <v>48</v>
      </c>
      <c r="HP27" s="89" t="s">
        <v>48</v>
      </c>
      <c r="HQ27" s="89" t="s">
        <v>48</v>
      </c>
      <c r="HR27" s="89" t="s">
        <v>48</v>
      </c>
      <c r="HS27" s="89" t="s">
        <v>48</v>
      </c>
      <c r="HT27" s="89" t="s">
        <v>48</v>
      </c>
      <c r="HU27" s="89" t="s">
        <v>48</v>
      </c>
      <c r="HV27" s="89" t="s">
        <v>48</v>
      </c>
      <c r="HW27" s="89" t="s">
        <v>48</v>
      </c>
      <c r="HX27" s="89" t="s">
        <v>48</v>
      </c>
      <c r="HY27" s="89" t="s">
        <v>48</v>
      </c>
      <c r="HZ27" s="89" t="s">
        <v>48</v>
      </c>
      <c r="IA27" s="89" t="s">
        <v>48</v>
      </c>
      <c r="IB27" s="89" t="s">
        <v>48</v>
      </c>
      <c r="IC27" s="89" t="s">
        <v>48</v>
      </c>
      <c r="ID27" s="89" t="s">
        <v>48</v>
      </c>
      <c r="IE27" s="89" t="s">
        <v>48</v>
      </c>
      <c r="IF27" s="89" t="s">
        <v>48</v>
      </c>
      <c r="IG27" s="89" t="s">
        <v>48</v>
      </c>
      <c r="IH27" s="89" t="s">
        <v>48</v>
      </c>
      <c r="II27" s="89" t="s">
        <v>48</v>
      </c>
      <c r="IJ27" s="89" t="s">
        <v>48</v>
      </c>
      <c r="IK27" s="89" t="s">
        <v>48</v>
      </c>
      <c r="IL27" s="89" t="s">
        <v>48</v>
      </c>
      <c r="IM27" s="89" t="s">
        <v>48</v>
      </c>
      <c r="IN27" s="89" t="s">
        <v>48</v>
      </c>
      <c r="IO27" s="89" t="s">
        <v>48</v>
      </c>
      <c r="IP27" s="89" t="s">
        <v>48</v>
      </c>
      <c r="IQ27" s="89" t="s">
        <v>48</v>
      </c>
      <c r="IR27" s="89" t="s">
        <v>48</v>
      </c>
      <c r="IS27" s="89" t="s">
        <v>48</v>
      </c>
      <c r="IT27" s="89" t="s">
        <v>48</v>
      </c>
      <c r="IU27" s="89" t="s">
        <v>48</v>
      </c>
      <c r="IV27" s="89" t="s">
        <v>48</v>
      </c>
      <c r="IW27" s="89" t="s">
        <v>48</v>
      </c>
      <c r="IX27" s="89" t="s">
        <v>48</v>
      </c>
      <c r="IY27" s="89" t="s">
        <v>48</v>
      </c>
      <c r="IZ27" s="89" t="s">
        <v>48</v>
      </c>
      <c r="JA27" s="89" t="s">
        <v>48</v>
      </c>
      <c r="JB27" s="89" t="s">
        <v>48</v>
      </c>
      <c r="JC27" s="89" t="s">
        <v>48</v>
      </c>
      <c r="JD27" s="89" t="s">
        <v>48</v>
      </c>
      <c r="JE27" s="89" t="s">
        <v>48</v>
      </c>
      <c r="JF27" s="89" t="s">
        <v>48</v>
      </c>
      <c r="JG27" s="89" t="s">
        <v>48</v>
      </c>
      <c r="JH27" s="89" t="s">
        <v>48</v>
      </c>
      <c r="JI27" s="89" t="s">
        <v>48</v>
      </c>
      <c r="JJ27" s="89" t="s">
        <v>48</v>
      </c>
      <c r="JK27" s="89" t="s">
        <v>48</v>
      </c>
      <c r="JL27" s="89" t="s">
        <v>48</v>
      </c>
      <c r="JM27" s="89" t="s">
        <v>48</v>
      </c>
      <c r="JN27" s="89" t="s">
        <v>48</v>
      </c>
      <c r="JO27" s="89" t="s">
        <v>48</v>
      </c>
      <c r="JP27" s="89" t="s">
        <v>48</v>
      </c>
      <c r="JQ27" s="89" t="s">
        <v>48</v>
      </c>
      <c r="JR27" s="89" t="s">
        <v>48</v>
      </c>
      <c r="JS27" s="89" t="s">
        <v>48</v>
      </c>
      <c r="JT27" s="89" t="s">
        <v>48</v>
      </c>
      <c r="JU27" s="89" t="s">
        <v>48</v>
      </c>
      <c r="JV27" s="89" t="s">
        <v>48</v>
      </c>
      <c r="JW27" s="89" t="s">
        <v>48</v>
      </c>
      <c r="JX27" s="89" t="s">
        <v>48</v>
      </c>
      <c r="JY27" s="89" t="s">
        <v>48</v>
      </c>
      <c r="JZ27" s="89" t="s">
        <v>48</v>
      </c>
      <c r="KA27" s="89" t="s">
        <v>48</v>
      </c>
      <c r="KB27" s="89" t="s">
        <v>48</v>
      </c>
      <c r="KC27" s="89" t="s">
        <v>48</v>
      </c>
      <c r="KD27" s="89" t="s">
        <v>48</v>
      </c>
      <c r="KE27" s="89" t="s">
        <v>48</v>
      </c>
      <c r="KF27" s="89" t="s">
        <v>48</v>
      </c>
      <c r="KG27" s="89" t="s">
        <v>48</v>
      </c>
      <c r="KH27" s="89" t="s">
        <v>48</v>
      </c>
      <c r="KI27" s="89" t="s">
        <v>48</v>
      </c>
      <c r="KJ27" s="89" t="s">
        <v>48</v>
      </c>
      <c r="KK27" s="89" t="s">
        <v>48</v>
      </c>
      <c r="KL27" s="89" t="s">
        <v>48</v>
      </c>
      <c r="KM27" s="89" t="s">
        <v>48</v>
      </c>
      <c r="KN27" s="89" t="s">
        <v>48</v>
      </c>
      <c r="KO27" s="89" t="s">
        <v>48</v>
      </c>
      <c r="KP27" s="89" t="s">
        <v>48</v>
      </c>
      <c r="KQ27" s="89" t="s">
        <v>48</v>
      </c>
      <c r="KR27" s="89" t="s">
        <v>48</v>
      </c>
      <c r="KS27" s="89" t="s">
        <v>48</v>
      </c>
      <c r="KT27" s="89" t="s">
        <v>48</v>
      </c>
      <c r="KU27" s="89" t="s">
        <v>48</v>
      </c>
      <c r="KV27" s="89" t="s">
        <v>48</v>
      </c>
      <c r="KW27" s="89" t="s">
        <v>48</v>
      </c>
      <c r="KX27" s="89" t="s">
        <v>48</v>
      </c>
      <c r="KY27" s="89" t="s">
        <v>48</v>
      </c>
      <c r="KZ27" s="89" t="s">
        <v>48</v>
      </c>
      <c r="LA27" s="89" t="s">
        <v>48</v>
      </c>
      <c r="LB27" s="89" t="s">
        <v>48</v>
      </c>
      <c r="LC27" s="89" t="s">
        <v>48</v>
      </c>
      <c r="LD27" s="89" t="s">
        <v>48</v>
      </c>
      <c r="LE27" s="89" t="s">
        <v>48</v>
      </c>
      <c r="LF27" s="89" t="s">
        <v>48</v>
      </c>
      <c r="LG27" s="89" t="s">
        <v>48</v>
      </c>
      <c r="LH27" s="89" t="s">
        <v>48</v>
      </c>
      <c r="LI27" s="89" t="s">
        <v>48</v>
      </c>
      <c r="LJ27" s="89" t="s">
        <v>48</v>
      </c>
      <c r="LK27" s="89" t="s">
        <v>48</v>
      </c>
      <c r="LL27" s="89" t="s">
        <v>48</v>
      </c>
      <c r="LM27" s="89" t="s">
        <v>48</v>
      </c>
      <c r="LN27" s="89" t="s">
        <v>48</v>
      </c>
      <c r="LO27" s="89" t="s">
        <v>48</v>
      </c>
      <c r="LP27" s="89" t="s">
        <v>48</v>
      </c>
      <c r="LQ27" s="89" t="s">
        <v>48</v>
      </c>
      <c r="LR27" s="89" t="s">
        <v>48</v>
      </c>
      <c r="LS27" s="89" t="s">
        <v>48</v>
      </c>
      <c r="LT27" s="89" t="s">
        <v>48</v>
      </c>
      <c r="LU27" s="89" t="s">
        <v>48</v>
      </c>
      <c r="LV27" s="89" t="s">
        <v>48</v>
      </c>
      <c r="LW27" s="89" t="s">
        <v>48</v>
      </c>
      <c r="LX27" s="89" t="s">
        <v>48</v>
      </c>
      <c r="LY27" s="89" t="s">
        <v>48</v>
      </c>
      <c r="LZ27" s="89" t="s">
        <v>48</v>
      </c>
      <c r="MA27" s="89" t="s">
        <v>48</v>
      </c>
      <c r="MB27" s="89" t="s">
        <v>48</v>
      </c>
      <c r="MC27" s="89" t="s">
        <v>48</v>
      </c>
      <c r="MD27" s="89" t="s">
        <v>48</v>
      </c>
      <c r="ME27" s="89" t="s">
        <v>48</v>
      </c>
      <c r="MF27" s="89" t="s">
        <v>48</v>
      </c>
      <c r="MG27" s="89" t="s">
        <v>48</v>
      </c>
      <c r="MH27" s="89" t="s">
        <v>48</v>
      </c>
      <c r="MI27" s="89" t="s">
        <v>48</v>
      </c>
      <c r="MJ27" s="89" t="s">
        <v>48</v>
      </c>
      <c r="MK27" s="89" t="s">
        <v>48</v>
      </c>
      <c r="ML27" s="89" t="s">
        <v>48</v>
      </c>
      <c r="MM27" s="89" t="s">
        <v>48</v>
      </c>
      <c r="MN27" s="89" t="s">
        <v>48</v>
      </c>
      <c r="MO27" s="89" t="s">
        <v>48</v>
      </c>
      <c r="MP27" s="89" t="s">
        <v>48</v>
      </c>
      <c r="MQ27" s="89" t="s">
        <v>48</v>
      </c>
      <c r="MR27" s="89" t="s">
        <v>48</v>
      </c>
      <c r="MS27" s="89" t="s">
        <v>48</v>
      </c>
      <c r="MT27" s="89" t="s">
        <v>48</v>
      </c>
      <c r="MU27" s="89" t="s">
        <v>48</v>
      </c>
      <c r="MV27" s="89" t="s">
        <v>48</v>
      </c>
      <c r="MW27" s="89" t="s">
        <v>48</v>
      </c>
      <c r="MX27" s="89" t="s">
        <v>48</v>
      </c>
      <c r="MY27" s="89" t="s">
        <v>48</v>
      </c>
      <c r="MZ27" s="89" t="s">
        <v>48</v>
      </c>
      <c r="NA27" s="89" t="s">
        <v>48</v>
      </c>
      <c r="NB27" s="89" t="s">
        <v>48</v>
      </c>
      <c r="NC27" s="89" t="s">
        <v>48</v>
      </c>
      <c r="ND27" s="89" t="s">
        <v>48</v>
      </c>
      <c r="NE27" s="89" t="s">
        <v>48</v>
      </c>
      <c r="NF27" s="89" t="s">
        <v>48</v>
      </c>
    </row>
    <row r="28" spans="3:370" ht="15.75" x14ac:dyDescent="0.25">
      <c r="C28" s="12">
        <f>IF($D$8&lt;&gt;"",Sources!I22,"")</f>
        <v>1.0416666666666667</v>
      </c>
      <c r="D28" s="89" t="s">
        <v>48</v>
      </c>
      <c r="E28" s="89" t="s">
        <v>48</v>
      </c>
      <c r="F28" s="89" t="s">
        <v>48</v>
      </c>
      <c r="G28" s="89" t="s">
        <v>48</v>
      </c>
      <c r="H28" s="89" t="s">
        <v>48</v>
      </c>
      <c r="I28" s="89" t="s">
        <v>48</v>
      </c>
      <c r="J28" s="89" t="s">
        <v>48</v>
      </c>
      <c r="K28" s="89" t="s">
        <v>48</v>
      </c>
      <c r="L28" s="89" t="s">
        <v>48</v>
      </c>
      <c r="M28" s="89" t="s">
        <v>48</v>
      </c>
      <c r="N28" s="89" t="s">
        <v>48</v>
      </c>
      <c r="O28" s="89" t="s">
        <v>48</v>
      </c>
      <c r="P28" s="89" t="s">
        <v>48</v>
      </c>
      <c r="Q28" s="89" t="s">
        <v>48</v>
      </c>
      <c r="R28" s="89" t="s">
        <v>48</v>
      </c>
      <c r="S28" s="89" t="s">
        <v>48</v>
      </c>
      <c r="T28" s="89" t="s">
        <v>48</v>
      </c>
      <c r="U28" s="89" t="s">
        <v>48</v>
      </c>
      <c r="V28" s="89" t="s">
        <v>48</v>
      </c>
      <c r="W28" s="89" t="s">
        <v>48</v>
      </c>
      <c r="X28" s="89" t="s">
        <v>48</v>
      </c>
      <c r="Y28" s="89" t="s">
        <v>48</v>
      </c>
      <c r="Z28" s="89" t="s">
        <v>48</v>
      </c>
      <c r="AA28" s="89" t="s">
        <v>48</v>
      </c>
      <c r="AB28" s="89" t="s">
        <v>48</v>
      </c>
      <c r="AC28" s="89" t="s">
        <v>48</v>
      </c>
      <c r="AD28" s="89" t="s">
        <v>48</v>
      </c>
      <c r="AE28" s="89" t="s">
        <v>48</v>
      </c>
      <c r="AF28" s="89" t="s">
        <v>48</v>
      </c>
      <c r="AG28" s="89" t="s">
        <v>48</v>
      </c>
      <c r="AH28" s="89" t="s">
        <v>48</v>
      </c>
      <c r="AI28" s="89" t="s">
        <v>48</v>
      </c>
      <c r="AJ28" s="89" t="s">
        <v>48</v>
      </c>
      <c r="AK28" s="89" t="s">
        <v>48</v>
      </c>
      <c r="AL28" s="89" t="s">
        <v>48</v>
      </c>
      <c r="AM28" s="89" t="s">
        <v>48</v>
      </c>
      <c r="AN28" s="89" t="s">
        <v>48</v>
      </c>
      <c r="AO28" s="89" t="s">
        <v>48</v>
      </c>
      <c r="AP28" s="89" t="s">
        <v>48</v>
      </c>
      <c r="AQ28" s="89" t="s">
        <v>48</v>
      </c>
      <c r="AR28" s="89" t="s">
        <v>48</v>
      </c>
      <c r="AS28" s="89" t="s">
        <v>48</v>
      </c>
      <c r="AT28" s="89" t="s">
        <v>48</v>
      </c>
      <c r="AU28" s="89" t="s">
        <v>48</v>
      </c>
      <c r="AV28" s="89" t="s">
        <v>48</v>
      </c>
      <c r="AW28" s="89" t="s">
        <v>48</v>
      </c>
      <c r="AX28" s="89" t="s">
        <v>48</v>
      </c>
      <c r="AY28" s="89" t="s">
        <v>48</v>
      </c>
      <c r="AZ28" s="89" t="s">
        <v>48</v>
      </c>
      <c r="BA28" s="89" t="s">
        <v>48</v>
      </c>
      <c r="BB28" s="89" t="s">
        <v>48</v>
      </c>
      <c r="BC28" s="89" t="s">
        <v>48</v>
      </c>
      <c r="BD28" s="89" t="s">
        <v>48</v>
      </c>
      <c r="BE28" s="89" t="s">
        <v>48</v>
      </c>
      <c r="BF28" s="89" t="s">
        <v>48</v>
      </c>
      <c r="BG28" s="89" t="s">
        <v>48</v>
      </c>
      <c r="BH28" s="89" t="s">
        <v>48</v>
      </c>
      <c r="BI28" s="89" t="s">
        <v>48</v>
      </c>
      <c r="BJ28" s="89" t="s">
        <v>48</v>
      </c>
      <c r="BK28" s="89" t="s">
        <v>48</v>
      </c>
      <c r="BL28" s="89" t="s">
        <v>48</v>
      </c>
      <c r="BM28" s="89" t="s">
        <v>48</v>
      </c>
      <c r="BN28" s="89" t="s">
        <v>48</v>
      </c>
      <c r="BO28" s="89" t="s">
        <v>48</v>
      </c>
      <c r="BP28" s="89" t="s">
        <v>48</v>
      </c>
      <c r="BQ28" s="89" t="s">
        <v>48</v>
      </c>
      <c r="BR28" s="89" t="s">
        <v>48</v>
      </c>
      <c r="BS28" s="89" t="s">
        <v>48</v>
      </c>
      <c r="BT28" s="89" t="s">
        <v>48</v>
      </c>
      <c r="BU28" s="89" t="s">
        <v>48</v>
      </c>
      <c r="BV28" s="89" t="s">
        <v>48</v>
      </c>
      <c r="BW28" s="89" t="s">
        <v>48</v>
      </c>
      <c r="BX28" s="89" t="s">
        <v>48</v>
      </c>
      <c r="BY28" s="89" t="s">
        <v>48</v>
      </c>
      <c r="BZ28" s="89" t="s">
        <v>48</v>
      </c>
      <c r="CA28" s="89" t="s">
        <v>48</v>
      </c>
      <c r="CB28" s="89" t="s">
        <v>48</v>
      </c>
      <c r="CC28" s="89" t="s">
        <v>48</v>
      </c>
      <c r="CD28" s="89" t="s">
        <v>48</v>
      </c>
      <c r="CE28" s="89" t="s">
        <v>48</v>
      </c>
      <c r="CF28" s="89" t="s">
        <v>48</v>
      </c>
      <c r="CG28" s="89" t="s">
        <v>48</v>
      </c>
      <c r="CH28" s="89" t="s">
        <v>48</v>
      </c>
      <c r="CI28" s="89" t="s">
        <v>48</v>
      </c>
      <c r="CJ28" s="89" t="s">
        <v>48</v>
      </c>
      <c r="CK28" s="89" t="s">
        <v>48</v>
      </c>
      <c r="CL28" s="89" t="s">
        <v>48</v>
      </c>
      <c r="CM28" s="89" t="s">
        <v>48</v>
      </c>
      <c r="CN28" s="89" t="s">
        <v>48</v>
      </c>
      <c r="CO28" s="89" t="s">
        <v>48</v>
      </c>
      <c r="CP28" s="89" t="s">
        <v>48</v>
      </c>
      <c r="CQ28" s="89" t="s">
        <v>48</v>
      </c>
      <c r="CR28" s="89" t="s">
        <v>48</v>
      </c>
      <c r="CS28" s="89" t="s">
        <v>48</v>
      </c>
      <c r="CT28" s="89" t="s">
        <v>48</v>
      </c>
      <c r="CU28" s="89" t="s">
        <v>48</v>
      </c>
      <c r="CV28" s="89" t="s">
        <v>48</v>
      </c>
      <c r="CW28" s="89" t="s">
        <v>48</v>
      </c>
      <c r="CX28" s="89" t="s">
        <v>48</v>
      </c>
      <c r="CY28" s="89" t="s">
        <v>48</v>
      </c>
      <c r="CZ28" s="89" t="s">
        <v>48</v>
      </c>
      <c r="DA28" s="89" t="s">
        <v>48</v>
      </c>
      <c r="DB28" s="89" t="s">
        <v>48</v>
      </c>
      <c r="DC28" s="89" t="s">
        <v>48</v>
      </c>
      <c r="DD28" s="89" t="s">
        <v>48</v>
      </c>
      <c r="DE28" s="89" t="s">
        <v>48</v>
      </c>
      <c r="DF28" s="89" t="s">
        <v>48</v>
      </c>
      <c r="DG28" s="89" t="s">
        <v>48</v>
      </c>
      <c r="DH28" s="89" t="s">
        <v>48</v>
      </c>
      <c r="DI28" s="89" t="s">
        <v>48</v>
      </c>
      <c r="DJ28" s="89" t="s">
        <v>48</v>
      </c>
      <c r="DK28" s="89" t="s">
        <v>48</v>
      </c>
      <c r="DL28" s="89" t="s">
        <v>48</v>
      </c>
      <c r="DM28" s="89" t="s">
        <v>48</v>
      </c>
      <c r="DN28" s="89" t="s">
        <v>48</v>
      </c>
      <c r="DO28" s="89" t="s">
        <v>48</v>
      </c>
      <c r="DP28" s="89" t="s">
        <v>48</v>
      </c>
      <c r="DQ28" s="89" t="s">
        <v>48</v>
      </c>
      <c r="DR28" s="89" t="s">
        <v>48</v>
      </c>
      <c r="DS28" s="89" t="s">
        <v>48</v>
      </c>
      <c r="DT28" s="89" t="s">
        <v>48</v>
      </c>
      <c r="DU28" s="89" t="s">
        <v>48</v>
      </c>
      <c r="DV28" s="89" t="s">
        <v>48</v>
      </c>
      <c r="DW28" s="89" t="s">
        <v>48</v>
      </c>
      <c r="DX28" s="89" t="s">
        <v>48</v>
      </c>
      <c r="DY28" s="89" t="s">
        <v>48</v>
      </c>
      <c r="DZ28" s="89" t="s">
        <v>48</v>
      </c>
      <c r="EA28" s="89" t="s">
        <v>48</v>
      </c>
      <c r="EB28" s="89" t="s">
        <v>48</v>
      </c>
      <c r="EC28" s="89" t="s">
        <v>48</v>
      </c>
      <c r="ED28" s="89" t="s">
        <v>48</v>
      </c>
      <c r="EE28" s="89" t="s">
        <v>48</v>
      </c>
      <c r="EF28" s="89" t="s">
        <v>48</v>
      </c>
      <c r="EG28" s="89" t="s">
        <v>48</v>
      </c>
      <c r="EH28" s="89" t="s">
        <v>48</v>
      </c>
      <c r="EI28" s="89" t="s">
        <v>48</v>
      </c>
      <c r="EJ28" s="89" t="s">
        <v>48</v>
      </c>
      <c r="EK28" s="89" t="s">
        <v>48</v>
      </c>
      <c r="EL28" s="89" t="s">
        <v>48</v>
      </c>
      <c r="EM28" s="89" t="s">
        <v>48</v>
      </c>
      <c r="EN28" s="89" t="s">
        <v>48</v>
      </c>
      <c r="EO28" s="89" t="s">
        <v>48</v>
      </c>
      <c r="EP28" s="89" t="s">
        <v>48</v>
      </c>
      <c r="EQ28" s="89" t="s">
        <v>48</v>
      </c>
      <c r="ER28" s="89" t="s">
        <v>48</v>
      </c>
      <c r="ES28" s="89" t="s">
        <v>48</v>
      </c>
      <c r="ET28" s="89" t="s">
        <v>48</v>
      </c>
      <c r="EU28" s="89" t="s">
        <v>48</v>
      </c>
      <c r="EV28" s="89" t="s">
        <v>48</v>
      </c>
      <c r="EW28" s="89" t="s">
        <v>48</v>
      </c>
      <c r="EX28" s="89" t="s">
        <v>48</v>
      </c>
      <c r="EY28" s="89" t="s">
        <v>48</v>
      </c>
      <c r="EZ28" s="89" t="s">
        <v>48</v>
      </c>
      <c r="FA28" s="89" t="s">
        <v>48</v>
      </c>
      <c r="FB28" s="89" t="s">
        <v>48</v>
      </c>
      <c r="FC28" s="89" t="s">
        <v>48</v>
      </c>
      <c r="FD28" s="89" t="s">
        <v>48</v>
      </c>
      <c r="FE28" s="89" t="s">
        <v>48</v>
      </c>
      <c r="FF28" s="89" t="s">
        <v>48</v>
      </c>
      <c r="FG28" s="89" t="s">
        <v>48</v>
      </c>
      <c r="FH28" s="89" t="s">
        <v>48</v>
      </c>
      <c r="FI28" s="89" t="s">
        <v>48</v>
      </c>
      <c r="FJ28" s="89" t="s">
        <v>48</v>
      </c>
      <c r="FK28" s="89" t="s">
        <v>48</v>
      </c>
      <c r="FL28" s="89" t="s">
        <v>48</v>
      </c>
      <c r="FM28" s="89" t="s">
        <v>48</v>
      </c>
      <c r="FN28" s="89" t="s">
        <v>48</v>
      </c>
      <c r="FO28" s="89" t="s">
        <v>48</v>
      </c>
      <c r="FP28" s="89" t="s">
        <v>48</v>
      </c>
      <c r="FQ28" s="89" t="s">
        <v>48</v>
      </c>
      <c r="FR28" s="89" t="s">
        <v>48</v>
      </c>
      <c r="FS28" s="89" t="s">
        <v>48</v>
      </c>
      <c r="FT28" s="89" t="s">
        <v>48</v>
      </c>
      <c r="FU28" s="89" t="s">
        <v>48</v>
      </c>
      <c r="FV28" s="89" t="s">
        <v>48</v>
      </c>
      <c r="FW28" s="89" t="s">
        <v>48</v>
      </c>
      <c r="FX28" s="89" t="s">
        <v>48</v>
      </c>
      <c r="FY28" s="89" t="s">
        <v>48</v>
      </c>
      <c r="FZ28" s="89" t="s">
        <v>48</v>
      </c>
      <c r="GA28" s="89" t="s">
        <v>48</v>
      </c>
      <c r="GB28" s="89" t="s">
        <v>48</v>
      </c>
      <c r="GC28" s="89" t="s">
        <v>48</v>
      </c>
      <c r="GD28" s="89" t="s">
        <v>48</v>
      </c>
      <c r="GE28" s="89" t="s">
        <v>48</v>
      </c>
      <c r="GF28" s="89" t="s">
        <v>48</v>
      </c>
      <c r="GG28" s="89" t="s">
        <v>48</v>
      </c>
      <c r="GH28" s="89" t="s">
        <v>48</v>
      </c>
      <c r="GI28" s="89" t="s">
        <v>48</v>
      </c>
      <c r="GJ28" s="89" t="s">
        <v>48</v>
      </c>
      <c r="GK28" s="89" t="s">
        <v>48</v>
      </c>
      <c r="GL28" s="89" t="s">
        <v>48</v>
      </c>
      <c r="GM28" s="89" t="s">
        <v>48</v>
      </c>
      <c r="GN28" s="89" t="s">
        <v>48</v>
      </c>
      <c r="GO28" s="89" t="s">
        <v>48</v>
      </c>
      <c r="GP28" s="89" t="s">
        <v>48</v>
      </c>
      <c r="GQ28" s="89" t="s">
        <v>48</v>
      </c>
      <c r="GR28" s="89" t="s">
        <v>48</v>
      </c>
      <c r="GS28" s="89" t="s">
        <v>48</v>
      </c>
      <c r="GT28" s="89" t="s">
        <v>48</v>
      </c>
      <c r="GU28" s="89" t="s">
        <v>48</v>
      </c>
      <c r="GV28" s="89" t="s">
        <v>48</v>
      </c>
      <c r="GW28" s="89" t="s">
        <v>48</v>
      </c>
      <c r="GX28" s="89" t="s">
        <v>48</v>
      </c>
      <c r="GY28" s="89" t="s">
        <v>48</v>
      </c>
      <c r="GZ28" s="89" t="s">
        <v>48</v>
      </c>
      <c r="HA28" s="89" t="s">
        <v>48</v>
      </c>
      <c r="HB28" s="89" t="s">
        <v>48</v>
      </c>
      <c r="HC28" s="89" t="s">
        <v>48</v>
      </c>
      <c r="HD28" s="89" t="s">
        <v>48</v>
      </c>
      <c r="HE28" s="89" t="s">
        <v>48</v>
      </c>
      <c r="HF28" s="89" t="s">
        <v>48</v>
      </c>
      <c r="HG28" s="89" t="s">
        <v>48</v>
      </c>
      <c r="HH28" s="89" t="s">
        <v>48</v>
      </c>
      <c r="HI28" s="89" t="s">
        <v>48</v>
      </c>
      <c r="HJ28" s="89" t="s">
        <v>48</v>
      </c>
      <c r="HK28" s="89" t="s">
        <v>48</v>
      </c>
      <c r="HL28" s="89" t="s">
        <v>48</v>
      </c>
      <c r="HM28" s="89" t="s">
        <v>48</v>
      </c>
      <c r="HN28" s="89" t="s">
        <v>48</v>
      </c>
      <c r="HO28" s="89" t="s">
        <v>48</v>
      </c>
      <c r="HP28" s="89" t="s">
        <v>48</v>
      </c>
      <c r="HQ28" s="89" t="s">
        <v>48</v>
      </c>
      <c r="HR28" s="89" t="s">
        <v>48</v>
      </c>
      <c r="HS28" s="89" t="s">
        <v>48</v>
      </c>
      <c r="HT28" s="89" t="s">
        <v>48</v>
      </c>
      <c r="HU28" s="89" t="s">
        <v>48</v>
      </c>
      <c r="HV28" s="89" t="s">
        <v>48</v>
      </c>
      <c r="HW28" s="89" t="s">
        <v>48</v>
      </c>
      <c r="HX28" s="89" t="s">
        <v>48</v>
      </c>
      <c r="HY28" s="89" t="s">
        <v>48</v>
      </c>
      <c r="HZ28" s="89" t="s">
        <v>48</v>
      </c>
      <c r="IA28" s="89" t="s">
        <v>48</v>
      </c>
      <c r="IB28" s="89" t="s">
        <v>48</v>
      </c>
      <c r="IC28" s="89" t="s">
        <v>48</v>
      </c>
      <c r="ID28" s="89" t="s">
        <v>48</v>
      </c>
      <c r="IE28" s="89" t="s">
        <v>48</v>
      </c>
      <c r="IF28" s="89" t="s">
        <v>48</v>
      </c>
      <c r="IG28" s="89" t="s">
        <v>48</v>
      </c>
      <c r="IH28" s="89" t="s">
        <v>48</v>
      </c>
      <c r="II28" s="89" t="s">
        <v>48</v>
      </c>
      <c r="IJ28" s="89" t="s">
        <v>48</v>
      </c>
      <c r="IK28" s="89" t="s">
        <v>48</v>
      </c>
      <c r="IL28" s="89" t="s">
        <v>48</v>
      </c>
      <c r="IM28" s="89" t="s">
        <v>48</v>
      </c>
      <c r="IN28" s="89" t="s">
        <v>48</v>
      </c>
      <c r="IO28" s="89" t="s">
        <v>48</v>
      </c>
      <c r="IP28" s="89" t="s">
        <v>48</v>
      </c>
      <c r="IQ28" s="89" t="s">
        <v>48</v>
      </c>
      <c r="IR28" s="89" t="s">
        <v>48</v>
      </c>
      <c r="IS28" s="89" t="s">
        <v>48</v>
      </c>
      <c r="IT28" s="89" t="s">
        <v>48</v>
      </c>
      <c r="IU28" s="89" t="s">
        <v>48</v>
      </c>
      <c r="IV28" s="89" t="s">
        <v>48</v>
      </c>
      <c r="IW28" s="89" t="s">
        <v>48</v>
      </c>
      <c r="IX28" s="89" t="s">
        <v>48</v>
      </c>
      <c r="IY28" s="89" t="s">
        <v>48</v>
      </c>
      <c r="IZ28" s="89" t="s">
        <v>48</v>
      </c>
      <c r="JA28" s="89" t="s">
        <v>48</v>
      </c>
      <c r="JB28" s="89" t="s">
        <v>48</v>
      </c>
      <c r="JC28" s="89" t="s">
        <v>48</v>
      </c>
      <c r="JD28" s="89" t="s">
        <v>48</v>
      </c>
      <c r="JE28" s="89" t="s">
        <v>48</v>
      </c>
      <c r="JF28" s="89" t="s">
        <v>48</v>
      </c>
      <c r="JG28" s="89" t="s">
        <v>48</v>
      </c>
      <c r="JH28" s="89" t="s">
        <v>48</v>
      </c>
      <c r="JI28" s="89" t="s">
        <v>48</v>
      </c>
      <c r="JJ28" s="89" t="s">
        <v>48</v>
      </c>
      <c r="JK28" s="89" t="s">
        <v>48</v>
      </c>
      <c r="JL28" s="89" t="s">
        <v>48</v>
      </c>
      <c r="JM28" s="89" t="s">
        <v>48</v>
      </c>
      <c r="JN28" s="89" t="s">
        <v>48</v>
      </c>
      <c r="JO28" s="89" t="s">
        <v>48</v>
      </c>
      <c r="JP28" s="89" t="s">
        <v>48</v>
      </c>
      <c r="JQ28" s="89" t="s">
        <v>48</v>
      </c>
      <c r="JR28" s="89" t="s">
        <v>48</v>
      </c>
      <c r="JS28" s="89" t="s">
        <v>48</v>
      </c>
      <c r="JT28" s="89" t="s">
        <v>48</v>
      </c>
      <c r="JU28" s="89" t="s">
        <v>48</v>
      </c>
      <c r="JV28" s="89" t="s">
        <v>48</v>
      </c>
      <c r="JW28" s="89" t="s">
        <v>48</v>
      </c>
      <c r="JX28" s="89" t="s">
        <v>48</v>
      </c>
      <c r="JY28" s="89" t="s">
        <v>48</v>
      </c>
      <c r="JZ28" s="89" t="s">
        <v>48</v>
      </c>
      <c r="KA28" s="89" t="s">
        <v>48</v>
      </c>
      <c r="KB28" s="89" t="s">
        <v>48</v>
      </c>
      <c r="KC28" s="89" t="s">
        <v>48</v>
      </c>
      <c r="KD28" s="89" t="s">
        <v>48</v>
      </c>
      <c r="KE28" s="89" t="s">
        <v>48</v>
      </c>
      <c r="KF28" s="89" t="s">
        <v>48</v>
      </c>
      <c r="KG28" s="89" t="s">
        <v>48</v>
      </c>
      <c r="KH28" s="89" t="s">
        <v>48</v>
      </c>
      <c r="KI28" s="89" t="s">
        <v>48</v>
      </c>
      <c r="KJ28" s="89" t="s">
        <v>48</v>
      </c>
      <c r="KK28" s="89" t="s">
        <v>48</v>
      </c>
      <c r="KL28" s="89" t="s">
        <v>48</v>
      </c>
      <c r="KM28" s="89" t="s">
        <v>48</v>
      </c>
      <c r="KN28" s="89" t="s">
        <v>48</v>
      </c>
      <c r="KO28" s="89" t="s">
        <v>48</v>
      </c>
      <c r="KP28" s="89" t="s">
        <v>48</v>
      </c>
      <c r="KQ28" s="89" t="s">
        <v>48</v>
      </c>
      <c r="KR28" s="89" t="s">
        <v>48</v>
      </c>
      <c r="KS28" s="89" t="s">
        <v>48</v>
      </c>
      <c r="KT28" s="89" t="s">
        <v>48</v>
      </c>
      <c r="KU28" s="89" t="s">
        <v>48</v>
      </c>
      <c r="KV28" s="89" t="s">
        <v>48</v>
      </c>
      <c r="KW28" s="89" t="s">
        <v>48</v>
      </c>
      <c r="KX28" s="89" t="s">
        <v>48</v>
      </c>
      <c r="KY28" s="89" t="s">
        <v>48</v>
      </c>
      <c r="KZ28" s="89" t="s">
        <v>48</v>
      </c>
      <c r="LA28" s="89" t="s">
        <v>48</v>
      </c>
      <c r="LB28" s="89" t="s">
        <v>48</v>
      </c>
      <c r="LC28" s="89" t="s">
        <v>48</v>
      </c>
      <c r="LD28" s="89" t="s">
        <v>48</v>
      </c>
      <c r="LE28" s="89" t="s">
        <v>48</v>
      </c>
      <c r="LF28" s="89" t="s">
        <v>48</v>
      </c>
      <c r="LG28" s="89" t="s">
        <v>48</v>
      </c>
      <c r="LH28" s="89" t="s">
        <v>48</v>
      </c>
      <c r="LI28" s="89" t="s">
        <v>48</v>
      </c>
      <c r="LJ28" s="89" t="s">
        <v>48</v>
      </c>
      <c r="LK28" s="89" t="s">
        <v>48</v>
      </c>
      <c r="LL28" s="89" t="s">
        <v>48</v>
      </c>
      <c r="LM28" s="89" t="s">
        <v>48</v>
      </c>
      <c r="LN28" s="89" t="s">
        <v>48</v>
      </c>
      <c r="LO28" s="89" t="s">
        <v>48</v>
      </c>
      <c r="LP28" s="89" t="s">
        <v>48</v>
      </c>
      <c r="LQ28" s="89" t="s">
        <v>48</v>
      </c>
      <c r="LR28" s="89" t="s">
        <v>48</v>
      </c>
      <c r="LS28" s="89" t="s">
        <v>48</v>
      </c>
      <c r="LT28" s="89" t="s">
        <v>48</v>
      </c>
      <c r="LU28" s="89" t="s">
        <v>48</v>
      </c>
      <c r="LV28" s="89" t="s">
        <v>48</v>
      </c>
      <c r="LW28" s="89" t="s">
        <v>48</v>
      </c>
      <c r="LX28" s="89" t="s">
        <v>48</v>
      </c>
      <c r="LY28" s="89" t="s">
        <v>48</v>
      </c>
      <c r="LZ28" s="89" t="s">
        <v>48</v>
      </c>
      <c r="MA28" s="89" t="s">
        <v>48</v>
      </c>
      <c r="MB28" s="89" t="s">
        <v>48</v>
      </c>
      <c r="MC28" s="89" t="s">
        <v>48</v>
      </c>
      <c r="MD28" s="89" t="s">
        <v>48</v>
      </c>
      <c r="ME28" s="89" t="s">
        <v>48</v>
      </c>
      <c r="MF28" s="89" t="s">
        <v>48</v>
      </c>
      <c r="MG28" s="89" t="s">
        <v>48</v>
      </c>
      <c r="MH28" s="89" t="s">
        <v>48</v>
      </c>
      <c r="MI28" s="89" t="s">
        <v>48</v>
      </c>
      <c r="MJ28" s="89" t="s">
        <v>48</v>
      </c>
      <c r="MK28" s="89" t="s">
        <v>48</v>
      </c>
      <c r="ML28" s="89" t="s">
        <v>48</v>
      </c>
      <c r="MM28" s="89" t="s">
        <v>48</v>
      </c>
      <c r="MN28" s="89" t="s">
        <v>48</v>
      </c>
      <c r="MO28" s="89" t="s">
        <v>48</v>
      </c>
      <c r="MP28" s="89" t="s">
        <v>48</v>
      </c>
      <c r="MQ28" s="89" t="s">
        <v>48</v>
      </c>
      <c r="MR28" s="89" t="s">
        <v>48</v>
      </c>
      <c r="MS28" s="89" t="s">
        <v>48</v>
      </c>
      <c r="MT28" s="89" t="s">
        <v>48</v>
      </c>
      <c r="MU28" s="89" t="s">
        <v>48</v>
      </c>
      <c r="MV28" s="89" t="s">
        <v>48</v>
      </c>
      <c r="MW28" s="89" t="s">
        <v>48</v>
      </c>
      <c r="MX28" s="89" t="s">
        <v>48</v>
      </c>
      <c r="MY28" s="89" t="s">
        <v>48</v>
      </c>
      <c r="MZ28" s="89" t="s">
        <v>48</v>
      </c>
      <c r="NA28" s="89" t="s">
        <v>48</v>
      </c>
      <c r="NB28" s="89" t="s">
        <v>48</v>
      </c>
      <c r="NC28" s="89" t="s">
        <v>48</v>
      </c>
      <c r="ND28" s="89" t="s">
        <v>48</v>
      </c>
      <c r="NE28" s="89" t="s">
        <v>48</v>
      </c>
      <c r="NF28" s="89" t="s">
        <v>48</v>
      </c>
    </row>
    <row r="29" spans="3:370" ht="15.75" x14ac:dyDescent="0.25">
      <c r="C29" s="12">
        <f>IF($D$8&lt;&gt;"",Sources!I23,"")</f>
        <v>1.0833333333333333</v>
      </c>
      <c r="D29" s="89" t="s">
        <v>48</v>
      </c>
      <c r="E29" s="89" t="s">
        <v>48</v>
      </c>
      <c r="F29" s="89" t="s">
        <v>48</v>
      </c>
      <c r="G29" s="89" t="s">
        <v>48</v>
      </c>
      <c r="H29" s="89" t="s">
        <v>48</v>
      </c>
      <c r="I29" s="89" t="s">
        <v>48</v>
      </c>
      <c r="J29" s="89" t="s">
        <v>48</v>
      </c>
      <c r="K29" s="89" t="s">
        <v>48</v>
      </c>
      <c r="L29" s="89" t="s">
        <v>48</v>
      </c>
      <c r="M29" s="89" t="s">
        <v>48</v>
      </c>
      <c r="N29" s="89" t="s">
        <v>48</v>
      </c>
      <c r="O29" s="89" t="s">
        <v>48</v>
      </c>
      <c r="P29" s="89" t="s">
        <v>48</v>
      </c>
      <c r="Q29" s="89" t="s">
        <v>48</v>
      </c>
      <c r="R29" s="89" t="s">
        <v>48</v>
      </c>
      <c r="S29" s="89" t="s">
        <v>48</v>
      </c>
      <c r="T29" s="89" t="s">
        <v>48</v>
      </c>
      <c r="U29" s="89" t="s">
        <v>48</v>
      </c>
      <c r="V29" s="89" t="s">
        <v>48</v>
      </c>
      <c r="W29" s="89" t="s">
        <v>48</v>
      </c>
      <c r="X29" s="89" t="s">
        <v>48</v>
      </c>
      <c r="Y29" s="89" t="s">
        <v>48</v>
      </c>
      <c r="Z29" s="89" t="s">
        <v>48</v>
      </c>
      <c r="AA29" s="89" t="s">
        <v>48</v>
      </c>
      <c r="AB29" s="89" t="s">
        <v>48</v>
      </c>
      <c r="AC29" s="89" t="s">
        <v>48</v>
      </c>
      <c r="AD29" s="89" t="s">
        <v>48</v>
      </c>
      <c r="AE29" s="89" t="s">
        <v>48</v>
      </c>
      <c r="AF29" s="89" t="s">
        <v>48</v>
      </c>
      <c r="AG29" s="89" t="s">
        <v>48</v>
      </c>
      <c r="AH29" s="89" t="s">
        <v>48</v>
      </c>
      <c r="AI29" s="89" t="s">
        <v>48</v>
      </c>
      <c r="AJ29" s="89" t="s">
        <v>48</v>
      </c>
      <c r="AK29" s="89" t="s">
        <v>48</v>
      </c>
      <c r="AL29" s="89" t="s">
        <v>48</v>
      </c>
      <c r="AM29" s="89" t="s">
        <v>48</v>
      </c>
      <c r="AN29" s="89" t="s">
        <v>48</v>
      </c>
      <c r="AO29" s="89" t="s">
        <v>48</v>
      </c>
      <c r="AP29" s="89" t="s">
        <v>48</v>
      </c>
      <c r="AQ29" s="89" t="s">
        <v>48</v>
      </c>
      <c r="AR29" s="89" t="s">
        <v>48</v>
      </c>
      <c r="AS29" s="89" t="s">
        <v>48</v>
      </c>
      <c r="AT29" s="89" t="s">
        <v>48</v>
      </c>
      <c r="AU29" s="89" t="s">
        <v>48</v>
      </c>
      <c r="AV29" s="89" t="s">
        <v>48</v>
      </c>
      <c r="AW29" s="89" t="s">
        <v>48</v>
      </c>
      <c r="AX29" s="89" t="s">
        <v>48</v>
      </c>
      <c r="AY29" s="89" t="s">
        <v>48</v>
      </c>
      <c r="AZ29" s="89" t="s">
        <v>48</v>
      </c>
      <c r="BA29" s="89" t="s">
        <v>48</v>
      </c>
      <c r="BB29" s="89" t="s">
        <v>48</v>
      </c>
      <c r="BC29" s="89" t="s">
        <v>48</v>
      </c>
      <c r="BD29" s="89" t="s">
        <v>48</v>
      </c>
      <c r="BE29" s="89" t="s">
        <v>48</v>
      </c>
      <c r="BF29" s="89" t="s">
        <v>48</v>
      </c>
      <c r="BG29" s="89" t="s">
        <v>48</v>
      </c>
      <c r="BH29" s="89" t="s">
        <v>48</v>
      </c>
      <c r="BI29" s="89" t="s">
        <v>48</v>
      </c>
      <c r="BJ29" s="89" t="s">
        <v>48</v>
      </c>
      <c r="BK29" s="89" t="s">
        <v>48</v>
      </c>
      <c r="BL29" s="89" t="s">
        <v>48</v>
      </c>
      <c r="BM29" s="89" t="s">
        <v>48</v>
      </c>
      <c r="BN29" s="89" t="s">
        <v>48</v>
      </c>
      <c r="BO29" s="89" t="s">
        <v>48</v>
      </c>
      <c r="BP29" s="89" t="s">
        <v>48</v>
      </c>
      <c r="BQ29" s="89" t="s">
        <v>48</v>
      </c>
      <c r="BR29" s="89" t="s">
        <v>48</v>
      </c>
      <c r="BS29" s="89" t="s">
        <v>48</v>
      </c>
      <c r="BT29" s="89" t="s">
        <v>48</v>
      </c>
      <c r="BU29" s="89" t="s">
        <v>48</v>
      </c>
      <c r="BV29" s="89" t="s">
        <v>48</v>
      </c>
      <c r="BW29" s="89" t="s">
        <v>48</v>
      </c>
      <c r="BX29" s="89" t="s">
        <v>48</v>
      </c>
      <c r="BY29" s="89" t="s">
        <v>48</v>
      </c>
      <c r="BZ29" s="89" t="s">
        <v>48</v>
      </c>
      <c r="CA29" s="89" t="s">
        <v>48</v>
      </c>
      <c r="CB29" s="89" t="s">
        <v>48</v>
      </c>
      <c r="CC29" s="89" t="s">
        <v>48</v>
      </c>
      <c r="CD29" s="89" t="s">
        <v>48</v>
      </c>
      <c r="CE29" s="89" t="s">
        <v>48</v>
      </c>
      <c r="CF29" s="89" t="s">
        <v>48</v>
      </c>
      <c r="CG29" s="89" t="s">
        <v>48</v>
      </c>
      <c r="CH29" s="89" t="s">
        <v>48</v>
      </c>
      <c r="CI29" s="89" t="s">
        <v>48</v>
      </c>
      <c r="CJ29" s="89" t="s">
        <v>48</v>
      </c>
      <c r="CK29" s="89" t="s">
        <v>48</v>
      </c>
      <c r="CL29" s="89" t="s">
        <v>48</v>
      </c>
      <c r="CM29" s="89" t="s">
        <v>48</v>
      </c>
      <c r="CN29" s="89" t="s">
        <v>48</v>
      </c>
      <c r="CO29" s="89" t="s">
        <v>48</v>
      </c>
      <c r="CP29" s="89" t="s">
        <v>48</v>
      </c>
      <c r="CQ29" s="89" t="s">
        <v>48</v>
      </c>
      <c r="CR29" s="89" t="s">
        <v>48</v>
      </c>
      <c r="CS29" s="89" t="s">
        <v>48</v>
      </c>
      <c r="CT29" s="89" t="s">
        <v>48</v>
      </c>
      <c r="CU29" s="89" t="s">
        <v>48</v>
      </c>
      <c r="CV29" s="89" t="s">
        <v>48</v>
      </c>
      <c r="CW29" s="89" t="s">
        <v>48</v>
      </c>
      <c r="CX29" s="89" t="s">
        <v>48</v>
      </c>
      <c r="CY29" s="89" t="s">
        <v>48</v>
      </c>
      <c r="CZ29" s="89" t="s">
        <v>48</v>
      </c>
      <c r="DA29" s="89" t="s">
        <v>48</v>
      </c>
      <c r="DB29" s="89" t="s">
        <v>48</v>
      </c>
      <c r="DC29" s="89" t="s">
        <v>48</v>
      </c>
      <c r="DD29" s="89" t="s">
        <v>48</v>
      </c>
      <c r="DE29" s="89" t="s">
        <v>48</v>
      </c>
      <c r="DF29" s="89" t="s">
        <v>48</v>
      </c>
      <c r="DG29" s="89" t="s">
        <v>48</v>
      </c>
      <c r="DH29" s="89" t="s">
        <v>48</v>
      </c>
      <c r="DI29" s="89" t="s">
        <v>48</v>
      </c>
      <c r="DJ29" s="89" t="s">
        <v>48</v>
      </c>
      <c r="DK29" s="89" t="s">
        <v>48</v>
      </c>
      <c r="DL29" s="89" t="s">
        <v>48</v>
      </c>
      <c r="DM29" s="89" t="s">
        <v>48</v>
      </c>
      <c r="DN29" s="89" t="s">
        <v>48</v>
      </c>
      <c r="DO29" s="89" t="s">
        <v>48</v>
      </c>
      <c r="DP29" s="89" t="s">
        <v>48</v>
      </c>
      <c r="DQ29" s="89" t="s">
        <v>48</v>
      </c>
      <c r="DR29" s="89" t="s">
        <v>48</v>
      </c>
      <c r="DS29" s="89" t="s">
        <v>48</v>
      </c>
      <c r="DT29" s="89" t="s">
        <v>48</v>
      </c>
      <c r="DU29" s="89" t="s">
        <v>48</v>
      </c>
      <c r="DV29" s="89" t="s">
        <v>48</v>
      </c>
      <c r="DW29" s="89" t="s">
        <v>48</v>
      </c>
      <c r="DX29" s="89" t="s">
        <v>48</v>
      </c>
      <c r="DY29" s="89" t="s">
        <v>48</v>
      </c>
      <c r="DZ29" s="89" t="s">
        <v>48</v>
      </c>
      <c r="EA29" s="89" t="s">
        <v>48</v>
      </c>
      <c r="EB29" s="89" t="s">
        <v>48</v>
      </c>
      <c r="EC29" s="89" t="s">
        <v>48</v>
      </c>
      <c r="ED29" s="89" t="s">
        <v>48</v>
      </c>
      <c r="EE29" s="89" t="s">
        <v>48</v>
      </c>
      <c r="EF29" s="89" t="s">
        <v>48</v>
      </c>
      <c r="EG29" s="89" t="s">
        <v>48</v>
      </c>
      <c r="EH29" s="89" t="s">
        <v>48</v>
      </c>
      <c r="EI29" s="89" t="s">
        <v>48</v>
      </c>
      <c r="EJ29" s="89" t="s">
        <v>48</v>
      </c>
      <c r="EK29" s="89" t="s">
        <v>48</v>
      </c>
      <c r="EL29" s="89" t="s">
        <v>48</v>
      </c>
      <c r="EM29" s="89" t="s">
        <v>48</v>
      </c>
      <c r="EN29" s="89" t="s">
        <v>48</v>
      </c>
      <c r="EO29" s="89" t="s">
        <v>48</v>
      </c>
      <c r="EP29" s="89" t="s">
        <v>48</v>
      </c>
      <c r="EQ29" s="89" t="s">
        <v>48</v>
      </c>
      <c r="ER29" s="89" t="s">
        <v>48</v>
      </c>
      <c r="ES29" s="89" t="s">
        <v>48</v>
      </c>
      <c r="ET29" s="89" t="s">
        <v>48</v>
      </c>
      <c r="EU29" s="89" t="s">
        <v>48</v>
      </c>
      <c r="EV29" s="89" t="s">
        <v>48</v>
      </c>
      <c r="EW29" s="89" t="s">
        <v>48</v>
      </c>
      <c r="EX29" s="89" t="s">
        <v>48</v>
      </c>
      <c r="EY29" s="89" t="s">
        <v>48</v>
      </c>
      <c r="EZ29" s="89" t="s">
        <v>48</v>
      </c>
      <c r="FA29" s="89" t="s">
        <v>48</v>
      </c>
      <c r="FB29" s="89" t="s">
        <v>48</v>
      </c>
      <c r="FC29" s="89" t="s">
        <v>48</v>
      </c>
      <c r="FD29" s="89" t="s">
        <v>48</v>
      </c>
      <c r="FE29" s="89" t="s">
        <v>48</v>
      </c>
      <c r="FF29" s="89" t="s">
        <v>48</v>
      </c>
      <c r="FG29" s="89" t="s">
        <v>48</v>
      </c>
      <c r="FH29" s="89" t="s">
        <v>48</v>
      </c>
      <c r="FI29" s="89" t="s">
        <v>48</v>
      </c>
      <c r="FJ29" s="89" t="s">
        <v>48</v>
      </c>
      <c r="FK29" s="89" t="s">
        <v>48</v>
      </c>
      <c r="FL29" s="89" t="s">
        <v>48</v>
      </c>
      <c r="FM29" s="89" t="s">
        <v>48</v>
      </c>
      <c r="FN29" s="89" t="s">
        <v>48</v>
      </c>
      <c r="FO29" s="89" t="s">
        <v>48</v>
      </c>
      <c r="FP29" s="89" t="s">
        <v>48</v>
      </c>
      <c r="FQ29" s="89" t="s">
        <v>48</v>
      </c>
      <c r="FR29" s="89" t="s">
        <v>48</v>
      </c>
      <c r="FS29" s="89" t="s">
        <v>48</v>
      </c>
      <c r="FT29" s="89" t="s">
        <v>48</v>
      </c>
      <c r="FU29" s="89" t="s">
        <v>48</v>
      </c>
      <c r="FV29" s="89" t="s">
        <v>48</v>
      </c>
      <c r="FW29" s="89" t="s">
        <v>48</v>
      </c>
      <c r="FX29" s="89" t="s">
        <v>48</v>
      </c>
      <c r="FY29" s="89" t="s">
        <v>48</v>
      </c>
      <c r="FZ29" s="89" t="s">
        <v>48</v>
      </c>
      <c r="GA29" s="89" t="s">
        <v>48</v>
      </c>
      <c r="GB29" s="89" t="s">
        <v>48</v>
      </c>
      <c r="GC29" s="89" t="s">
        <v>48</v>
      </c>
      <c r="GD29" s="89" t="s">
        <v>48</v>
      </c>
      <c r="GE29" s="89" t="s">
        <v>48</v>
      </c>
      <c r="GF29" s="89" t="s">
        <v>48</v>
      </c>
      <c r="GG29" s="89" t="s">
        <v>48</v>
      </c>
      <c r="GH29" s="89" t="s">
        <v>48</v>
      </c>
      <c r="GI29" s="89" t="s">
        <v>48</v>
      </c>
      <c r="GJ29" s="89" t="s">
        <v>48</v>
      </c>
      <c r="GK29" s="89" t="s">
        <v>48</v>
      </c>
      <c r="GL29" s="89" t="s">
        <v>48</v>
      </c>
      <c r="GM29" s="89" t="s">
        <v>48</v>
      </c>
      <c r="GN29" s="89" t="s">
        <v>48</v>
      </c>
      <c r="GO29" s="89" t="s">
        <v>48</v>
      </c>
      <c r="GP29" s="89" t="s">
        <v>48</v>
      </c>
      <c r="GQ29" s="89" t="s">
        <v>48</v>
      </c>
      <c r="GR29" s="89" t="s">
        <v>48</v>
      </c>
      <c r="GS29" s="89" t="s">
        <v>48</v>
      </c>
      <c r="GT29" s="89" t="s">
        <v>48</v>
      </c>
      <c r="GU29" s="89" t="s">
        <v>48</v>
      </c>
      <c r="GV29" s="89" t="s">
        <v>48</v>
      </c>
      <c r="GW29" s="89" t="s">
        <v>48</v>
      </c>
      <c r="GX29" s="89" t="s">
        <v>48</v>
      </c>
      <c r="GY29" s="89" t="s">
        <v>48</v>
      </c>
      <c r="GZ29" s="89" t="s">
        <v>48</v>
      </c>
      <c r="HA29" s="89" t="s">
        <v>48</v>
      </c>
      <c r="HB29" s="89" t="s">
        <v>48</v>
      </c>
      <c r="HC29" s="89" t="s">
        <v>48</v>
      </c>
      <c r="HD29" s="89" t="s">
        <v>48</v>
      </c>
      <c r="HE29" s="89" t="s">
        <v>48</v>
      </c>
      <c r="HF29" s="89" t="s">
        <v>48</v>
      </c>
      <c r="HG29" s="89" t="s">
        <v>48</v>
      </c>
      <c r="HH29" s="89" t="s">
        <v>48</v>
      </c>
      <c r="HI29" s="89" t="s">
        <v>48</v>
      </c>
      <c r="HJ29" s="89" t="s">
        <v>48</v>
      </c>
      <c r="HK29" s="89" t="s">
        <v>48</v>
      </c>
      <c r="HL29" s="89" t="s">
        <v>48</v>
      </c>
      <c r="HM29" s="89" t="s">
        <v>48</v>
      </c>
      <c r="HN29" s="89" t="s">
        <v>48</v>
      </c>
      <c r="HO29" s="89" t="s">
        <v>48</v>
      </c>
      <c r="HP29" s="89" t="s">
        <v>48</v>
      </c>
      <c r="HQ29" s="89" t="s">
        <v>48</v>
      </c>
      <c r="HR29" s="89" t="s">
        <v>48</v>
      </c>
      <c r="HS29" s="89" t="s">
        <v>48</v>
      </c>
      <c r="HT29" s="89" t="s">
        <v>48</v>
      </c>
      <c r="HU29" s="89" t="s">
        <v>48</v>
      </c>
      <c r="HV29" s="89" t="s">
        <v>48</v>
      </c>
      <c r="HW29" s="89" t="s">
        <v>48</v>
      </c>
      <c r="HX29" s="89" t="s">
        <v>48</v>
      </c>
      <c r="HY29" s="89" t="s">
        <v>48</v>
      </c>
      <c r="HZ29" s="89" t="s">
        <v>48</v>
      </c>
      <c r="IA29" s="89" t="s">
        <v>48</v>
      </c>
      <c r="IB29" s="89" t="s">
        <v>48</v>
      </c>
      <c r="IC29" s="89" t="s">
        <v>48</v>
      </c>
      <c r="ID29" s="89" t="s">
        <v>48</v>
      </c>
      <c r="IE29" s="89" t="s">
        <v>48</v>
      </c>
      <c r="IF29" s="89" t="s">
        <v>48</v>
      </c>
      <c r="IG29" s="89" t="s">
        <v>48</v>
      </c>
      <c r="IH29" s="89" t="s">
        <v>48</v>
      </c>
      <c r="II29" s="89" t="s">
        <v>48</v>
      </c>
      <c r="IJ29" s="89" t="s">
        <v>48</v>
      </c>
      <c r="IK29" s="89" t="s">
        <v>48</v>
      </c>
      <c r="IL29" s="89" t="s">
        <v>48</v>
      </c>
      <c r="IM29" s="89" t="s">
        <v>48</v>
      </c>
      <c r="IN29" s="89" t="s">
        <v>48</v>
      </c>
      <c r="IO29" s="89" t="s">
        <v>48</v>
      </c>
      <c r="IP29" s="89" t="s">
        <v>48</v>
      </c>
      <c r="IQ29" s="89" t="s">
        <v>48</v>
      </c>
      <c r="IR29" s="89" t="s">
        <v>48</v>
      </c>
      <c r="IS29" s="89" t="s">
        <v>48</v>
      </c>
      <c r="IT29" s="89" t="s">
        <v>48</v>
      </c>
      <c r="IU29" s="89" t="s">
        <v>48</v>
      </c>
      <c r="IV29" s="89" t="s">
        <v>48</v>
      </c>
      <c r="IW29" s="89" t="s">
        <v>48</v>
      </c>
      <c r="IX29" s="89" t="s">
        <v>48</v>
      </c>
      <c r="IY29" s="89" t="s">
        <v>48</v>
      </c>
      <c r="IZ29" s="89" t="s">
        <v>48</v>
      </c>
      <c r="JA29" s="89" t="s">
        <v>48</v>
      </c>
      <c r="JB29" s="89" t="s">
        <v>48</v>
      </c>
      <c r="JC29" s="89" t="s">
        <v>48</v>
      </c>
      <c r="JD29" s="89" t="s">
        <v>48</v>
      </c>
      <c r="JE29" s="89" t="s">
        <v>48</v>
      </c>
      <c r="JF29" s="89" t="s">
        <v>48</v>
      </c>
      <c r="JG29" s="89" t="s">
        <v>48</v>
      </c>
      <c r="JH29" s="89" t="s">
        <v>48</v>
      </c>
      <c r="JI29" s="89" t="s">
        <v>48</v>
      </c>
      <c r="JJ29" s="89" t="s">
        <v>48</v>
      </c>
      <c r="JK29" s="89" t="s">
        <v>48</v>
      </c>
      <c r="JL29" s="89" t="s">
        <v>48</v>
      </c>
      <c r="JM29" s="89" t="s">
        <v>48</v>
      </c>
      <c r="JN29" s="89" t="s">
        <v>48</v>
      </c>
      <c r="JO29" s="89" t="s">
        <v>48</v>
      </c>
      <c r="JP29" s="89" t="s">
        <v>48</v>
      </c>
      <c r="JQ29" s="89" t="s">
        <v>48</v>
      </c>
      <c r="JR29" s="89" t="s">
        <v>48</v>
      </c>
      <c r="JS29" s="89" t="s">
        <v>48</v>
      </c>
      <c r="JT29" s="89" t="s">
        <v>48</v>
      </c>
      <c r="JU29" s="89" t="s">
        <v>48</v>
      </c>
      <c r="JV29" s="89" t="s">
        <v>48</v>
      </c>
      <c r="JW29" s="89" t="s">
        <v>48</v>
      </c>
      <c r="JX29" s="89" t="s">
        <v>48</v>
      </c>
      <c r="JY29" s="89" t="s">
        <v>48</v>
      </c>
      <c r="JZ29" s="89" t="s">
        <v>48</v>
      </c>
      <c r="KA29" s="89" t="s">
        <v>48</v>
      </c>
      <c r="KB29" s="89" t="s">
        <v>48</v>
      </c>
      <c r="KC29" s="89" t="s">
        <v>48</v>
      </c>
      <c r="KD29" s="89" t="s">
        <v>48</v>
      </c>
      <c r="KE29" s="89" t="s">
        <v>48</v>
      </c>
      <c r="KF29" s="89" t="s">
        <v>48</v>
      </c>
      <c r="KG29" s="89" t="s">
        <v>48</v>
      </c>
      <c r="KH29" s="89" t="s">
        <v>48</v>
      </c>
      <c r="KI29" s="89" t="s">
        <v>48</v>
      </c>
      <c r="KJ29" s="89" t="s">
        <v>48</v>
      </c>
      <c r="KK29" s="89" t="s">
        <v>48</v>
      </c>
      <c r="KL29" s="89" t="s">
        <v>48</v>
      </c>
      <c r="KM29" s="89" t="s">
        <v>48</v>
      </c>
      <c r="KN29" s="89" t="s">
        <v>48</v>
      </c>
      <c r="KO29" s="89" t="s">
        <v>48</v>
      </c>
      <c r="KP29" s="89" t="s">
        <v>48</v>
      </c>
      <c r="KQ29" s="89" t="s">
        <v>48</v>
      </c>
      <c r="KR29" s="89" t="s">
        <v>48</v>
      </c>
      <c r="KS29" s="89" t="s">
        <v>48</v>
      </c>
      <c r="KT29" s="89" t="s">
        <v>48</v>
      </c>
      <c r="KU29" s="89" t="s">
        <v>48</v>
      </c>
      <c r="KV29" s="89" t="s">
        <v>48</v>
      </c>
      <c r="KW29" s="89" t="s">
        <v>48</v>
      </c>
      <c r="KX29" s="89" t="s">
        <v>48</v>
      </c>
      <c r="KY29" s="89" t="s">
        <v>48</v>
      </c>
      <c r="KZ29" s="89" t="s">
        <v>48</v>
      </c>
      <c r="LA29" s="89" t="s">
        <v>48</v>
      </c>
      <c r="LB29" s="89" t="s">
        <v>48</v>
      </c>
      <c r="LC29" s="89" t="s">
        <v>48</v>
      </c>
      <c r="LD29" s="89" t="s">
        <v>48</v>
      </c>
      <c r="LE29" s="89" t="s">
        <v>48</v>
      </c>
      <c r="LF29" s="89" t="s">
        <v>48</v>
      </c>
      <c r="LG29" s="89" t="s">
        <v>48</v>
      </c>
      <c r="LH29" s="89" t="s">
        <v>48</v>
      </c>
      <c r="LI29" s="89" t="s">
        <v>48</v>
      </c>
      <c r="LJ29" s="89" t="s">
        <v>48</v>
      </c>
      <c r="LK29" s="89" t="s">
        <v>48</v>
      </c>
      <c r="LL29" s="89" t="s">
        <v>48</v>
      </c>
      <c r="LM29" s="89" t="s">
        <v>48</v>
      </c>
      <c r="LN29" s="89" t="s">
        <v>48</v>
      </c>
      <c r="LO29" s="89" t="s">
        <v>48</v>
      </c>
      <c r="LP29" s="89" t="s">
        <v>48</v>
      </c>
      <c r="LQ29" s="89" t="s">
        <v>48</v>
      </c>
      <c r="LR29" s="89" t="s">
        <v>48</v>
      </c>
      <c r="LS29" s="89" t="s">
        <v>48</v>
      </c>
      <c r="LT29" s="89" t="s">
        <v>48</v>
      </c>
      <c r="LU29" s="89" t="s">
        <v>48</v>
      </c>
      <c r="LV29" s="89" t="s">
        <v>48</v>
      </c>
      <c r="LW29" s="89" t="s">
        <v>48</v>
      </c>
      <c r="LX29" s="89" t="s">
        <v>48</v>
      </c>
      <c r="LY29" s="89" t="s">
        <v>48</v>
      </c>
      <c r="LZ29" s="89" t="s">
        <v>48</v>
      </c>
      <c r="MA29" s="89" t="s">
        <v>48</v>
      </c>
      <c r="MB29" s="89" t="s">
        <v>48</v>
      </c>
      <c r="MC29" s="89" t="s">
        <v>48</v>
      </c>
      <c r="MD29" s="89" t="s">
        <v>48</v>
      </c>
      <c r="ME29" s="89" t="s">
        <v>48</v>
      </c>
      <c r="MF29" s="89" t="s">
        <v>48</v>
      </c>
      <c r="MG29" s="89" t="s">
        <v>48</v>
      </c>
      <c r="MH29" s="89" t="s">
        <v>48</v>
      </c>
      <c r="MI29" s="89" t="s">
        <v>48</v>
      </c>
      <c r="MJ29" s="89" t="s">
        <v>48</v>
      </c>
      <c r="MK29" s="89" t="s">
        <v>48</v>
      </c>
      <c r="ML29" s="89" t="s">
        <v>48</v>
      </c>
      <c r="MM29" s="89" t="s">
        <v>48</v>
      </c>
      <c r="MN29" s="89" t="s">
        <v>48</v>
      </c>
      <c r="MO29" s="89" t="s">
        <v>48</v>
      </c>
      <c r="MP29" s="89" t="s">
        <v>48</v>
      </c>
      <c r="MQ29" s="89" t="s">
        <v>48</v>
      </c>
      <c r="MR29" s="89" t="s">
        <v>48</v>
      </c>
      <c r="MS29" s="89" t="s">
        <v>48</v>
      </c>
      <c r="MT29" s="89" t="s">
        <v>48</v>
      </c>
      <c r="MU29" s="89" t="s">
        <v>48</v>
      </c>
      <c r="MV29" s="89" t="s">
        <v>48</v>
      </c>
      <c r="MW29" s="89" t="s">
        <v>48</v>
      </c>
      <c r="MX29" s="89" t="s">
        <v>48</v>
      </c>
      <c r="MY29" s="89" t="s">
        <v>48</v>
      </c>
      <c r="MZ29" s="89" t="s">
        <v>48</v>
      </c>
      <c r="NA29" s="89" t="s">
        <v>48</v>
      </c>
      <c r="NB29" s="89" t="s">
        <v>48</v>
      </c>
      <c r="NC29" s="89" t="s">
        <v>48</v>
      </c>
      <c r="ND29" s="89" t="s">
        <v>48</v>
      </c>
      <c r="NE29" s="89" t="s">
        <v>48</v>
      </c>
      <c r="NF29" s="89" t="s">
        <v>48</v>
      </c>
    </row>
    <row r="30" spans="3:370" ht="15.75" x14ac:dyDescent="0.25">
      <c r="C30" s="12">
        <f>IF($D$8&lt;&gt;"",Sources!I24,"")</f>
        <v>1.125</v>
      </c>
      <c r="D30" s="89" t="s">
        <v>48</v>
      </c>
      <c r="E30" s="89" t="s">
        <v>48</v>
      </c>
      <c r="F30" s="89" t="s">
        <v>48</v>
      </c>
      <c r="G30" s="89" t="s">
        <v>48</v>
      </c>
      <c r="H30" s="89" t="s">
        <v>48</v>
      </c>
      <c r="I30" s="89" t="s">
        <v>48</v>
      </c>
      <c r="J30" s="89" t="s">
        <v>48</v>
      </c>
      <c r="K30" s="89" t="s">
        <v>48</v>
      </c>
      <c r="L30" s="89" t="s">
        <v>48</v>
      </c>
      <c r="M30" s="89" t="s">
        <v>48</v>
      </c>
      <c r="N30" s="89" t="s">
        <v>48</v>
      </c>
      <c r="O30" s="89" t="s">
        <v>48</v>
      </c>
      <c r="P30" s="89" t="s">
        <v>48</v>
      </c>
      <c r="Q30" s="89" t="s">
        <v>48</v>
      </c>
      <c r="R30" s="89" t="s">
        <v>48</v>
      </c>
      <c r="S30" s="89" t="s">
        <v>48</v>
      </c>
      <c r="T30" s="89" t="s">
        <v>48</v>
      </c>
      <c r="U30" s="89" t="s">
        <v>48</v>
      </c>
      <c r="V30" s="89" t="s">
        <v>48</v>
      </c>
      <c r="W30" s="89" t="s">
        <v>48</v>
      </c>
      <c r="X30" s="89" t="s">
        <v>48</v>
      </c>
      <c r="Y30" s="89" t="s">
        <v>48</v>
      </c>
      <c r="Z30" s="89" t="s">
        <v>48</v>
      </c>
      <c r="AA30" s="89" t="s">
        <v>48</v>
      </c>
      <c r="AB30" s="89" t="s">
        <v>48</v>
      </c>
      <c r="AC30" s="89" t="s">
        <v>48</v>
      </c>
      <c r="AD30" s="89" t="s">
        <v>48</v>
      </c>
      <c r="AE30" s="89" t="s">
        <v>48</v>
      </c>
      <c r="AF30" s="89" t="s">
        <v>48</v>
      </c>
      <c r="AG30" s="89" t="s">
        <v>48</v>
      </c>
      <c r="AH30" s="89" t="s">
        <v>48</v>
      </c>
      <c r="AI30" s="89" t="s">
        <v>48</v>
      </c>
      <c r="AJ30" s="89" t="s">
        <v>48</v>
      </c>
      <c r="AK30" s="89" t="s">
        <v>48</v>
      </c>
      <c r="AL30" s="89" t="s">
        <v>48</v>
      </c>
      <c r="AM30" s="89" t="s">
        <v>48</v>
      </c>
      <c r="AN30" s="89" t="s">
        <v>48</v>
      </c>
      <c r="AO30" s="89" t="s">
        <v>48</v>
      </c>
      <c r="AP30" s="89" t="s">
        <v>48</v>
      </c>
      <c r="AQ30" s="89" t="s">
        <v>48</v>
      </c>
      <c r="AR30" s="89" t="s">
        <v>48</v>
      </c>
      <c r="AS30" s="89" t="s">
        <v>48</v>
      </c>
      <c r="AT30" s="89" t="s">
        <v>48</v>
      </c>
      <c r="AU30" s="89" t="s">
        <v>48</v>
      </c>
      <c r="AV30" s="89" t="s">
        <v>48</v>
      </c>
      <c r="AW30" s="89" t="s">
        <v>48</v>
      </c>
      <c r="AX30" s="89" t="s">
        <v>48</v>
      </c>
      <c r="AY30" s="89" t="s">
        <v>48</v>
      </c>
      <c r="AZ30" s="89" t="s">
        <v>48</v>
      </c>
      <c r="BA30" s="89" t="s">
        <v>48</v>
      </c>
      <c r="BB30" s="89" t="s">
        <v>48</v>
      </c>
      <c r="BC30" s="89" t="s">
        <v>48</v>
      </c>
      <c r="BD30" s="89" t="s">
        <v>48</v>
      </c>
      <c r="BE30" s="89" t="s">
        <v>48</v>
      </c>
      <c r="BF30" s="89" t="s">
        <v>48</v>
      </c>
      <c r="BG30" s="89" t="s">
        <v>48</v>
      </c>
      <c r="BH30" s="89" t="s">
        <v>48</v>
      </c>
      <c r="BI30" s="89" t="s">
        <v>48</v>
      </c>
      <c r="BJ30" s="89" t="s">
        <v>48</v>
      </c>
      <c r="BK30" s="89" t="s">
        <v>48</v>
      </c>
      <c r="BL30" s="89" t="s">
        <v>48</v>
      </c>
      <c r="BM30" s="89" t="s">
        <v>48</v>
      </c>
      <c r="BN30" s="89" t="s">
        <v>48</v>
      </c>
      <c r="BO30" s="89" t="s">
        <v>48</v>
      </c>
      <c r="BP30" s="89" t="s">
        <v>48</v>
      </c>
      <c r="BQ30" s="89" t="s">
        <v>48</v>
      </c>
      <c r="BR30" s="89" t="s">
        <v>48</v>
      </c>
      <c r="BS30" s="89" t="s">
        <v>48</v>
      </c>
      <c r="BT30" s="89" t="s">
        <v>48</v>
      </c>
      <c r="BU30" s="89" t="s">
        <v>48</v>
      </c>
      <c r="BV30" s="89" t="s">
        <v>48</v>
      </c>
      <c r="BW30" s="89" t="s">
        <v>48</v>
      </c>
      <c r="BX30" s="89" t="s">
        <v>48</v>
      </c>
      <c r="BY30" s="89" t="s">
        <v>48</v>
      </c>
      <c r="BZ30" s="89" t="s">
        <v>48</v>
      </c>
      <c r="CA30" s="89" t="s">
        <v>48</v>
      </c>
      <c r="CB30" s="89" t="s">
        <v>48</v>
      </c>
      <c r="CC30" s="89" t="s">
        <v>48</v>
      </c>
      <c r="CD30" s="89" t="s">
        <v>48</v>
      </c>
      <c r="CE30" s="89" t="s">
        <v>48</v>
      </c>
      <c r="CF30" s="89" t="s">
        <v>48</v>
      </c>
      <c r="CG30" s="89" t="s">
        <v>48</v>
      </c>
      <c r="CH30" s="89" t="s">
        <v>48</v>
      </c>
      <c r="CI30" s="89" t="s">
        <v>48</v>
      </c>
      <c r="CJ30" s="89" t="s">
        <v>48</v>
      </c>
      <c r="CK30" s="89" t="s">
        <v>48</v>
      </c>
      <c r="CL30" s="89" t="s">
        <v>48</v>
      </c>
      <c r="CM30" s="89" t="s">
        <v>48</v>
      </c>
      <c r="CN30" s="89" t="s">
        <v>48</v>
      </c>
      <c r="CO30" s="89" t="s">
        <v>48</v>
      </c>
      <c r="CP30" s="89" t="s">
        <v>48</v>
      </c>
      <c r="CQ30" s="89" t="s">
        <v>48</v>
      </c>
      <c r="CR30" s="89" t="s">
        <v>48</v>
      </c>
      <c r="CS30" s="89" t="s">
        <v>48</v>
      </c>
      <c r="CT30" s="89" t="s">
        <v>48</v>
      </c>
      <c r="CU30" s="89" t="s">
        <v>48</v>
      </c>
      <c r="CV30" s="89" t="s">
        <v>48</v>
      </c>
      <c r="CW30" s="89" t="s">
        <v>48</v>
      </c>
      <c r="CX30" s="89" t="s">
        <v>48</v>
      </c>
      <c r="CY30" s="89" t="s">
        <v>48</v>
      </c>
      <c r="CZ30" s="89" t="s">
        <v>48</v>
      </c>
      <c r="DA30" s="89" t="s">
        <v>48</v>
      </c>
      <c r="DB30" s="89" t="s">
        <v>48</v>
      </c>
      <c r="DC30" s="89" t="s">
        <v>48</v>
      </c>
      <c r="DD30" s="89" t="s">
        <v>48</v>
      </c>
      <c r="DE30" s="89" t="s">
        <v>48</v>
      </c>
      <c r="DF30" s="89" t="s">
        <v>48</v>
      </c>
      <c r="DG30" s="89" t="s">
        <v>48</v>
      </c>
      <c r="DH30" s="89" t="s">
        <v>48</v>
      </c>
      <c r="DI30" s="89" t="s">
        <v>48</v>
      </c>
      <c r="DJ30" s="89" t="s">
        <v>48</v>
      </c>
      <c r="DK30" s="89" t="s">
        <v>48</v>
      </c>
      <c r="DL30" s="89" t="s">
        <v>48</v>
      </c>
      <c r="DM30" s="89" t="s">
        <v>48</v>
      </c>
      <c r="DN30" s="89" t="s">
        <v>48</v>
      </c>
      <c r="DO30" s="89" t="s">
        <v>48</v>
      </c>
      <c r="DP30" s="89" t="s">
        <v>48</v>
      </c>
      <c r="DQ30" s="89" t="s">
        <v>48</v>
      </c>
      <c r="DR30" s="89" t="s">
        <v>48</v>
      </c>
      <c r="DS30" s="89" t="s">
        <v>48</v>
      </c>
      <c r="DT30" s="89" t="s">
        <v>48</v>
      </c>
      <c r="DU30" s="89" t="s">
        <v>48</v>
      </c>
      <c r="DV30" s="89" t="s">
        <v>48</v>
      </c>
      <c r="DW30" s="89" t="s">
        <v>48</v>
      </c>
      <c r="DX30" s="89" t="s">
        <v>48</v>
      </c>
      <c r="DY30" s="89" t="s">
        <v>48</v>
      </c>
      <c r="DZ30" s="89" t="s">
        <v>48</v>
      </c>
      <c r="EA30" s="89" t="s">
        <v>48</v>
      </c>
      <c r="EB30" s="89" t="s">
        <v>48</v>
      </c>
      <c r="EC30" s="89" t="s">
        <v>48</v>
      </c>
      <c r="ED30" s="89" t="s">
        <v>48</v>
      </c>
      <c r="EE30" s="89" t="s">
        <v>48</v>
      </c>
      <c r="EF30" s="89" t="s">
        <v>48</v>
      </c>
      <c r="EG30" s="89" t="s">
        <v>48</v>
      </c>
      <c r="EH30" s="89" t="s">
        <v>48</v>
      </c>
      <c r="EI30" s="89" t="s">
        <v>48</v>
      </c>
      <c r="EJ30" s="89" t="s">
        <v>48</v>
      </c>
      <c r="EK30" s="89" t="s">
        <v>48</v>
      </c>
      <c r="EL30" s="89" t="s">
        <v>48</v>
      </c>
      <c r="EM30" s="89" t="s">
        <v>48</v>
      </c>
      <c r="EN30" s="89" t="s">
        <v>48</v>
      </c>
      <c r="EO30" s="89" t="s">
        <v>48</v>
      </c>
      <c r="EP30" s="89" t="s">
        <v>48</v>
      </c>
      <c r="EQ30" s="89" t="s">
        <v>48</v>
      </c>
      <c r="ER30" s="89" t="s">
        <v>48</v>
      </c>
      <c r="ES30" s="89" t="s">
        <v>48</v>
      </c>
      <c r="ET30" s="89" t="s">
        <v>48</v>
      </c>
      <c r="EU30" s="89" t="s">
        <v>48</v>
      </c>
      <c r="EV30" s="89" t="s">
        <v>48</v>
      </c>
      <c r="EW30" s="89" t="s">
        <v>48</v>
      </c>
      <c r="EX30" s="89" t="s">
        <v>48</v>
      </c>
      <c r="EY30" s="89" t="s">
        <v>48</v>
      </c>
      <c r="EZ30" s="89" t="s">
        <v>48</v>
      </c>
      <c r="FA30" s="89" t="s">
        <v>48</v>
      </c>
      <c r="FB30" s="89" t="s">
        <v>48</v>
      </c>
      <c r="FC30" s="89" t="s">
        <v>48</v>
      </c>
      <c r="FD30" s="89" t="s">
        <v>48</v>
      </c>
      <c r="FE30" s="89" t="s">
        <v>48</v>
      </c>
      <c r="FF30" s="89" t="s">
        <v>48</v>
      </c>
      <c r="FG30" s="89" t="s">
        <v>48</v>
      </c>
      <c r="FH30" s="89" t="s">
        <v>48</v>
      </c>
      <c r="FI30" s="89" t="s">
        <v>48</v>
      </c>
      <c r="FJ30" s="89" t="s">
        <v>48</v>
      </c>
      <c r="FK30" s="89" t="s">
        <v>48</v>
      </c>
      <c r="FL30" s="89" t="s">
        <v>48</v>
      </c>
      <c r="FM30" s="89" t="s">
        <v>48</v>
      </c>
      <c r="FN30" s="89" t="s">
        <v>48</v>
      </c>
      <c r="FO30" s="89" t="s">
        <v>48</v>
      </c>
      <c r="FP30" s="89" t="s">
        <v>48</v>
      </c>
      <c r="FQ30" s="89" t="s">
        <v>48</v>
      </c>
      <c r="FR30" s="89" t="s">
        <v>48</v>
      </c>
      <c r="FS30" s="89" t="s">
        <v>48</v>
      </c>
      <c r="FT30" s="89" t="s">
        <v>48</v>
      </c>
      <c r="FU30" s="89" t="s">
        <v>48</v>
      </c>
      <c r="FV30" s="89" t="s">
        <v>48</v>
      </c>
      <c r="FW30" s="89" t="s">
        <v>48</v>
      </c>
      <c r="FX30" s="89" t="s">
        <v>48</v>
      </c>
      <c r="FY30" s="89" t="s">
        <v>48</v>
      </c>
      <c r="FZ30" s="89" t="s">
        <v>48</v>
      </c>
      <c r="GA30" s="89" t="s">
        <v>48</v>
      </c>
      <c r="GB30" s="89" t="s">
        <v>48</v>
      </c>
      <c r="GC30" s="89" t="s">
        <v>48</v>
      </c>
      <c r="GD30" s="89" t="s">
        <v>48</v>
      </c>
      <c r="GE30" s="89" t="s">
        <v>48</v>
      </c>
      <c r="GF30" s="89" t="s">
        <v>48</v>
      </c>
      <c r="GG30" s="89" t="s">
        <v>48</v>
      </c>
      <c r="GH30" s="89" t="s">
        <v>48</v>
      </c>
      <c r="GI30" s="89" t="s">
        <v>48</v>
      </c>
      <c r="GJ30" s="89" t="s">
        <v>48</v>
      </c>
      <c r="GK30" s="89" t="s">
        <v>48</v>
      </c>
      <c r="GL30" s="89" t="s">
        <v>48</v>
      </c>
      <c r="GM30" s="89" t="s">
        <v>48</v>
      </c>
      <c r="GN30" s="89" t="s">
        <v>48</v>
      </c>
      <c r="GO30" s="89" t="s">
        <v>48</v>
      </c>
      <c r="GP30" s="89" t="s">
        <v>48</v>
      </c>
      <c r="GQ30" s="89" t="s">
        <v>48</v>
      </c>
      <c r="GR30" s="89" t="s">
        <v>48</v>
      </c>
      <c r="GS30" s="89" t="s">
        <v>48</v>
      </c>
      <c r="GT30" s="89" t="s">
        <v>48</v>
      </c>
      <c r="GU30" s="89" t="s">
        <v>48</v>
      </c>
      <c r="GV30" s="89" t="s">
        <v>48</v>
      </c>
      <c r="GW30" s="89" t="s">
        <v>48</v>
      </c>
      <c r="GX30" s="89" t="s">
        <v>48</v>
      </c>
      <c r="GY30" s="89" t="s">
        <v>48</v>
      </c>
      <c r="GZ30" s="89" t="s">
        <v>48</v>
      </c>
      <c r="HA30" s="89" t="s">
        <v>48</v>
      </c>
      <c r="HB30" s="89" t="s">
        <v>48</v>
      </c>
      <c r="HC30" s="89" t="s">
        <v>48</v>
      </c>
      <c r="HD30" s="89" t="s">
        <v>48</v>
      </c>
      <c r="HE30" s="89" t="s">
        <v>48</v>
      </c>
      <c r="HF30" s="89" t="s">
        <v>48</v>
      </c>
      <c r="HG30" s="89" t="s">
        <v>48</v>
      </c>
      <c r="HH30" s="89" t="s">
        <v>48</v>
      </c>
      <c r="HI30" s="89" t="s">
        <v>48</v>
      </c>
      <c r="HJ30" s="89" t="s">
        <v>48</v>
      </c>
      <c r="HK30" s="89" t="s">
        <v>48</v>
      </c>
      <c r="HL30" s="89" t="s">
        <v>48</v>
      </c>
      <c r="HM30" s="89" t="s">
        <v>48</v>
      </c>
      <c r="HN30" s="89" t="s">
        <v>48</v>
      </c>
      <c r="HO30" s="89" t="s">
        <v>48</v>
      </c>
      <c r="HP30" s="89" t="s">
        <v>48</v>
      </c>
      <c r="HQ30" s="89" t="s">
        <v>48</v>
      </c>
      <c r="HR30" s="89" t="s">
        <v>48</v>
      </c>
      <c r="HS30" s="89" t="s">
        <v>48</v>
      </c>
      <c r="HT30" s="89" t="s">
        <v>48</v>
      </c>
      <c r="HU30" s="89" t="s">
        <v>48</v>
      </c>
      <c r="HV30" s="89" t="s">
        <v>48</v>
      </c>
      <c r="HW30" s="89" t="s">
        <v>48</v>
      </c>
      <c r="HX30" s="89" t="s">
        <v>48</v>
      </c>
      <c r="HY30" s="89" t="s">
        <v>48</v>
      </c>
      <c r="HZ30" s="89" t="s">
        <v>48</v>
      </c>
      <c r="IA30" s="89" t="s">
        <v>48</v>
      </c>
      <c r="IB30" s="89" t="s">
        <v>48</v>
      </c>
      <c r="IC30" s="89" t="s">
        <v>48</v>
      </c>
      <c r="ID30" s="89" t="s">
        <v>48</v>
      </c>
      <c r="IE30" s="89" t="s">
        <v>48</v>
      </c>
      <c r="IF30" s="89" t="s">
        <v>48</v>
      </c>
      <c r="IG30" s="89" t="s">
        <v>48</v>
      </c>
      <c r="IH30" s="89" t="s">
        <v>48</v>
      </c>
      <c r="II30" s="89" t="s">
        <v>48</v>
      </c>
      <c r="IJ30" s="89" t="s">
        <v>48</v>
      </c>
      <c r="IK30" s="89" t="s">
        <v>48</v>
      </c>
      <c r="IL30" s="89" t="s">
        <v>48</v>
      </c>
      <c r="IM30" s="89" t="s">
        <v>48</v>
      </c>
      <c r="IN30" s="89" t="s">
        <v>48</v>
      </c>
      <c r="IO30" s="89" t="s">
        <v>48</v>
      </c>
      <c r="IP30" s="89" t="s">
        <v>48</v>
      </c>
      <c r="IQ30" s="89" t="s">
        <v>48</v>
      </c>
      <c r="IR30" s="89" t="s">
        <v>48</v>
      </c>
      <c r="IS30" s="89" t="s">
        <v>48</v>
      </c>
      <c r="IT30" s="89" t="s">
        <v>48</v>
      </c>
      <c r="IU30" s="89" t="s">
        <v>48</v>
      </c>
      <c r="IV30" s="89" t="s">
        <v>48</v>
      </c>
      <c r="IW30" s="89" t="s">
        <v>48</v>
      </c>
      <c r="IX30" s="89" t="s">
        <v>48</v>
      </c>
      <c r="IY30" s="89" t="s">
        <v>48</v>
      </c>
      <c r="IZ30" s="89" t="s">
        <v>48</v>
      </c>
      <c r="JA30" s="89" t="s">
        <v>48</v>
      </c>
      <c r="JB30" s="89" t="s">
        <v>48</v>
      </c>
      <c r="JC30" s="89" t="s">
        <v>48</v>
      </c>
      <c r="JD30" s="89" t="s">
        <v>48</v>
      </c>
      <c r="JE30" s="89" t="s">
        <v>48</v>
      </c>
      <c r="JF30" s="89" t="s">
        <v>48</v>
      </c>
      <c r="JG30" s="89" t="s">
        <v>48</v>
      </c>
      <c r="JH30" s="89" t="s">
        <v>48</v>
      </c>
      <c r="JI30" s="89" t="s">
        <v>48</v>
      </c>
      <c r="JJ30" s="89" t="s">
        <v>48</v>
      </c>
      <c r="JK30" s="89" t="s">
        <v>48</v>
      </c>
      <c r="JL30" s="89" t="s">
        <v>48</v>
      </c>
      <c r="JM30" s="89" t="s">
        <v>48</v>
      </c>
      <c r="JN30" s="89" t="s">
        <v>48</v>
      </c>
      <c r="JO30" s="89" t="s">
        <v>48</v>
      </c>
      <c r="JP30" s="89" t="s">
        <v>48</v>
      </c>
      <c r="JQ30" s="89" t="s">
        <v>48</v>
      </c>
      <c r="JR30" s="89" t="s">
        <v>48</v>
      </c>
      <c r="JS30" s="89" t="s">
        <v>48</v>
      </c>
      <c r="JT30" s="89" t="s">
        <v>48</v>
      </c>
      <c r="JU30" s="89" t="s">
        <v>48</v>
      </c>
      <c r="JV30" s="89" t="s">
        <v>48</v>
      </c>
      <c r="JW30" s="89" t="s">
        <v>48</v>
      </c>
      <c r="JX30" s="89" t="s">
        <v>48</v>
      </c>
      <c r="JY30" s="89" t="s">
        <v>48</v>
      </c>
      <c r="JZ30" s="89" t="s">
        <v>48</v>
      </c>
      <c r="KA30" s="89" t="s">
        <v>48</v>
      </c>
      <c r="KB30" s="89" t="s">
        <v>48</v>
      </c>
      <c r="KC30" s="89" t="s">
        <v>48</v>
      </c>
      <c r="KD30" s="89" t="s">
        <v>48</v>
      </c>
      <c r="KE30" s="89" t="s">
        <v>48</v>
      </c>
      <c r="KF30" s="89" t="s">
        <v>48</v>
      </c>
      <c r="KG30" s="89" t="s">
        <v>48</v>
      </c>
      <c r="KH30" s="89" t="s">
        <v>48</v>
      </c>
      <c r="KI30" s="89" t="s">
        <v>48</v>
      </c>
      <c r="KJ30" s="89" t="s">
        <v>48</v>
      </c>
      <c r="KK30" s="89" t="s">
        <v>48</v>
      </c>
      <c r="KL30" s="89" t="s">
        <v>48</v>
      </c>
      <c r="KM30" s="89" t="s">
        <v>48</v>
      </c>
      <c r="KN30" s="89" t="s">
        <v>48</v>
      </c>
      <c r="KO30" s="89" t="s">
        <v>48</v>
      </c>
      <c r="KP30" s="89" t="s">
        <v>48</v>
      </c>
      <c r="KQ30" s="89" t="s">
        <v>48</v>
      </c>
      <c r="KR30" s="89" t="s">
        <v>48</v>
      </c>
      <c r="KS30" s="89" t="s">
        <v>48</v>
      </c>
      <c r="KT30" s="89" t="s">
        <v>48</v>
      </c>
      <c r="KU30" s="89" t="s">
        <v>48</v>
      </c>
      <c r="KV30" s="89" t="s">
        <v>48</v>
      </c>
      <c r="KW30" s="89" t="s">
        <v>48</v>
      </c>
      <c r="KX30" s="89" t="s">
        <v>48</v>
      </c>
      <c r="KY30" s="89" t="s">
        <v>48</v>
      </c>
      <c r="KZ30" s="89" t="s">
        <v>48</v>
      </c>
      <c r="LA30" s="89" t="s">
        <v>48</v>
      </c>
      <c r="LB30" s="89" t="s">
        <v>48</v>
      </c>
      <c r="LC30" s="89" t="s">
        <v>48</v>
      </c>
      <c r="LD30" s="89" t="s">
        <v>48</v>
      </c>
      <c r="LE30" s="89" t="s">
        <v>48</v>
      </c>
      <c r="LF30" s="89" t="s">
        <v>48</v>
      </c>
      <c r="LG30" s="89" t="s">
        <v>48</v>
      </c>
      <c r="LH30" s="89" t="s">
        <v>48</v>
      </c>
      <c r="LI30" s="89" t="s">
        <v>48</v>
      </c>
      <c r="LJ30" s="89" t="s">
        <v>48</v>
      </c>
      <c r="LK30" s="89" t="s">
        <v>48</v>
      </c>
      <c r="LL30" s="89" t="s">
        <v>48</v>
      </c>
      <c r="LM30" s="89" t="s">
        <v>48</v>
      </c>
      <c r="LN30" s="89" t="s">
        <v>48</v>
      </c>
      <c r="LO30" s="89" t="s">
        <v>48</v>
      </c>
      <c r="LP30" s="89" t="s">
        <v>48</v>
      </c>
      <c r="LQ30" s="89" t="s">
        <v>48</v>
      </c>
      <c r="LR30" s="89" t="s">
        <v>48</v>
      </c>
      <c r="LS30" s="89" t="s">
        <v>48</v>
      </c>
      <c r="LT30" s="89" t="s">
        <v>48</v>
      </c>
      <c r="LU30" s="89" t="s">
        <v>48</v>
      </c>
      <c r="LV30" s="89" t="s">
        <v>48</v>
      </c>
      <c r="LW30" s="89" t="s">
        <v>48</v>
      </c>
      <c r="LX30" s="89" t="s">
        <v>48</v>
      </c>
      <c r="LY30" s="89" t="s">
        <v>48</v>
      </c>
      <c r="LZ30" s="89" t="s">
        <v>48</v>
      </c>
      <c r="MA30" s="89" t="s">
        <v>48</v>
      </c>
      <c r="MB30" s="89" t="s">
        <v>48</v>
      </c>
      <c r="MC30" s="89" t="s">
        <v>48</v>
      </c>
      <c r="MD30" s="89" t="s">
        <v>48</v>
      </c>
      <c r="ME30" s="89" t="s">
        <v>48</v>
      </c>
      <c r="MF30" s="89" t="s">
        <v>48</v>
      </c>
      <c r="MG30" s="89" t="s">
        <v>48</v>
      </c>
      <c r="MH30" s="89" t="s">
        <v>48</v>
      </c>
      <c r="MI30" s="89" t="s">
        <v>48</v>
      </c>
      <c r="MJ30" s="89" t="s">
        <v>48</v>
      </c>
      <c r="MK30" s="89" t="s">
        <v>48</v>
      </c>
      <c r="ML30" s="89" t="s">
        <v>48</v>
      </c>
      <c r="MM30" s="89" t="s">
        <v>48</v>
      </c>
      <c r="MN30" s="89" t="s">
        <v>48</v>
      </c>
      <c r="MO30" s="89" t="s">
        <v>48</v>
      </c>
      <c r="MP30" s="89" t="s">
        <v>48</v>
      </c>
      <c r="MQ30" s="89" t="s">
        <v>48</v>
      </c>
      <c r="MR30" s="89" t="s">
        <v>48</v>
      </c>
      <c r="MS30" s="89" t="s">
        <v>48</v>
      </c>
      <c r="MT30" s="89" t="s">
        <v>48</v>
      </c>
      <c r="MU30" s="89" t="s">
        <v>48</v>
      </c>
      <c r="MV30" s="89" t="s">
        <v>48</v>
      </c>
      <c r="MW30" s="89" t="s">
        <v>48</v>
      </c>
      <c r="MX30" s="89" t="s">
        <v>48</v>
      </c>
      <c r="MY30" s="89" t="s">
        <v>48</v>
      </c>
      <c r="MZ30" s="89" t="s">
        <v>48</v>
      </c>
      <c r="NA30" s="89" t="s">
        <v>48</v>
      </c>
      <c r="NB30" s="89" t="s">
        <v>48</v>
      </c>
      <c r="NC30" s="89" t="s">
        <v>48</v>
      </c>
      <c r="ND30" s="89" t="s">
        <v>48</v>
      </c>
      <c r="NE30" s="89" t="s">
        <v>48</v>
      </c>
      <c r="NF30" s="89" t="s">
        <v>48</v>
      </c>
    </row>
    <row r="31" spans="3:370" ht="15.75" x14ac:dyDescent="0.25">
      <c r="C31" s="12">
        <f>IF($D$8&lt;&gt;"",Sources!I25,"")</f>
        <v>1.1666666666666667</v>
      </c>
      <c r="D31" s="89" t="s">
        <v>48</v>
      </c>
      <c r="E31" s="89" t="s">
        <v>48</v>
      </c>
      <c r="F31" s="89" t="s">
        <v>48</v>
      </c>
      <c r="G31" s="89" t="s">
        <v>48</v>
      </c>
      <c r="H31" s="89" t="s">
        <v>48</v>
      </c>
      <c r="I31" s="89" t="s">
        <v>48</v>
      </c>
      <c r="J31" s="89" t="s">
        <v>48</v>
      </c>
      <c r="K31" s="89" t="s">
        <v>48</v>
      </c>
      <c r="L31" s="89" t="s">
        <v>48</v>
      </c>
      <c r="M31" s="89" t="s">
        <v>48</v>
      </c>
      <c r="N31" s="89" t="s">
        <v>48</v>
      </c>
      <c r="O31" s="89" t="s">
        <v>48</v>
      </c>
      <c r="P31" s="89" t="s">
        <v>48</v>
      </c>
      <c r="Q31" s="89" t="s">
        <v>48</v>
      </c>
      <c r="R31" s="89" t="s">
        <v>48</v>
      </c>
      <c r="S31" s="89" t="s">
        <v>48</v>
      </c>
      <c r="T31" s="89" t="s">
        <v>48</v>
      </c>
      <c r="U31" s="89" t="s">
        <v>48</v>
      </c>
      <c r="V31" s="89" t="s">
        <v>48</v>
      </c>
      <c r="W31" s="89" t="s">
        <v>48</v>
      </c>
      <c r="X31" s="89" t="s">
        <v>48</v>
      </c>
      <c r="Y31" s="89" t="s">
        <v>48</v>
      </c>
      <c r="Z31" s="89" t="s">
        <v>48</v>
      </c>
      <c r="AA31" s="89" t="s">
        <v>48</v>
      </c>
      <c r="AB31" s="89" t="s">
        <v>48</v>
      </c>
      <c r="AC31" s="89" t="s">
        <v>48</v>
      </c>
      <c r="AD31" s="89" t="s">
        <v>48</v>
      </c>
      <c r="AE31" s="89" t="s">
        <v>48</v>
      </c>
      <c r="AF31" s="89" t="s">
        <v>48</v>
      </c>
      <c r="AG31" s="89" t="s">
        <v>48</v>
      </c>
      <c r="AH31" s="89" t="s">
        <v>48</v>
      </c>
      <c r="AI31" s="89" t="s">
        <v>48</v>
      </c>
      <c r="AJ31" s="89" t="s">
        <v>48</v>
      </c>
      <c r="AK31" s="89" t="s">
        <v>48</v>
      </c>
      <c r="AL31" s="89" t="s">
        <v>48</v>
      </c>
      <c r="AM31" s="89" t="s">
        <v>48</v>
      </c>
      <c r="AN31" s="89" t="s">
        <v>48</v>
      </c>
      <c r="AO31" s="89" t="s">
        <v>48</v>
      </c>
      <c r="AP31" s="89" t="s">
        <v>48</v>
      </c>
      <c r="AQ31" s="89" t="s">
        <v>48</v>
      </c>
      <c r="AR31" s="89" t="s">
        <v>48</v>
      </c>
      <c r="AS31" s="89" t="s">
        <v>48</v>
      </c>
      <c r="AT31" s="89" t="s">
        <v>48</v>
      </c>
      <c r="AU31" s="89" t="s">
        <v>48</v>
      </c>
      <c r="AV31" s="89" t="s">
        <v>48</v>
      </c>
      <c r="AW31" s="89" t="s">
        <v>48</v>
      </c>
      <c r="AX31" s="89" t="s">
        <v>48</v>
      </c>
      <c r="AY31" s="89" t="s">
        <v>48</v>
      </c>
      <c r="AZ31" s="89" t="s">
        <v>48</v>
      </c>
      <c r="BA31" s="89" t="s">
        <v>48</v>
      </c>
      <c r="BB31" s="89" t="s">
        <v>48</v>
      </c>
      <c r="BC31" s="89" t="s">
        <v>48</v>
      </c>
      <c r="BD31" s="89" t="s">
        <v>48</v>
      </c>
      <c r="BE31" s="89" t="s">
        <v>48</v>
      </c>
      <c r="BF31" s="89" t="s">
        <v>48</v>
      </c>
      <c r="BG31" s="89" t="s">
        <v>48</v>
      </c>
      <c r="BH31" s="89" t="s">
        <v>48</v>
      </c>
      <c r="BI31" s="89" t="s">
        <v>48</v>
      </c>
      <c r="BJ31" s="89" t="s">
        <v>48</v>
      </c>
      <c r="BK31" s="89" t="s">
        <v>48</v>
      </c>
      <c r="BL31" s="89" t="s">
        <v>48</v>
      </c>
      <c r="BM31" s="89" t="s">
        <v>48</v>
      </c>
      <c r="BN31" s="89" t="s">
        <v>48</v>
      </c>
      <c r="BO31" s="89" t="s">
        <v>48</v>
      </c>
      <c r="BP31" s="89" t="s">
        <v>48</v>
      </c>
      <c r="BQ31" s="89" t="s">
        <v>48</v>
      </c>
      <c r="BR31" s="89" t="s">
        <v>48</v>
      </c>
      <c r="BS31" s="89" t="s">
        <v>48</v>
      </c>
      <c r="BT31" s="89" t="s">
        <v>48</v>
      </c>
      <c r="BU31" s="89" t="s">
        <v>48</v>
      </c>
      <c r="BV31" s="89" t="s">
        <v>48</v>
      </c>
      <c r="BW31" s="89" t="s">
        <v>48</v>
      </c>
      <c r="BX31" s="89" t="s">
        <v>48</v>
      </c>
      <c r="BY31" s="89" t="s">
        <v>48</v>
      </c>
      <c r="BZ31" s="89" t="s">
        <v>48</v>
      </c>
      <c r="CA31" s="89" t="s">
        <v>48</v>
      </c>
      <c r="CB31" s="89" t="s">
        <v>48</v>
      </c>
      <c r="CC31" s="89" t="s">
        <v>48</v>
      </c>
      <c r="CD31" s="89" t="s">
        <v>48</v>
      </c>
      <c r="CE31" s="89" t="s">
        <v>48</v>
      </c>
      <c r="CF31" s="89" t="s">
        <v>48</v>
      </c>
      <c r="CG31" s="89" t="s">
        <v>48</v>
      </c>
      <c r="CH31" s="89" t="s">
        <v>48</v>
      </c>
      <c r="CI31" s="89" t="s">
        <v>48</v>
      </c>
      <c r="CJ31" s="89" t="s">
        <v>48</v>
      </c>
      <c r="CK31" s="89" t="s">
        <v>48</v>
      </c>
      <c r="CL31" s="89" t="s">
        <v>48</v>
      </c>
      <c r="CM31" s="89" t="s">
        <v>48</v>
      </c>
      <c r="CN31" s="89" t="s">
        <v>48</v>
      </c>
      <c r="CO31" s="89" t="s">
        <v>48</v>
      </c>
      <c r="CP31" s="89" t="s">
        <v>48</v>
      </c>
      <c r="CQ31" s="89" t="s">
        <v>48</v>
      </c>
      <c r="CR31" s="89" t="s">
        <v>48</v>
      </c>
      <c r="CS31" s="89" t="s">
        <v>48</v>
      </c>
      <c r="CT31" s="89" t="s">
        <v>48</v>
      </c>
      <c r="CU31" s="89" t="s">
        <v>48</v>
      </c>
      <c r="CV31" s="89" t="s">
        <v>48</v>
      </c>
      <c r="CW31" s="89" t="s">
        <v>48</v>
      </c>
      <c r="CX31" s="89" t="s">
        <v>48</v>
      </c>
      <c r="CY31" s="89" t="s">
        <v>48</v>
      </c>
      <c r="CZ31" s="89" t="s">
        <v>48</v>
      </c>
      <c r="DA31" s="89" t="s">
        <v>48</v>
      </c>
      <c r="DB31" s="89" t="s">
        <v>48</v>
      </c>
      <c r="DC31" s="89" t="s">
        <v>48</v>
      </c>
      <c r="DD31" s="89" t="s">
        <v>48</v>
      </c>
      <c r="DE31" s="89" t="s">
        <v>48</v>
      </c>
      <c r="DF31" s="89" t="s">
        <v>48</v>
      </c>
      <c r="DG31" s="89" t="s">
        <v>48</v>
      </c>
      <c r="DH31" s="89" t="s">
        <v>48</v>
      </c>
      <c r="DI31" s="89" t="s">
        <v>48</v>
      </c>
      <c r="DJ31" s="89" t="s">
        <v>48</v>
      </c>
      <c r="DK31" s="89" t="s">
        <v>48</v>
      </c>
      <c r="DL31" s="89" t="s">
        <v>48</v>
      </c>
      <c r="DM31" s="89" t="s">
        <v>48</v>
      </c>
      <c r="DN31" s="89" t="s">
        <v>48</v>
      </c>
      <c r="DO31" s="89" t="s">
        <v>48</v>
      </c>
      <c r="DP31" s="89" t="s">
        <v>48</v>
      </c>
      <c r="DQ31" s="89" t="s">
        <v>48</v>
      </c>
      <c r="DR31" s="89" t="s">
        <v>48</v>
      </c>
      <c r="DS31" s="89" t="s">
        <v>48</v>
      </c>
      <c r="DT31" s="89" t="s">
        <v>48</v>
      </c>
      <c r="DU31" s="89" t="s">
        <v>48</v>
      </c>
      <c r="DV31" s="89" t="s">
        <v>48</v>
      </c>
      <c r="DW31" s="89" t="s">
        <v>48</v>
      </c>
      <c r="DX31" s="89" t="s">
        <v>48</v>
      </c>
      <c r="DY31" s="89" t="s">
        <v>48</v>
      </c>
      <c r="DZ31" s="89" t="s">
        <v>48</v>
      </c>
      <c r="EA31" s="89" t="s">
        <v>48</v>
      </c>
      <c r="EB31" s="89" t="s">
        <v>48</v>
      </c>
      <c r="EC31" s="89" t="s">
        <v>48</v>
      </c>
      <c r="ED31" s="89" t="s">
        <v>48</v>
      </c>
      <c r="EE31" s="89" t="s">
        <v>48</v>
      </c>
      <c r="EF31" s="89" t="s">
        <v>48</v>
      </c>
      <c r="EG31" s="89" t="s">
        <v>48</v>
      </c>
      <c r="EH31" s="89" t="s">
        <v>48</v>
      </c>
      <c r="EI31" s="89" t="s">
        <v>48</v>
      </c>
      <c r="EJ31" s="89" t="s">
        <v>48</v>
      </c>
      <c r="EK31" s="89" t="s">
        <v>48</v>
      </c>
      <c r="EL31" s="89" t="s">
        <v>48</v>
      </c>
      <c r="EM31" s="89" t="s">
        <v>48</v>
      </c>
      <c r="EN31" s="89" t="s">
        <v>48</v>
      </c>
      <c r="EO31" s="89" t="s">
        <v>48</v>
      </c>
      <c r="EP31" s="89" t="s">
        <v>48</v>
      </c>
      <c r="EQ31" s="89" t="s">
        <v>48</v>
      </c>
      <c r="ER31" s="89" t="s">
        <v>48</v>
      </c>
      <c r="ES31" s="89" t="s">
        <v>48</v>
      </c>
      <c r="ET31" s="89" t="s">
        <v>48</v>
      </c>
      <c r="EU31" s="89" t="s">
        <v>48</v>
      </c>
      <c r="EV31" s="89" t="s">
        <v>48</v>
      </c>
      <c r="EW31" s="89" t="s">
        <v>48</v>
      </c>
      <c r="EX31" s="89" t="s">
        <v>48</v>
      </c>
      <c r="EY31" s="89" t="s">
        <v>48</v>
      </c>
      <c r="EZ31" s="89" t="s">
        <v>48</v>
      </c>
      <c r="FA31" s="89" t="s">
        <v>48</v>
      </c>
      <c r="FB31" s="89" t="s">
        <v>48</v>
      </c>
      <c r="FC31" s="89" t="s">
        <v>48</v>
      </c>
      <c r="FD31" s="89" t="s">
        <v>48</v>
      </c>
      <c r="FE31" s="89" t="s">
        <v>48</v>
      </c>
      <c r="FF31" s="89" t="s">
        <v>48</v>
      </c>
      <c r="FG31" s="89" t="s">
        <v>48</v>
      </c>
      <c r="FH31" s="89" t="s">
        <v>48</v>
      </c>
      <c r="FI31" s="89" t="s">
        <v>48</v>
      </c>
      <c r="FJ31" s="89" t="s">
        <v>48</v>
      </c>
      <c r="FK31" s="89" t="s">
        <v>48</v>
      </c>
      <c r="FL31" s="89" t="s">
        <v>48</v>
      </c>
      <c r="FM31" s="89" t="s">
        <v>48</v>
      </c>
      <c r="FN31" s="89" t="s">
        <v>48</v>
      </c>
      <c r="FO31" s="89" t="s">
        <v>48</v>
      </c>
      <c r="FP31" s="89" t="s">
        <v>48</v>
      </c>
      <c r="FQ31" s="89" t="s">
        <v>48</v>
      </c>
      <c r="FR31" s="89" t="s">
        <v>48</v>
      </c>
      <c r="FS31" s="89" t="s">
        <v>48</v>
      </c>
      <c r="FT31" s="89" t="s">
        <v>48</v>
      </c>
      <c r="FU31" s="89" t="s">
        <v>48</v>
      </c>
      <c r="FV31" s="89" t="s">
        <v>48</v>
      </c>
      <c r="FW31" s="89" t="s">
        <v>48</v>
      </c>
      <c r="FX31" s="89" t="s">
        <v>48</v>
      </c>
      <c r="FY31" s="89" t="s">
        <v>48</v>
      </c>
      <c r="FZ31" s="89" t="s">
        <v>48</v>
      </c>
      <c r="GA31" s="89" t="s">
        <v>48</v>
      </c>
      <c r="GB31" s="89" t="s">
        <v>48</v>
      </c>
      <c r="GC31" s="89" t="s">
        <v>48</v>
      </c>
      <c r="GD31" s="89" t="s">
        <v>48</v>
      </c>
      <c r="GE31" s="89" t="s">
        <v>48</v>
      </c>
      <c r="GF31" s="89" t="s">
        <v>48</v>
      </c>
      <c r="GG31" s="89" t="s">
        <v>48</v>
      </c>
      <c r="GH31" s="89" t="s">
        <v>48</v>
      </c>
      <c r="GI31" s="89" t="s">
        <v>48</v>
      </c>
      <c r="GJ31" s="89" t="s">
        <v>48</v>
      </c>
      <c r="GK31" s="89" t="s">
        <v>48</v>
      </c>
      <c r="GL31" s="89" t="s">
        <v>48</v>
      </c>
      <c r="GM31" s="89" t="s">
        <v>48</v>
      </c>
      <c r="GN31" s="89" t="s">
        <v>48</v>
      </c>
      <c r="GO31" s="89" t="s">
        <v>48</v>
      </c>
      <c r="GP31" s="89" t="s">
        <v>48</v>
      </c>
      <c r="GQ31" s="89" t="s">
        <v>48</v>
      </c>
      <c r="GR31" s="89" t="s">
        <v>48</v>
      </c>
      <c r="GS31" s="89" t="s">
        <v>48</v>
      </c>
      <c r="GT31" s="89" t="s">
        <v>48</v>
      </c>
      <c r="GU31" s="89" t="s">
        <v>48</v>
      </c>
      <c r="GV31" s="89" t="s">
        <v>48</v>
      </c>
      <c r="GW31" s="89" t="s">
        <v>48</v>
      </c>
      <c r="GX31" s="89" t="s">
        <v>48</v>
      </c>
      <c r="GY31" s="89" t="s">
        <v>48</v>
      </c>
      <c r="GZ31" s="89" t="s">
        <v>48</v>
      </c>
      <c r="HA31" s="89" t="s">
        <v>48</v>
      </c>
      <c r="HB31" s="89" t="s">
        <v>48</v>
      </c>
      <c r="HC31" s="89" t="s">
        <v>48</v>
      </c>
      <c r="HD31" s="89" t="s">
        <v>48</v>
      </c>
      <c r="HE31" s="89" t="s">
        <v>48</v>
      </c>
      <c r="HF31" s="89" t="s">
        <v>48</v>
      </c>
      <c r="HG31" s="89" t="s">
        <v>48</v>
      </c>
      <c r="HH31" s="89" t="s">
        <v>48</v>
      </c>
      <c r="HI31" s="89" t="s">
        <v>48</v>
      </c>
      <c r="HJ31" s="89" t="s">
        <v>48</v>
      </c>
      <c r="HK31" s="89" t="s">
        <v>48</v>
      </c>
      <c r="HL31" s="89" t="s">
        <v>48</v>
      </c>
      <c r="HM31" s="89" t="s">
        <v>48</v>
      </c>
      <c r="HN31" s="89" t="s">
        <v>48</v>
      </c>
      <c r="HO31" s="89" t="s">
        <v>48</v>
      </c>
      <c r="HP31" s="89" t="s">
        <v>48</v>
      </c>
      <c r="HQ31" s="89" t="s">
        <v>48</v>
      </c>
      <c r="HR31" s="89" t="s">
        <v>48</v>
      </c>
      <c r="HS31" s="89" t="s">
        <v>48</v>
      </c>
      <c r="HT31" s="89" t="s">
        <v>48</v>
      </c>
      <c r="HU31" s="89" t="s">
        <v>48</v>
      </c>
      <c r="HV31" s="89" t="s">
        <v>48</v>
      </c>
      <c r="HW31" s="89" t="s">
        <v>48</v>
      </c>
      <c r="HX31" s="89" t="s">
        <v>48</v>
      </c>
      <c r="HY31" s="89" t="s">
        <v>48</v>
      </c>
      <c r="HZ31" s="89" t="s">
        <v>48</v>
      </c>
      <c r="IA31" s="89" t="s">
        <v>48</v>
      </c>
      <c r="IB31" s="89" t="s">
        <v>48</v>
      </c>
      <c r="IC31" s="89" t="s">
        <v>48</v>
      </c>
      <c r="ID31" s="89" t="s">
        <v>48</v>
      </c>
      <c r="IE31" s="89" t="s">
        <v>48</v>
      </c>
      <c r="IF31" s="89" t="s">
        <v>48</v>
      </c>
      <c r="IG31" s="89" t="s">
        <v>48</v>
      </c>
      <c r="IH31" s="89" t="s">
        <v>48</v>
      </c>
      <c r="II31" s="89" t="s">
        <v>48</v>
      </c>
      <c r="IJ31" s="89" t="s">
        <v>48</v>
      </c>
      <c r="IK31" s="89" t="s">
        <v>48</v>
      </c>
      <c r="IL31" s="89" t="s">
        <v>48</v>
      </c>
      <c r="IM31" s="89" t="s">
        <v>48</v>
      </c>
      <c r="IN31" s="89" t="s">
        <v>48</v>
      </c>
      <c r="IO31" s="89" t="s">
        <v>48</v>
      </c>
      <c r="IP31" s="89" t="s">
        <v>48</v>
      </c>
      <c r="IQ31" s="89" t="s">
        <v>48</v>
      </c>
      <c r="IR31" s="89" t="s">
        <v>48</v>
      </c>
      <c r="IS31" s="89" t="s">
        <v>48</v>
      </c>
      <c r="IT31" s="89" t="s">
        <v>48</v>
      </c>
      <c r="IU31" s="89" t="s">
        <v>48</v>
      </c>
      <c r="IV31" s="89" t="s">
        <v>48</v>
      </c>
      <c r="IW31" s="89" t="s">
        <v>48</v>
      </c>
      <c r="IX31" s="89" t="s">
        <v>48</v>
      </c>
      <c r="IY31" s="89" t="s">
        <v>48</v>
      </c>
      <c r="IZ31" s="89" t="s">
        <v>48</v>
      </c>
      <c r="JA31" s="89" t="s">
        <v>48</v>
      </c>
      <c r="JB31" s="89" t="s">
        <v>48</v>
      </c>
      <c r="JC31" s="89" t="s">
        <v>48</v>
      </c>
      <c r="JD31" s="89" t="s">
        <v>48</v>
      </c>
      <c r="JE31" s="89" t="s">
        <v>48</v>
      </c>
      <c r="JF31" s="89" t="s">
        <v>48</v>
      </c>
      <c r="JG31" s="89" t="s">
        <v>48</v>
      </c>
      <c r="JH31" s="89" t="s">
        <v>48</v>
      </c>
      <c r="JI31" s="89" t="s">
        <v>48</v>
      </c>
      <c r="JJ31" s="89" t="s">
        <v>48</v>
      </c>
      <c r="JK31" s="89" t="s">
        <v>48</v>
      </c>
      <c r="JL31" s="89" t="s">
        <v>48</v>
      </c>
      <c r="JM31" s="89" t="s">
        <v>48</v>
      </c>
      <c r="JN31" s="89" t="s">
        <v>48</v>
      </c>
      <c r="JO31" s="89" t="s">
        <v>48</v>
      </c>
      <c r="JP31" s="89" t="s">
        <v>48</v>
      </c>
      <c r="JQ31" s="89" t="s">
        <v>48</v>
      </c>
      <c r="JR31" s="89" t="s">
        <v>48</v>
      </c>
      <c r="JS31" s="89" t="s">
        <v>48</v>
      </c>
      <c r="JT31" s="89" t="s">
        <v>48</v>
      </c>
      <c r="JU31" s="89" t="s">
        <v>48</v>
      </c>
      <c r="JV31" s="89" t="s">
        <v>48</v>
      </c>
      <c r="JW31" s="89" t="s">
        <v>48</v>
      </c>
      <c r="JX31" s="89" t="s">
        <v>48</v>
      </c>
      <c r="JY31" s="89" t="s">
        <v>48</v>
      </c>
      <c r="JZ31" s="89" t="s">
        <v>48</v>
      </c>
      <c r="KA31" s="89" t="s">
        <v>48</v>
      </c>
      <c r="KB31" s="89" t="s">
        <v>48</v>
      </c>
      <c r="KC31" s="89" t="s">
        <v>48</v>
      </c>
      <c r="KD31" s="89" t="s">
        <v>48</v>
      </c>
      <c r="KE31" s="89" t="s">
        <v>48</v>
      </c>
      <c r="KF31" s="89" t="s">
        <v>48</v>
      </c>
      <c r="KG31" s="89" t="s">
        <v>48</v>
      </c>
      <c r="KH31" s="89" t="s">
        <v>48</v>
      </c>
      <c r="KI31" s="89" t="s">
        <v>48</v>
      </c>
      <c r="KJ31" s="89" t="s">
        <v>48</v>
      </c>
      <c r="KK31" s="89" t="s">
        <v>48</v>
      </c>
      <c r="KL31" s="89" t="s">
        <v>48</v>
      </c>
      <c r="KM31" s="89" t="s">
        <v>48</v>
      </c>
      <c r="KN31" s="89" t="s">
        <v>48</v>
      </c>
      <c r="KO31" s="89" t="s">
        <v>48</v>
      </c>
      <c r="KP31" s="89" t="s">
        <v>48</v>
      </c>
      <c r="KQ31" s="89" t="s">
        <v>48</v>
      </c>
      <c r="KR31" s="89" t="s">
        <v>48</v>
      </c>
      <c r="KS31" s="89" t="s">
        <v>48</v>
      </c>
      <c r="KT31" s="89" t="s">
        <v>48</v>
      </c>
      <c r="KU31" s="89" t="s">
        <v>48</v>
      </c>
      <c r="KV31" s="89" t="s">
        <v>48</v>
      </c>
      <c r="KW31" s="89" t="s">
        <v>48</v>
      </c>
      <c r="KX31" s="89" t="s">
        <v>48</v>
      </c>
      <c r="KY31" s="89" t="s">
        <v>48</v>
      </c>
      <c r="KZ31" s="89" t="s">
        <v>48</v>
      </c>
      <c r="LA31" s="89" t="s">
        <v>48</v>
      </c>
      <c r="LB31" s="89" t="s">
        <v>48</v>
      </c>
      <c r="LC31" s="89" t="s">
        <v>48</v>
      </c>
      <c r="LD31" s="89" t="s">
        <v>48</v>
      </c>
      <c r="LE31" s="89" t="s">
        <v>48</v>
      </c>
      <c r="LF31" s="89" t="s">
        <v>48</v>
      </c>
      <c r="LG31" s="89" t="s">
        <v>48</v>
      </c>
      <c r="LH31" s="89" t="s">
        <v>48</v>
      </c>
      <c r="LI31" s="89" t="s">
        <v>48</v>
      </c>
      <c r="LJ31" s="89" t="s">
        <v>48</v>
      </c>
      <c r="LK31" s="89" t="s">
        <v>48</v>
      </c>
      <c r="LL31" s="89" t="s">
        <v>48</v>
      </c>
      <c r="LM31" s="89" t="s">
        <v>48</v>
      </c>
      <c r="LN31" s="89" t="s">
        <v>48</v>
      </c>
      <c r="LO31" s="89" t="s">
        <v>48</v>
      </c>
      <c r="LP31" s="89" t="s">
        <v>48</v>
      </c>
      <c r="LQ31" s="89" t="s">
        <v>48</v>
      </c>
      <c r="LR31" s="89" t="s">
        <v>48</v>
      </c>
      <c r="LS31" s="89" t="s">
        <v>48</v>
      </c>
      <c r="LT31" s="89" t="s">
        <v>48</v>
      </c>
      <c r="LU31" s="89" t="s">
        <v>48</v>
      </c>
      <c r="LV31" s="89" t="s">
        <v>48</v>
      </c>
      <c r="LW31" s="89" t="s">
        <v>48</v>
      </c>
      <c r="LX31" s="89" t="s">
        <v>48</v>
      </c>
      <c r="LY31" s="89" t="s">
        <v>48</v>
      </c>
      <c r="LZ31" s="89" t="s">
        <v>48</v>
      </c>
      <c r="MA31" s="89" t="s">
        <v>48</v>
      </c>
      <c r="MB31" s="89" t="s">
        <v>48</v>
      </c>
      <c r="MC31" s="89" t="s">
        <v>48</v>
      </c>
      <c r="MD31" s="89" t="s">
        <v>48</v>
      </c>
      <c r="ME31" s="89" t="s">
        <v>48</v>
      </c>
      <c r="MF31" s="89" t="s">
        <v>48</v>
      </c>
      <c r="MG31" s="89" t="s">
        <v>48</v>
      </c>
      <c r="MH31" s="89" t="s">
        <v>48</v>
      </c>
      <c r="MI31" s="89" t="s">
        <v>48</v>
      </c>
      <c r="MJ31" s="89" t="s">
        <v>48</v>
      </c>
      <c r="MK31" s="89" t="s">
        <v>48</v>
      </c>
      <c r="ML31" s="89" t="s">
        <v>48</v>
      </c>
      <c r="MM31" s="89" t="s">
        <v>48</v>
      </c>
      <c r="MN31" s="89" t="s">
        <v>48</v>
      </c>
      <c r="MO31" s="89" t="s">
        <v>48</v>
      </c>
      <c r="MP31" s="89" t="s">
        <v>48</v>
      </c>
      <c r="MQ31" s="89" t="s">
        <v>48</v>
      </c>
      <c r="MR31" s="89" t="s">
        <v>48</v>
      </c>
      <c r="MS31" s="89" t="s">
        <v>48</v>
      </c>
      <c r="MT31" s="89" t="s">
        <v>48</v>
      </c>
      <c r="MU31" s="89" t="s">
        <v>48</v>
      </c>
      <c r="MV31" s="89" t="s">
        <v>48</v>
      </c>
      <c r="MW31" s="89" t="s">
        <v>48</v>
      </c>
      <c r="MX31" s="89" t="s">
        <v>48</v>
      </c>
      <c r="MY31" s="89" t="s">
        <v>48</v>
      </c>
      <c r="MZ31" s="89" t="s">
        <v>48</v>
      </c>
      <c r="NA31" s="89" t="s">
        <v>48</v>
      </c>
      <c r="NB31" s="89" t="s">
        <v>48</v>
      </c>
      <c r="NC31" s="89" t="s">
        <v>48</v>
      </c>
      <c r="ND31" s="89" t="s">
        <v>48</v>
      </c>
      <c r="NE31" s="89" t="s">
        <v>48</v>
      </c>
      <c r="NF31" s="89" t="s">
        <v>48</v>
      </c>
    </row>
    <row r="32" spans="3:370" ht="16.5" thickBot="1" x14ac:dyDescent="0.3">
      <c r="C32" s="52">
        <f>IF($D$8&lt;&gt;"",Sources!I26,"")</f>
        <v>1.2083333333333333</v>
      </c>
      <c r="D32" s="89" t="s">
        <v>48</v>
      </c>
      <c r="E32" s="89" t="s">
        <v>48</v>
      </c>
      <c r="F32" s="89" t="s">
        <v>48</v>
      </c>
      <c r="G32" s="89" t="s">
        <v>48</v>
      </c>
      <c r="H32" s="89" t="s">
        <v>48</v>
      </c>
      <c r="I32" s="89" t="s">
        <v>48</v>
      </c>
      <c r="J32" s="89" t="s">
        <v>48</v>
      </c>
      <c r="K32" s="89" t="s">
        <v>48</v>
      </c>
      <c r="L32" s="89" t="s">
        <v>48</v>
      </c>
      <c r="M32" s="89" t="s">
        <v>48</v>
      </c>
      <c r="N32" s="89" t="s">
        <v>48</v>
      </c>
      <c r="O32" s="89" t="s">
        <v>48</v>
      </c>
      <c r="P32" s="89" t="s">
        <v>48</v>
      </c>
      <c r="Q32" s="89" t="s">
        <v>48</v>
      </c>
      <c r="R32" s="89" t="s">
        <v>48</v>
      </c>
      <c r="S32" s="89" t="s">
        <v>48</v>
      </c>
      <c r="T32" s="89" t="s">
        <v>48</v>
      </c>
      <c r="U32" s="89" t="s">
        <v>48</v>
      </c>
      <c r="V32" s="89" t="s">
        <v>48</v>
      </c>
      <c r="W32" s="89" t="s">
        <v>48</v>
      </c>
      <c r="X32" s="89" t="s">
        <v>48</v>
      </c>
      <c r="Y32" s="89" t="s">
        <v>48</v>
      </c>
      <c r="Z32" s="89" t="s">
        <v>48</v>
      </c>
      <c r="AA32" s="89" t="s">
        <v>48</v>
      </c>
      <c r="AB32" s="89" t="s">
        <v>48</v>
      </c>
      <c r="AC32" s="89" t="s">
        <v>48</v>
      </c>
      <c r="AD32" s="89" t="s">
        <v>48</v>
      </c>
      <c r="AE32" s="89" t="s">
        <v>48</v>
      </c>
      <c r="AF32" s="89" t="s">
        <v>48</v>
      </c>
      <c r="AG32" s="89" t="s">
        <v>48</v>
      </c>
      <c r="AH32" s="89" t="s">
        <v>48</v>
      </c>
      <c r="AI32" s="89" t="s">
        <v>48</v>
      </c>
      <c r="AJ32" s="89" t="s">
        <v>48</v>
      </c>
      <c r="AK32" s="89" t="s">
        <v>48</v>
      </c>
      <c r="AL32" s="89" t="s">
        <v>48</v>
      </c>
      <c r="AM32" s="89" t="s">
        <v>48</v>
      </c>
      <c r="AN32" s="89" t="s">
        <v>48</v>
      </c>
      <c r="AO32" s="89" t="s">
        <v>48</v>
      </c>
      <c r="AP32" s="89" t="s">
        <v>48</v>
      </c>
      <c r="AQ32" s="89" t="s">
        <v>48</v>
      </c>
      <c r="AR32" s="89" t="s">
        <v>48</v>
      </c>
      <c r="AS32" s="89" t="s">
        <v>48</v>
      </c>
      <c r="AT32" s="89" t="s">
        <v>48</v>
      </c>
      <c r="AU32" s="89" t="s">
        <v>48</v>
      </c>
      <c r="AV32" s="89" t="s">
        <v>48</v>
      </c>
      <c r="AW32" s="89" t="s">
        <v>48</v>
      </c>
      <c r="AX32" s="89" t="s">
        <v>48</v>
      </c>
      <c r="AY32" s="89" t="s">
        <v>48</v>
      </c>
      <c r="AZ32" s="89" t="s">
        <v>48</v>
      </c>
      <c r="BA32" s="89" t="s">
        <v>48</v>
      </c>
      <c r="BB32" s="89" t="s">
        <v>48</v>
      </c>
      <c r="BC32" s="89" t="s">
        <v>48</v>
      </c>
      <c r="BD32" s="89" t="s">
        <v>48</v>
      </c>
      <c r="BE32" s="89" t="s">
        <v>48</v>
      </c>
      <c r="BF32" s="89" t="s">
        <v>48</v>
      </c>
      <c r="BG32" s="89" t="s">
        <v>48</v>
      </c>
      <c r="BH32" s="89" t="s">
        <v>48</v>
      </c>
      <c r="BI32" s="89" t="s">
        <v>48</v>
      </c>
      <c r="BJ32" s="89" t="s">
        <v>48</v>
      </c>
      <c r="BK32" s="89" t="s">
        <v>48</v>
      </c>
      <c r="BL32" s="89" t="s">
        <v>48</v>
      </c>
      <c r="BM32" s="89" t="s">
        <v>48</v>
      </c>
      <c r="BN32" s="89" t="s">
        <v>48</v>
      </c>
      <c r="BO32" s="89" t="s">
        <v>48</v>
      </c>
      <c r="BP32" s="89" t="s">
        <v>48</v>
      </c>
      <c r="BQ32" s="89" t="s">
        <v>48</v>
      </c>
      <c r="BR32" s="89" t="s">
        <v>48</v>
      </c>
      <c r="BS32" s="89" t="s">
        <v>48</v>
      </c>
      <c r="BT32" s="89" t="s">
        <v>48</v>
      </c>
      <c r="BU32" s="89" t="s">
        <v>48</v>
      </c>
      <c r="BV32" s="89" t="s">
        <v>48</v>
      </c>
      <c r="BW32" s="89" t="s">
        <v>48</v>
      </c>
      <c r="BX32" s="89" t="s">
        <v>48</v>
      </c>
      <c r="BY32" s="89" t="s">
        <v>48</v>
      </c>
      <c r="BZ32" s="89" t="s">
        <v>48</v>
      </c>
      <c r="CA32" s="89" t="s">
        <v>48</v>
      </c>
      <c r="CB32" s="89" t="s">
        <v>48</v>
      </c>
      <c r="CC32" s="89" t="s">
        <v>48</v>
      </c>
      <c r="CD32" s="89" t="s">
        <v>48</v>
      </c>
      <c r="CE32" s="89" t="s">
        <v>48</v>
      </c>
      <c r="CF32" s="89" t="s">
        <v>48</v>
      </c>
      <c r="CG32" s="89" t="s">
        <v>48</v>
      </c>
      <c r="CH32" s="89" t="s">
        <v>48</v>
      </c>
      <c r="CI32" s="89" t="s">
        <v>48</v>
      </c>
      <c r="CJ32" s="89" t="s">
        <v>48</v>
      </c>
      <c r="CK32" s="89" t="s">
        <v>48</v>
      </c>
      <c r="CL32" s="89" t="s">
        <v>48</v>
      </c>
      <c r="CM32" s="89" t="s">
        <v>48</v>
      </c>
      <c r="CN32" s="89" t="s">
        <v>48</v>
      </c>
      <c r="CO32" s="89" t="s">
        <v>48</v>
      </c>
      <c r="CP32" s="89" t="s">
        <v>48</v>
      </c>
      <c r="CQ32" s="89" t="s">
        <v>48</v>
      </c>
      <c r="CR32" s="89" t="s">
        <v>48</v>
      </c>
      <c r="CS32" s="89" t="s">
        <v>48</v>
      </c>
      <c r="CT32" s="89" t="s">
        <v>48</v>
      </c>
      <c r="CU32" s="89" t="s">
        <v>48</v>
      </c>
      <c r="CV32" s="89" t="s">
        <v>48</v>
      </c>
      <c r="CW32" s="89" t="s">
        <v>48</v>
      </c>
      <c r="CX32" s="89" t="s">
        <v>48</v>
      </c>
      <c r="CY32" s="89" t="s">
        <v>48</v>
      </c>
      <c r="CZ32" s="89" t="s">
        <v>48</v>
      </c>
      <c r="DA32" s="89" t="s">
        <v>48</v>
      </c>
      <c r="DB32" s="89" t="s">
        <v>48</v>
      </c>
      <c r="DC32" s="89" t="s">
        <v>48</v>
      </c>
      <c r="DD32" s="89" t="s">
        <v>48</v>
      </c>
      <c r="DE32" s="89" t="s">
        <v>48</v>
      </c>
      <c r="DF32" s="89" t="s">
        <v>48</v>
      </c>
      <c r="DG32" s="89" t="s">
        <v>48</v>
      </c>
      <c r="DH32" s="89" t="s">
        <v>48</v>
      </c>
      <c r="DI32" s="89" t="s">
        <v>48</v>
      </c>
      <c r="DJ32" s="89" t="s">
        <v>48</v>
      </c>
      <c r="DK32" s="89" t="s">
        <v>48</v>
      </c>
      <c r="DL32" s="89" t="s">
        <v>48</v>
      </c>
      <c r="DM32" s="89" t="s">
        <v>48</v>
      </c>
      <c r="DN32" s="89" t="s">
        <v>48</v>
      </c>
      <c r="DO32" s="89" t="s">
        <v>48</v>
      </c>
      <c r="DP32" s="89" t="s">
        <v>48</v>
      </c>
      <c r="DQ32" s="89" t="s">
        <v>48</v>
      </c>
      <c r="DR32" s="89" t="s">
        <v>48</v>
      </c>
      <c r="DS32" s="89" t="s">
        <v>48</v>
      </c>
      <c r="DT32" s="89" t="s">
        <v>48</v>
      </c>
      <c r="DU32" s="89" t="s">
        <v>48</v>
      </c>
      <c r="DV32" s="89" t="s">
        <v>48</v>
      </c>
      <c r="DW32" s="89" t="s">
        <v>48</v>
      </c>
      <c r="DX32" s="89" t="s">
        <v>48</v>
      </c>
      <c r="DY32" s="89" t="s">
        <v>48</v>
      </c>
      <c r="DZ32" s="89" t="s">
        <v>48</v>
      </c>
      <c r="EA32" s="89" t="s">
        <v>48</v>
      </c>
      <c r="EB32" s="89" t="s">
        <v>48</v>
      </c>
      <c r="EC32" s="89" t="s">
        <v>48</v>
      </c>
      <c r="ED32" s="89" t="s">
        <v>48</v>
      </c>
      <c r="EE32" s="89" t="s">
        <v>48</v>
      </c>
      <c r="EF32" s="89" t="s">
        <v>48</v>
      </c>
      <c r="EG32" s="89" t="s">
        <v>48</v>
      </c>
      <c r="EH32" s="89" t="s">
        <v>48</v>
      </c>
      <c r="EI32" s="89" t="s">
        <v>48</v>
      </c>
      <c r="EJ32" s="89" t="s">
        <v>48</v>
      </c>
      <c r="EK32" s="89" t="s">
        <v>48</v>
      </c>
      <c r="EL32" s="89" t="s">
        <v>48</v>
      </c>
      <c r="EM32" s="89" t="s">
        <v>48</v>
      </c>
      <c r="EN32" s="89" t="s">
        <v>48</v>
      </c>
      <c r="EO32" s="89" t="s">
        <v>48</v>
      </c>
      <c r="EP32" s="89" t="s">
        <v>48</v>
      </c>
      <c r="EQ32" s="89" t="s">
        <v>48</v>
      </c>
      <c r="ER32" s="89" t="s">
        <v>48</v>
      </c>
      <c r="ES32" s="89" t="s">
        <v>48</v>
      </c>
      <c r="ET32" s="89" t="s">
        <v>48</v>
      </c>
      <c r="EU32" s="89" t="s">
        <v>48</v>
      </c>
      <c r="EV32" s="89" t="s">
        <v>48</v>
      </c>
      <c r="EW32" s="89" t="s">
        <v>48</v>
      </c>
      <c r="EX32" s="89" t="s">
        <v>48</v>
      </c>
      <c r="EY32" s="89" t="s">
        <v>48</v>
      </c>
      <c r="EZ32" s="89" t="s">
        <v>48</v>
      </c>
      <c r="FA32" s="89" t="s">
        <v>48</v>
      </c>
      <c r="FB32" s="89" t="s">
        <v>48</v>
      </c>
      <c r="FC32" s="89" t="s">
        <v>48</v>
      </c>
      <c r="FD32" s="89" t="s">
        <v>48</v>
      </c>
      <c r="FE32" s="89" t="s">
        <v>48</v>
      </c>
      <c r="FF32" s="89" t="s">
        <v>48</v>
      </c>
      <c r="FG32" s="89" t="s">
        <v>48</v>
      </c>
      <c r="FH32" s="89" t="s">
        <v>48</v>
      </c>
      <c r="FI32" s="89" t="s">
        <v>48</v>
      </c>
      <c r="FJ32" s="89" t="s">
        <v>48</v>
      </c>
      <c r="FK32" s="89" t="s">
        <v>48</v>
      </c>
      <c r="FL32" s="89" t="s">
        <v>48</v>
      </c>
      <c r="FM32" s="89" t="s">
        <v>48</v>
      </c>
      <c r="FN32" s="89" t="s">
        <v>48</v>
      </c>
      <c r="FO32" s="89" t="s">
        <v>48</v>
      </c>
      <c r="FP32" s="89" t="s">
        <v>48</v>
      </c>
      <c r="FQ32" s="89" t="s">
        <v>48</v>
      </c>
      <c r="FR32" s="89" t="s">
        <v>48</v>
      </c>
      <c r="FS32" s="89" t="s">
        <v>48</v>
      </c>
      <c r="FT32" s="89" t="s">
        <v>48</v>
      </c>
      <c r="FU32" s="89" t="s">
        <v>48</v>
      </c>
      <c r="FV32" s="89" t="s">
        <v>48</v>
      </c>
      <c r="FW32" s="89" t="s">
        <v>48</v>
      </c>
      <c r="FX32" s="89" t="s">
        <v>48</v>
      </c>
      <c r="FY32" s="89" t="s">
        <v>48</v>
      </c>
      <c r="FZ32" s="89" t="s">
        <v>48</v>
      </c>
      <c r="GA32" s="89" t="s">
        <v>48</v>
      </c>
      <c r="GB32" s="89" t="s">
        <v>48</v>
      </c>
      <c r="GC32" s="89" t="s">
        <v>48</v>
      </c>
      <c r="GD32" s="89" t="s">
        <v>48</v>
      </c>
      <c r="GE32" s="89" t="s">
        <v>48</v>
      </c>
      <c r="GF32" s="89" t="s">
        <v>48</v>
      </c>
      <c r="GG32" s="89" t="s">
        <v>48</v>
      </c>
      <c r="GH32" s="89" t="s">
        <v>48</v>
      </c>
      <c r="GI32" s="89" t="s">
        <v>48</v>
      </c>
      <c r="GJ32" s="89" t="s">
        <v>48</v>
      </c>
      <c r="GK32" s="89" t="s">
        <v>48</v>
      </c>
      <c r="GL32" s="89" t="s">
        <v>48</v>
      </c>
      <c r="GM32" s="89" t="s">
        <v>48</v>
      </c>
      <c r="GN32" s="89" t="s">
        <v>48</v>
      </c>
      <c r="GO32" s="89" t="s">
        <v>48</v>
      </c>
      <c r="GP32" s="89" t="s">
        <v>48</v>
      </c>
      <c r="GQ32" s="89" t="s">
        <v>48</v>
      </c>
      <c r="GR32" s="89" t="s">
        <v>48</v>
      </c>
      <c r="GS32" s="89" t="s">
        <v>48</v>
      </c>
      <c r="GT32" s="89" t="s">
        <v>48</v>
      </c>
      <c r="GU32" s="89" t="s">
        <v>48</v>
      </c>
      <c r="GV32" s="89" t="s">
        <v>48</v>
      </c>
      <c r="GW32" s="89" t="s">
        <v>48</v>
      </c>
      <c r="GX32" s="89" t="s">
        <v>48</v>
      </c>
      <c r="GY32" s="89" t="s">
        <v>48</v>
      </c>
      <c r="GZ32" s="89" t="s">
        <v>48</v>
      </c>
      <c r="HA32" s="89" t="s">
        <v>48</v>
      </c>
      <c r="HB32" s="89" t="s">
        <v>48</v>
      </c>
      <c r="HC32" s="89" t="s">
        <v>48</v>
      </c>
      <c r="HD32" s="89" t="s">
        <v>48</v>
      </c>
      <c r="HE32" s="89" t="s">
        <v>48</v>
      </c>
      <c r="HF32" s="89" t="s">
        <v>48</v>
      </c>
      <c r="HG32" s="89" t="s">
        <v>48</v>
      </c>
      <c r="HH32" s="89" t="s">
        <v>48</v>
      </c>
      <c r="HI32" s="89" t="s">
        <v>48</v>
      </c>
      <c r="HJ32" s="89" t="s">
        <v>48</v>
      </c>
      <c r="HK32" s="89" t="s">
        <v>48</v>
      </c>
      <c r="HL32" s="89" t="s">
        <v>48</v>
      </c>
      <c r="HM32" s="89" t="s">
        <v>48</v>
      </c>
      <c r="HN32" s="89" t="s">
        <v>48</v>
      </c>
      <c r="HO32" s="89" t="s">
        <v>48</v>
      </c>
      <c r="HP32" s="89" t="s">
        <v>48</v>
      </c>
      <c r="HQ32" s="89" t="s">
        <v>48</v>
      </c>
      <c r="HR32" s="89" t="s">
        <v>48</v>
      </c>
      <c r="HS32" s="89" t="s">
        <v>48</v>
      </c>
      <c r="HT32" s="89" t="s">
        <v>48</v>
      </c>
      <c r="HU32" s="89" t="s">
        <v>48</v>
      </c>
      <c r="HV32" s="89" t="s">
        <v>48</v>
      </c>
      <c r="HW32" s="89" t="s">
        <v>48</v>
      </c>
      <c r="HX32" s="89" t="s">
        <v>48</v>
      </c>
      <c r="HY32" s="89" t="s">
        <v>48</v>
      </c>
      <c r="HZ32" s="89" t="s">
        <v>48</v>
      </c>
      <c r="IA32" s="89" t="s">
        <v>48</v>
      </c>
      <c r="IB32" s="89" t="s">
        <v>48</v>
      </c>
      <c r="IC32" s="89" t="s">
        <v>48</v>
      </c>
      <c r="ID32" s="89" t="s">
        <v>48</v>
      </c>
      <c r="IE32" s="89" t="s">
        <v>48</v>
      </c>
      <c r="IF32" s="89" t="s">
        <v>48</v>
      </c>
      <c r="IG32" s="89" t="s">
        <v>48</v>
      </c>
      <c r="IH32" s="89" t="s">
        <v>48</v>
      </c>
      <c r="II32" s="89" t="s">
        <v>48</v>
      </c>
      <c r="IJ32" s="89" t="s">
        <v>48</v>
      </c>
      <c r="IK32" s="89" t="s">
        <v>48</v>
      </c>
      <c r="IL32" s="89" t="s">
        <v>48</v>
      </c>
      <c r="IM32" s="89" t="s">
        <v>48</v>
      </c>
      <c r="IN32" s="89" t="s">
        <v>48</v>
      </c>
      <c r="IO32" s="89" t="s">
        <v>48</v>
      </c>
      <c r="IP32" s="89" t="s">
        <v>48</v>
      </c>
      <c r="IQ32" s="89" t="s">
        <v>48</v>
      </c>
      <c r="IR32" s="89" t="s">
        <v>48</v>
      </c>
      <c r="IS32" s="89" t="s">
        <v>48</v>
      </c>
      <c r="IT32" s="89" t="s">
        <v>48</v>
      </c>
      <c r="IU32" s="89" t="s">
        <v>48</v>
      </c>
      <c r="IV32" s="89" t="s">
        <v>48</v>
      </c>
      <c r="IW32" s="89" t="s">
        <v>48</v>
      </c>
      <c r="IX32" s="89" t="s">
        <v>48</v>
      </c>
      <c r="IY32" s="89" t="s">
        <v>48</v>
      </c>
      <c r="IZ32" s="89" t="s">
        <v>48</v>
      </c>
      <c r="JA32" s="89" t="s">
        <v>48</v>
      </c>
      <c r="JB32" s="89" t="s">
        <v>48</v>
      </c>
      <c r="JC32" s="89" t="s">
        <v>48</v>
      </c>
      <c r="JD32" s="89" t="s">
        <v>48</v>
      </c>
      <c r="JE32" s="89" t="s">
        <v>48</v>
      </c>
      <c r="JF32" s="89" t="s">
        <v>48</v>
      </c>
      <c r="JG32" s="89" t="s">
        <v>48</v>
      </c>
      <c r="JH32" s="89" t="s">
        <v>48</v>
      </c>
      <c r="JI32" s="89" t="s">
        <v>48</v>
      </c>
      <c r="JJ32" s="89" t="s">
        <v>48</v>
      </c>
      <c r="JK32" s="89" t="s">
        <v>48</v>
      </c>
      <c r="JL32" s="89" t="s">
        <v>48</v>
      </c>
      <c r="JM32" s="89" t="s">
        <v>48</v>
      </c>
      <c r="JN32" s="89" t="s">
        <v>48</v>
      </c>
      <c r="JO32" s="89" t="s">
        <v>48</v>
      </c>
      <c r="JP32" s="89" t="s">
        <v>48</v>
      </c>
      <c r="JQ32" s="89" t="s">
        <v>48</v>
      </c>
      <c r="JR32" s="89" t="s">
        <v>48</v>
      </c>
      <c r="JS32" s="89" t="s">
        <v>48</v>
      </c>
      <c r="JT32" s="89" t="s">
        <v>48</v>
      </c>
      <c r="JU32" s="89" t="s">
        <v>48</v>
      </c>
      <c r="JV32" s="89" t="s">
        <v>48</v>
      </c>
      <c r="JW32" s="89" t="s">
        <v>48</v>
      </c>
      <c r="JX32" s="89" t="s">
        <v>48</v>
      </c>
      <c r="JY32" s="89" t="s">
        <v>48</v>
      </c>
      <c r="JZ32" s="89" t="s">
        <v>48</v>
      </c>
      <c r="KA32" s="89" t="s">
        <v>48</v>
      </c>
      <c r="KB32" s="89" t="s">
        <v>48</v>
      </c>
      <c r="KC32" s="89" t="s">
        <v>48</v>
      </c>
      <c r="KD32" s="89" t="s">
        <v>48</v>
      </c>
      <c r="KE32" s="89" t="s">
        <v>48</v>
      </c>
      <c r="KF32" s="89" t="s">
        <v>48</v>
      </c>
      <c r="KG32" s="89" t="s">
        <v>48</v>
      </c>
      <c r="KH32" s="89" t="s">
        <v>48</v>
      </c>
      <c r="KI32" s="89" t="s">
        <v>48</v>
      </c>
      <c r="KJ32" s="89" t="s">
        <v>48</v>
      </c>
      <c r="KK32" s="89" t="s">
        <v>48</v>
      </c>
      <c r="KL32" s="89" t="s">
        <v>48</v>
      </c>
      <c r="KM32" s="89" t="s">
        <v>48</v>
      </c>
      <c r="KN32" s="89" t="s">
        <v>48</v>
      </c>
      <c r="KO32" s="89" t="s">
        <v>48</v>
      </c>
      <c r="KP32" s="89" t="s">
        <v>48</v>
      </c>
      <c r="KQ32" s="89" t="s">
        <v>48</v>
      </c>
      <c r="KR32" s="89" t="s">
        <v>48</v>
      </c>
      <c r="KS32" s="89" t="s">
        <v>48</v>
      </c>
      <c r="KT32" s="89" t="s">
        <v>48</v>
      </c>
      <c r="KU32" s="89" t="s">
        <v>48</v>
      </c>
      <c r="KV32" s="89" t="s">
        <v>48</v>
      </c>
      <c r="KW32" s="89" t="s">
        <v>48</v>
      </c>
      <c r="KX32" s="89" t="s">
        <v>48</v>
      </c>
      <c r="KY32" s="89" t="s">
        <v>48</v>
      </c>
      <c r="KZ32" s="89" t="s">
        <v>48</v>
      </c>
      <c r="LA32" s="89" t="s">
        <v>48</v>
      </c>
      <c r="LB32" s="89" t="s">
        <v>48</v>
      </c>
      <c r="LC32" s="89" t="s">
        <v>48</v>
      </c>
      <c r="LD32" s="89" t="s">
        <v>48</v>
      </c>
      <c r="LE32" s="89" t="s">
        <v>48</v>
      </c>
      <c r="LF32" s="89" t="s">
        <v>48</v>
      </c>
      <c r="LG32" s="89" t="s">
        <v>48</v>
      </c>
      <c r="LH32" s="89" t="s">
        <v>48</v>
      </c>
      <c r="LI32" s="89" t="s">
        <v>48</v>
      </c>
      <c r="LJ32" s="89" t="s">
        <v>48</v>
      </c>
      <c r="LK32" s="89" t="s">
        <v>48</v>
      </c>
      <c r="LL32" s="89" t="s">
        <v>48</v>
      </c>
      <c r="LM32" s="89" t="s">
        <v>48</v>
      </c>
      <c r="LN32" s="89" t="s">
        <v>48</v>
      </c>
      <c r="LO32" s="89" t="s">
        <v>48</v>
      </c>
      <c r="LP32" s="89" t="s">
        <v>48</v>
      </c>
      <c r="LQ32" s="89" t="s">
        <v>48</v>
      </c>
      <c r="LR32" s="89" t="s">
        <v>48</v>
      </c>
      <c r="LS32" s="89" t="s">
        <v>48</v>
      </c>
      <c r="LT32" s="89" t="s">
        <v>48</v>
      </c>
      <c r="LU32" s="89" t="s">
        <v>48</v>
      </c>
      <c r="LV32" s="89" t="s">
        <v>48</v>
      </c>
      <c r="LW32" s="89" t="s">
        <v>48</v>
      </c>
      <c r="LX32" s="89" t="s">
        <v>48</v>
      </c>
      <c r="LY32" s="89" t="s">
        <v>48</v>
      </c>
      <c r="LZ32" s="89" t="s">
        <v>48</v>
      </c>
      <c r="MA32" s="89" t="s">
        <v>48</v>
      </c>
      <c r="MB32" s="89" t="s">
        <v>48</v>
      </c>
      <c r="MC32" s="89" t="s">
        <v>48</v>
      </c>
      <c r="MD32" s="89" t="s">
        <v>48</v>
      </c>
      <c r="ME32" s="89" t="s">
        <v>48</v>
      </c>
      <c r="MF32" s="89" t="s">
        <v>48</v>
      </c>
      <c r="MG32" s="89" t="s">
        <v>48</v>
      </c>
      <c r="MH32" s="89" t="s">
        <v>48</v>
      </c>
      <c r="MI32" s="89" t="s">
        <v>48</v>
      </c>
      <c r="MJ32" s="89" t="s">
        <v>48</v>
      </c>
      <c r="MK32" s="89" t="s">
        <v>48</v>
      </c>
      <c r="ML32" s="89" t="s">
        <v>48</v>
      </c>
      <c r="MM32" s="89" t="s">
        <v>48</v>
      </c>
      <c r="MN32" s="89" t="s">
        <v>48</v>
      </c>
      <c r="MO32" s="89" t="s">
        <v>48</v>
      </c>
      <c r="MP32" s="89" t="s">
        <v>48</v>
      </c>
      <c r="MQ32" s="89" t="s">
        <v>48</v>
      </c>
      <c r="MR32" s="89" t="s">
        <v>48</v>
      </c>
      <c r="MS32" s="89" t="s">
        <v>48</v>
      </c>
      <c r="MT32" s="89" t="s">
        <v>48</v>
      </c>
      <c r="MU32" s="89" t="s">
        <v>48</v>
      </c>
      <c r="MV32" s="89" t="s">
        <v>48</v>
      </c>
      <c r="MW32" s="89" t="s">
        <v>48</v>
      </c>
      <c r="MX32" s="89" t="s">
        <v>48</v>
      </c>
      <c r="MY32" s="89" t="s">
        <v>48</v>
      </c>
      <c r="MZ32" s="89" t="s">
        <v>48</v>
      </c>
      <c r="NA32" s="89" t="s">
        <v>48</v>
      </c>
      <c r="NB32" s="89" t="s">
        <v>48</v>
      </c>
      <c r="NC32" s="89" t="s">
        <v>48</v>
      </c>
      <c r="ND32" s="89" t="s">
        <v>48</v>
      </c>
      <c r="NE32" s="89" t="s">
        <v>48</v>
      </c>
      <c r="NF32" s="89" t="s">
        <v>48</v>
      </c>
    </row>
    <row r="33" spans="3:370" ht="16.5" thickBot="1" x14ac:dyDescent="0.3">
      <c r="C33" s="53" t="s">
        <v>40</v>
      </c>
      <c r="D33" s="62">
        <f>COUNTIF(D9:D32,"P")</f>
        <v>0</v>
      </c>
      <c r="E33" s="62">
        <f t="shared" ref="E33:N33" si="7">COUNTIF(E9:E32,"P")</f>
        <v>0</v>
      </c>
      <c r="F33" s="62">
        <f t="shared" si="7"/>
        <v>0</v>
      </c>
      <c r="G33" s="62">
        <f t="shared" si="7"/>
        <v>0</v>
      </c>
      <c r="H33" s="62">
        <f t="shared" si="7"/>
        <v>0</v>
      </c>
      <c r="I33" s="62">
        <f t="shared" si="7"/>
        <v>0</v>
      </c>
      <c r="J33" s="62">
        <f t="shared" si="7"/>
        <v>0</v>
      </c>
      <c r="K33" s="62">
        <f t="shared" si="7"/>
        <v>0</v>
      </c>
      <c r="L33" s="62">
        <f t="shared" si="7"/>
        <v>0</v>
      </c>
      <c r="M33" s="62">
        <f t="shared" si="7"/>
        <v>0</v>
      </c>
      <c r="N33" s="62">
        <f t="shared" si="7"/>
        <v>0</v>
      </c>
      <c r="O33" s="62">
        <f t="shared" ref="O33" si="8">COUNTIF(O9:O32,"P")</f>
        <v>0</v>
      </c>
      <c r="P33" s="62">
        <f t="shared" ref="P33" si="9">COUNTIF(P9:P32,"P")</f>
        <v>0</v>
      </c>
      <c r="Q33" s="62">
        <f t="shared" ref="Q33" si="10">COUNTIF(Q9:Q32,"P")</f>
        <v>0</v>
      </c>
      <c r="R33" s="62">
        <f t="shared" ref="R33" si="11">COUNTIF(R9:R32,"P")</f>
        <v>0</v>
      </c>
      <c r="S33" s="62">
        <f t="shared" ref="S33" si="12">COUNTIF(S9:S32,"P")</f>
        <v>0</v>
      </c>
      <c r="T33" s="62">
        <f t="shared" ref="T33" si="13">COUNTIF(T9:T32,"P")</f>
        <v>0</v>
      </c>
      <c r="U33" s="62">
        <f t="shared" ref="U33" si="14">COUNTIF(U9:U32,"P")</f>
        <v>0</v>
      </c>
      <c r="V33" s="62">
        <f t="shared" ref="V33" si="15">COUNTIF(V9:V32,"P")</f>
        <v>0</v>
      </c>
      <c r="W33" s="62">
        <f t="shared" ref="W33:X33" si="16">COUNTIF(W9:W32,"P")</f>
        <v>0</v>
      </c>
      <c r="X33" s="62">
        <f t="shared" si="16"/>
        <v>0</v>
      </c>
      <c r="Y33" s="62">
        <f t="shared" ref="Y33" si="17">COUNTIF(Y9:Y32,"P")</f>
        <v>0</v>
      </c>
      <c r="Z33" s="62">
        <f t="shared" ref="Z33" si="18">COUNTIF(Z9:Z32,"P")</f>
        <v>0</v>
      </c>
      <c r="AA33" s="62">
        <f t="shared" ref="AA33" si="19">COUNTIF(AA9:AA32,"P")</f>
        <v>0</v>
      </c>
      <c r="AB33" s="62">
        <f t="shared" ref="AB33" si="20">COUNTIF(AB9:AB32,"P")</f>
        <v>0</v>
      </c>
      <c r="AC33" s="62">
        <f t="shared" ref="AC33" si="21">COUNTIF(AC9:AC32,"P")</f>
        <v>0</v>
      </c>
      <c r="AD33" s="62">
        <f t="shared" ref="AD33" si="22">COUNTIF(AD9:AD32,"P")</f>
        <v>0</v>
      </c>
      <c r="AE33" s="62">
        <f t="shared" ref="AE33" si="23">COUNTIF(AE9:AE32,"P")</f>
        <v>0</v>
      </c>
      <c r="AF33" s="62">
        <f t="shared" ref="AF33" si="24">COUNTIF(AF9:AF32,"P")</f>
        <v>0</v>
      </c>
      <c r="AG33" s="62">
        <f t="shared" ref="AG33:AH33" si="25">COUNTIF(AG9:AG32,"P")</f>
        <v>0</v>
      </c>
      <c r="AH33" s="62">
        <f t="shared" si="25"/>
        <v>0</v>
      </c>
      <c r="AI33" s="62">
        <f t="shared" ref="AI33" si="26">COUNTIF(AI9:AI32,"P")</f>
        <v>0</v>
      </c>
      <c r="AJ33" s="62">
        <f t="shared" ref="AJ33" si="27">COUNTIF(AJ9:AJ32,"P")</f>
        <v>0</v>
      </c>
      <c r="AK33" s="62">
        <f t="shared" ref="AK33" si="28">COUNTIF(AK9:AK32,"P")</f>
        <v>0</v>
      </c>
      <c r="AL33" s="62">
        <f t="shared" ref="AL33" si="29">COUNTIF(AL9:AL32,"P")</f>
        <v>0</v>
      </c>
      <c r="AM33" s="62">
        <f t="shared" ref="AM33" si="30">COUNTIF(AM9:AM32,"P")</f>
        <v>0</v>
      </c>
      <c r="AN33" s="62">
        <f t="shared" ref="AN33" si="31">COUNTIF(AN9:AN32,"P")</f>
        <v>0</v>
      </c>
      <c r="AO33" s="62">
        <f t="shared" ref="AO33" si="32">COUNTIF(AO9:AO32,"P")</f>
        <v>0</v>
      </c>
      <c r="AP33" s="62">
        <f t="shared" ref="AP33" si="33">COUNTIF(AP9:AP32,"P")</f>
        <v>0</v>
      </c>
      <c r="AQ33" s="62">
        <f t="shared" ref="AQ33:AR33" si="34">COUNTIF(AQ9:AQ32,"P")</f>
        <v>0</v>
      </c>
      <c r="AR33" s="62">
        <f t="shared" si="34"/>
        <v>0</v>
      </c>
      <c r="AS33" s="62">
        <f t="shared" ref="AS33" si="35">COUNTIF(AS9:AS32,"P")</f>
        <v>0</v>
      </c>
      <c r="AT33" s="62">
        <f t="shared" ref="AT33" si="36">COUNTIF(AT9:AT32,"P")</f>
        <v>0</v>
      </c>
      <c r="AU33" s="62">
        <f t="shared" ref="AU33" si="37">COUNTIF(AU9:AU32,"P")</f>
        <v>0</v>
      </c>
      <c r="AV33" s="62">
        <f t="shared" ref="AV33" si="38">COUNTIF(AV9:AV32,"P")</f>
        <v>0</v>
      </c>
      <c r="AW33" s="62">
        <f t="shared" ref="AW33" si="39">COUNTIF(AW9:AW32,"P")</f>
        <v>0</v>
      </c>
      <c r="AX33" s="62">
        <f t="shared" ref="AX33" si="40">COUNTIF(AX9:AX32,"P")</f>
        <v>0</v>
      </c>
      <c r="AY33" s="62">
        <f t="shared" ref="AY33" si="41">COUNTIF(AY9:AY32,"P")</f>
        <v>0</v>
      </c>
      <c r="AZ33" s="62">
        <f t="shared" ref="AZ33" si="42">COUNTIF(AZ9:AZ32,"P")</f>
        <v>0</v>
      </c>
      <c r="BA33" s="62">
        <f t="shared" ref="BA33:BB33" si="43">COUNTIF(BA9:BA32,"P")</f>
        <v>0</v>
      </c>
      <c r="BB33" s="62">
        <f t="shared" si="43"/>
        <v>0</v>
      </c>
      <c r="BC33" s="62">
        <f t="shared" ref="BC33" si="44">COUNTIF(BC9:BC32,"P")</f>
        <v>0</v>
      </c>
      <c r="BD33" s="62">
        <f t="shared" ref="BD33" si="45">COUNTIF(BD9:BD32,"P")</f>
        <v>0</v>
      </c>
      <c r="BE33" s="62">
        <f t="shared" ref="BE33" si="46">COUNTIF(BE9:BE32,"P")</f>
        <v>0</v>
      </c>
      <c r="BF33" s="62">
        <f t="shared" ref="BF33" si="47">COUNTIF(BF9:BF32,"P")</f>
        <v>0</v>
      </c>
      <c r="BG33" s="62">
        <f t="shared" ref="BG33" si="48">COUNTIF(BG9:BG32,"P")</f>
        <v>0</v>
      </c>
      <c r="BH33" s="62">
        <f t="shared" ref="BH33" si="49">COUNTIF(BH9:BH32,"P")</f>
        <v>0</v>
      </c>
      <c r="BI33" s="62">
        <f t="shared" ref="BI33" si="50">COUNTIF(BI9:BI32,"P")</f>
        <v>0</v>
      </c>
      <c r="BJ33" s="62">
        <f t="shared" ref="BJ33" si="51">COUNTIF(BJ9:BJ32,"P")</f>
        <v>0</v>
      </c>
      <c r="BK33" s="62">
        <f t="shared" ref="BK33:BL33" si="52">COUNTIF(BK9:BK32,"P")</f>
        <v>0</v>
      </c>
      <c r="BL33" s="62">
        <f t="shared" si="52"/>
        <v>0</v>
      </c>
      <c r="BM33" s="62">
        <f t="shared" ref="BM33" si="53">COUNTIF(BM9:BM32,"P")</f>
        <v>0</v>
      </c>
      <c r="BN33" s="62">
        <f t="shared" ref="BN33" si="54">COUNTIF(BN9:BN32,"P")</f>
        <v>0</v>
      </c>
      <c r="BO33" s="62">
        <f t="shared" ref="BO33" si="55">COUNTIF(BO9:BO32,"P")</f>
        <v>0</v>
      </c>
      <c r="BP33" s="62">
        <f t="shared" ref="BP33" si="56">COUNTIF(BP9:BP32,"P")</f>
        <v>0</v>
      </c>
      <c r="BQ33" s="62">
        <f t="shared" ref="BQ33" si="57">COUNTIF(BQ9:BQ32,"P")</f>
        <v>0</v>
      </c>
      <c r="BR33" s="62">
        <f t="shared" ref="BR33" si="58">COUNTIF(BR9:BR32,"P")</f>
        <v>0</v>
      </c>
      <c r="BS33" s="62">
        <f t="shared" ref="BS33" si="59">COUNTIF(BS9:BS32,"P")</f>
        <v>0</v>
      </c>
      <c r="BT33" s="62">
        <f t="shared" ref="BT33" si="60">COUNTIF(BT9:BT32,"P")</f>
        <v>0</v>
      </c>
      <c r="BU33" s="62">
        <f t="shared" ref="BU33:BV33" si="61">COUNTIF(BU9:BU32,"P")</f>
        <v>0</v>
      </c>
      <c r="BV33" s="62">
        <f t="shared" si="61"/>
        <v>0</v>
      </c>
      <c r="BW33" s="62">
        <f t="shared" ref="BW33" si="62">COUNTIF(BW9:BW32,"P")</f>
        <v>0</v>
      </c>
      <c r="BX33" s="62">
        <f t="shared" ref="BX33" si="63">COUNTIF(BX9:BX32,"P")</f>
        <v>0</v>
      </c>
      <c r="BY33" s="62">
        <f t="shared" ref="BY33" si="64">COUNTIF(BY9:BY32,"P")</f>
        <v>0</v>
      </c>
      <c r="BZ33" s="62">
        <f t="shared" ref="BZ33" si="65">COUNTIF(BZ9:BZ32,"P")</f>
        <v>0</v>
      </c>
      <c r="CA33" s="62">
        <f t="shared" ref="CA33" si="66">COUNTIF(CA9:CA32,"P")</f>
        <v>0</v>
      </c>
      <c r="CB33" s="62">
        <f t="shared" ref="CB33" si="67">COUNTIF(CB9:CB32,"P")</f>
        <v>0</v>
      </c>
      <c r="CC33" s="62">
        <f t="shared" ref="CC33" si="68">COUNTIF(CC9:CC32,"P")</f>
        <v>0</v>
      </c>
      <c r="CD33" s="62">
        <f t="shared" ref="CD33" si="69">COUNTIF(CD9:CD32,"P")</f>
        <v>0</v>
      </c>
      <c r="CE33" s="62">
        <f t="shared" ref="CE33:CF33" si="70">COUNTIF(CE9:CE32,"P")</f>
        <v>0</v>
      </c>
      <c r="CF33" s="62">
        <f t="shared" si="70"/>
        <v>0</v>
      </c>
      <c r="CG33" s="62">
        <f t="shared" ref="CG33" si="71">COUNTIF(CG9:CG32,"P")</f>
        <v>0</v>
      </c>
      <c r="CH33" s="62">
        <f t="shared" ref="CH33" si="72">COUNTIF(CH9:CH32,"P")</f>
        <v>0</v>
      </c>
      <c r="CI33" s="62">
        <f t="shared" ref="CI33" si="73">COUNTIF(CI9:CI32,"P")</f>
        <v>0</v>
      </c>
      <c r="CJ33" s="62">
        <f t="shared" ref="CJ33" si="74">COUNTIF(CJ9:CJ32,"P")</f>
        <v>0</v>
      </c>
      <c r="CK33" s="62">
        <f t="shared" ref="CK33" si="75">COUNTIF(CK9:CK32,"P")</f>
        <v>0</v>
      </c>
      <c r="CL33" s="62">
        <f t="shared" ref="CL33" si="76">COUNTIF(CL9:CL32,"P")</f>
        <v>0</v>
      </c>
      <c r="CM33" s="62">
        <f t="shared" ref="CM33" si="77">COUNTIF(CM9:CM32,"P")</f>
        <v>0</v>
      </c>
      <c r="CN33" s="62">
        <f t="shared" ref="CN33" si="78">COUNTIF(CN9:CN32,"P")</f>
        <v>0</v>
      </c>
      <c r="CO33" s="62">
        <f t="shared" ref="CO33:CP33" si="79">COUNTIF(CO9:CO32,"P")</f>
        <v>0</v>
      </c>
      <c r="CP33" s="62">
        <f t="shared" si="79"/>
        <v>0</v>
      </c>
      <c r="CQ33" s="62">
        <f t="shared" ref="CQ33" si="80">COUNTIF(CQ9:CQ32,"P")</f>
        <v>0</v>
      </c>
      <c r="CR33" s="62">
        <f t="shared" ref="CR33" si="81">COUNTIF(CR9:CR32,"P")</f>
        <v>0</v>
      </c>
      <c r="CS33" s="62">
        <f t="shared" ref="CS33" si="82">COUNTIF(CS9:CS32,"P")</f>
        <v>0</v>
      </c>
      <c r="CT33" s="62">
        <f t="shared" ref="CT33" si="83">COUNTIF(CT9:CT32,"P")</f>
        <v>0</v>
      </c>
      <c r="CU33" s="62">
        <f t="shared" ref="CU33" si="84">COUNTIF(CU9:CU32,"P")</f>
        <v>0</v>
      </c>
      <c r="CV33" s="62">
        <f t="shared" ref="CV33" si="85">COUNTIF(CV9:CV32,"P")</f>
        <v>0</v>
      </c>
      <c r="CW33" s="62">
        <f t="shared" ref="CW33" si="86">COUNTIF(CW9:CW32,"P")</f>
        <v>0</v>
      </c>
      <c r="CX33" s="62">
        <f t="shared" ref="CX33" si="87">COUNTIF(CX9:CX32,"P")</f>
        <v>0</v>
      </c>
      <c r="CY33" s="62">
        <f t="shared" ref="CY33:CZ33" si="88">COUNTIF(CY9:CY32,"P")</f>
        <v>0</v>
      </c>
      <c r="CZ33" s="62">
        <f t="shared" si="88"/>
        <v>0</v>
      </c>
      <c r="DA33" s="62">
        <f t="shared" ref="DA33" si="89">COUNTIF(DA9:DA32,"P")</f>
        <v>0</v>
      </c>
      <c r="DB33" s="62">
        <f t="shared" ref="DB33" si="90">COUNTIF(DB9:DB32,"P")</f>
        <v>0</v>
      </c>
      <c r="DC33" s="62">
        <f t="shared" ref="DC33" si="91">COUNTIF(DC9:DC32,"P")</f>
        <v>0</v>
      </c>
      <c r="DD33" s="62">
        <f t="shared" ref="DD33" si="92">COUNTIF(DD9:DD32,"P")</f>
        <v>0</v>
      </c>
      <c r="DE33" s="62">
        <f t="shared" ref="DE33" si="93">COUNTIF(DE9:DE32,"P")</f>
        <v>0</v>
      </c>
      <c r="DF33" s="62">
        <f t="shared" ref="DF33" si="94">COUNTIF(DF9:DF32,"P")</f>
        <v>0</v>
      </c>
      <c r="DG33" s="62">
        <f t="shared" ref="DG33" si="95">COUNTIF(DG9:DG32,"P")</f>
        <v>0</v>
      </c>
      <c r="DH33" s="62">
        <f t="shared" ref="DH33" si="96">COUNTIF(DH9:DH32,"P")</f>
        <v>0</v>
      </c>
      <c r="DI33" s="62">
        <f t="shared" ref="DI33:DJ33" si="97">COUNTIF(DI9:DI32,"P")</f>
        <v>0</v>
      </c>
      <c r="DJ33" s="62">
        <f t="shared" si="97"/>
        <v>0</v>
      </c>
      <c r="DK33" s="62">
        <f t="shared" ref="DK33" si="98">COUNTIF(DK9:DK32,"P")</f>
        <v>0</v>
      </c>
      <c r="DL33" s="62">
        <f t="shared" ref="DL33" si="99">COUNTIF(DL9:DL32,"P")</f>
        <v>0</v>
      </c>
      <c r="DM33" s="62">
        <f t="shared" ref="DM33" si="100">COUNTIF(DM9:DM32,"P")</f>
        <v>0</v>
      </c>
      <c r="DN33" s="62">
        <f t="shared" ref="DN33" si="101">COUNTIF(DN9:DN32,"P")</f>
        <v>0</v>
      </c>
      <c r="DO33" s="62">
        <f t="shared" ref="DO33" si="102">COUNTIF(DO9:DO32,"P")</f>
        <v>0</v>
      </c>
      <c r="DP33" s="62">
        <f t="shared" ref="DP33" si="103">COUNTIF(DP9:DP32,"P")</f>
        <v>0</v>
      </c>
      <c r="DQ33" s="62">
        <f t="shared" ref="DQ33" si="104">COUNTIF(DQ9:DQ32,"P")</f>
        <v>0</v>
      </c>
      <c r="DR33" s="62">
        <f t="shared" ref="DR33" si="105">COUNTIF(DR9:DR32,"P")</f>
        <v>0</v>
      </c>
      <c r="DS33" s="62">
        <f t="shared" ref="DS33:DT33" si="106">COUNTIF(DS9:DS32,"P")</f>
        <v>0</v>
      </c>
      <c r="DT33" s="62">
        <f t="shared" si="106"/>
        <v>0</v>
      </c>
      <c r="DU33" s="62">
        <f t="shared" ref="DU33" si="107">COUNTIF(DU9:DU32,"P")</f>
        <v>0</v>
      </c>
      <c r="DV33" s="62">
        <f t="shared" ref="DV33" si="108">COUNTIF(DV9:DV32,"P")</f>
        <v>0</v>
      </c>
      <c r="DW33" s="62">
        <f t="shared" ref="DW33" si="109">COUNTIF(DW9:DW32,"P")</f>
        <v>0</v>
      </c>
      <c r="DX33" s="62">
        <f t="shared" ref="DX33" si="110">COUNTIF(DX9:DX32,"P")</f>
        <v>0</v>
      </c>
      <c r="DY33" s="62">
        <f t="shared" ref="DY33" si="111">COUNTIF(DY9:DY32,"P")</f>
        <v>0</v>
      </c>
      <c r="DZ33" s="62">
        <f t="shared" ref="DZ33" si="112">COUNTIF(DZ9:DZ32,"P")</f>
        <v>0</v>
      </c>
      <c r="EA33" s="62">
        <f t="shared" ref="EA33" si="113">COUNTIF(EA9:EA32,"P")</f>
        <v>0</v>
      </c>
      <c r="EB33" s="62">
        <f t="shared" ref="EB33" si="114">COUNTIF(EB9:EB32,"P")</f>
        <v>0</v>
      </c>
      <c r="EC33" s="62">
        <f t="shared" ref="EC33:ED33" si="115">COUNTIF(EC9:EC32,"P")</f>
        <v>0</v>
      </c>
      <c r="ED33" s="62">
        <f t="shared" si="115"/>
        <v>0</v>
      </c>
      <c r="EE33" s="62">
        <f t="shared" ref="EE33" si="116">COUNTIF(EE9:EE32,"P")</f>
        <v>0</v>
      </c>
      <c r="EF33" s="62">
        <f t="shared" ref="EF33" si="117">COUNTIF(EF9:EF32,"P")</f>
        <v>0</v>
      </c>
      <c r="EG33" s="62">
        <f t="shared" ref="EG33" si="118">COUNTIF(EG9:EG32,"P")</f>
        <v>0</v>
      </c>
      <c r="EH33" s="62">
        <f t="shared" ref="EH33" si="119">COUNTIF(EH9:EH32,"P")</f>
        <v>0</v>
      </c>
      <c r="EI33" s="62">
        <f t="shared" ref="EI33" si="120">COUNTIF(EI9:EI32,"P")</f>
        <v>0</v>
      </c>
      <c r="EJ33" s="62">
        <f t="shared" ref="EJ33" si="121">COUNTIF(EJ9:EJ32,"P")</f>
        <v>0</v>
      </c>
      <c r="EK33" s="62">
        <f t="shared" ref="EK33" si="122">COUNTIF(EK9:EK32,"P")</f>
        <v>0</v>
      </c>
      <c r="EL33" s="62">
        <f t="shared" ref="EL33" si="123">COUNTIF(EL9:EL32,"P")</f>
        <v>0</v>
      </c>
      <c r="EM33" s="62">
        <f t="shared" ref="EM33:EN33" si="124">COUNTIF(EM9:EM32,"P")</f>
        <v>0</v>
      </c>
      <c r="EN33" s="62">
        <f t="shared" si="124"/>
        <v>0</v>
      </c>
      <c r="EO33" s="62">
        <f t="shared" ref="EO33" si="125">COUNTIF(EO9:EO32,"P")</f>
        <v>0</v>
      </c>
      <c r="EP33" s="62">
        <f t="shared" ref="EP33" si="126">COUNTIF(EP9:EP32,"P")</f>
        <v>0</v>
      </c>
      <c r="EQ33" s="62">
        <f t="shared" ref="EQ33" si="127">COUNTIF(EQ9:EQ32,"P")</f>
        <v>0</v>
      </c>
      <c r="ER33" s="62">
        <f t="shared" ref="ER33" si="128">COUNTIF(ER9:ER32,"P")</f>
        <v>0</v>
      </c>
      <c r="ES33" s="62">
        <f t="shared" ref="ES33" si="129">COUNTIF(ES9:ES32,"P")</f>
        <v>0</v>
      </c>
      <c r="ET33" s="62">
        <f t="shared" ref="ET33" si="130">COUNTIF(ET9:ET32,"P")</f>
        <v>0</v>
      </c>
      <c r="EU33" s="62">
        <f t="shared" ref="EU33" si="131">COUNTIF(EU9:EU32,"P")</f>
        <v>0</v>
      </c>
      <c r="EV33" s="62">
        <f t="shared" ref="EV33" si="132">COUNTIF(EV9:EV32,"P")</f>
        <v>0</v>
      </c>
      <c r="EW33" s="62">
        <f t="shared" ref="EW33:EX33" si="133">COUNTIF(EW9:EW32,"P")</f>
        <v>0</v>
      </c>
      <c r="EX33" s="62">
        <f t="shared" si="133"/>
        <v>0</v>
      </c>
      <c r="EY33" s="62">
        <f t="shared" ref="EY33" si="134">COUNTIF(EY9:EY32,"P")</f>
        <v>0</v>
      </c>
      <c r="EZ33" s="62">
        <f t="shared" ref="EZ33" si="135">COUNTIF(EZ9:EZ32,"P")</f>
        <v>0</v>
      </c>
      <c r="FA33" s="62">
        <f t="shared" ref="FA33" si="136">COUNTIF(FA9:FA32,"P")</f>
        <v>0</v>
      </c>
      <c r="FB33" s="62">
        <f t="shared" ref="FB33" si="137">COUNTIF(FB9:FB32,"P")</f>
        <v>0</v>
      </c>
      <c r="FC33" s="62">
        <f t="shared" ref="FC33" si="138">COUNTIF(FC9:FC32,"P")</f>
        <v>0</v>
      </c>
      <c r="FD33" s="62">
        <f t="shared" ref="FD33" si="139">COUNTIF(FD9:FD32,"P")</f>
        <v>0</v>
      </c>
      <c r="FE33" s="62">
        <f t="shared" ref="FE33" si="140">COUNTIF(FE9:FE32,"P")</f>
        <v>0</v>
      </c>
      <c r="FF33" s="62">
        <f t="shared" ref="FF33" si="141">COUNTIF(FF9:FF32,"P")</f>
        <v>0</v>
      </c>
      <c r="FG33" s="62">
        <f t="shared" ref="FG33:FH33" si="142">COUNTIF(FG9:FG32,"P")</f>
        <v>0</v>
      </c>
      <c r="FH33" s="62">
        <f t="shared" si="142"/>
        <v>0</v>
      </c>
      <c r="FI33" s="62">
        <f t="shared" ref="FI33" si="143">COUNTIF(FI9:FI32,"P")</f>
        <v>0</v>
      </c>
      <c r="FJ33" s="62">
        <f t="shared" ref="FJ33" si="144">COUNTIF(FJ9:FJ32,"P")</f>
        <v>0</v>
      </c>
      <c r="FK33" s="62">
        <f t="shared" ref="FK33" si="145">COUNTIF(FK9:FK32,"P")</f>
        <v>0</v>
      </c>
      <c r="FL33" s="62">
        <f t="shared" ref="FL33" si="146">COUNTIF(FL9:FL32,"P")</f>
        <v>0</v>
      </c>
      <c r="FM33" s="62">
        <f t="shared" ref="FM33" si="147">COUNTIF(FM9:FM32,"P")</f>
        <v>0</v>
      </c>
      <c r="FN33" s="62">
        <f t="shared" ref="FN33" si="148">COUNTIF(FN9:FN32,"P")</f>
        <v>0</v>
      </c>
      <c r="FO33" s="62">
        <f t="shared" ref="FO33" si="149">COUNTIF(FO9:FO32,"P")</f>
        <v>0</v>
      </c>
      <c r="FP33" s="62">
        <f t="shared" ref="FP33" si="150">COUNTIF(FP9:FP32,"P")</f>
        <v>0</v>
      </c>
      <c r="FQ33" s="62">
        <f t="shared" ref="FQ33:FR33" si="151">COUNTIF(FQ9:FQ32,"P")</f>
        <v>0</v>
      </c>
      <c r="FR33" s="62">
        <f t="shared" si="151"/>
        <v>0</v>
      </c>
      <c r="FS33" s="62">
        <f t="shared" ref="FS33" si="152">COUNTIF(FS9:FS32,"P")</f>
        <v>0</v>
      </c>
      <c r="FT33" s="62">
        <f t="shared" ref="FT33" si="153">COUNTIF(FT9:FT32,"P")</f>
        <v>0</v>
      </c>
      <c r="FU33" s="62">
        <f t="shared" ref="FU33" si="154">COUNTIF(FU9:FU32,"P")</f>
        <v>0</v>
      </c>
      <c r="FV33" s="62">
        <f t="shared" ref="FV33" si="155">COUNTIF(FV9:FV32,"P")</f>
        <v>0</v>
      </c>
      <c r="FW33" s="62">
        <f t="shared" ref="FW33" si="156">COUNTIF(FW9:FW32,"P")</f>
        <v>0</v>
      </c>
      <c r="FX33" s="62">
        <f t="shared" ref="FX33" si="157">COUNTIF(FX9:FX32,"P")</f>
        <v>0</v>
      </c>
      <c r="FY33" s="62">
        <f t="shared" ref="FY33" si="158">COUNTIF(FY9:FY32,"P")</f>
        <v>0</v>
      </c>
      <c r="FZ33" s="62">
        <f t="shared" ref="FZ33" si="159">COUNTIF(FZ9:FZ32,"P")</f>
        <v>0</v>
      </c>
      <c r="GA33" s="62">
        <f t="shared" ref="GA33:GB33" si="160">COUNTIF(GA9:GA32,"P")</f>
        <v>0</v>
      </c>
      <c r="GB33" s="62">
        <f t="shared" si="160"/>
        <v>0</v>
      </c>
      <c r="GC33" s="62">
        <f t="shared" ref="GC33" si="161">COUNTIF(GC9:GC32,"P")</f>
        <v>0</v>
      </c>
      <c r="GD33" s="62">
        <f t="shared" ref="GD33" si="162">COUNTIF(GD9:GD32,"P")</f>
        <v>0</v>
      </c>
      <c r="GE33" s="62">
        <f t="shared" ref="GE33" si="163">COUNTIF(GE9:GE32,"P")</f>
        <v>0</v>
      </c>
      <c r="GF33" s="62">
        <f t="shared" ref="GF33" si="164">COUNTIF(GF9:GF32,"P")</f>
        <v>0</v>
      </c>
      <c r="GG33" s="62">
        <f t="shared" ref="GG33" si="165">COUNTIF(GG9:GG32,"P")</f>
        <v>0</v>
      </c>
      <c r="GH33" s="62">
        <f t="shared" ref="GH33" si="166">COUNTIF(GH9:GH32,"P")</f>
        <v>0</v>
      </c>
      <c r="GI33" s="62">
        <f t="shared" ref="GI33" si="167">COUNTIF(GI9:GI32,"P")</f>
        <v>0</v>
      </c>
      <c r="GJ33" s="62">
        <f t="shared" ref="GJ33" si="168">COUNTIF(GJ9:GJ32,"P")</f>
        <v>0</v>
      </c>
      <c r="GK33" s="62">
        <f t="shared" ref="GK33:GL33" si="169">COUNTIF(GK9:GK32,"P")</f>
        <v>0</v>
      </c>
      <c r="GL33" s="62">
        <f t="shared" si="169"/>
        <v>0</v>
      </c>
      <c r="GM33" s="62">
        <f t="shared" ref="GM33" si="170">COUNTIF(GM9:GM32,"P")</f>
        <v>0</v>
      </c>
      <c r="GN33" s="62">
        <f t="shared" ref="GN33" si="171">COUNTIF(GN9:GN32,"P")</f>
        <v>0</v>
      </c>
      <c r="GO33" s="62">
        <f t="shared" ref="GO33" si="172">COUNTIF(GO9:GO32,"P")</f>
        <v>0</v>
      </c>
      <c r="GP33" s="62">
        <f t="shared" ref="GP33" si="173">COUNTIF(GP9:GP32,"P")</f>
        <v>0</v>
      </c>
      <c r="GQ33" s="62">
        <f t="shared" ref="GQ33" si="174">COUNTIF(GQ9:GQ32,"P")</f>
        <v>0</v>
      </c>
      <c r="GR33" s="62">
        <f t="shared" ref="GR33" si="175">COUNTIF(GR9:GR32,"P")</f>
        <v>0</v>
      </c>
      <c r="GS33" s="62">
        <f t="shared" ref="GS33" si="176">COUNTIF(GS9:GS32,"P")</f>
        <v>0</v>
      </c>
      <c r="GT33" s="62">
        <f t="shared" ref="GT33" si="177">COUNTIF(GT9:GT32,"P")</f>
        <v>0</v>
      </c>
      <c r="GU33" s="62">
        <f t="shared" ref="GU33:GV33" si="178">COUNTIF(GU9:GU32,"P")</f>
        <v>0</v>
      </c>
      <c r="GV33" s="62">
        <f t="shared" si="178"/>
        <v>0</v>
      </c>
      <c r="GW33" s="62">
        <f t="shared" ref="GW33" si="179">COUNTIF(GW9:GW32,"P")</f>
        <v>0</v>
      </c>
      <c r="GX33" s="62">
        <f t="shared" ref="GX33" si="180">COUNTIF(GX9:GX32,"P")</f>
        <v>0</v>
      </c>
      <c r="GY33" s="62">
        <f t="shared" ref="GY33" si="181">COUNTIF(GY9:GY32,"P")</f>
        <v>0</v>
      </c>
      <c r="GZ33" s="62">
        <f t="shared" ref="GZ33" si="182">COUNTIF(GZ9:GZ32,"P")</f>
        <v>0</v>
      </c>
      <c r="HA33" s="62">
        <f t="shared" ref="HA33" si="183">COUNTIF(HA9:HA32,"P")</f>
        <v>0</v>
      </c>
      <c r="HB33" s="62">
        <f t="shared" ref="HB33" si="184">COUNTIF(HB9:HB32,"P")</f>
        <v>0</v>
      </c>
      <c r="HC33" s="62">
        <f t="shared" ref="HC33" si="185">COUNTIF(HC9:HC32,"P")</f>
        <v>0</v>
      </c>
      <c r="HD33" s="62">
        <f t="shared" ref="HD33" si="186">COUNTIF(HD9:HD32,"P")</f>
        <v>0</v>
      </c>
      <c r="HE33" s="62">
        <f t="shared" ref="HE33:HF33" si="187">COUNTIF(HE9:HE32,"P")</f>
        <v>0</v>
      </c>
      <c r="HF33" s="62">
        <f t="shared" si="187"/>
        <v>0</v>
      </c>
      <c r="HG33" s="62">
        <f t="shared" ref="HG33" si="188">COUNTIF(HG9:HG32,"P")</f>
        <v>0</v>
      </c>
      <c r="HH33" s="62">
        <f t="shared" ref="HH33" si="189">COUNTIF(HH9:HH32,"P")</f>
        <v>0</v>
      </c>
      <c r="HI33" s="62">
        <f t="shared" ref="HI33" si="190">COUNTIF(HI9:HI32,"P")</f>
        <v>0</v>
      </c>
      <c r="HJ33" s="62">
        <f t="shared" ref="HJ33" si="191">COUNTIF(HJ9:HJ32,"P")</f>
        <v>0</v>
      </c>
      <c r="HK33" s="62">
        <f t="shared" ref="HK33" si="192">COUNTIF(HK9:HK32,"P")</f>
        <v>0</v>
      </c>
      <c r="HL33" s="62">
        <f t="shared" ref="HL33" si="193">COUNTIF(HL9:HL32,"P")</f>
        <v>0</v>
      </c>
      <c r="HM33" s="62">
        <f t="shared" ref="HM33" si="194">COUNTIF(HM9:HM32,"P")</f>
        <v>0</v>
      </c>
      <c r="HN33" s="62">
        <f t="shared" ref="HN33" si="195">COUNTIF(HN9:HN32,"P")</f>
        <v>0</v>
      </c>
      <c r="HO33" s="62">
        <f t="shared" ref="HO33:HP33" si="196">COUNTIF(HO9:HO32,"P")</f>
        <v>0</v>
      </c>
      <c r="HP33" s="62">
        <f t="shared" si="196"/>
        <v>0</v>
      </c>
      <c r="HQ33" s="62">
        <f t="shared" ref="HQ33" si="197">COUNTIF(HQ9:HQ32,"P")</f>
        <v>0</v>
      </c>
      <c r="HR33" s="62">
        <f t="shared" ref="HR33" si="198">COUNTIF(HR9:HR32,"P")</f>
        <v>0</v>
      </c>
      <c r="HS33" s="62">
        <f t="shared" ref="HS33" si="199">COUNTIF(HS9:HS32,"P")</f>
        <v>0</v>
      </c>
      <c r="HT33" s="62">
        <f t="shared" ref="HT33" si="200">COUNTIF(HT9:HT32,"P")</f>
        <v>0</v>
      </c>
      <c r="HU33" s="62">
        <f t="shared" ref="HU33" si="201">COUNTIF(HU9:HU32,"P")</f>
        <v>0</v>
      </c>
      <c r="HV33" s="62">
        <f t="shared" ref="HV33" si="202">COUNTIF(HV9:HV32,"P")</f>
        <v>0</v>
      </c>
      <c r="HW33" s="62">
        <f t="shared" ref="HW33" si="203">COUNTIF(HW9:HW32,"P")</f>
        <v>0</v>
      </c>
      <c r="HX33" s="62">
        <f t="shared" ref="HX33" si="204">COUNTIF(HX9:HX32,"P")</f>
        <v>0</v>
      </c>
      <c r="HY33" s="62">
        <f t="shared" ref="HY33:HZ33" si="205">COUNTIF(HY9:HY32,"P")</f>
        <v>0</v>
      </c>
      <c r="HZ33" s="62">
        <f t="shared" si="205"/>
        <v>0</v>
      </c>
      <c r="IA33" s="62">
        <f t="shared" ref="IA33" si="206">COUNTIF(IA9:IA32,"P")</f>
        <v>0</v>
      </c>
      <c r="IB33" s="62">
        <f t="shared" ref="IB33" si="207">COUNTIF(IB9:IB32,"P")</f>
        <v>0</v>
      </c>
      <c r="IC33" s="62">
        <f t="shared" ref="IC33" si="208">COUNTIF(IC9:IC32,"P")</f>
        <v>0</v>
      </c>
      <c r="ID33" s="62">
        <f t="shared" ref="ID33" si="209">COUNTIF(ID9:ID32,"P")</f>
        <v>0</v>
      </c>
      <c r="IE33" s="62">
        <f t="shared" ref="IE33" si="210">COUNTIF(IE9:IE32,"P")</f>
        <v>0</v>
      </c>
      <c r="IF33" s="62">
        <f t="shared" ref="IF33" si="211">COUNTIF(IF9:IF32,"P")</f>
        <v>0</v>
      </c>
      <c r="IG33" s="62">
        <f t="shared" ref="IG33" si="212">COUNTIF(IG9:IG32,"P")</f>
        <v>0</v>
      </c>
      <c r="IH33" s="62">
        <f t="shared" ref="IH33" si="213">COUNTIF(IH9:IH32,"P")</f>
        <v>0</v>
      </c>
      <c r="II33" s="62">
        <f t="shared" ref="II33:IJ33" si="214">COUNTIF(II9:II32,"P")</f>
        <v>0</v>
      </c>
      <c r="IJ33" s="62">
        <f t="shared" si="214"/>
        <v>0</v>
      </c>
      <c r="IK33" s="62">
        <f t="shared" ref="IK33" si="215">COUNTIF(IK9:IK32,"P")</f>
        <v>0</v>
      </c>
      <c r="IL33" s="62">
        <f t="shared" ref="IL33" si="216">COUNTIF(IL9:IL32,"P")</f>
        <v>0</v>
      </c>
      <c r="IM33" s="62">
        <f t="shared" ref="IM33" si="217">COUNTIF(IM9:IM32,"P")</f>
        <v>0</v>
      </c>
      <c r="IN33" s="62">
        <f t="shared" ref="IN33" si="218">COUNTIF(IN9:IN32,"P")</f>
        <v>0</v>
      </c>
      <c r="IO33" s="62">
        <f t="shared" ref="IO33" si="219">COUNTIF(IO9:IO32,"P")</f>
        <v>0</v>
      </c>
      <c r="IP33" s="62">
        <f t="shared" ref="IP33" si="220">COUNTIF(IP9:IP32,"P")</f>
        <v>0</v>
      </c>
      <c r="IQ33" s="62">
        <f t="shared" ref="IQ33" si="221">COUNTIF(IQ9:IQ32,"P")</f>
        <v>0</v>
      </c>
      <c r="IR33" s="62">
        <f t="shared" ref="IR33" si="222">COUNTIF(IR9:IR32,"P")</f>
        <v>0</v>
      </c>
      <c r="IS33" s="62">
        <f t="shared" ref="IS33:IT33" si="223">COUNTIF(IS9:IS32,"P")</f>
        <v>0</v>
      </c>
      <c r="IT33" s="62">
        <f t="shared" si="223"/>
        <v>0</v>
      </c>
      <c r="IU33" s="62">
        <f t="shared" ref="IU33" si="224">COUNTIF(IU9:IU32,"P")</f>
        <v>0</v>
      </c>
      <c r="IV33" s="62">
        <f t="shared" ref="IV33" si="225">COUNTIF(IV9:IV32,"P")</f>
        <v>0</v>
      </c>
      <c r="IW33" s="62">
        <f t="shared" ref="IW33" si="226">COUNTIF(IW9:IW32,"P")</f>
        <v>0</v>
      </c>
      <c r="IX33" s="62">
        <f t="shared" ref="IX33" si="227">COUNTIF(IX9:IX32,"P")</f>
        <v>0</v>
      </c>
      <c r="IY33" s="62">
        <f t="shared" ref="IY33" si="228">COUNTIF(IY9:IY32,"P")</f>
        <v>0</v>
      </c>
      <c r="IZ33" s="62">
        <f t="shared" ref="IZ33" si="229">COUNTIF(IZ9:IZ32,"P")</f>
        <v>0</v>
      </c>
      <c r="JA33" s="62">
        <f t="shared" ref="JA33" si="230">COUNTIF(JA9:JA32,"P")</f>
        <v>0</v>
      </c>
      <c r="JB33" s="62">
        <f t="shared" ref="JB33" si="231">COUNTIF(JB9:JB32,"P")</f>
        <v>0</v>
      </c>
      <c r="JC33" s="62">
        <f t="shared" ref="JC33:JD33" si="232">COUNTIF(JC9:JC32,"P")</f>
        <v>0</v>
      </c>
      <c r="JD33" s="62">
        <f t="shared" si="232"/>
        <v>0</v>
      </c>
      <c r="JE33" s="62">
        <f t="shared" ref="JE33" si="233">COUNTIF(JE9:JE32,"P")</f>
        <v>0</v>
      </c>
      <c r="JF33" s="62">
        <f t="shared" ref="JF33" si="234">COUNTIF(JF9:JF32,"P")</f>
        <v>0</v>
      </c>
      <c r="JG33" s="62">
        <f t="shared" ref="JG33" si="235">COUNTIF(JG9:JG32,"P")</f>
        <v>0</v>
      </c>
      <c r="JH33" s="62">
        <f t="shared" ref="JH33" si="236">COUNTIF(JH9:JH32,"P")</f>
        <v>0</v>
      </c>
      <c r="JI33" s="62">
        <f t="shared" ref="JI33" si="237">COUNTIF(JI9:JI32,"P")</f>
        <v>0</v>
      </c>
      <c r="JJ33" s="62">
        <f t="shared" ref="JJ33" si="238">COUNTIF(JJ9:JJ32,"P")</f>
        <v>0</v>
      </c>
      <c r="JK33" s="62">
        <f t="shared" ref="JK33" si="239">COUNTIF(JK9:JK32,"P")</f>
        <v>0</v>
      </c>
      <c r="JL33" s="62">
        <f t="shared" ref="JL33" si="240">COUNTIF(JL9:JL32,"P")</f>
        <v>0</v>
      </c>
      <c r="JM33" s="62">
        <f t="shared" ref="JM33:JN33" si="241">COUNTIF(JM9:JM32,"P")</f>
        <v>0</v>
      </c>
      <c r="JN33" s="62">
        <f t="shared" si="241"/>
        <v>0</v>
      </c>
      <c r="JO33" s="62">
        <f t="shared" ref="JO33" si="242">COUNTIF(JO9:JO32,"P")</f>
        <v>0</v>
      </c>
      <c r="JP33" s="62">
        <f t="shared" ref="JP33" si="243">COUNTIF(JP9:JP32,"P")</f>
        <v>0</v>
      </c>
      <c r="JQ33" s="62">
        <f t="shared" ref="JQ33" si="244">COUNTIF(JQ9:JQ32,"P")</f>
        <v>0</v>
      </c>
      <c r="JR33" s="62">
        <f t="shared" ref="JR33" si="245">COUNTIF(JR9:JR32,"P")</f>
        <v>0</v>
      </c>
      <c r="JS33" s="62">
        <f t="shared" ref="JS33" si="246">COUNTIF(JS9:JS32,"P")</f>
        <v>0</v>
      </c>
      <c r="JT33" s="62">
        <f t="shared" ref="JT33" si="247">COUNTIF(JT9:JT32,"P")</f>
        <v>0</v>
      </c>
      <c r="JU33" s="62">
        <f t="shared" ref="JU33" si="248">COUNTIF(JU9:JU32,"P")</f>
        <v>0</v>
      </c>
      <c r="JV33" s="62">
        <f t="shared" ref="JV33" si="249">COUNTIF(JV9:JV32,"P")</f>
        <v>0</v>
      </c>
      <c r="JW33" s="62">
        <f t="shared" ref="JW33:JX33" si="250">COUNTIF(JW9:JW32,"P")</f>
        <v>0</v>
      </c>
      <c r="JX33" s="62">
        <f t="shared" si="250"/>
        <v>0</v>
      </c>
      <c r="JY33" s="62">
        <f t="shared" ref="JY33" si="251">COUNTIF(JY9:JY32,"P")</f>
        <v>0</v>
      </c>
      <c r="JZ33" s="62">
        <f t="shared" ref="JZ33" si="252">COUNTIF(JZ9:JZ32,"P")</f>
        <v>0</v>
      </c>
      <c r="KA33" s="62">
        <f t="shared" ref="KA33" si="253">COUNTIF(KA9:KA32,"P")</f>
        <v>0</v>
      </c>
      <c r="KB33" s="62">
        <f t="shared" ref="KB33" si="254">COUNTIF(KB9:KB32,"P")</f>
        <v>0</v>
      </c>
      <c r="KC33" s="62">
        <f t="shared" ref="KC33" si="255">COUNTIF(KC9:KC32,"P")</f>
        <v>0</v>
      </c>
      <c r="KD33" s="62">
        <f t="shared" ref="KD33" si="256">COUNTIF(KD9:KD32,"P")</f>
        <v>0</v>
      </c>
      <c r="KE33" s="62">
        <f t="shared" ref="KE33" si="257">COUNTIF(KE9:KE32,"P")</f>
        <v>0</v>
      </c>
      <c r="KF33" s="62">
        <f t="shared" ref="KF33" si="258">COUNTIF(KF9:KF32,"P")</f>
        <v>0</v>
      </c>
      <c r="KG33" s="62">
        <f t="shared" ref="KG33:KH33" si="259">COUNTIF(KG9:KG32,"P")</f>
        <v>0</v>
      </c>
      <c r="KH33" s="62">
        <f t="shared" si="259"/>
        <v>0</v>
      </c>
      <c r="KI33" s="62">
        <f t="shared" ref="KI33" si="260">COUNTIF(KI9:KI32,"P")</f>
        <v>0</v>
      </c>
      <c r="KJ33" s="62">
        <f t="shared" ref="KJ33" si="261">COUNTIF(KJ9:KJ32,"P")</f>
        <v>0</v>
      </c>
      <c r="KK33" s="62">
        <f t="shared" ref="KK33" si="262">COUNTIF(KK9:KK32,"P")</f>
        <v>0</v>
      </c>
      <c r="KL33" s="62">
        <f t="shared" ref="KL33" si="263">COUNTIF(KL9:KL32,"P")</f>
        <v>0</v>
      </c>
      <c r="KM33" s="62">
        <f t="shared" ref="KM33" si="264">COUNTIF(KM9:KM32,"P")</f>
        <v>0</v>
      </c>
      <c r="KN33" s="62">
        <f t="shared" ref="KN33" si="265">COUNTIF(KN9:KN32,"P")</f>
        <v>0</v>
      </c>
      <c r="KO33" s="62">
        <f t="shared" ref="KO33" si="266">COUNTIF(KO9:KO32,"P")</f>
        <v>0</v>
      </c>
      <c r="KP33" s="62">
        <f t="shared" ref="KP33" si="267">COUNTIF(KP9:KP32,"P")</f>
        <v>0</v>
      </c>
      <c r="KQ33" s="62">
        <f t="shared" ref="KQ33:KR33" si="268">COUNTIF(KQ9:KQ32,"P")</f>
        <v>0</v>
      </c>
      <c r="KR33" s="62">
        <f t="shared" si="268"/>
        <v>0</v>
      </c>
      <c r="KS33" s="62">
        <f t="shared" ref="KS33" si="269">COUNTIF(KS9:KS32,"P")</f>
        <v>0</v>
      </c>
      <c r="KT33" s="62">
        <f t="shared" ref="KT33" si="270">COUNTIF(KT9:KT32,"P")</f>
        <v>0</v>
      </c>
      <c r="KU33" s="62">
        <f t="shared" ref="KU33" si="271">COUNTIF(KU9:KU32,"P")</f>
        <v>0</v>
      </c>
      <c r="KV33" s="62">
        <f t="shared" ref="KV33" si="272">COUNTIF(KV9:KV32,"P")</f>
        <v>0</v>
      </c>
      <c r="KW33" s="62">
        <f t="shared" ref="KW33" si="273">COUNTIF(KW9:KW32,"P")</f>
        <v>0</v>
      </c>
      <c r="KX33" s="62">
        <f t="shared" ref="KX33" si="274">COUNTIF(KX9:KX32,"P")</f>
        <v>0</v>
      </c>
      <c r="KY33" s="62">
        <f t="shared" ref="KY33" si="275">COUNTIF(KY9:KY32,"P")</f>
        <v>0</v>
      </c>
      <c r="KZ33" s="62">
        <f t="shared" ref="KZ33" si="276">COUNTIF(KZ9:KZ32,"P")</f>
        <v>0</v>
      </c>
      <c r="LA33" s="62">
        <f t="shared" ref="LA33:LB33" si="277">COUNTIF(LA9:LA32,"P")</f>
        <v>0</v>
      </c>
      <c r="LB33" s="62">
        <f t="shared" si="277"/>
        <v>0</v>
      </c>
      <c r="LC33" s="62">
        <f t="shared" ref="LC33" si="278">COUNTIF(LC9:LC32,"P")</f>
        <v>0</v>
      </c>
      <c r="LD33" s="62">
        <f t="shared" ref="LD33" si="279">COUNTIF(LD9:LD32,"P")</f>
        <v>0</v>
      </c>
      <c r="LE33" s="62">
        <f t="shared" ref="LE33" si="280">COUNTIF(LE9:LE32,"P")</f>
        <v>0</v>
      </c>
      <c r="LF33" s="62">
        <f t="shared" ref="LF33" si="281">COUNTIF(LF9:LF32,"P")</f>
        <v>0</v>
      </c>
      <c r="LG33" s="62">
        <f t="shared" ref="LG33" si="282">COUNTIF(LG9:LG32,"P")</f>
        <v>0</v>
      </c>
      <c r="LH33" s="62">
        <f t="shared" ref="LH33" si="283">COUNTIF(LH9:LH32,"P")</f>
        <v>0</v>
      </c>
      <c r="LI33" s="62">
        <f t="shared" ref="LI33" si="284">COUNTIF(LI9:LI32,"P")</f>
        <v>0</v>
      </c>
      <c r="LJ33" s="62">
        <f t="shared" ref="LJ33" si="285">COUNTIF(LJ9:LJ32,"P")</f>
        <v>0</v>
      </c>
      <c r="LK33" s="62">
        <f t="shared" ref="LK33:LL33" si="286">COUNTIF(LK9:LK32,"P")</f>
        <v>0</v>
      </c>
      <c r="LL33" s="62">
        <f t="shared" si="286"/>
        <v>0</v>
      </c>
      <c r="LM33" s="62">
        <f t="shared" ref="LM33" si="287">COUNTIF(LM9:LM32,"P")</f>
        <v>0</v>
      </c>
      <c r="LN33" s="62">
        <f t="shared" ref="LN33" si="288">COUNTIF(LN9:LN32,"P")</f>
        <v>0</v>
      </c>
      <c r="LO33" s="62">
        <f t="shared" ref="LO33" si="289">COUNTIF(LO9:LO32,"P")</f>
        <v>0</v>
      </c>
      <c r="LP33" s="62">
        <f t="shared" ref="LP33" si="290">COUNTIF(LP9:LP32,"P")</f>
        <v>0</v>
      </c>
      <c r="LQ33" s="62">
        <f t="shared" ref="LQ33" si="291">COUNTIF(LQ9:LQ32,"P")</f>
        <v>0</v>
      </c>
      <c r="LR33" s="62">
        <f t="shared" ref="LR33" si="292">COUNTIF(LR9:LR32,"P")</f>
        <v>0</v>
      </c>
      <c r="LS33" s="62">
        <f t="shared" ref="LS33" si="293">COUNTIF(LS9:LS32,"P")</f>
        <v>0</v>
      </c>
      <c r="LT33" s="62">
        <f t="shared" ref="LT33" si="294">COUNTIF(LT9:LT32,"P")</f>
        <v>0</v>
      </c>
      <c r="LU33" s="62">
        <f t="shared" ref="LU33:LV33" si="295">COUNTIF(LU9:LU32,"P")</f>
        <v>0</v>
      </c>
      <c r="LV33" s="62">
        <f t="shared" si="295"/>
        <v>0</v>
      </c>
      <c r="LW33" s="62">
        <f t="shared" ref="LW33" si="296">COUNTIF(LW9:LW32,"P")</f>
        <v>0</v>
      </c>
      <c r="LX33" s="62">
        <f t="shared" ref="LX33" si="297">COUNTIF(LX9:LX32,"P")</f>
        <v>0</v>
      </c>
      <c r="LY33" s="62">
        <f t="shared" ref="LY33" si="298">COUNTIF(LY9:LY32,"P")</f>
        <v>0</v>
      </c>
      <c r="LZ33" s="62">
        <f t="shared" ref="LZ33" si="299">COUNTIF(LZ9:LZ32,"P")</f>
        <v>0</v>
      </c>
      <c r="MA33" s="62">
        <f t="shared" ref="MA33" si="300">COUNTIF(MA9:MA32,"P")</f>
        <v>0</v>
      </c>
      <c r="MB33" s="62">
        <f t="shared" ref="MB33" si="301">COUNTIF(MB9:MB32,"P")</f>
        <v>0</v>
      </c>
      <c r="MC33" s="62">
        <f t="shared" ref="MC33" si="302">COUNTIF(MC9:MC32,"P")</f>
        <v>0</v>
      </c>
      <c r="MD33" s="62">
        <f t="shared" ref="MD33" si="303">COUNTIF(MD9:MD32,"P")</f>
        <v>0</v>
      </c>
      <c r="ME33" s="62">
        <f t="shared" ref="ME33:MF33" si="304">COUNTIF(ME9:ME32,"P")</f>
        <v>0</v>
      </c>
      <c r="MF33" s="62">
        <f t="shared" si="304"/>
        <v>0</v>
      </c>
      <c r="MG33" s="62">
        <f t="shared" ref="MG33" si="305">COUNTIF(MG9:MG32,"P")</f>
        <v>0</v>
      </c>
      <c r="MH33" s="62">
        <f t="shared" ref="MH33" si="306">COUNTIF(MH9:MH32,"P")</f>
        <v>0</v>
      </c>
      <c r="MI33" s="62">
        <f t="shared" ref="MI33" si="307">COUNTIF(MI9:MI32,"P")</f>
        <v>0</v>
      </c>
      <c r="MJ33" s="62">
        <f t="shared" ref="MJ33" si="308">COUNTIF(MJ9:MJ32,"P")</f>
        <v>0</v>
      </c>
      <c r="MK33" s="62">
        <f t="shared" ref="MK33" si="309">COUNTIF(MK9:MK32,"P")</f>
        <v>0</v>
      </c>
      <c r="ML33" s="62">
        <f t="shared" ref="ML33" si="310">COUNTIF(ML9:ML32,"P")</f>
        <v>0</v>
      </c>
      <c r="MM33" s="62">
        <f t="shared" ref="MM33" si="311">COUNTIF(MM9:MM32,"P")</f>
        <v>0</v>
      </c>
      <c r="MN33" s="62">
        <f t="shared" ref="MN33" si="312">COUNTIF(MN9:MN32,"P")</f>
        <v>0</v>
      </c>
      <c r="MO33" s="62">
        <f t="shared" ref="MO33:MP33" si="313">COUNTIF(MO9:MO32,"P")</f>
        <v>0</v>
      </c>
      <c r="MP33" s="62">
        <f t="shared" si="313"/>
        <v>0</v>
      </c>
      <c r="MQ33" s="62">
        <f t="shared" ref="MQ33" si="314">COUNTIF(MQ9:MQ32,"P")</f>
        <v>0</v>
      </c>
      <c r="MR33" s="62">
        <f t="shared" ref="MR33" si="315">COUNTIF(MR9:MR32,"P")</f>
        <v>0</v>
      </c>
      <c r="MS33" s="62">
        <f t="shared" ref="MS33" si="316">COUNTIF(MS9:MS32,"P")</f>
        <v>0</v>
      </c>
      <c r="MT33" s="62">
        <f t="shared" ref="MT33" si="317">COUNTIF(MT9:MT32,"P")</f>
        <v>0</v>
      </c>
      <c r="MU33" s="62">
        <f t="shared" ref="MU33" si="318">COUNTIF(MU9:MU32,"P")</f>
        <v>0</v>
      </c>
      <c r="MV33" s="62">
        <f t="shared" ref="MV33" si="319">COUNTIF(MV9:MV32,"P")</f>
        <v>0</v>
      </c>
      <c r="MW33" s="62">
        <f t="shared" ref="MW33" si="320">COUNTIF(MW9:MW32,"P")</f>
        <v>0</v>
      </c>
      <c r="MX33" s="62">
        <f t="shared" ref="MX33" si="321">COUNTIF(MX9:MX32,"P")</f>
        <v>0</v>
      </c>
      <c r="MY33" s="62">
        <f t="shared" ref="MY33:MZ33" si="322">COUNTIF(MY9:MY32,"P")</f>
        <v>0</v>
      </c>
      <c r="MZ33" s="62">
        <f t="shared" si="322"/>
        <v>0</v>
      </c>
      <c r="NA33" s="62">
        <f t="shared" ref="NA33" si="323">COUNTIF(NA9:NA32,"P")</f>
        <v>0</v>
      </c>
      <c r="NB33" s="62">
        <f t="shared" ref="NB33" si="324">COUNTIF(NB9:NB32,"P")</f>
        <v>0</v>
      </c>
      <c r="NC33" s="62">
        <f t="shared" ref="NC33" si="325">COUNTIF(NC9:NC32,"P")</f>
        <v>0</v>
      </c>
      <c r="ND33" s="62">
        <f t="shared" ref="ND33" si="326">COUNTIF(ND9:ND32,"P")</f>
        <v>0</v>
      </c>
      <c r="NE33" s="62">
        <f>COUNTIF(NE9:NE32,"P")</f>
        <v>0</v>
      </c>
      <c r="NF33" s="62">
        <f t="shared" ref="NF33" si="327">COUNTIF(NF9:NF32,"P")</f>
        <v>0</v>
      </c>
    </row>
    <row r="34" spans="3:370" ht="16.5" thickBot="1" x14ac:dyDescent="0.3">
      <c r="C34" s="41" t="s">
        <v>41</v>
      </c>
      <c r="D34" s="63">
        <f>COUNTIF(D9:D32,"C")</f>
        <v>0</v>
      </c>
      <c r="E34" s="63">
        <f t="shared" ref="E34:N34" si="328">COUNTIF(E9:E32,"C")</f>
        <v>0</v>
      </c>
      <c r="F34" s="63">
        <f t="shared" si="328"/>
        <v>0</v>
      </c>
      <c r="G34" s="63">
        <f t="shared" si="328"/>
        <v>0</v>
      </c>
      <c r="H34" s="63">
        <f t="shared" si="328"/>
        <v>0</v>
      </c>
      <c r="I34" s="63">
        <f t="shared" si="328"/>
        <v>0</v>
      </c>
      <c r="J34" s="63">
        <f t="shared" si="328"/>
        <v>0</v>
      </c>
      <c r="K34" s="63">
        <f t="shared" si="328"/>
        <v>0</v>
      </c>
      <c r="L34" s="63">
        <f t="shared" si="328"/>
        <v>0</v>
      </c>
      <c r="M34" s="63">
        <f t="shared" si="328"/>
        <v>0</v>
      </c>
      <c r="N34" s="63">
        <f t="shared" si="328"/>
        <v>0</v>
      </c>
      <c r="O34" s="63">
        <f t="shared" ref="O34:BZ34" si="329">COUNTIF(O9:O32,"C")</f>
        <v>0</v>
      </c>
      <c r="P34" s="63">
        <f t="shared" si="329"/>
        <v>0</v>
      </c>
      <c r="Q34" s="63">
        <f t="shared" si="329"/>
        <v>0</v>
      </c>
      <c r="R34" s="63">
        <f t="shared" si="329"/>
        <v>0</v>
      </c>
      <c r="S34" s="63">
        <f t="shared" si="329"/>
        <v>0</v>
      </c>
      <c r="T34" s="63">
        <f t="shared" si="329"/>
        <v>0</v>
      </c>
      <c r="U34" s="63">
        <f t="shared" si="329"/>
        <v>0</v>
      </c>
      <c r="V34" s="63">
        <f t="shared" si="329"/>
        <v>0</v>
      </c>
      <c r="W34" s="63">
        <f t="shared" si="329"/>
        <v>0</v>
      </c>
      <c r="X34" s="63">
        <f t="shared" si="329"/>
        <v>0</v>
      </c>
      <c r="Y34" s="63">
        <f t="shared" si="329"/>
        <v>0</v>
      </c>
      <c r="Z34" s="63">
        <f t="shared" si="329"/>
        <v>0</v>
      </c>
      <c r="AA34" s="63">
        <f t="shared" si="329"/>
        <v>0</v>
      </c>
      <c r="AB34" s="63">
        <f t="shared" si="329"/>
        <v>0</v>
      </c>
      <c r="AC34" s="63">
        <f t="shared" si="329"/>
        <v>0</v>
      </c>
      <c r="AD34" s="63">
        <f t="shared" si="329"/>
        <v>0</v>
      </c>
      <c r="AE34" s="63">
        <f t="shared" si="329"/>
        <v>0</v>
      </c>
      <c r="AF34" s="63">
        <f t="shared" si="329"/>
        <v>0</v>
      </c>
      <c r="AG34" s="63">
        <f t="shared" si="329"/>
        <v>0</v>
      </c>
      <c r="AH34" s="63">
        <f t="shared" si="329"/>
        <v>0</v>
      </c>
      <c r="AI34" s="63">
        <f t="shared" si="329"/>
        <v>0</v>
      </c>
      <c r="AJ34" s="63">
        <f t="shared" si="329"/>
        <v>0</v>
      </c>
      <c r="AK34" s="63">
        <f t="shared" si="329"/>
        <v>0</v>
      </c>
      <c r="AL34" s="63">
        <f t="shared" si="329"/>
        <v>0</v>
      </c>
      <c r="AM34" s="63">
        <f t="shared" si="329"/>
        <v>0</v>
      </c>
      <c r="AN34" s="63">
        <f t="shared" si="329"/>
        <v>0</v>
      </c>
      <c r="AO34" s="63">
        <f t="shared" si="329"/>
        <v>0</v>
      </c>
      <c r="AP34" s="63">
        <f t="shared" si="329"/>
        <v>0</v>
      </c>
      <c r="AQ34" s="63">
        <f t="shared" si="329"/>
        <v>0</v>
      </c>
      <c r="AR34" s="63">
        <f t="shared" si="329"/>
        <v>0</v>
      </c>
      <c r="AS34" s="63">
        <f t="shared" si="329"/>
        <v>0</v>
      </c>
      <c r="AT34" s="63">
        <f t="shared" si="329"/>
        <v>0</v>
      </c>
      <c r="AU34" s="63">
        <f t="shared" si="329"/>
        <v>0</v>
      </c>
      <c r="AV34" s="63">
        <f t="shared" si="329"/>
        <v>0</v>
      </c>
      <c r="AW34" s="63">
        <f t="shared" si="329"/>
        <v>0</v>
      </c>
      <c r="AX34" s="63">
        <f t="shared" si="329"/>
        <v>0</v>
      </c>
      <c r="AY34" s="63">
        <f t="shared" si="329"/>
        <v>0</v>
      </c>
      <c r="AZ34" s="63">
        <f t="shared" si="329"/>
        <v>0</v>
      </c>
      <c r="BA34" s="63">
        <f t="shared" si="329"/>
        <v>0</v>
      </c>
      <c r="BB34" s="63">
        <f t="shared" si="329"/>
        <v>0</v>
      </c>
      <c r="BC34" s="63">
        <f t="shared" si="329"/>
        <v>0</v>
      </c>
      <c r="BD34" s="63">
        <f t="shared" si="329"/>
        <v>0</v>
      </c>
      <c r="BE34" s="63">
        <f t="shared" si="329"/>
        <v>0</v>
      </c>
      <c r="BF34" s="63">
        <f t="shared" si="329"/>
        <v>0</v>
      </c>
      <c r="BG34" s="63">
        <f t="shared" si="329"/>
        <v>0</v>
      </c>
      <c r="BH34" s="63">
        <f t="shared" si="329"/>
        <v>0</v>
      </c>
      <c r="BI34" s="63">
        <f t="shared" si="329"/>
        <v>0</v>
      </c>
      <c r="BJ34" s="63">
        <f t="shared" si="329"/>
        <v>0</v>
      </c>
      <c r="BK34" s="63">
        <f t="shared" si="329"/>
        <v>0</v>
      </c>
      <c r="BL34" s="63">
        <f t="shared" si="329"/>
        <v>0</v>
      </c>
      <c r="BM34" s="63">
        <f t="shared" si="329"/>
        <v>0</v>
      </c>
      <c r="BN34" s="63">
        <f t="shared" si="329"/>
        <v>0</v>
      </c>
      <c r="BO34" s="63">
        <f t="shared" si="329"/>
        <v>0</v>
      </c>
      <c r="BP34" s="63">
        <f t="shared" si="329"/>
        <v>0</v>
      </c>
      <c r="BQ34" s="63">
        <f t="shared" si="329"/>
        <v>0</v>
      </c>
      <c r="BR34" s="63">
        <f t="shared" si="329"/>
        <v>0</v>
      </c>
      <c r="BS34" s="63">
        <f t="shared" si="329"/>
        <v>0</v>
      </c>
      <c r="BT34" s="63">
        <f t="shared" si="329"/>
        <v>0</v>
      </c>
      <c r="BU34" s="63">
        <f t="shared" si="329"/>
        <v>0</v>
      </c>
      <c r="BV34" s="63">
        <f t="shared" si="329"/>
        <v>0</v>
      </c>
      <c r="BW34" s="63">
        <f t="shared" si="329"/>
        <v>0</v>
      </c>
      <c r="BX34" s="63">
        <f t="shared" si="329"/>
        <v>0</v>
      </c>
      <c r="BY34" s="63">
        <f t="shared" si="329"/>
        <v>0</v>
      </c>
      <c r="BZ34" s="63">
        <f t="shared" si="329"/>
        <v>0</v>
      </c>
      <c r="CA34" s="63">
        <f t="shared" ref="CA34:EL34" si="330">COUNTIF(CA9:CA32,"C")</f>
        <v>0</v>
      </c>
      <c r="CB34" s="63">
        <f t="shared" si="330"/>
        <v>0</v>
      </c>
      <c r="CC34" s="63">
        <f t="shared" si="330"/>
        <v>0</v>
      </c>
      <c r="CD34" s="63">
        <f t="shared" si="330"/>
        <v>0</v>
      </c>
      <c r="CE34" s="63">
        <f t="shared" si="330"/>
        <v>0</v>
      </c>
      <c r="CF34" s="63">
        <f t="shared" si="330"/>
        <v>0</v>
      </c>
      <c r="CG34" s="63">
        <f t="shared" si="330"/>
        <v>0</v>
      </c>
      <c r="CH34" s="63">
        <f t="shared" si="330"/>
        <v>0</v>
      </c>
      <c r="CI34" s="63">
        <f t="shared" si="330"/>
        <v>0</v>
      </c>
      <c r="CJ34" s="63">
        <f t="shared" si="330"/>
        <v>0</v>
      </c>
      <c r="CK34" s="63">
        <f t="shared" si="330"/>
        <v>0</v>
      </c>
      <c r="CL34" s="63">
        <f t="shared" si="330"/>
        <v>0</v>
      </c>
      <c r="CM34" s="63">
        <f t="shared" si="330"/>
        <v>0</v>
      </c>
      <c r="CN34" s="63">
        <f t="shared" si="330"/>
        <v>0</v>
      </c>
      <c r="CO34" s="63">
        <f t="shared" si="330"/>
        <v>0</v>
      </c>
      <c r="CP34" s="63">
        <f t="shared" si="330"/>
        <v>0</v>
      </c>
      <c r="CQ34" s="63">
        <f t="shared" si="330"/>
        <v>0</v>
      </c>
      <c r="CR34" s="63">
        <f t="shared" si="330"/>
        <v>0</v>
      </c>
      <c r="CS34" s="63">
        <f t="shared" si="330"/>
        <v>0</v>
      </c>
      <c r="CT34" s="63">
        <f t="shared" si="330"/>
        <v>0</v>
      </c>
      <c r="CU34" s="63">
        <f t="shared" si="330"/>
        <v>0</v>
      </c>
      <c r="CV34" s="63">
        <f t="shared" si="330"/>
        <v>0</v>
      </c>
      <c r="CW34" s="63">
        <f t="shared" si="330"/>
        <v>0</v>
      </c>
      <c r="CX34" s="63">
        <f t="shared" si="330"/>
        <v>0</v>
      </c>
      <c r="CY34" s="63">
        <f t="shared" si="330"/>
        <v>0</v>
      </c>
      <c r="CZ34" s="63">
        <f t="shared" si="330"/>
        <v>0</v>
      </c>
      <c r="DA34" s="63">
        <f t="shared" si="330"/>
        <v>0</v>
      </c>
      <c r="DB34" s="63">
        <f t="shared" si="330"/>
        <v>0</v>
      </c>
      <c r="DC34" s="63">
        <f t="shared" si="330"/>
        <v>0</v>
      </c>
      <c r="DD34" s="63">
        <f t="shared" si="330"/>
        <v>0</v>
      </c>
      <c r="DE34" s="63">
        <f t="shared" si="330"/>
        <v>0</v>
      </c>
      <c r="DF34" s="63">
        <f t="shared" si="330"/>
        <v>0</v>
      </c>
      <c r="DG34" s="63">
        <f t="shared" si="330"/>
        <v>0</v>
      </c>
      <c r="DH34" s="63">
        <f t="shared" si="330"/>
        <v>0</v>
      </c>
      <c r="DI34" s="63">
        <f t="shared" si="330"/>
        <v>0</v>
      </c>
      <c r="DJ34" s="63">
        <f t="shared" si="330"/>
        <v>0</v>
      </c>
      <c r="DK34" s="63">
        <f t="shared" si="330"/>
        <v>0</v>
      </c>
      <c r="DL34" s="63">
        <f t="shared" si="330"/>
        <v>0</v>
      </c>
      <c r="DM34" s="63">
        <f t="shared" si="330"/>
        <v>0</v>
      </c>
      <c r="DN34" s="63">
        <f t="shared" si="330"/>
        <v>0</v>
      </c>
      <c r="DO34" s="63">
        <f t="shared" si="330"/>
        <v>0</v>
      </c>
      <c r="DP34" s="63">
        <f t="shared" si="330"/>
        <v>0</v>
      </c>
      <c r="DQ34" s="63">
        <f t="shared" si="330"/>
        <v>0</v>
      </c>
      <c r="DR34" s="63">
        <f t="shared" si="330"/>
        <v>0</v>
      </c>
      <c r="DS34" s="63">
        <f t="shared" si="330"/>
        <v>0</v>
      </c>
      <c r="DT34" s="63">
        <f t="shared" si="330"/>
        <v>0</v>
      </c>
      <c r="DU34" s="63">
        <f t="shared" si="330"/>
        <v>0</v>
      </c>
      <c r="DV34" s="63">
        <f t="shared" si="330"/>
        <v>0</v>
      </c>
      <c r="DW34" s="63">
        <f t="shared" si="330"/>
        <v>0</v>
      </c>
      <c r="DX34" s="63">
        <f t="shared" si="330"/>
        <v>0</v>
      </c>
      <c r="DY34" s="63">
        <f t="shared" si="330"/>
        <v>0</v>
      </c>
      <c r="DZ34" s="63">
        <f t="shared" si="330"/>
        <v>0</v>
      </c>
      <c r="EA34" s="63">
        <f t="shared" si="330"/>
        <v>0</v>
      </c>
      <c r="EB34" s="63">
        <f t="shared" si="330"/>
        <v>0</v>
      </c>
      <c r="EC34" s="63">
        <f t="shared" si="330"/>
        <v>0</v>
      </c>
      <c r="ED34" s="63">
        <f t="shared" si="330"/>
        <v>0</v>
      </c>
      <c r="EE34" s="63">
        <f t="shared" si="330"/>
        <v>0</v>
      </c>
      <c r="EF34" s="63">
        <f t="shared" si="330"/>
        <v>0</v>
      </c>
      <c r="EG34" s="63">
        <f t="shared" si="330"/>
        <v>0</v>
      </c>
      <c r="EH34" s="63">
        <f t="shared" si="330"/>
        <v>0</v>
      </c>
      <c r="EI34" s="63">
        <f t="shared" si="330"/>
        <v>0</v>
      </c>
      <c r="EJ34" s="63">
        <f t="shared" si="330"/>
        <v>0</v>
      </c>
      <c r="EK34" s="63">
        <f t="shared" si="330"/>
        <v>0</v>
      </c>
      <c r="EL34" s="63">
        <f t="shared" si="330"/>
        <v>0</v>
      </c>
      <c r="EM34" s="63">
        <f t="shared" ref="EM34:GX34" si="331">COUNTIF(EM9:EM32,"C")</f>
        <v>0</v>
      </c>
      <c r="EN34" s="63">
        <f t="shared" si="331"/>
        <v>0</v>
      </c>
      <c r="EO34" s="63">
        <f t="shared" si="331"/>
        <v>0</v>
      </c>
      <c r="EP34" s="63">
        <f t="shared" si="331"/>
        <v>0</v>
      </c>
      <c r="EQ34" s="63">
        <f t="shared" si="331"/>
        <v>0</v>
      </c>
      <c r="ER34" s="63">
        <f t="shared" si="331"/>
        <v>0</v>
      </c>
      <c r="ES34" s="63">
        <f t="shared" si="331"/>
        <v>0</v>
      </c>
      <c r="ET34" s="63">
        <f t="shared" si="331"/>
        <v>0</v>
      </c>
      <c r="EU34" s="63">
        <f t="shared" si="331"/>
        <v>0</v>
      </c>
      <c r="EV34" s="63">
        <f t="shared" si="331"/>
        <v>0</v>
      </c>
      <c r="EW34" s="63">
        <f t="shared" si="331"/>
        <v>0</v>
      </c>
      <c r="EX34" s="63">
        <f t="shared" si="331"/>
        <v>0</v>
      </c>
      <c r="EY34" s="63">
        <f t="shared" si="331"/>
        <v>0</v>
      </c>
      <c r="EZ34" s="63">
        <f t="shared" si="331"/>
        <v>0</v>
      </c>
      <c r="FA34" s="63">
        <f t="shared" si="331"/>
        <v>0</v>
      </c>
      <c r="FB34" s="63">
        <f t="shared" si="331"/>
        <v>0</v>
      </c>
      <c r="FC34" s="63">
        <f t="shared" si="331"/>
        <v>0</v>
      </c>
      <c r="FD34" s="63">
        <f t="shared" si="331"/>
        <v>0</v>
      </c>
      <c r="FE34" s="63">
        <f t="shared" si="331"/>
        <v>0</v>
      </c>
      <c r="FF34" s="63">
        <f t="shared" si="331"/>
        <v>0</v>
      </c>
      <c r="FG34" s="63">
        <f t="shared" si="331"/>
        <v>0</v>
      </c>
      <c r="FH34" s="63">
        <f t="shared" si="331"/>
        <v>0</v>
      </c>
      <c r="FI34" s="63">
        <f t="shared" si="331"/>
        <v>0</v>
      </c>
      <c r="FJ34" s="63">
        <f t="shared" si="331"/>
        <v>0</v>
      </c>
      <c r="FK34" s="63">
        <f t="shared" si="331"/>
        <v>0</v>
      </c>
      <c r="FL34" s="63">
        <f t="shared" si="331"/>
        <v>0</v>
      </c>
      <c r="FM34" s="63">
        <f t="shared" si="331"/>
        <v>0</v>
      </c>
      <c r="FN34" s="63">
        <f t="shared" si="331"/>
        <v>0</v>
      </c>
      <c r="FO34" s="63">
        <f t="shared" si="331"/>
        <v>0</v>
      </c>
      <c r="FP34" s="63">
        <f t="shared" si="331"/>
        <v>0</v>
      </c>
      <c r="FQ34" s="63">
        <f t="shared" si="331"/>
        <v>0</v>
      </c>
      <c r="FR34" s="63">
        <f t="shared" si="331"/>
        <v>0</v>
      </c>
      <c r="FS34" s="63">
        <f t="shared" si="331"/>
        <v>0</v>
      </c>
      <c r="FT34" s="63">
        <f t="shared" si="331"/>
        <v>0</v>
      </c>
      <c r="FU34" s="63">
        <f t="shared" si="331"/>
        <v>0</v>
      </c>
      <c r="FV34" s="63">
        <f t="shared" si="331"/>
        <v>0</v>
      </c>
      <c r="FW34" s="63">
        <f t="shared" si="331"/>
        <v>0</v>
      </c>
      <c r="FX34" s="63">
        <f t="shared" si="331"/>
        <v>0</v>
      </c>
      <c r="FY34" s="63">
        <f t="shared" si="331"/>
        <v>0</v>
      </c>
      <c r="FZ34" s="63">
        <f t="shared" si="331"/>
        <v>0</v>
      </c>
      <c r="GA34" s="63">
        <f t="shared" si="331"/>
        <v>0</v>
      </c>
      <c r="GB34" s="63">
        <f t="shared" si="331"/>
        <v>0</v>
      </c>
      <c r="GC34" s="63">
        <f t="shared" si="331"/>
        <v>0</v>
      </c>
      <c r="GD34" s="63">
        <f t="shared" si="331"/>
        <v>0</v>
      </c>
      <c r="GE34" s="63">
        <f t="shared" si="331"/>
        <v>0</v>
      </c>
      <c r="GF34" s="63">
        <f t="shared" si="331"/>
        <v>0</v>
      </c>
      <c r="GG34" s="63">
        <f t="shared" si="331"/>
        <v>0</v>
      </c>
      <c r="GH34" s="63">
        <f t="shared" si="331"/>
        <v>0</v>
      </c>
      <c r="GI34" s="63">
        <f t="shared" si="331"/>
        <v>0</v>
      </c>
      <c r="GJ34" s="63">
        <f t="shared" si="331"/>
        <v>0</v>
      </c>
      <c r="GK34" s="63">
        <f t="shared" si="331"/>
        <v>0</v>
      </c>
      <c r="GL34" s="63">
        <f t="shared" si="331"/>
        <v>0</v>
      </c>
      <c r="GM34" s="63">
        <f t="shared" si="331"/>
        <v>0</v>
      </c>
      <c r="GN34" s="63">
        <f t="shared" si="331"/>
        <v>0</v>
      </c>
      <c r="GO34" s="63">
        <f t="shared" si="331"/>
        <v>0</v>
      </c>
      <c r="GP34" s="63">
        <f t="shared" si="331"/>
        <v>0</v>
      </c>
      <c r="GQ34" s="63">
        <f t="shared" si="331"/>
        <v>0</v>
      </c>
      <c r="GR34" s="63">
        <f t="shared" si="331"/>
        <v>0</v>
      </c>
      <c r="GS34" s="63">
        <f t="shared" si="331"/>
        <v>0</v>
      </c>
      <c r="GT34" s="63">
        <f t="shared" si="331"/>
        <v>0</v>
      </c>
      <c r="GU34" s="63">
        <f t="shared" si="331"/>
        <v>0</v>
      </c>
      <c r="GV34" s="63">
        <f t="shared" si="331"/>
        <v>0</v>
      </c>
      <c r="GW34" s="63">
        <f t="shared" si="331"/>
        <v>0</v>
      </c>
      <c r="GX34" s="63">
        <f t="shared" si="331"/>
        <v>0</v>
      </c>
      <c r="GY34" s="63">
        <f t="shared" ref="GY34:JJ34" si="332">COUNTIF(GY9:GY32,"C")</f>
        <v>0</v>
      </c>
      <c r="GZ34" s="63">
        <f t="shared" si="332"/>
        <v>0</v>
      </c>
      <c r="HA34" s="63">
        <f t="shared" si="332"/>
        <v>0</v>
      </c>
      <c r="HB34" s="63">
        <f t="shared" si="332"/>
        <v>0</v>
      </c>
      <c r="HC34" s="63">
        <f t="shared" si="332"/>
        <v>0</v>
      </c>
      <c r="HD34" s="63">
        <f t="shared" si="332"/>
        <v>0</v>
      </c>
      <c r="HE34" s="63">
        <f t="shared" si="332"/>
        <v>0</v>
      </c>
      <c r="HF34" s="63">
        <f t="shared" si="332"/>
        <v>0</v>
      </c>
      <c r="HG34" s="63">
        <f t="shared" si="332"/>
        <v>0</v>
      </c>
      <c r="HH34" s="63">
        <f t="shared" si="332"/>
        <v>0</v>
      </c>
      <c r="HI34" s="63">
        <f t="shared" si="332"/>
        <v>0</v>
      </c>
      <c r="HJ34" s="63">
        <f t="shared" si="332"/>
        <v>0</v>
      </c>
      <c r="HK34" s="63">
        <f t="shared" si="332"/>
        <v>0</v>
      </c>
      <c r="HL34" s="63">
        <f t="shared" si="332"/>
        <v>0</v>
      </c>
      <c r="HM34" s="63">
        <f t="shared" si="332"/>
        <v>0</v>
      </c>
      <c r="HN34" s="63">
        <f t="shared" si="332"/>
        <v>0</v>
      </c>
      <c r="HO34" s="63">
        <f t="shared" si="332"/>
        <v>0</v>
      </c>
      <c r="HP34" s="63">
        <f t="shared" si="332"/>
        <v>0</v>
      </c>
      <c r="HQ34" s="63">
        <f t="shared" si="332"/>
        <v>0</v>
      </c>
      <c r="HR34" s="63">
        <f t="shared" si="332"/>
        <v>0</v>
      </c>
      <c r="HS34" s="63">
        <f t="shared" si="332"/>
        <v>0</v>
      </c>
      <c r="HT34" s="63">
        <f t="shared" si="332"/>
        <v>0</v>
      </c>
      <c r="HU34" s="63">
        <f t="shared" si="332"/>
        <v>0</v>
      </c>
      <c r="HV34" s="63">
        <f t="shared" si="332"/>
        <v>0</v>
      </c>
      <c r="HW34" s="63">
        <f t="shared" si="332"/>
        <v>0</v>
      </c>
      <c r="HX34" s="63">
        <f t="shared" si="332"/>
        <v>0</v>
      </c>
      <c r="HY34" s="63">
        <f t="shared" si="332"/>
        <v>0</v>
      </c>
      <c r="HZ34" s="63">
        <f t="shared" si="332"/>
        <v>0</v>
      </c>
      <c r="IA34" s="63">
        <f t="shared" si="332"/>
        <v>0</v>
      </c>
      <c r="IB34" s="63">
        <f t="shared" si="332"/>
        <v>0</v>
      </c>
      <c r="IC34" s="63">
        <f t="shared" si="332"/>
        <v>0</v>
      </c>
      <c r="ID34" s="63">
        <f t="shared" si="332"/>
        <v>0</v>
      </c>
      <c r="IE34" s="63">
        <f t="shared" si="332"/>
        <v>0</v>
      </c>
      <c r="IF34" s="63">
        <f t="shared" si="332"/>
        <v>0</v>
      </c>
      <c r="IG34" s="63">
        <f t="shared" si="332"/>
        <v>0</v>
      </c>
      <c r="IH34" s="63">
        <f t="shared" si="332"/>
        <v>0</v>
      </c>
      <c r="II34" s="63">
        <f t="shared" si="332"/>
        <v>0</v>
      </c>
      <c r="IJ34" s="63">
        <f t="shared" si="332"/>
        <v>0</v>
      </c>
      <c r="IK34" s="63">
        <f t="shared" si="332"/>
        <v>0</v>
      </c>
      <c r="IL34" s="63">
        <f t="shared" si="332"/>
        <v>0</v>
      </c>
      <c r="IM34" s="63">
        <f t="shared" si="332"/>
        <v>0</v>
      </c>
      <c r="IN34" s="63">
        <f t="shared" si="332"/>
        <v>0</v>
      </c>
      <c r="IO34" s="63">
        <f t="shared" si="332"/>
        <v>0</v>
      </c>
      <c r="IP34" s="63">
        <f t="shared" si="332"/>
        <v>0</v>
      </c>
      <c r="IQ34" s="63">
        <f t="shared" si="332"/>
        <v>0</v>
      </c>
      <c r="IR34" s="63">
        <f t="shared" si="332"/>
        <v>0</v>
      </c>
      <c r="IS34" s="63">
        <f t="shared" si="332"/>
        <v>0</v>
      </c>
      <c r="IT34" s="63">
        <f t="shared" si="332"/>
        <v>0</v>
      </c>
      <c r="IU34" s="63">
        <f t="shared" si="332"/>
        <v>0</v>
      </c>
      <c r="IV34" s="63">
        <f t="shared" si="332"/>
        <v>0</v>
      </c>
      <c r="IW34" s="63">
        <f t="shared" si="332"/>
        <v>0</v>
      </c>
      <c r="IX34" s="63">
        <f t="shared" si="332"/>
        <v>0</v>
      </c>
      <c r="IY34" s="63">
        <f t="shared" si="332"/>
        <v>0</v>
      </c>
      <c r="IZ34" s="63">
        <f t="shared" si="332"/>
        <v>0</v>
      </c>
      <c r="JA34" s="63">
        <f t="shared" si="332"/>
        <v>0</v>
      </c>
      <c r="JB34" s="63">
        <f t="shared" si="332"/>
        <v>0</v>
      </c>
      <c r="JC34" s="63">
        <f t="shared" si="332"/>
        <v>0</v>
      </c>
      <c r="JD34" s="63">
        <f t="shared" si="332"/>
        <v>0</v>
      </c>
      <c r="JE34" s="63">
        <f t="shared" si="332"/>
        <v>0</v>
      </c>
      <c r="JF34" s="63">
        <f t="shared" si="332"/>
        <v>0</v>
      </c>
      <c r="JG34" s="63">
        <f t="shared" si="332"/>
        <v>0</v>
      </c>
      <c r="JH34" s="63">
        <f t="shared" si="332"/>
        <v>0</v>
      </c>
      <c r="JI34" s="63">
        <f t="shared" si="332"/>
        <v>0</v>
      </c>
      <c r="JJ34" s="63">
        <f t="shared" si="332"/>
        <v>0</v>
      </c>
      <c r="JK34" s="63">
        <f t="shared" ref="JK34:LV34" si="333">COUNTIF(JK9:JK32,"C")</f>
        <v>0</v>
      </c>
      <c r="JL34" s="63">
        <f t="shared" si="333"/>
        <v>0</v>
      </c>
      <c r="JM34" s="63">
        <f t="shared" si="333"/>
        <v>0</v>
      </c>
      <c r="JN34" s="63">
        <f t="shared" si="333"/>
        <v>0</v>
      </c>
      <c r="JO34" s="63">
        <f t="shared" si="333"/>
        <v>0</v>
      </c>
      <c r="JP34" s="63">
        <f t="shared" si="333"/>
        <v>0</v>
      </c>
      <c r="JQ34" s="63">
        <f t="shared" si="333"/>
        <v>0</v>
      </c>
      <c r="JR34" s="63">
        <f t="shared" si="333"/>
        <v>0</v>
      </c>
      <c r="JS34" s="63">
        <f t="shared" si="333"/>
        <v>0</v>
      </c>
      <c r="JT34" s="63">
        <f t="shared" si="333"/>
        <v>0</v>
      </c>
      <c r="JU34" s="63">
        <f t="shared" si="333"/>
        <v>0</v>
      </c>
      <c r="JV34" s="63">
        <f t="shared" si="333"/>
        <v>0</v>
      </c>
      <c r="JW34" s="63">
        <f t="shared" si="333"/>
        <v>0</v>
      </c>
      <c r="JX34" s="63">
        <f t="shared" si="333"/>
        <v>0</v>
      </c>
      <c r="JY34" s="63">
        <f t="shared" si="333"/>
        <v>0</v>
      </c>
      <c r="JZ34" s="63">
        <f t="shared" si="333"/>
        <v>0</v>
      </c>
      <c r="KA34" s="63">
        <f t="shared" si="333"/>
        <v>0</v>
      </c>
      <c r="KB34" s="63">
        <f t="shared" si="333"/>
        <v>0</v>
      </c>
      <c r="KC34" s="63">
        <f t="shared" si="333"/>
        <v>0</v>
      </c>
      <c r="KD34" s="63">
        <f t="shared" si="333"/>
        <v>0</v>
      </c>
      <c r="KE34" s="63">
        <f t="shared" si="333"/>
        <v>0</v>
      </c>
      <c r="KF34" s="63">
        <f t="shared" si="333"/>
        <v>0</v>
      </c>
      <c r="KG34" s="63">
        <f t="shared" si="333"/>
        <v>0</v>
      </c>
      <c r="KH34" s="63">
        <f t="shared" si="333"/>
        <v>0</v>
      </c>
      <c r="KI34" s="63">
        <f t="shared" si="333"/>
        <v>0</v>
      </c>
      <c r="KJ34" s="63">
        <f t="shared" si="333"/>
        <v>0</v>
      </c>
      <c r="KK34" s="63">
        <f t="shared" si="333"/>
        <v>0</v>
      </c>
      <c r="KL34" s="63">
        <f t="shared" si="333"/>
        <v>0</v>
      </c>
      <c r="KM34" s="63">
        <f t="shared" si="333"/>
        <v>0</v>
      </c>
      <c r="KN34" s="63">
        <f t="shared" si="333"/>
        <v>0</v>
      </c>
      <c r="KO34" s="63">
        <f t="shared" si="333"/>
        <v>0</v>
      </c>
      <c r="KP34" s="63">
        <f t="shared" si="333"/>
        <v>0</v>
      </c>
      <c r="KQ34" s="63">
        <f t="shared" si="333"/>
        <v>0</v>
      </c>
      <c r="KR34" s="63">
        <f t="shared" si="333"/>
        <v>0</v>
      </c>
      <c r="KS34" s="63">
        <f t="shared" si="333"/>
        <v>0</v>
      </c>
      <c r="KT34" s="63">
        <f t="shared" si="333"/>
        <v>0</v>
      </c>
      <c r="KU34" s="63">
        <f t="shared" si="333"/>
        <v>0</v>
      </c>
      <c r="KV34" s="63">
        <f t="shared" si="333"/>
        <v>0</v>
      </c>
      <c r="KW34" s="63">
        <f t="shared" si="333"/>
        <v>0</v>
      </c>
      <c r="KX34" s="63">
        <f t="shared" si="333"/>
        <v>0</v>
      </c>
      <c r="KY34" s="63">
        <f t="shared" si="333"/>
        <v>0</v>
      </c>
      <c r="KZ34" s="63">
        <f t="shared" si="333"/>
        <v>0</v>
      </c>
      <c r="LA34" s="63">
        <f t="shared" si="333"/>
        <v>0</v>
      </c>
      <c r="LB34" s="63">
        <f t="shared" si="333"/>
        <v>0</v>
      </c>
      <c r="LC34" s="63">
        <f t="shared" si="333"/>
        <v>0</v>
      </c>
      <c r="LD34" s="63">
        <f t="shared" si="333"/>
        <v>0</v>
      </c>
      <c r="LE34" s="63">
        <f t="shared" si="333"/>
        <v>0</v>
      </c>
      <c r="LF34" s="63">
        <f t="shared" si="333"/>
        <v>0</v>
      </c>
      <c r="LG34" s="63">
        <f t="shared" si="333"/>
        <v>0</v>
      </c>
      <c r="LH34" s="63">
        <f t="shared" si="333"/>
        <v>0</v>
      </c>
      <c r="LI34" s="63">
        <f t="shared" si="333"/>
        <v>0</v>
      </c>
      <c r="LJ34" s="63">
        <f t="shared" si="333"/>
        <v>0</v>
      </c>
      <c r="LK34" s="63">
        <f t="shared" si="333"/>
        <v>0</v>
      </c>
      <c r="LL34" s="63">
        <f t="shared" si="333"/>
        <v>0</v>
      </c>
      <c r="LM34" s="63">
        <f t="shared" si="333"/>
        <v>0</v>
      </c>
      <c r="LN34" s="63">
        <f t="shared" si="333"/>
        <v>0</v>
      </c>
      <c r="LO34" s="63">
        <f t="shared" si="333"/>
        <v>0</v>
      </c>
      <c r="LP34" s="63">
        <f t="shared" si="333"/>
        <v>0</v>
      </c>
      <c r="LQ34" s="63">
        <f t="shared" si="333"/>
        <v>0</v>
      </c>
      <c r="LR34" s="63">
        <f t="shared" si="333"/>
        <v>0</v>
      </c>
      <c r="LS34" s="63">
        <f t="shared" si="333"/>
        <v>0</v>
      </c>
      <c r="LT34" s="63">
        <f t="shared" si="333"/>
        <v>0</v>
      </c>
      <c r="LU34" s="63">
        <f t="shared" si="333"/>
        <v>0</v>
      </c>
      <c r="LV34" s="63">
        <f t="shared" si="333"/>
        <v>0</v>
      </c>
      <c r="LW34" s="63">
        <f t="shared" ref="LW34:NE34" si="334">COUNTIF(LW9:LW32,"C")</f>
        <v>0</v>
      </c>
      <c r="LX34" s="63">
        <f t="shared" si="334"/>
        <v>0</v>
      </c>
      <c r="LY34" s="63">
        <f t="shared" si="334"/>
        <v>0</v>
      </c>
      <c r="LZ34" s="63">
        <f t="shared" si="334"/>
        <v>0</v>
      </c>
      <c r="MA34" s="63">
        <f t="shared" si="334"/>
        <v>0</v>
      </c>
      <c r="MB34" s="63">
        <f t="shared" si="334"/>
        <v>0</v>
      </c>
      <c r="MC34" s="63">
        <f t="shared" si="334"/>
        <v>0</v>
      </c>
      <c r="MD34" s="63">
        <f t="shared" si="334"/>
        <v>0</v>
      </c>
      <c r="ME34" s="63">
        <f t="shared" si="334"/>
        <v>0</v>
      </c>
      <c r="MF34" s="63">
        <f t="shared" si="334"/>
        <v>0</v>
      </c>
      <c r="MG34" s="63">
        <f t="shared" si="334"/>
        <v>0</v>
      </c>
      <c r="MH34" s="63">
        <f t="shared" si="334"/>
        <v>0</v>
      </c>
      <c r="MI34" s="63">
        <f t="shared" si="334"/>
        <v>0</v>
      </c>
      <c r="MJ34" s="63">
        <f t="shared" si="334"/>
        <v>0</v>
      </c>
      <c r="MK34" s="63">
        <f t="shared" si="334"/>
        <v>0</v>
      </c>
      <c r="ML34" s="63">
        <f t="shared" si="334"/>
        <v>0</v>
      </c>
      <c r="MM34" s="63">
        <f t="shared" si="334"/>
        <v>0</v>
      </c>
      <c r="MN34" s="63">
        <f t="shared" si="334"/>
        <v>0</v>
      </c>
      <c r="MO34" s="63">
        <f t="shared" si="334"/>
        <v>0</v>
      </c>
      <c r="MP34" s="63">
        <f t="shared" si="334"/>
        <v>0</v>
      </c>
      <c r="MQ34" s="63">
        <f t="shared" si="334"/>
        <v>0</v>
      </c>
      <c r="MR34" s="63">
        <f t="shared" si="334"/>
        <v>0</v>
      </c>
      <c r="MS34" s="63">
        <f t="shared" si="334"/>
        <v>0</v>
      </c>
      <c r="MT34" s="63">
        <f t="shared" si="334"/>
        <v>0</v>
      </c>
      <c r="MU34" s="63">
        <f t="shared" si="334"/>
        <v>0</v>
      </c>
      <c r="MV34" s="63">
        <f t="shared" si="334"/>
        <v>0</v>
      </c>
      <c r="MW34" s="63">
        <f t="shared" si="334"/>
        <v>0</v>
      </c>
      <c r="MX34" s="63">
        <f t="shared" si="334"/>
        <v>0</v>
      </c>
      <c r="MY34" s="63">
        <f t="shared" si="334"/>
        <v>0</v>
      </c>
      <c r="MZ34" s="63">
        <f t="shared" si="334"/>
        <v>0</v>
      </c>
      <c r="NA34" s="63">
        <f t="shared" si="334"/>
        <v>0</v>
      </c>
      <c r="NB34" s="63">
        <f t="shared" si="334"/>
        <v>0</v>
      </c>
      <c r="NC34" s="63">
        <f t="shared" si="334"/>
        <v>0</v>
      </c>
      <c r="ND34" s="63">
        <f t="shared" si="334"/>
        <v>0</v>
      </c>
      <c r="NE34" s="63">
        <f t="shared" si="334"/>
        <v>0</v>
      </c>
      <c r="NF34" s="63">
        <f t="shared" ref="NF34" si="335">COUNTIF(NF9:NF32,"C")</f>
        <v>0</v>
      </c>
    </row>
    <row r="35" spans="3:370" ht="16.5" thickBot="1" x14ac:dyDescent="0.3">
      <c r="C35" s="42" t="s">
        <v>42</v>
      </c>
      <c r="D35" s="63">
        <f>COUNTIF(D10:D32,"R")</f>
        <v>0</v>
      </c>
      <c r="E35" s="63">
        <f t="shared" ref="E35:N35" si="336">COUNTIF(E10:E32,"R")</f>
        <v>0</v>
      </c>
      <c r="F35" s="63">
        <f t="shared" si="336"/>
        <v>0</v>
      </c>
      <c r="G35" s="63">
        <f t="shared" si="336"/>
        <v>0</v>
      </c>
      <c r="H35" s="63">
        <f t="shared" si="336"/>
        <v>0</v>
      </c>
      <c r="I35" s="63">
        <f t="shared" si="336"/>
        <v>0</v>
      </c>
      <c r="J35" s="63">
        <f t="shared" si="336"/>
        <v>0</v>
      </c>
      <c r="K35" s="63">
        <f t="shared" si="336"/>
        <v>0</v>
      </c>
      <c r="L35" s="63">
        <f t="shared" si="336"/>
        <v>0</v>
      </c>
      <c r="M35" s="63">
        <f t="shared" si="336"/>
        <v>0</v>
      </c>
      <c r="N35" s="63">
        <f t="shared" si="336"/>
        <v>0</v>
      </c>
      <c r="O35" s="63">
        <f t="shared" ref="O35:BZ35" si="337">COUNTIF(O10:O32,"R")</f>
        <v>0</v>
      </c>
      <c r="P35" s="63">
        <f t="shared" si="337"/>
        <v>0</v>
      </c>
      <c r="Q35" s="63">
        <f t="shared" si="337"/>
        <v>0</v>
      </c>
      <c r="R35" s="63">
        <f t="shared" si="337"/>
        <v>0</v>
      </c>
      <c r="S35" s="63">
        <f t="shared" si="337"/>
        <v>0</v>
      </c>
      <c r="T35" s="63">
        <f t="shared" si="337"/>
        <v>0</v>
      </c>
      <c r="U35" s="63">
        <f t="shared" si="337"/>
        <v>0</v>
      </c>
      <c r="V35" s="63">
        <f t="shared" si="337"/>
        <v>0</v>
      </c>
      <c r="W35" s="63">
        <f t="shared" si="337"/>
        <v>0</v>
      </c>
      <c r="X35" s="63">
        <f t="shared" si="337"/>
        <v>0</v>
      </c>
      <c r="Y35" s="63">
        <f t="shared" si="337"/>
        <v>0</v>
      </c>
      <c r="Z35" s="63">
        <f t="shared" si="337"/>
        <v>0</v>
      </c>
      <c r="AA35" s="63">
        <f t="shared" si="337"/>
        <v>0</v>
      </c>
      <c r="AB35" s="63">
        <f t="shared" si="337"/>
        <v>0</v>
      </c>
      <c r="AC35" s="63">
        <f t="shared" si="337"/>
        <v>0</v>
      </c>
      <c r="AD35" s="63">
        <f t="shared" si="337"/>
        <v>0</v>
      </c>
      <c r="AE35" s="63">
        <f t="shared" si="337"/>
        <v>0</v>
      </c>
      <c r="AF35" s="63">
        <f t="shared" si="337"/>
        <v>0</v>
      </c>
      <c r="AG35" s="63">
        <f t="shared" si="337"/>
        <v>0</v>
      </c>
      <c r="AH35" s="63">
        <f t="shared" si="337"/>
        <v>0</v>
      </c>
      <c r="AI35" s="63">
        <f t="shared" si="337"/>
        <v>0</v>
      </c>
      <c r="AJ35" s="63">
        <f t="shared" si="337"/>
        <v>0</v>
      </c>
      <c r="AK35" s="63">
        <f t="shared" si="337"/>
        <v>0</v>
      </c>
      <c r="AL35" s="63">
        <f t="shared" si="337"/>
        <v>0</v>
      </c>
      <c r="AM35" s="63">
        <f t="shared" si="337"/>
        <v>0</v>
      </c>
      <c r="AN35" s="63">
        <f t="shared" si="337"/>
        <v>0</v>
      </c>
      <c r="AO35" s="63">
        <f t="shared" si="337"/>
        <v>0</v>
      </c>
      <c r="AP35" s="63">
        <f t="shared" si="337"/>
        <v>0</v>
      </c>
      <c r="AQ35" s="63">
        <f t="shared" si="337"/>
        <v>0</v>
      </c>
      <c r="AR35" s="63">
        <f t="shared" si="337"/>
        <v>0</v>
      </c>
      <c r="AS35" s="63">
        <f t="shared" si="337"/>
        <v>0</v>
      </c>
      <c r="AT35" s="63">
        <f t="shared" si="337"/>
        <v>0</v>
      </c>
      <c r="AU35" s="63">
        <f t="shared" si="337"/>
        <v>0</v>
      </c>
      <c r="AV35" s="63">
        <f t="shared" si="337"/>
        <v>0</v>
      </c>
      <c r="AW35" s="63">
        <f t="shared" si="337"/>
        <v>0</v>
      </c>
      <c r="AX35" s="63">
        <f t="shared" si="337"/>
        <v>0</v>
      </c>
      <c r="AY35" s="63">
        <f t="shared" si="337"/>
        <v>0</v>
      </c>
      <c r="AZ35" s="63">
        <f t="shared" si="337"/>
        <v>0</v>
      </c>
      <c r="BA35" s="63">
        <f t="shared" si="337"/>
        <v>0</v>
      </c>
      <c r="BB35" s="63">
        <f t="shared" si="337"/>
        <v>0</v>
      </c>
      <c r="BC35" s="63">
        <f t="shared" si="337"/>
        <v>0</v>
      </c>
      <c r="BD35" s="63">
        <f t="shared" si="337"/>
        <v>0</v>
      </c>
      <c r="BE35" s="63">
        <f t="shared" si="337"/>
        <v>0</v>
      </c>
      <c r="BF35" s="63">
        <f t="shared" si="337"/>
        <v>0</v>
      </c>
      <c r="BG35" s="63">
        <f t="shared" si="337"/>
        <v>0</v>
      </c>
      <c r="BH35" s="63">
        <f t="shared" si="337"/>
        <v>0</v>
      </c>
      <c r="BI35" s="63">
        <f t="shared" si="337"/>
        <v>0</v>
      </c>
      <c r="BJ35" s="63">
        <f t="shared" si="337"/>
        <v>0</v>
      </c>
      <c r="BK35" s="63">
        <f t="shared" si="337"/>
        <v>0</v>
      </c>
      <c r="BL35" s="63">
        <f t="shared" si="337"/>
        <v>0</v>
      </c>
      <c r="BM35" s="63">
        <f t="shared" si="337"/>
        <v>0</v>
      </c>
      <c r="BN35" s="63">
        <f t="shared" si="337"/>
        <v>0</v>
      </c>
      <c r="BO35" s="63">
        <f t="shared" si="337"/>
        <v>0</v>
      </c>
      <c r="BP35" s="63">
        <f t="shared" si="337"/>
        <v>0</v>
      </c>
      <c r="BQ35" s="63">
        <f t="shared" si="337"/>
        <v>0</v>
      </c>
      <c r="BR35" s="63">
        <f t="shared" si="337"/>
        <v>0</v>
      </c>
      <c r="BS35" s="63">
        <f t="shared" si="337"/>
        <v>0</v>
      </c>
      <c r="BT35" s="63">
        <f t="shared" si="337"/>
        <v>0</v>
      </c>
      <c r="BU35" s="63">
        <f t="shared" si="337"/>
        <v>0</v>
      </c>
      <c r="BV35" s="63">
        <f t="shared" si="337"/>
        <v>0</v>
      </c>
      <c r="BW35" s="63">
        <f t="shared" si="337"/>
        <v>0</v>
      </c>
      <c r="BX35" s="63">
        <f t="shared" si="337"/>
        <v>0</v>
      </c>
      <c r="BY35" s="63">
        <f t="shared" si="337"/>
        <v>0</v>
      </c>
      <c r="BZ35" s="63">
        <f t="shared" si="337"/>
        <v>0</v>
      </c>
      <c r="CA35" s="63">
        <f t="shared" ref="CA35:EL35" si="338">COUNTIF(CA10:CA32,"R")</f>
        <v>0</v>
      </c>
      <c r="CB35" s="63">
        <f t="shared" si="338"/>
        <v>0</v>
      </c>
      <c r="CC35" s="63">
        <f t="shared" si="338"/>
        <v>0</v>
      </c>
      <c r="CD35" s="63">
        <f t="shared" si="338"/>
        <v>0</v>
      </c>
      <c r="CE35" s="63">
        <f t="shared" si="338"/>
        <v>0</v>
      </c>
      <c r="CF35" s="63">
        <f t="shared" si="338"/>
        <v>0</v>
      </c>
      <c r="CG35" s="63">
        <f t="shared" si="338"/>
        <v>0</v>
      </c>
      <c r="CH35" s="63">
        <f t="shared" si="338"/>
        <v>0</v>
      </c>
      <c r="CI35" s="63">
        <f t="shared" si="338"/>
        <v>0</v>
      </c>
      <c r="CJ35" s="63">
        <f t="shared" si="338"/>
        <v>0</v>
      </c>
      <c r="CK35" s="63">
        <f t="shared" si="338"/>
        <v>0</v>
      </c>
      <c r="CL35" s="63">
        <f t="shared" si="338"/>
        <v>0</v>
      </c>
      <c r="CM35" s="63">
        <f t="shared" si="338"/>
        <v>0</v>
      </c>
      <c r="CN35" s="63">
        <f t="shared" si="338"/>
        <v>0</v>
      </c>
      <c r="CO35" s="63">
        <f t="shared" si="338"/>
        <v>0</v>
      </c>
      <c r="CP35" s="63">
        <f t="shared" si="338"/>
        <v>0</v>
      </c>
      <c r="CQ35" s="63">
        <f t="shared" si="338"/>
        <v>0</v>
      </c>
      <c r="CR35" s="63">
        <f t="shared" si="338"/>
        <v>0</v>
      </c>
      <c r="CS35" s="63">
        <f t="shared" si="338"/>
        <v>0</v>
      </c>
      <c r="CT35" s="63">
        <f t="shared" si="338"/>
        <v>0</v>
      </c>
      <c r="CU35" s="63">
        <f t="shared" si="338"/>
        <v>0</v>
      </c>
      <c r="CV35" s="63">
        <f t="shared" si="338"/>
        <v>0</v>
      </c>
      <c r="CW35" s="63">
        <f t="shared" si="338"/>
        <v>0</v>
      </c>
      <c r="CX35" s="63">
        <f t="shared" si="338"/>
        <v>0</v>
      </c>
      <c r="CY35" s="63">
        <f t="shared" si="338"/>
        <v>0</v>
      </c>
      <c r="CZ35" s="63">
        <f t="shared" si="338"/>
        <v>0</v>
      </c>
      <c r="DA35" s="63">
        <f t="shared" si="338"/>
        <v>0</v>
      </c>
      <c r="DB35" s="63">
        <f t="shared" si="338"/>
        <v>0</v>
      </c>
      <c r="DC35" s="63">
        <f t="shared" si="338"/>
        <v>0</v>
      </c>
      <c r="DD35" s="63">
        <f t="shared" si="338"/>
        <v>0</v>
      </c>
      <c r="DE35" s="63">
        <f t="shared" si="338"/>
        <v>0</v>
      </c>
      <c r="DF35" s="63">
        <f t="shared" si="338"/>
        <v>0</v>
      </c>
      <c r="DG35" s="63">
        <f t="shared" si="338"/>
        <v>0</v>
      </c>
      <c r="DH35" s="63">
        <f t="shared" si="338"/>
        <v>0</v>
      </c>
      <c r="DI35" s="63">
        <f t="shared" si="338"/>
        <v>0</v>
      </c>
      <c r="DJ35" s="63">
        <f t="shared" si="338"/>
        <v>0</v>
      </c>
      <c r="DK35" s="63">
        <f t="shared" si="338"/>
        <v>0</v>
      </c>
      <c r="DL35" s="63">
        <f t="shared" si="338"/>
        <v>0</v>
      </c>
      <c r="DM35" s="63">
        <f t="shared" si="338"/>
        <v>0</v>
      </c>
      <c r="DN35" s="63">
        <f t="shared" si="338"/>
        <v>0</v>
      </c>
      <c r="DO35" s="63">
        <f t="shared" si="338"/>
        <v>0</v>
      </c>
      <c r="DP35" s="63">
        <f t="shared" si="338"/>
        <v>0</v>
      </c>
      <c r="DQ35" s="63">
        <f t="shared" si="338"/>
        <v>0</v>
      </c>
      <c r="DR35" s="63">
        <f t="shared" si="338"/>
        <v>0</v>
      </c>
      <c r="DS35" s="63">
        <f t="shared" si="338"/>
        <v>0</v>
      </c>
      <c r="DT35" s="63">
        <f t="shared" si="338"/>
        <v>0</v>
      </c>
      <c r="DU35" s="63">
        <f t="shared" si="338"/>
        <v>0</v>
      </c>
      <c r="DV35" s="63">
        <f t="shared" si="338"/>
        <v>0</v>
      </c>
      <c r="DW35" s="63">
        <f t="shared" si="338"/>
        <v>0</v>
      </c>
      <c r="DX35" s="63">
        <f t="shared" si="338"/>
        <v>0</v>
      </c>
      <c r="DY35" s="63">
        <f t="shared" si="338"/>
        <v>0</v>
      </c>
      <c r="DZ35" s="63">
        <f t="shared" si="338"/>
        <v>0</v>
      </c>
      <c r="EA35" s="63">
        <f t="shared" si="338"/>
        <v>0</v>
      </c>
      <c r="EB35" s="63">
        <f t="shared" si="338"/>
        <v>0</v>
      </c>
      <c r="EC35" s="63">
        <f t="shared" si="338"/>
        <v>0</v>
      </c>
      <c r="ED35" s="63">
        <f t="shared" si="338"/>
        <v>0</v>
      </c>
      <c r="EE35" s="63">
        <f t="shared" si="338"/>
        <v>0</v>
      </c>
      <c r="EF35" s="63">
        <f t="shared" si="338"/>
        <v>0</v>
      </c>
      <c r="EG35" s="63">
        <f t="shared" si="338"/>
        <v>0</v>
      </c>
      <c r="EH35" s="63">
        <f t="shared" si="338"/>
        <v>0</v>
      </c>
      <c r="EI35" s="63">
        <f t="shared" si="338"/>
        <v>0</v>
      </c>
      <c r="EJ35" s="63">
        <f t="shared" si="338"/>
        <v>0</v>
      </c>
      <c r="EK35" s="63">
        <f t="shared" si="338"/>
        <v>0</v>
      </c>
      <c r="EL35" s="63">
        <f t="shared" si="338"/>
        <v>0</v>
      </c>
      <c r="EM35" s="63">
        <f t="shared" ref="EM35:GX35" si="339">COUNTIF(EM10:EM32,"R")</f>
        <v>0</v>
      </c>
      <c r="EN35" s="63">
        <f t="shared" si="339"/>
        <v>0</v>
      </c>
      <c r="EO35" s="63">
        <f t="shared" si="339"/>
        <v>0</v>
      </c>
      <c r="EP35" s="63">
        <f t="shared" si="339"/>
        <v>0</v>
      </c>
      <c r="EQ35" s="63">
        <f t="shared" si="339"/>
        <v>0</v>
      </c>
      <c r="ER35" s="63">
        <f t="shared" si="339"/>
        <v>0</v>
      </c>
      <c r="ES35" s="63">
        <f t="shared" si="339"/>
        <v>0</v>
      </c>
      <c r="ET35" s="63">
        <f t="shared" si="339"/>
        <v>0</v>
      </c>
      <c r="EU35" s="63">
        <f t="shared" si="339"/>
        <v>0</v>
      </c>
      <c r="EV35" s="63">
        <f t="shared" si="339"/>
        <v>0</v>
      </c>
      <c r="EW35" s="63">
        <f t="shared" si="339"/>
        <v>0</v>
      </c>
      <c r="EX35" s="63">
        <f t="shared" si="339"/>
        <v>0</v>
      </c>
      <c r="EY35" s="63">
        <f t="shared" si="339"/>
        <v>0</v>
      </c>
      <c r="EZ35" s="63">
        <f t="shared" si="339"/>
        <v>0</v>
      </c>
      <c r="FA35" s="63">
        <f t="shared" si="339"/>
        <v>0</v>
      </c>
      <c r="FB35" s="63">
        <f t="shared" si="339"/>
        <v>0</v>
      </c>
      <c r="FC35" s="63">
        <f t="shared" si="339"/>
        <v>0</v>
      </c>
      <c r="FD35" s="63">
        <f t="shared" si="339"/>
        <v>0</v>
      </c>
      <c r="FE35" s="63">
        <f t="shared" si="339"/>
        <v>0</v>
      </c>
      <c r="FF35" s="63">
        <f t="shared" si="339"/>
        <v>0</v>
      </c>
      <c r="FG35" s="63">
        <f t="shared" si="339"/>
        <v>0</v>
      </c>
      <c r="FH35" s="63">
        <f t="shared" si="339"/>
        <v>0</v>
      </c>
      <c r="FI35" s="63">
        <f t="shared" si="339"/>
        <v>0</v>
      </c>
      <c r="FJ35" s="63">
        <f t="shared" si="339"/>
        <v>0</v>
      </c>
      <c r="FK35" s="63">
        <f t="shared" si="339"/>
        <v>0</v>
      </c>
      <c r="FL35" s="63">
        <f t="shared" si="339"/>
        <v>0</v>
      </c>
      <c r="FM35" s="63">
        <f t="shared" si="339"/>
        <v>0</v>
      </c>
      <c r="FN35" s="63">
        <f t="shared" si="339"/>
        <v>0</v>
      </c>
      <c r="FO35" s="63">
        <f t="shared" si="339"/>
        <v>0</v>
      </c>
      <c r="FP35" s="63">
        <f t="shared" si="339"/>
        <v>0</v>
      </c>
      <c r="FQ35" s="63">
        <f t="shared" si="339"/>
        <v>0</v>
      </c>
      <c r="FR35" s="63">
        <f t="shared" si="339"/>
        <v>0</v>
      </c>
      <c r="FS35" s="63">
        <f t="shared" si="339"/>
        <v>0</v>
      </c>
      <c r="FT35" s="63">
        <f t="shared" si="339"/>
        <v>0</v>
      </c>
      <c r="FU35" s="63">
        <f t="shared" si="339"/>
        <v>0</v>
      </c>
      <c r="FV35" s="63">
        <f t="shared" si="339"/>
        <v>0</v>
      </c>
      <c r="FW35" s="63">
        <f t="shared" si="339"/>
        <v>0</v>
      </c>
      <c r="FX35" s="63">
        <f t="shared" si="339"/>
        <v>0</v>
      </c>
      <c r="FY35" s="63">
        <f t="shared" si="339"/>
        <v>0</v>
      </c>
      <c r="FZ35" s="63">
        <f t="shared" si="339"/>
        <v>0</v>
      </c>
      <c r="GA35" s="63">
        <f t="shared" si="339"/>
        <v>0</v>
      </c>
      <c r="GB35" s="63">
        <f t="shared" si="339"/>
        <v>0</v>
      </c>
      <c r="GC35" s="63">
        <f t="shared" si="339"/>
        <v>0</v>
      </c>
      <c r="GD35" s="63">
        <f t="shared" si="339"/>
        <v>0</v>
      </c>
      <c r="GE35" s="63">
        <f t="shared" si="339"/>
        <v>0</v>
      </c>
      <c r="GF35" s="63">
        <f t="shared" si="339"/>
        <v>0</v>
      </c>
      <c r="GG35" s="63">
        <f t="shared" si="339"/>
        <v>0</v>
      </c>
      <c r="GH35" s="63">
        <f t="shared" si="339"/>
        <v>0</v>
      </c>
      <c r="GI35" s="63">
        <f t="shared" si="339"/>
        <v>0</v>
      </c>
      <c r="GJ35" s="63">
        <f t="shared" si="339"/>
        <v>0</v>
      </c>
      <c r="GK35" s="63">
        <f t="shared" si="339"/>
        <v>0</v>
      </c>
      <c r="GL35" s="63">
        <f t="shared" si="339"/>
        <v>0</v>
      </c>
      <c r="GM35" s="63">
        <f t="shared" si="339"/>
        <v>0</v>
      </c>
      <c r="GN35" s="63">
        <f t="shared" si="339"/>
        <v>0</v>
      </c>
      <c r="GO35" s="63">
        <f t="shared" si="339"/>
        <v>0</v>
      </c>
      <c r="GP35" s="63">
        <f t="shared" si="339"/>
        <v>0</v>
      </c>
      <c r="GQ35" s="63">
        <f t="shared" si="339"/>
        <v>0</v>
      </c>
      <c r="GR35" s="63">
        <f t="shared" si="339"/>
        <v>0</v>
      </c>
      <c r="GS35" s="63">
        <f t="shared" si="339"/>
        <v>0</v>
      </c>
      <c r="GT35" s="63">
        <f t="shared" si="339"/>
        <v>0</v>
      </c>
      <c r="GU35" s="63">
        <f t="shared" si="339"/>
        <v>0</v>
      </c>
      <c r="GV35" s="63">
        <f t="shared" si="339"/>
        <v>0</v>
      </c>
      <c r="GW35" s="63">
        <f t="shared" si="339"/>
        <v>0</v>
      </c>
      <c r="GX35" s="63">
        <f t="shared" si="339"/>
        <v>0</v>
      </c>
      <c r="GY35" s="63">
        <f t="shared" ref="GY35:JJ35" si="340">COUNTIF(GY10:GY32,"R")</f>
        <v>0</v>
      </c>
      <c r="GZ35" s="63">
        <f t="shared" si="340"/>
        <v>0</v>
      </c>
      <c r="HA35" s="63">
        <f t="shared" si="340"/>
        <v>0</v>
      </c>
      <c r="HB35" s="63">
        <f t="shared" si="340"/>
        <v>0</v>
      </c>
      <c r="HC35" s="63">
        <f t="shared" si="340"/>
        <v>0</v>
      </c>
      <c r="HD35" s="63">
        <f t="shared" si="340"/>
        <v>0</v>
      </c>
      <c r="HE35" s="63">
        <f t="shared" si="340"/>
        <v>0</v>
      </c>
      <c r="HF35" s="63">
        <f t="shared" si="340"/>
        <v>0</v>
      </c>
      <c r="HG35" s="63">
        <f t="shared" si="340"/>
        <v>0</v>
      </c>
      <c r="HH35" s="63">
        <f t="shared" si="340"/>
        <v>0</v>
      </c>
      <c r="HI35" s="63">
        <f t="shared" si="340"/>
        <v>0</v>
      </c>
      <c r="HJ35" s="63">
        <f t="shared" si="340"/>
        <v>0</v>
      </c>
      <c r="HK35" s="63">
        <f t="shared" si="340"/>
        <v>0</v>
      </c>
      <c r="HL35" s="63">
        <f t="shared" si="340"/>
        <v>0</v>
      </c>
      <c r="HM35" s="63">
        <f t="shared" si="340"/>
        <v>0</v>
      </c>
      <c r="HN35" s="63">
        <f t="shared" si="340"/>
        <v>0</v>
      </c>
      <c r="HO35" s="63">
        <f t="shared" si="340"/>
        <v>0</v>
      </c>
      <c r="HP35" s="63">
        <f t="shared" si="340"/>
        <v>0</v>
      </c>
      <c r="HQ35" s="63">
        <f t="shared" si="340"/>
        <v>0</v>
      </c>
      <c r="HR35" s="63">
        <f t="shared" si="340"/>
        <v>0</v>
      </c>
      <c r="HS35" s="63">
        <f t="shared" si="340"/>
        <v>0</v>
      </c>
      <c r="HT35" s="63">
        <f t="shared" si="340"/>
        <v>0</v>
      </c>
      <c r="HU35" s="63">
        <f t="shared" si="340"/>
        <v>0</v>
      </c>
      <c r="HV35" s="63">
        <f t="shared" si="340"/>
        <v>0</v>
      </c>
      <c r="HW35" s="63">
        <f t="shared" si="340"/>
        <v>0</v>
      </c>
      <c r="HX35" s="63">
        <f t="shared" si="340"/>
        <v>0</v>
      </c>
      <c r="HY35" s="63">
        <f t="shared" si="340"/>
        <v>0</v>
      </c>
      <c r="HZ35" s="63">
        <f t="shared" si="340"/>
        <v>0</v>
      </c>
      <c r="IA35" s="63">
        <f t="shared" si="340"/>
        <v>0</v>
      </c>
      <c r="IB35" s="63">
        <f t="shared" si="340"/>
        <v>0</v>
      </c>
      <c r="IC35" s="63">
        <f t="shared" si="340"/>
        <v>0</v>
      </c>
      <c r="ID35" s="63">
        <f t="shared" si="340"/>
        <v>0</v>
      </c>
      <c r="IE35" s="63">
        <f t="shared" si="340"/>
        <v>0</v>
      </c>
      <c r="IF35" s="63">
        <f t="shared" si="340"/>
        <v>0</v>
      </c>
      <c r="IG35" s="63">
        <f t="shared" si="340"/>
        <v>0</v>
      </c>
      <c r="IH35" s="63">
        <f t="shared" si="340"/>
        <v>0</v>
      </c>
      <c r="II35" s="63">
        <f t="shared" si="340"/>
        <v>0</v>
      </c>
      <c r="IJ35" s="63">
        <f t="shared" si="340"/>
        <v>0</v>
      </c>
      <c r="IK35" s="63">
        <f t="shared" si="340"/>
        <v>0</v>
      </c>
      <c r="IL35" s="63">
        <f t="shared" si="340"/>
        <v>0</v>
      </c>
      <c r="IM35" s="63">
        <f t="shared" si="340"/>
        <v>0</v>
      </c>
      <c r="IN35" s="63">
        <f t="shared" si="340"/>
        <v>0</v>
      </c>
      <c r="IO35" s="63">
        <f t="shared" si="340"/>
        <v>0</v>
      </c>
      <c r="IP35" s="63">
        <f t="shared" si="340"/>
        <v>0</v>
      </c>
      <c r="IQ35" s="63">
        <f t="shared" si="340"/>
        <v>0</v>
      </c>
      <c r="IR35" s="63">
        <f t="shared" si="340"/>
        <v>0</v>
      </c>
      <c r="IS35" s="63">
        <f t="shared" si="340"/>
        <v>0</v>
      </c>
      <c r="IT35" s="63">
        <f t="shared" si="340"/>
        <v>0</v>
      </c>
      <c r="IU35" s="63">
        <f t="shared" si="340"/>
        <v>0</v>
      </c>
      <c r="IV35" s="63">
        <f t="shared" si="340"/>
        <v>0</v>
      </c>
      <c r="IW35" s="63">
        <f t="shared" si="340"/>
        <v>0</v>
      </c>
      <c r="IX35" s="63">
        <f t="shared" si="340"/>
        <v>0</v>
      </c>
      <c r="IY35" s="63">
        <f t="shared" si="340"/>
        <v>0</v>
      </c>
      <c r="IZ35" s="63">
        <f t="shared" si="340"/>
        <v>0</v>
      </c>
      <c r="JA35" s="63">
        <f t="shared" si="340"/>
        <v>0</v>
      </c>
      <c r="JB35" s="63">
        <f t="shared" si="340"/>
        <v>0</v>
      </c>
      <c r="JC35" s="63">
        <f t="shared" si="340"/>
        <v>0</v>
      </c>
      <c r="JD35" s="63">
        <f t="shared" si="340"/>
        <v>0</v>
      </c>
      <c r="JE35" s="63">
        <f t="shared" si="340"/>
        <v>0</v>
      </c>
      <c r="JF35" s="63">
        <f t="shared" si="340"/>
        <v>0</v>
      </c>
      <c r="JG35" s="63">
        <f t="shared" si="340"/>
        <v>0</v>
      </c>
      <c r="JH35" s="63">
        <f t="shared" si="340"/>
        <v>0</v>
      </c>
      <c r="JI35" s="63">
        <f t="shared" si="340"/>
        <v>0</v>
      </c>
      <c r="JJ35" s="63">
        <f t="shared" si="340"/>
        <v>0</v>
      </c>
      <c r="JK35" s="63">
        <f t="shared" ref="JK35:LV35" si="341">COUNTIF(JK10:JK32,"R")</f>
        <v>0</v>
      </c>
      <c r="JL35" s="63">
        <f t="shared" si="341"/>
        <v>0</v>
      </c>
      <c r="JM35" s="63">
        <f t="shared" si="341"/>
        <v>0</v>
      </c>
      <c r="JN35" s="63">
        <f t="shared" si="341"/>
        <v>0</v>
      </c>
      <c r="JO35" s="63">
        <f t="shared" si="341"/>
        <v>0</v>
      </c>
      <c r="JP35" s="63">
        <f t="shared" si="341"/>
        <v>0</v>
      </c>
      <c r="JQ35" s="63">
        <f t="shared" si="341"/>
        <v>0</v>
      </c>
      <c r="JR35" s="63">
        <f t="shared" si="341"/>
        <v>0</v>
      </c>
      <c r="JS35" s="63">
        <f t="shared" si="341"/>
        <v>0</v>
      </c>
      <c r="JT35" s="63">
        <f t="shared" si="341"/>
        <v>0</v>
      </c>
      <c r="JU35" s="63">
        <f t="shared" si="341"/>
        <v>0</v>
      </c>
      <c r="JV35" s="63">
        <f t="shared" si="341"/>
        <v>0</v>
      </c>
      <c r="JW35" s="63">
        <f t="shared" si="341"/>
        <v>0</v>
      </c>
      <c r="JX35" s="63">
        <f t="shared" si="341"/>
        <v>0</v>
      </c>
      <c r="JY35" s="63">
        <f t="shared" si="341"/>
        <v>0</v>
      </c>
      <c r="JZ35" s="63">
        <f t="shared" si="341"/>
        <v>0</v>
      </c>
      <c r="KA35" s="63">
        <f t="shared" si="341"/>
        <v>0</v>
      </c>
      <c r="KB35" s="63">
        <f t="shared" si="341"/>
        <v>0</v>
      </c>
      <c r="KC35" s="63">
        <f t="shared" si="341"/>
        <v>0</v>
      </c>
      <c r="KD35" s="63">
        <f t="shared" si="341"/>
        <v>0</v>
      </c>
      <c r="KE35" s="63">
        <f t="shared" si="341"/>
        <v>0</v>
      </c>
      <c r="KF35" s="63">
        <f t="shared" si="341"/>
        <v>0</v>
      </c>
      <c r="KG35" s="63">
        <f t="shared" si="341"/>
        <v>0</v>
      </c>
      <c r="KH35" s="63">
        <f t="shared" si="341"/>
        <v>0</v>
      </c>
      <c r="KI35" s="63">
        <f t="shared" si="341"/>
        <v>0</v>
      </c>
      <c r="KJ35" s="63">
        <f t="shared" si="341"/>
        <v>0</v>
      </c>
      <c r="KK35" s="63">
        <f t="shared" si="341"/>
        <v>0</v>
      </c>
      <c r="KL35" s="63">
        <f t="shared" si="341"/>
        <v>0</v>
      </c>
      <c r="KM35" s="63">
        <f t="shared" si="341"/>
        <v>0</v>
      </c>
      <c r="KN35" s="63">
        <f t="shared" si="341"/>
        <v>0</v>
      </c>
      <c r="KO35" s="63">
        <f t="shared" si="341"/>
        <v>0</v>
      </c>
      <c r="KP35" s="63">
        <f t="shared" si="341"/>
        <v>0</v>
      </c>
      <c r="KQ35" s="63">
        <f t="shared" si="341"/>
        <v>0</v>
      </c>
      <c r="KR35" s="63">
        <f t="shared" si="341"/>
        <v>0</v>
      </c>
      <c r="KS35" s="63">
        <f t="shared" si="341"/>
        <v>0</v>
      </c>
      <c r="KT35" s="63">
        <f t="shared" si="341"/>
        <v>0</v>
      </c>
      <c r="KU35" s="63">
        <f t="shared" si="341"/>
        <v>0</v>
      </c>
      <c r="KV35" s="63">
        <f t="shared" si="341"/>
        <v>0</v>
      </c>
      <c r="KW35" s="63">
        <f t="shared" si="341"/>
        <v>0</v>
      </c>
      <c r="KX35" s="63">
        <f t="shared" si="341"/>
        <v>0</v>
      </c>
      <c r="KY35" s="63">
        <f t="shared" si="341"/>
        <v>0</v>
      </c>
      <c r="KZ35" s="63">
        <f t="shared" si="341"/>
        <v>0</v>
      </c>
      <c r="LA35" s="63">
        <f t="shared" si="341"/>
        <v>0</v>
      </c>
      <c r="LB35" s="63">
        <f t="shared" si="341"/>
        <v>0</v>
      </c>
      <c r="LC35" s="63">
        <f t="shared" si="341"/>
        <v>0</v>
      </c>
      <c r="LD35" s="63">
        <f t="shared" si="341"/>
        <v>0</v>
      </c>
      <c r="LE35" s="63">
        <f t="shared" si="341"/>
        <v>0</v>
      </c>
      <c r="LF35" s="63">
        <f t="shared" si="341"/>
        <v>0</v>
      </c>
      <c r="LG35" s="63">
        <f t="shared" si="341"/>
        <v>0</v>
      </c>
      <c r="LH35" s="63">
        <f t="shared" si="341"/>
        <v>0</v>
      </c>
      <c r="LI35" s="63">
        <f t="shared" si="341"/>
        <v>0</v>
      </c>
      <c r="LJ35" s="63">
        <f t="shared" si="341"/>
        <v>0</v>
      </c>
      <c r="LK35" s="63">
        <f t="shared" si="341"/>
        <v>0</v>
      </c>
      <c r="LL35" s="63">
        <f t="shared" si="341"/>
        <v>0</v>
      </c>
      <c r="LM35" s="63">
        <f t="shared" si="341"/>
        <v>0</v>
      </c>
      <c r="LN35" s="63">
        <f t="shared" si="341"/>
        <v>0</v>
      </c>
      <c r="LO35" s="63">
        <f t="shared" si="341"/>
        <v>0</v>
      </c>
      <c r="LP35" s="63">
        <f t="shared" si="341"/>
        <v>0</v>
      </c>
      <c r="LQ35" s="63">
        <f t="shared" si="341"/>
        <v>0</v>
      </c>
      <c r="LR35" s="63">
        <f t="shared" si="341"/>
        <v>0</v>
      </c>
      <c r="LS35" s="63">
        <f t="shared" si="341"/>
        <v>0</v>
      </c>
      <c r="LT35" s="63">
        <f t="shared" si="341"/>
        <v>0</v>
      </c>
      <c r="LU35" s="63">
        <f t="shared" si="341"/>
        <v>0</v>
      </c>
      <c r="LV35" s="63">
        <f t="shared" si="341"/>
        <v>0</v>
      </c>
      <c r="LW35" s="63">
        <f t="shared" ref="LW35:NE35" si="342">COUNTIF(LW10:LW32,"R")</f>
        <v>0</v>
      </c>
      <c r="LX35" s="63">
        <f t="shared" si="342"/>
        <v>0</v>
      </c>
      <c r="LY35" s="63">
        <f t="shared" si="342"/>
        <v>0</v>
      </c>
      <c r="LZ35" s="63">
        <f t="shared" si="342"/>
        <v>0</v>
      </c>
      <c r="MA35" s="63">
        <f t="shared" si="342"/>
        <v>0</v>
      </c>
      <c r="MB35" s="63">
        <f t="shared" si="342"/>
        <v>0</v>
      </c>
      <c r="MC35" s="63">
        <f t="shared" si="342"/>
        <v>0</v>
      </c>
      <c r="MD35" s="63">
        <f t="shared" si="342"/>
        <v>0</v>
      </c>
      <c r="ME35" s="63">
        <f t="shared" si="342"/>
        <v>0</v>
      </c>
      <c r="MF35" s="63">
        <f t="shared" si="342"/>
        <v>0</v>
      </c>
      <c r="MG35" s="63">
        <f t="shared" si="342"/>
        <v>0</v>
      </c>
      <c r="MH35" s="63">
        <f t="shared" si="342"/>
        <v>0</v>
      </c>
      <c r="MI35" s="63">
        <f t="shared" si="342"/>
        <v>0</v>
      </c>
      <c r="MJ35" s="63">
        <f t="shared" si="342"/>
        <v>0</v>
      </c>
      <c r="MK35" s="63">
        <f t="shared" si="342"/>
        <v>0</v>
      </c>
      <c r="ML35" s="63">
        <f t="shared" si="342"/>
        <v>0</v>
      </c>
      <c r="MM35" s="63">
        <f t="shared" si="342"/>
        <v>0</v>
      </c>
      <c r="MN35" s="63">
        <f t="shared" si="342"/>
        <v>0</v>
      </c>
      <c r="MO35" s="63">
        <f t="shared" si="342"/>
        <v>0</v>
      </c>
      <c r="MP35" s="63">
        <f t="shared" si="342"/>
        <v>0</v>
      </c>
      <c r="MQ35" s="63">
        <f t="shared" si="342"/>
        <v>0</v>
      </c>
      <c r="MR35" s="63">
        <f t="shared" si="342"/>
        <v>0</v>
      </c>
      <c r="MS35" s="63">
        <f t="shared" si="342"/>
        <v>0</v>
      </c>
      <c r="MT35" s="63">
        <f t="shared" si="342"/>
        <v>0</v>
      </c>
      <c r="MU35" s="63">
        <f t="shared" si="342"/>
        <v>0</v>
      </c>
      <c r="MV35" s="63">
        <f t="shared" si="342"/>
        <v>0</v>
      </c>
      <c r="MW35" s="63">
        <f t="shared" si="342"/>
        <v>0</v>
      </c>
      <c r="MX35" s="63">
        <f t="shared" si="342"/>
        <v>0</v>
      </c>
      <c r="MY35" s="63">
        <f t="shared" si="342"/>
        <v>0</v>
      </c>
      <c r="MZ35" s="63">
        <f t="shared" si="342"/>
        <v>0</v>
      </c>
      <c r="NA35" s="63">
        <f t="shared" si="342"/>
        <v>0</v>
      </c>
      <c r="NB35" s="63">
        <f t="shared" si="342"/>
        <v>0</v>
      </c>
      <c r="NC35" s="63">
        <f t="shared" si="342"/>
        <v>0</v>
      </c>
      <c r="ND35" s="63">
        <f t="shared" si="342"/>
        <v>0</v>
      </c>
      <c r="NE35" s="63">
        <f t="shared" si="342"/>
        <v>0</v>
      </c>
      <c r="NF35" s="63">
        <f t="shared" ref="NF35" si="343">COUNTIF(NF10:NF32,"R")</f>
        <v>0</v>
      </c>
    </row>
    <row r="36" spans="3:370" ht="16.5" thickBot="1" x14ac:dyDescent="0.3">
      <c r="C36" s="44" t="s">
        <v>43</v>
      </c>
      <c r="D36" s="63">
        <f>COUNTIF(D11:D32,"F")</f>
        <v>0</v>
      </c>
      <c r="E36" s="63">
        <f t="shared" ref="E36:N36" si="344">COUNTIF(E11:E32,"F")</f>
        <v>0</v>
      </c>
      <c r="F36" s="63">
        <f t="shared" si="344"/>
        <v>0</v>
      </c>
      <c r="G36" s="63">
        <f t="shared" si="344"/>
        <v>0</v>
      </c>
      <c r="H36" s="63">
        <f t="shared" si="344"/>
        <v>0</v>
      </c>
      <c r="I36" s="63">
        <f t="shared" si="344"/>
        <v>0</v>
      </c>
      <c r="J36" s="63">
        <f t="shared" si="344"/>
        <v>0</v>
      </c>
      <c r="K36" s="63">
        <f t="shared" si="344"/>
        <v>0</v>
      </c>
      <c r="L36" s="63">
        <f t="shared" si="344"/>
        <v>0</v>
      </c>
      <c r="M36" s="63">
        <f t="shared" si="344"/>
        <v>0</v>
      </c>
      <c r="N36" s="63">
        <f t="shared" si="344"/>
        <v>0</v>
      </c>
      <c r="O36" s="63">
        <f t="shared" ref="O36:BZ36" si="345">COUNTIF(O11:O32,"F")</f>
        <v>0</v>
      </c>
      <c r="P36" s="63">
        <f t="shared" si="345"/>
        <v>0</v>
      </c>
      <c r="Q36" s="63">
        <f t="shared" si="345"/>
        <v>0</v>
      </c>
      <c r="R36" s="63">
        <f t="shared" si="345"/>
        <v>0</v>
      </c>
      <c r="S36" s="63">
        <f t="shared" si="345"/>
        <v>0</v>
      </c>
      <c r="T36" s="63">
        <f t="shared" si="345"/>
        <v>0</v>
      </c>
      <c r="U36" s="63">
        <f t="shared" si="345"/>
        <v>0</v>
      </c>
      <c r="V36" s="63">
        <f t="shared" si="345"/>
        <v>0</v>
      </c>
      <c r="W36" s="63">
        <f t="shared" si="345"/>
        <v>0</v>
      </c>
      <c r="X36" s="63">
        <f t="shared" si="345"/>
        <v>0</v>
      </c>
      <c r="Y36" s="63">
        <f t="shared" si="345"/>
        <v>0</v>
      </c>
      <c r="Z36" s="63">
        <f t="shared" si="345"/>
        <v>0</v>
      </c>
      <c r="AA36" s="63">
        <f t="shared" si="345"/>
        <v>0</v>
      </c>
      <c r="AB36" s="63">
        <f t="shared" si="345"/>
        <v>0</v>
      </c>
      <c r="AC36" s="63">
        <f t="shared" si="345"/>
        <v>0</v>
      </c>
      <c r="AD36" s="63">
        <f t="shared" si="345"/>
        <v>0</v>
      </c>
      <c r="AE36" s="63">
        <f t="shared" si="345"/>
        <v>0</v>
      </c>
      <c r="AF36" s="63">
        <f t="shared" si="345"/>
        <v>0</v>
      </c>
      <c r="AG36" s="63">
        <f t="shared" si="345"/>
        <v>0</v>
      </c>
      <c r="AH36" s="63">
        <f t="shared" si="345"/>
        <v>0</v>
      </c>
      <c r="AI36" s="63">
        <f t="shared" si="345"/>
        <v>0</v>
      </c>
      <c r="AJ36" s="63">
        <f t="shared" si="345"/>
        <v>0</v>
      </c>
      <c r="AK36" s="63">
        <f t="shared" si="345"/>
        <v>0</v>
      </c>
      <c r="AL36" s="63">
        <f t="shared" si="345"/>
        <v>0</v>
      </c>
      <c r="AM36" s="63">
        <f t="shared" si="345"/>
        <v>0</v>
      </c>
      <c r="AN36" s="63">
        <f t="shared" si="345"/>
        <v>0</v>
      </c>
      <c r="AO36" s="63">
        <f t="shared" si="345"/>
        <v>0</v>
      </c>
      <c r="AP36" s="63">
        <f t="shared" si="345"/>
        <v>0</v>
      </c>
      <c r="AQ36" s="63">
        <f t="shared" si="345"/>
        <v>0</v>
      </c>
      <c r="AR36" s="63">
        <f t="shared" si="345"/>
        <v>0</v>
      </c>
      <c r="AS36" s="63">
        <f t="shared" si="345"/>
        <v>0</v>
      </c>
      <c r="AT36" s="63">
        <f t="shared" si="345"/>
        <v>0</v>
      </c>
      <c r="AU36" s="63">
        <f t="shared" si="345"/>
        <v>0</v>
      </c>
      <c r="AV36" s="63">
        <f t="shared" si="345"/>
        <v>0</v>
      </c>
      <c r="AW36" s="63">
        <f t="shared" si="345"/>
        <v>0</v>
      </c>
      <c r="AX36" s="63">
        <f t="shared" si="345"/>
        <v>0</v>
      </c>
      <c r="AY36" s="63">
        <f t="shared" si="345"/>
        <v>0</v>
      </c>
      <c r="AZ36" s="63">
        <f t="shared" si="345"/>
        <v>0</v>
      </c>
      <c r="BA36" s="63">
        <f t="shared" si="345"/>
        <v>0</v>
      </c>
      <c r="BB36" s="63">
        <f t="shared" si="345"/>
        <v>0</v>
      </c>
      <c r="BC36" s="63">
        <f t="shared" si="345"/>
        <v>0</v>
      </c>
      <c r="BD36" s="63">
        <f t="shared" si="345"/>
        <v>0</v>
      </c>
      <c r="BE36" s="63">
        <f t="shared" si="345"/>
        <v>0</v>
      </c>
      <c r="BF36" s="63">
        <f t="shared" si="345"/>
        <v>0</v>
      </c>
      <c r="BG36" s="63">
        <f t="shared" si="345"/>
        <v>0</v>
      </c>
      <c r="BH36" s="63">
        <f t="shared" si="345"/>
        <v>0</v>
      </c>
      <c r="BI36" s="63">
        <f t="shared" si="345"/>
        <v>0</v>
      </c>
      <c r="BJ36" s="63">
        <f t="shared" si="345"/>
        <v>0</v>
      </c>
      <c r="BK36" s="63">
        <f t="shared" si="345"/>
        <v>0</v>
      </c>
      <c r="BL36" s="63">
        <f t="shared" si="345"/>
        <v>0</v>
      </c>
      <c r="BM36" s="63">
        <f t="shared" si="345"/>
        <v>0</v>
      </c>
      <c r="BN36" s="63">
        <f t="shared" si="345"/>
        <v>0</v>
      </c>
      <c r="BO36" s="63">
        <f t="shared" si="345"/>
        <v>0</v>
      </c>
      <c r="BP36" s="63">
        <f t="shared" si="345"/>
        <v>0</v>
      </c>
      <c r="BQ36" s="63">
        <f t="shared" si="345"/>
        <v>0</v>
      </c>
      <c r="BR36" s="63">
        <f t="shared" si="345"/>
        <v>0</v>
      </c>
      <c r="BS36" s="63">
        <f t="shared" si="345"/>
        <v>0</v>
      </c>
      <c r="BT36" s="63">
        <f t="shared" si="345"/>
        <v>0</v>
      </c>
      <c r="BU36" s="63">
        <f t="shared" si="345"/>
        <v>0</v>
      </c>
      <c r="BV36" s="63">
        <f t="shared" si="345"/>
        <v>0</v>
      </c>
      <c r="BW36" s="63">
        <f t="shared" si="345"/>
        <v>0</v>
      </c>
      <c r="BX36" s="63">
        <f t="shared" si="345"/>
        <v>0</v>
      </c>
      <c r="BY36" s="63">
        <f t="shared" si="345"/>
        <v>0</v>
      </c>
      <c r="BZ36" s="63">
        <f t="shared" si="345"/>
        <v>0</v>
      </c>
      <c r="CA36" s="63">
        <f t="shared" ref="CA36:EL36" si="346">COUNTIF(CA11:CA32,"F")</f>
        <v>0</v>
      </c>
      <c r="CB36" s="63">
        <f t="shared" si="346"/>
        <v>0</v>
      </c>
      <c r="CC36" s="63">
        <f t="shared" si="346"/>
        <v>0</v>
      </c>
      <c r="CD36" s="63">
        <f t="shared" si="346"/>
        <v>0</v>
      </c>
      <c r="CE36" s="63">
        <f t="shared" si="346"/>
        <v>0</v>
      </c>
      <c r="CF36" s="63">
        <f t="shared" si="346"/>
        <v>0</v>
      </c>
      <c r="CG36" s="63">
        <f t="shared" si="346"/>
        <v>0</v>
      </c>
      <c r="CH36" s="63">
        <f t="shared" si="346"/>
        <v>0</v>
      </c>
      <c r="CI36" s="63">
        <f t="shared" si="346"/>
        <v>0</v>
      </c>
      <c r="CJ36" s="63">
        <f t="shared" si="346"/>
        <v>0</v>
      </c>
      <c r="CK36" s="63">
        <f t="shared" si="346"/>
        <v>0</v>
      </c>
      <c r="CL36" s="63">
        <f t="shared" si="346"/>
        <v>0</v>
      </c>
      <c r="CM36" s="63">
        <f t="shared" si="346"/>
        <v>0</v>
      </c>
      <c r="CN36" s="63">
        <f t="shared" si="346"/>
        <v>0</v>
      </c>
      <c r="CO36" s="63">
        <f t="shared" si="346"/>
        <v>0</v>
      </c>
      <c r="CP36" s="63">
        <f t="shared" si="346"/>
        <v>0</v>
      </c>
      <c r="CQ36" s="63">
        <f t="shared" si="346"/>
        <v>0</v>
      </c>
      <c r="CR36" s="63">
        <f t="shared" si="346"/>
        <v>0</v>
      </c>
      <c r="CS36" s="63">
        <f t="shared" si="346"/>
        <v>0</v>
      </c>
      <c r="CT36" s="63">
        <f t="shared" si="346"/>
        <v>0</v>
      </c>
      <c r="CU36" s="63">
        <f t="shared" si="346"/>
        <v>0</v>
      </c>
      <c r="CV36" s="63">
        <f t="shared" si="346"/>
        <v>0</v>
      </c>
      <c r="CW36" s="63">
        <f t="shared" si="346"/>
        <v>0</v>
      </c>
      <c r="CX36" s="63">
        <f t="shared" si="346"/>
        <v>0</v>
      </c>
      <c r="CY36" s="63">
        <f t="shared" si="346"/>
        <v>0</v>
      </c>
      <c r="CZ36" s="63">
        <f t="shared" si="346"/>
        <v>0</v>
      </c>
      <c r="DA36" s="63">
        <f t="shared" si="346"/>
        <v>0</v>
      </c>
      <c r="DB36" s="63">
        <f t="shared" si="346"/>
        <v>0</v>
      </c>
      <c r="DC36" s="63">
        <f t="shared" si="346"/>
        <v>0</v>
      </c>
      <c r="DD36" s="63">
        <f t="shared" si="346"/>
        <v>0</v>
      </c>
      <c r="DE36" s="63">
        <f t="shared" si="346"/>
        <v>0</v>
      </c>
      <c r="DF36" s="63">
        <f t="shared" si="346"/>
        <v>0</v>
      </c>
      <c r="DG36" s="63">
        <f t="shared" si="346"/>
        <v>0</v>
      </c>
      <c r="DH36" s="63">
        <f t="shared" si="346"/>
        <v>0</v>
      </c>
      <c r="DI36" s="63">
        <f t="shared" si="346"/>
        <v>0</v>
      </c>
      <c r="DJ36" s="63">
        <f t="shared" si="346"/>
        <v>0</v>
      </c>
      <c r="DK36" s="63">
        <f t="shared" si="346"/>
        <v>0</v>
      </c>
      <c r="DL36" s="63">
        <f t="shared" si="346"/>
        <v>0</v>
      </c>
      <c r="DM36" s="63">
        <f t="shared" si="346"/>
        <v>0</v>
      </c>
      <c r="DN36" s="63">
        <f t="shared" si="346"/>
        <v>0</v>
      </c>
      <c r="DO36" s="63">
        <f t="shared" si="346"/>
        <v>0</v>
      </c>
      <c r="DP36" s="63">
        <f t="shared" si="346"/>
        <v>0</v>
      </c>
      <c r="DQ36" s="63">
        <f t="shared" si="346"/>
        <v>0</v>
      </c>
      <c r="DR36" s="63">
        <f t="shared" si="346"/>
        <v>0</v>
      </c>
      <c r="DS36" s="63">
        <f t="shared" si="346"/>
        <v>0</v>
      </c>
      <c r="DT36" s="63">
        <f t="shared" si="346"/>
        <v>0</v>
      </c>
      <c r="DU36" s="63">
        <f t="shared" si="346"/>
        <v>0</v>
      </c>
      <c r="DV36" s="63">
        <f t="shared" si="346"/>
        <v>0</v>
      </c>
      <c r="DW36" s="63">
        <f t="shared" si="346"/>
        <v>0</v>
      </c>
      <c r="DX36" s="63">
        <f t="shared" si="346"/>
        <v>0</v>
      </c>
      <c r="DY36" s="63">
        <f t="shared" si="346"/>
        <v>0</v>
      </c>
      <c r="DZ36" s="63">
        <f t="shared" si="346"/>
        <v>0</v>
      </c>
      <c r="EA36" s="63">
        <f t="shared" si="346"/>
        <v>0</v>
      </c>
      <c r="EB36" s="63">
        <f t="shared" si="346"/>
        <v>0</v>
      </c>
      <c r="EC36" s="63">
        <f t="shared" si="346"/>
        <v>0</v>
      </c>
      <c r="ED36" s="63">
        <f t="shared" si="346"/>
        <v>0</v>
      </c>
      <c r="EE36" s="63">
        <f t="shared" si="346"/>
        <v>0</v>
      </c>
      <c r="EF36" s="63">
        <f t="shared" si="346"/>
        <v>0</v>
      </c>
      <c r="EG36" s="63">
        <f t="shared" si="346"/>
        <v>0</v>
      </c>
      <c r="EH36" s="63">
        <f t="shared" si="346"/>
        <v>0</v>
      </c>
      <c r="EI36" s="63">
        <f t="shared" si="346"/>
        <v>0</v>
      </c>
      <c r="EJ36" s="63">
        <f t="shared" si="346"/>
        <v>0</v>
      </c>
      <c r="EK36" s="63">
        <f t="shared" si="346"/>
        <v>0</v>
      </c>
      <c r="EL36" s="63">
        <f t="shared" si="346"/>
        <v>0</v>
      </c>
      <c r="EM36" s="63">
        <f t="shared" ref="EM36:GX36" si="347">COUNTIF(EM11:EM32,"F")</f>
        <v>0</v>
      </c>
      <c r="EN36" s="63">
        <f t="shared" si="347"/>
        <v>0</v>
      </c>
      <c r="EO36" s="63">
        <f t="shared" si="347"/>
        <v>0</v>
      </c>
      <c r="EP36" s="63">
        <f t="shared" si="347"/>
        <v>0</v>
      </c>
      <c r="EQ36" s="63">
        <f t="shared" si="347"/>
        <v>0</v>
      </c>
      <c r="ER36" s="63">
        <f t="shared" si="347"/>
        <v>0</v>
      </c>
      <c r="ES36" s="63">
        <f t="shared" si="347"/>
        <v>0</v>
      </c>
      <c r="ET36" s="63">
        <f t="shared" si="347"/>
        <v>0</v>
      </c>
      <c r="EU36" s="63">
        <f t="shared" si="347"/>
        <v>0</v>
      </c>
      <c r="EV36" s="63">
        <f t="shared" si="347"/>
        <v>0</v>
      </c>
      <c r="EW36" s="63">
        <f t="shared" si="347"/>
        <v>0</v>
      </c>
      <c r="EX36" s="63">
        <f t="shared" si="347"/>
        <v>0</v>
      </c>
      <c r="EY36" s="63">
        <f t="shared" si="347"/>
        <v>0</v>
      </c>
      <c r="EZ36" s="63">
        <f t="shared" si="347"/>
        <v>0</v>
      </c>
      <c r="FA36" s="63">
        <f t="shared" si="347"/>
        <v>0</v>
      </c>
      <c r="FB36" s="63">
        <f t="shared" si="347"/>
        <v>0</v>
      </c>
      <c r="FC36" s="63">
        <f t="shared" si="347"/>
        <v>0</v>
      </c>
      <c r="FD36" s="63">
        <f t="shared" si="347"/>
        <v>0</v>
      </c>
      <c r="FE36" s="63">
        <f t="shared" si="347"/>
        <v>0</v>
      </c>
      <c r="FF36" s="63">
        <f t="shared" si="347"/>
        <v>0</v>
      </c>
      <c r="FG36" s="63">
        <f t="shared" si="347"/>
        <v>0</v>
      </c>
      <c r="FH36" s="63">
        <f t="shared" si="347"/>
        <v>0</v>
      </c>
      <c r="FI36" s="63">
        <f t="shared" si="347"/>
        <v>0</v>
      </c>
      <c r="FJ36" s="63">
        <f t="shared" si="347"/>
        <v>0</v>
      </c>
      <c r="FK36" s="63">
        <f t="shared" si="347"/>
        <v>0</v>
      </c>
      <c r="FL36" s="63">
        <f t="shared" si="347"/>
        <v>0</v>
      </c>
      <c r="FM36" s="63">
        <f t="shared" si="347"/>
        <v>0</v>
      </c>
      <c r="FN36" s="63">
        <f t="shared" si="347"/>
        <v>0</v>
      </c>
      <c r="FO36" s="63">
        <f t="shared" si="347"/>
        <v>0</v>
      </c>
      <c r="FP36" s="63">
        <f t="shared" si="347"/>
        <v>0</v>
      </c>
      <c r="FQ36" s="63">
        <f t="shared" si="347"/>
        <v>0</v>
      </c>
      <c r="FR36" s="63">
        <f t="shared" si="347"/>
        <v>0</v>
      </c>
      <c r="FS36" s="63">
        <f t="shared" si="347"/>
        <v>0</v>
      </c>
      <c r="FT36" s="63">
        <f t="shared" si="347"/>
        <v>0</v>
      </c>
      <c r="FU36" s="63">
        <f t="shared" si="347"/>
        <v>0</v>
      </c>
      <c r="FV36" s="63">
        <f t="shared" si="347"/>
        <v>0</v>
      </c>
      <c r="FW36" s="63">
        <f t="shared" si="347"/>
        <v>0</v>
      </c>
      <c r="FX36" s="63">
        <f t="shared" si="347"/>
        <v>0</v>
      </c>
      <c r="FY36" s="63">
        <f t="shared" si="347"/>
        <v>0</v>
      </c>
      <c r="FZ36" s="63">
        <f t="shared" si="347"/>
        <v>0</v>
      </c>
      <c r="GA36" s="63">
        <f t="shared" si="347"/>
        <v>0</v>
      </c>
      <c r="GB36" s="63">
        <f t="shared" si="347"/>
        <v>0</v>
      </c>
      <c r="GC36" s="63">
        <f t="shared" si="347"/>
        <v>0</v>
      </c>
      <c r="GD36" s="63">
        <f t="shared" si="347"/>
        <v>0</v>
      </c>
      <c r="GE36" s="63">
        <f t="shared" si="347"/>
        <v>0</v>
      </c>
      <c r="GF36" s="63">
        <f t="shared" si="347"/>
        <v>0</v>
      </c>
      <c r="GG36" s="63">
        <f t="shared" si="347"/>
        <v>0</v>
      </c>
      <c r="GH36" s="63">
        <f t="shared" si="347"/>
        <v>0</v>
      </c>
      <c r="GI36" s="63">
        <f t="shared" si="347"/>
        <v>0</v>
      </c>
      <c r="GJ36" s="63">
        <f t="shared" si="347"/>
        <v>0</v>
      </c>
      <c r="GK36" s="63">
        <f t="shared" si="347"/>
        <v>0</v>
      </c>
      <c r="GL36" s="63">
        <f t="shared" si="347"/>
        <v>0</v>
      </c>
      <c r="GM36" s="63">
        <f t="shared" si="347"/>
        <v>0</v>
      </c>
      <c r="GN36" s="63">
        <f t="shared" si="347"/>
        <v>0</v>
      </c>
      <c r="GO36" s="63">
        <f t="shared" si="347"/>
        <v>0</v>
      </c>
      <c r="GP36" s="63">
        <f t="shared" si="347"/>
        <v>0</v>
      </c>
      <c r="GQ36" s="63">
        <f t="shared" si="347"/>
        <v>0</v>
      </c>
      <c r="GR36" s="63">
        <f t="shared" si="347"/>
        <v>0</v>
      </c>
      <c r="GS36" s="63">
        <f t="shared" si="347"/>
        <v>0</v>
      </c>
      <c r="GT36" s="63">
        <f t="shared" si="347"/>
        <v>0</v>
      </c>
      <c r="GU36" s="63">
        <f t="shared" si="347"/>
        <v>0</v>
      </c>
      <c r="GV36" s="63">
        <f t="shared" si="347"/>
        <v>0</v>
      </c>
      <c r="GW36" s="63">
        <f t="shared" si="347"/>
        <v>0</v>
      </c>
      <c r="GX36" s="63">
        <f t="shared" si="347"/>
        <v>0</v>
      </c>
      <c r="GY36" s="63">
        <f t="shared" ref="GY36:JJ36" si="348">COUNTIF(GY11:GY32,"F")</f>
        <v>0</v>
      </c>
      <c r="GZ36" s="63">
        <f t="shared" si="348"/>
        <v>0</v>
      </c>
      <c r="HA36" s="63">
        <f t="shared" si="348"/>
        <v>0</v>
      </c>
      <c r="HB36" s="63">
        <f t="shared" si="348"/>
        <v>0</v>
      </c>
      <c r="HC36" s="63">
        <f t="shared" si="348"/>
        <v>0</v>
      </c>
      <c r="HD36" s="63">
        <f t="shared" si="348"/>
        <v>0</v>
      </c>
      <c r="HE36" s="63">
        <f t="shared" si="348"/>
        <v>0</v>
      </c>
      <c r="HF36" s="63">
        <f t="shared" si="348"/>
        <v>0</v>
      </c>
      <c r="HG36" s="63">
        <f t="shared" si="348"/>
        <v>0</v>
      </c>
      <c r="HH36" s="63">
        <f t="shared" si="348"/>
        <v>0</v>
      </c>
      <c r="HI36" s="63">
        <f t="shared" si="348"/>
        <v>0</v>
      </c>
      <c r="HJ36" s="63">
        <f t="shared" si="348"/>
        <v>0</v>
      </c>
      <c r="HK36" s="63">
        <f t="shared" si="348"/>
        <v>0</v>
      </c>
      <c r="HL36" s="63">
        <f t="shared" si="348"/>
        <v>0</v>
      </c>
      <c r="HM36" s="63">
        <f t="shared" si="348"/>
        <v>0</v>
      </c>
      <c r="HN36" s="63">
        <f t="shared" si="348"/>
        <v>0</v>
      </c>
      <c r="HO36" s="63">
        <f t="shared" si="348"/>
        <v>0</v>
      </c>
      <c r="HP36" s="63">
        <f t="shared" si="348"/>
        <v>0</v>
      </c>
      <c r="HQ36" s="63">
        <f t="shared" si="348"/>
        <v>0</v>
      </c>
      <c r="HR36" s="63">
        <f t="shared" si="348"/>
        <v>0</v>
      </c>
      <c r="HS36" s="63">
        <f t="shared" si="348"/>
        <v>0</v>
      </c>
      <c r="HT36" s="63">
        <f t="shared" si="348"/>
        <v>0</v>
      </c>
      <c r="HU36" s="63">
        <f t="shared" si="348"/>
        <v>0</v>
      </c>
      <c r="HV36" s="63">
        <f t="shared" si="348"/>
        <v>0</v>
      </c>
      <c r="HW36" s="63">
        <f t="shared" si="348"/>
        <v>0</v>
      </c>
      <c r="HX36" s="63">
        <f t="shared" si="348"/>
        <v>0</v>
      </c>
      <c r="HY36" s="63">
        <f t="shared" si="348"/>
        <v>0</v>
      </c>
      <c r="HZ36" s="63">
        <f t="shared" si="348"/>
        <v>0</v>
      </c>
      <c r="IA36" s="63">
        <f t="shared" si="348"/>
        <v>0</v>
      </c>
      <c r="IB36" s="63">
        <f t="shared" si="348"/>
        <v>0</v>
      </c>
      <c r="IC36" s="63">
        <f t="shared" si="348"/>
        <v>0</v>
      </c>
      <c r="ID36" s="63">
        <f t="shared" si="348"/>
        <v>0</v>
      </c>
      <c r="IE36" s="63">
        <f t="shared" si="348"/>
        <v>0</v>
      </c>
      <c r="IF36" s="63">
        <f t="shared" si="348"/>
        <v>0</v>
      </c>
      <c r="IG36" s="63">
        <f t="shared" si="348"/>
        <v>0</v>
      </c>
      <c r="IH36" s="63">
        <f t="shared" si="348"/>
        <v>0</v>
      </c>
      <c r="II36" s="63">
        <f t="shared" si="348"/>
        <v>0</v>
      </c>
      <c r="IJ36" s="63">
        <f t="shared" si="348"/>
        <v>0</v>
      </c>
      <c r="IK36" s="63">
        <f t="shared" si="348"/>
        <v>0</v>
      </c>
      <c r="IL36" s="63">
        <f t="shared" si="348"/>
        <v>0</v>
      </c>
      <c r="IM36" s="63">
        <f t="shared" si="348"/>
        <v>0</v>
      </c>
      <c r="IN36" s="63">
        <f t="shared" si="348"/>
        <v>0</v>
      </c>
      <c r="IO36" s="63">
        <f t="shared" si="348"/>
        <v>0</v>
      </c>
      <c r="IP36" s="63">
        <f t="shared" si="348"/>
        <v>0</v>
      </c>
      <c r="IQ36" s="63">
        <f t="shared" si="348"/>
        <v>0</v>
      </c>
      <c r="IR36" s="63">
        <f t="shared" si="348"/>
        <v>0</v>
      </c>
      <c r="IS36" s="63">
        <f t="shared" si="348"/>
        <v>0</v>
      </c>
      <c r="IT36" s="63">
        <f t="shared" si="348"/>
        <v>0</v>
      </c>
      <c r="IU36" s="63">
        <f t="shared" si="348"/>
        <v>0</v>
      </c>
      <c r="IV36" s="63">
        <f t="shared" si="348"/>
        <v>0</v>
      </c>
      <c r="IW36" s="63">
        <f t="shared" si="348"/>
        <v>0</v>
      </c>
      <c r="IX36" s="63">
        <f t="shared" si="348"/>
        <v>0</v>
      </c>
      <c r="IY36" s="63">
        <f t="shared" si="348"/>
        <v>0</v>
      </c>
      <c r="IZ36" s="63">
        <f t="shared" si="348"/>
        <v>0</v>
      </c>
      <c r="JA36" s="63">
        <f t="shared" si="348"/>
        <v>0</v>
      </c>
      <c r="JB36" s="63">
        <f t="shared" si="348"/>
        <v>0</v>
      </c>
      <c r="JC36" s="63">
        <f t="shared" si="348"/>
        <v>0</v>
      </c>
      <c r="JD36" s="63">
        <f t="shared" si="348"/>
        <v>0</v>
      </c>
      <c r="JE36" s="63">
        <f t="shared" si="348"/>
        <v>0</v>
      </c>
      <c r="JF36" s="63">
        <f t="shared" si="348"/>
        <v>0</v>
      </c>
      <c r="JG36" s="63">
        <f t="shared" si="348"/>
        <v>0</v>
      </c>
      <c r="JH36" s="63">
        <f t="shared" si="348"/>
        <v>0</v>
      </c>
      <c r="JI36" s="63">
        <f t="shared" si="348"/>
        <v>0</v>
      </c>
      <c r="JJ36" s="63">
        <f t="shared" si="348"/>
        <v>0</v>
      </c>
      <c r="JK36" s="63">
        <f t="shared" ref="JK36:LV36" si="349">COUNTIF(JK11:JK32,"F")</f>
        <v>0</v>
      </c>
      <c r="JL36" s="63">
        <f t="shared" si="349"/>
        <v>0</v>
      </c>
      <c r="JM36" s="63">
        <f t="shared" si="349"/>
        <v>0</v>
      </c>
      <c r="JN36" s="63">
        <f t="shared" si="349"/>
        <v>0</v>
      </c>
      <c r="JO36" s="63">
        <f t="shared" si="349"/>
        <v>0</v>
      </c>
      <c r="JP36" s="63">
        <f t="shared" si="349"/>
        <v>0</v>
      </c>
      <c r="JQ36" s="63">
        <f t="shared" si="349"/>
        <v>0</v>
      </c>
      <c r="JR36" s="63">
        <f t="shared" si="349"/>
        <v>0</v>
      </c>
      <c r="JS36" s="63">
        <f t="shared" si="349"/>
        <v>0</v>
      </c>
      <c r="JT36" s="63">
        <f t="shared" si="349"/>
        <v>0</v>
      </c>
      <c r="JU36" s="63">
        <f t="shared" si="349"/>
        <v>0</v>
      </c>
      <c r="JV36" s="63">
        <f t="shared" si="349"/>
        <v>0</v>
      </c>
      <c r="JW36" s="63">
        <f t="shared" si="349"/>
        <v>0</v>
      </c>
      <c r="JX36" s="63">
        <f t="shared" si="349"/>
        <v>0</v>
      </c>
      <c r="JY36" s="63">
        <f t="shared" si="349"/>
        <v>0</v>
      </c>
      <c r="JZ36" s="63">
        <f t="shared" si="349"/>
        <v>0</v>
      </c>
      <c r="KA36" s="63">
        <f t="shared" si="349"/>
        <v>0</v>
      </c>
      <c r="KB36" s="63">
        <f t="shared" si="349"/>
        <v>0</v>
      </c>
      <c r="KC36" s="63">
        <f t="shared" si="349"/>
        <v>0</v>
      </c>
      <c r="KD36" s="63">
        <f t="shared" si="349"/>
        <v>0</v>
      </c>
      <c r="KE36" s="63">
        <f t="shared" si="349"/>
        <v>0</v>
      </c>
      <c r="KF36" s="63">
        <f t="shared" si="349"/>
        <v>0</v>
      </c>
      <c r="KG36" s="63">
        <f t="shared" si="349"/>
        <v>0</v>
      </c>
      <c r="KH36" s="63">
        <f t="shared" si="349"/>
        <v>0</v>
      </c>
      <c r="KI36" s="63">
        <f t="shared" si="349"/>
        <v>0</v>
      </c>
      <c r="KJ36" s="63">
        <f t="shared" si="349"/>
        <v>0</v>
      </c>
      <c r="KK36" s="63">
        <f t="shared" si="349"/>
        <v>0</v>
      </c>
      <c r="KL36" s="63">
        <f t="shared" si="349"/>
        <v>0</v>
      </c>
      <c r="KM36" s="63">
        <f t="shared" si="349"/>
        <v>0</v>
      </c>
      <c r="KN36" s="63">
        <f t="shared" si="349"/>
        <v>0</v>
      </c>
      <c r="KO36" s="63">
        <f t="shared" si="349"/>
        <v>0</v>
      </c>
      <c r="KP36" s="63">
        <f t="shared" si="349"/>
        <v>0</v>
      </c>
      <c r="KQ36" s="63">
        <f t="shared" si="349"/>
        <v>0</v>
      </c>
      <c r="KR36" s="63">
        <f t="shared" si="349"/>
        <v>0</v>
      </c>
      <c r="KS36" s="63">
        <f t="shared" si="349"/>
        <v>0</v>
      </c>
      <c r="KT36" s="63">
        <f t="shared" si="349"/>
        <v>0</v>
      </c>
      <c r="KU36" s="63">
        <f t="shared" si="349"/>
        <v>0</v>
      </c>
      <c r="KV36" s="63">
        <f t="shared" si="349"/>
        <v>0</v>
      </c>
      <c r="KW36" s="63">
        <f t="shared" si="349"/>
        <v>0</v>
      </c>
      <c r="KX36" s="63">
        <f t="shared" si="349"/>
        <v>0</v>
      </c>
      <c r="KY36" s="63">
        <f t="shared" si="349"/>
        <v>0</v>
      </c>
      <c r="KZ36" s="63">
        <f t="shared" si="349"/>
        <v>0</v>
      </c>
      <c r="LA36" s="63">
        <f t="shared" si="349"/>
        <v>0</v>
      </c>
      <c r="LB36" s="63">
        <f t="shared" si="349"/>
        <v>0</v>
      </c>
      <c r="LC36" s="63">
        <f t="shared" si="349"/>
        <v>0</v>
      </c>
      <c r="LD36" s="63">
        <f t="shared" si="349"/>
        <v>0</v>
      </c>
      <c r="LE36" s="63">
        <f t="shared" si="349"/>
        <v>0</v>
      </c>
      <c r="LF36" s="63">
        <f t="shared" si="349"/>
        <v>0</v>
      </c>
      <c r="LG36" s="63">
        <f t="shared" si="349"/>
        <v>0</v>
      </c>
      <c r="LH36" s="63">
        <f t="shared" si="349"/>
        <v>0</v>
      </c>
      <c r="LI36" s="63">
        <f t="shared" si="349"/>
        <v>0</v>
      </c>
      <c r="LJ36" s="63">
        <f t="shared" si="349"/>
        <v>0</v>
      </c>
      <c r="LK36" s="63">
        <f t="shared" si="349"/>
        <v>0</v>
      </c>
      <c r="LL36" s="63">
        <f t="shared" si="349"/>
        <v>0</v>
      </c>
      <c r="LM36" s="63">
        <f t="shared" si="349"/>
        <v>0</v>
      </c>
      <c r="LN36" s="63">
        <f t="shared" si="349"/>
        <v>0</v>
      </c>
      <c r="LO36" s="63">
        <f t="shared" si="349"/>
        <v>0</v>
      </c>
      <c r="LP36" s="63">
        <f t="shared" si="349"/>
        <v>0</v>
      </c>
      <c r="LQ36" s="63">
        <f t="shared" si="349"/>
        <v>0</v>
      </c>
      <c r="LR36" s="63">
        <f t="shared" si="349"/>
        <v>0</v>
      </c>
      <c r="LS36" s="63">
        <f t="shared" si="349"/>
        <v>0</v>
      </c>
      <c r="LT36" s="63">
        <f t="shared" si="349"/>
        <v>0</v>
      </c>
      <c r="LU36" s="63">
        <f t="shared" si="349"/>
        <v>0</v>
      </c>
      <c r="LV36" s="63">
        <f t="shared" si="349"/>
        <v>0</v>
      </c>
      <c r="LW36" s="63">
        <f t="shared" ref="LW36:NE36" si="350">COUNTIF(LW11:LW32,"F")</f>
        <v>0</v>
      </c>
      <c r="LX36" s="63">
        <f t="shared" si="350"/>
        <v>0</v>
      </c>
      <c r="LY36" s="63">
        <f t="shared" si="350"/>
        <v>0</v>
      </c>
      <c r="LZ36" s="63">
        <f t="shared" si="350"/>
        <v>0</v>
      </c>
      <c r="MA36" s="63">
        <f t="shared" si="350"/>
        <v>0</v>
      </c>
      <c r="MB36" s="63">
        <f t="shared" si="350"/>
        <v>0</v>
      </c>
      <c r="MC36" s="63">
        <f t="shared" si="350"/>
        <v>0</v>
      </c>
      <c r="MD36" s="63">
        <f t="shared" si="350"/>
        <v>0</v>
      </c>
      <c r="ME36" s="63">
        <f t="shared" si="350"/>
        <v>0</v>
      </c>
      <c r="MF36" s="63">
        <f t="shared" si="350"/>
        <v>0</v>
      </c>
      <c r="MG36" s="63">
        <f t="shared" si="350"/>
        <v>0</v>
      </c>
      <c r="MH36" s="63">
        <f t="shared" si="350"/>
        <v>0</v>
      </c>
      <c r="MI36" s="63">
        <f t="shared" si="350"/>
        <v>0</v>
      </c>
      <c r="MJ36" s="63">
        <f t="shared" si="350"/>
        <v>0</v>
      </c>
      <c r="MK36" s="63">
        <f t="shared" si="350"/>
        <v>0</v>
      </c>
      <c r="ML36" s="63">
        <f t="shared" si="350"/>
        <v>0</v>
      </c>
      <c r="MM36" s="63">
        <f t="shared" si="350"/>
        <v>0</v>
      </c>
      <c r="MN36" s="63">
        <f t="shared" si="350"/>
        <v>0</v>
      </c>
      <c r="MO36" s="63">
        <f t="shared" si="350"/>
        <v>0</v>
      </c>
      <c r="MP36" s="63">
        <f t="shared" si="350"/>
        <v>0</v>
      </c>
      <c r="MQ36" s="63">
        <f t="shared" si="350"/>
        <v>0</v>
      </c>
      <c r="MR36" s="63">
        <f t="shared" si="350"/>
        <v>0</v>
      </c>
      <c r="MS36" s="63">
        <f t="shared" si="350"/>
        <v>0</v>
      </c>
      <c r="MT36" s="63">
        <f t="shared" si="350"/>
        <v>0</v>
      </c>
      <c r="MU36" s="63">
        <f t="shared" si="350"/>
        <v>0</v>
      </c>
      <c r="MV36" s="63">
        <f t="shared" si="350"/>
        <v>0</v>
      </c>
      <c r="MW36" s="63">
        <f t="shared" si="350"/>
        <v>0</v>
      </c>
      <c r="MX36" s="63">
        <f t="shared" si="350"/>
        <v>0</v>
      </c>
      <c r="MY36" s="63">
        <f t="shared" si="350"/>
        <v>0</v>
      </c>
      <c r="MZ36" s="63">
        <f t="shared" si="350"/>
        <v>0</v>
      </c>
      <c r="NA36" s="63">
        <f t="shared" si="350"/>
        <v>0</v>
      </c>
      <c r="NB36" s="63">
        <f t="shared" si="350"/>
        <v>0</v>
      </c>
      <c r="NC36" s="63">
        <f t="shared" si="350"/>
        <v>0</v>
      </c>
      <c r="ND36" s="63">
        <f t="shared" si="350"/>
        <v>0</v>
      </c>
      <c r="NE36" s="63">
        <f t="shared" si="350"/>
        <v>0</v>
      </c>
      <c r="NF36" s="63">
        <f t="shared" ref="NF36" si="351">COUNTIF(NF11:NF32,"F")</f>
        <v>0</v>
      </c>
    </row>
    <row r="37" spans="3:370" ht="16.5" thickBot="1" x14ac:dyDescent="0.3">
      <c r="C37" s="45" t="s">
        <v>44</v>
      </c>
      <c r="D37" s="63">
        <f>COUNTIF(D12:D35,"M")</f>
        <v>0</v>
      </c>
      <c r="E37" s="63">
        <f t="shared" ref="E37:N37" si="352">COUNTIF(E12:E35,"M")</f>
        <v>0</v>
      </c>
      <c r="F37" s="63">
        <f t="shared" si="352"/>
        <v>0</v>
      </c>
      <c r="G37" s="63">
        <f t="shared" si="352"/>
        <v>0</v>
      </c>
      <c r="H37" s="63">
        <f t="shared" si="352"/>
        <v>0</v>
      </c>
      <c r="I37" s="63">
        <f t="shared" si="352"/>
        <v>0</v>
      </c>
      <c r="J37" s="63">
        <f t="shared" si="352"/>
        <v>0</v>
      </c>
      <c r="K37" s="63">
        <f t="shared" si="352"/>
        <v>0</v>
      </c>
      <c r="L37" s="63">
        <f t="shared" si="352"/>
        <v>0</v>
      </c>
      <c r="M37" s="63">
        <f t="shared" si="352"/>
        <v>0</v>
      </c>
      <c r="N37" s="63">
        <f t="shared" si="352"/>
        <v>0</v>
      </c>
      <c r="O37" s="63">
        <f t="shared" ref="O37:BZ37" si="353">COUNTIF(O12:O35,"M")</f>
        <v>0</v>
      </c>
      <c r="P37" s="63">
        <f t="shared" si="353"/>
        <v>0</v>
      </c>
      <c r="Q37" s="63">
        <f t="shared" si="353"/>
        <v>0</v>
      </c>
      <c r="R37" s="63">
        <f t="shared" si="353"/>
        <v>0</v>
      </c>
      <c r="S37" s="63">
        <f t="shared" si="353"/>
        <v>0</v>
      </c>
      <c r="T37" s="63">
        <f t="shared" si="353"/>
        <v>0</v>
      </c>
      <c r="U37" s="63">
        <f t="shared" si="353"/>
        <v>0</v>
      </c>
      <c r="V37" s="63">
        <f t="shared" si="353"/>
        <v>0</v>
      </c>
      <c r="W37" s="63">
        <f t="shared" si="353"/>
        <v>0</v>
      </c>
      <c r="X37" s="63">
        <f t="shared" si="353"/>
        <v>0</v>
      </c>
      <c r="Y37" s="63">
        <f t="shared" si="353"/>
        <v>0</v>
      </c>
      <c r="Z37" s="63">
        <f t="shared" si="353"/>
        <v>0</v>
      </c>
      <c r="AA37" s="63">
        <f t="shared" si="353"/>
        <v>0</v>
      </c>
      <c r="AB37" s="63">
        <f t="shared" si="353"/>
        <v>0</v>
      </c>
      <c r="AC37" s="63">
        <f t="shared" si="353"/>
        <v>0</v>
      </c>
      <c r="AD37" s="63">
        <f t="shared" si="353"/>
        <v>0</v>
      </c>
      <c r="AE37" s="63">
        <f t="shared" si="353"/>
        <v>0</v>
      </c>
      <c r="AF37" s="63">
        <f t="shared" si="353"/>
        <v>0</v>
      </c>
      <c r="AG37" s="63">
        <f t="shared" si="353"/>
        <v>0</v>
      </c>
      <c r="AH37" s="63">
        <f t="shared" si="353"/>
        <v>0</v>
      </c>
      <c r="AI37" s="63">
        <f t="shared" si="353"/>
        <v>0</v>
      </c>
      <c r="AJ37" s="63">
        <f t="shared" si="353"/>
        <v>0</v>
      </c>
      <c r="AK37" s="63">
        <f t="shared" si="353"/>
        <v>0</v>
      </c>
      <c r="AL37" s="63">
        <f t="shared" si="353"/>
        <v>0</v>
      </c>
      <c r="AM37" s="63">
        <f t="shared" si="353"/>
        <v>0</v>
      </c>
      <c r="AN37" s="63">
        <f t="shared" si="353"/>
        <v>0</v>
      </c>
      <c r="AO37" s="63">
        <f t="shared" si="353"/>
        <v>0</v>
      </c>
      <c r="AP37" s="63">
        <f t="shared" si="353"/>
        <v>0</v>
      </c>
      <c r="AQ37" s="63">
        <f t="shared" si="353"/>
        <v>0</v>
      </c>
      <c r="AR37" s="63">
        <f t="shared" si="353"/>
        <v>0</v>
      </c>
      <c r="AS37" s="63">
        <f t="shared" si="353"/>
        <v>0</v>
      </c>
      <c r="AT37" s="63">
        <f t="shared" si="353"/>
        <v>0</v>
      </c>
      <c r="AU37" s="63">
        <f t="shared" si="353"/>
        <v>0</v>
      </c>
      <c r="AV37" s="63">
        <f t="shared" si="353"/>
        <v>0</v>
      </c>
      <c r="AW37" s="63">
        <f t="shared" si="353"/>
        <v>0</v>
      </c>
      <c r="AX37" s="63">
        <f t="shared" si="353"/>
        <v>0</v>
      </c>
      <c r="AY37" s="63">
        <f t="shared" si="353"/>
        <v>0</v>
      </c>
      <c r="AZ37" s="63">
        <f t="shared" si="353"/>
        <v>0</v>
      </c>
      <c r="BA37" s="63">
        <f t="shared" si="353"/>
        <v>0</v>
      </c>
      <c r="BB37" s="63">
        <f t="shared" si="353"/>
        <v>0</v>
      </c>
      <c r="BC37" s="63">
        <f t="shared" si="353"/>
        <v>0</v>
      </c>
      <c r="BD37" s="63">
        <f t="shared" si="353"/>
        <v>0</v>
      </c>
      <c r="BE37" s="63">
        <f t="shared" si="353"/>
        <v>0</v>
      </c>
      <c r="BF37" s="63">
        <f t="shared" si="353"/>
        <v>0</v>
      </c>
      <c r="BG37" s="63">
        <f t="shared" si="353"/>
        <v>0</v>
      </c>
      <c r="BH37" s="63">
        <f t="shared" si="353"/>
        <v>0</v>
      </c>
      <c r="BI37" s="63">
        <f t="shared" si="353"/>
        <v>0</v>
      </c>
      <c r="BJ37" s="63">
        <f t="shared" si="353"/>
        <v>0</v>
      </c>
      <c r="BK37" s="63">
        <f t="shared" si="353"/>
        <v>0</v>
      </c>
      <c r="BL37" s="63">
        <f t="shared" si="353"/>
        <v>0</v>
      </c>
      <c r="BM37" s="63">
        <f t="shared" si="353"/>
        <v>0</v>
      </c>
      <c r="BN37" s="63">
        <f t="shared" si="353"/>
        <v>0</v>
      </c>
      <c r="BO37" s="63">
        <f t="shared" si="353"/>
        <v>0</v>
      </c>
      <c r="BP37" s="63">
        <f t="shared" si="353"/>
        <v>0</v>
      </c>
      <c r="BQ37" s="63">
        <f t="shared" si="353"/>
        <v>0</v>
      </c>
      <c r="BR37" s="63">
        <f t="shared" si="353"/>
        <v>0</v>
      </c>
      <c r="BS37" s="63">
        <f t="shared" si="353"/>
        <v>0</v>
      </c>
      <c r="BT37" s="63">
        <f t="shared" si="353"/>
        <v>0</v>
      </c>
      <c r="BU37" s="63">
        <f t="shared" si="353"/>
        <v>0</v>
      </c>
      <c r="BV37" s="63">
        <f t="shared" si="353"/>
        <v>0</v>
      </c>
      <c r="BW37" s="63">
        <f t="shared" si="353"/>
        <v>0</v>
      </c>
      <c r="BX37" s="63">
        <f t="shared" si="353"/>
        <v>0</v>
      </c>
      <c r="BY37" s="63">
        <f t="shared" si="353"/>
        <v>0</v>
      </c>
      <c r="BZ37" s="63">
        <f t="shared" si="353"/>
        <v>0</v>
      </c>
      <c r="CA37" s="63">
        <f t="shared" ref="CA37:EL37" si="354">COUNTIF(CA12:CA35,"M")</f>
        <v>0</v>
      </c>
      <c r="CB37" s="63">
        <f t="shared" si="354"/>
        <v>0</v>
      </c>
      <c r="CC37" s="63">
        <f t="shared" si="354"/>
        <v>0</v>
      </c>
      <c r="CD37" s="63">
        <f t="shared" si="354"/>
        <v>0</v>
      </c>
      <c r="CE37" s="63">
        <f t="shared" si="354"/>
        <v>0</v>
      </c>
      <c r="CF37" s="63">
        <f t="shared" si="354"/>
        <v>0</v>
      </c>
      <c r="CG37" s="63">
        <f t="shared" si="354"/>
        <v>0</v>
      </c>
      <c r="CH37" s="63">
        <f t="shared" si="354"/>
        <v>0</v>
      </c>
      <c r="CI37" s="63">
        <f t="shared" si="354"/>
        <v>0</v>
      </c>
      <c r="CJ37" s="63">
        <f t="shared" si="354"/>
        <v>0</v>
      </c>
      <c r="CK37" s="63">
        <f t="shared" si="354"/>
        <v>0</v>
      </c>
      <c r="CL37" s="63">
        <f t="shared" si="354"/>
        <v>0</v>
      </c>
      <c r="CM37" s="63">
        <f t="shared" si="354"/>
        <v>0</v>
      </c>
      <c r="CN37" s="63">
        <f t="shared" si="354"/>
        <v>0</v>
      </c>
      <c r="CO37" s="63">
        <f t="shared" si="354"/>
        <v>0</v>
      </c>
      <c r="CP37" s="63">
        <f t="shared" si="354"/>
        <v>0</v>
      </c>
      <c r="CQ37" s="63">
        <f t="shared" si="354"/>
        <v>0</v>
      </c>
      <c r="CR37" s="63">
        <f t="shared" si="354"/>
        <v>0</v>
      </c>
      <c r="CS37" s="63">
        <f t="shared" si="354"/>
        <v>0</v>
      </c>
      <c r="CT37" s="63">
        <f t="shared" si="354"/>
        <v>0</v>
      </c>
      <c r="CU37" s="63">
        <f t="shared" si="354"/>
        <v>0</v>
      </c>
      <c r="CV37" s="63">
        <f t="shared" si="354"/>
        <v>0</v>
      </c>
      <c r="CW37" s="63">
        <f t="shared" si="354"/>
        <v>0</v>
      </c>
      <c r="CX37" s="63">
        <f t="shared" si="354"/>
        <v>0</v>
      </c>
      <c r="CY37" s="63">
        <f t="shared" si="354"/>
        <v>0</v>
      </c>
      <c r="CZ37" s="63">
        <f t="shared" si="354"/>
        <v>0</v>
      </c>
      <c r="DA37" s="63">
        <f t="shared" si="354"/>
        <v>0</v>
      </c>
      <c r="DB37" s="63">
        <f t="shared" si="354"/>
        <v>0</v>
      </c>
      <c r="DC37" s="63">
        <f t="shared" si="354"/>
        <v>0</v>
      </c>
      <c r="DD37" s="63">
        <f t="shared" si="354"/>
        <v>0</v>
      </c>
      <c r="DE37" s="63">
        <f t="shared" si="354"/>
        <v>0</v>
      </c>
      <c r="DF37" s="63">
        <f t="shared" si="354"/>
        <v>0</v>
      </c>
      <c r="DG37" s="63">
        <f t="shared" si="354"/>
        <v>0</v>
      </c>
      <c r="DH37" s="63">
        <f t="shared" si="354"/>
        <v>0</v>
      </c>
      <c r="DI37" s="63">
        <f t="shared" si="354"/>
        <v>0</v>
      </c>
      <c r="DJ37" s="63">
        <f t="shared" si="354"/>
        <v>0</v>
      </c>
      <c r="DK37" s="63">
        <f t="shared" si="354"/>
        <v>0</v>
      </c>
      <c r="DL37" s="63">
        <f t="shared" si="354"/>
        <v>0</v>
      </c>
      <c r="DM37" s="63">
        <f t="shared" si="354"/>
        <v>0</v>
      </c>
      <c r="DN37" s="63">
        <f t="shared" si="354"/>
        <v>0</v>
      </c>
      <c r="DO37" s="63">
        <f t="shared" si="354"/>
        <v>0</v>
      </c>
      <c r="DP37" s="63">
        <f t="shared" si="354"/>
        <v>0</v>
      </c>
      <c r="DQ37" s="63">
        <f t="shared" si="354"/>
        <v>0</v>
      </c>
      <c r="DR37" s="63">
        <f t="shared" si="354"/>
        <v>0</v>
      </c>
      <c r="DS37" s="63">
        <f t="shared" si="354"/>
        <v>0</v>
      </c>
      <c r="DT37" s="63">
        <f t="shared" si="354"/>
        <v>0</v>
      </c>
      <c r="DU37" s="63">
        <f t="shared" si="354"/>
        <v>0</v>
      </c>
      <c r="DV37" s="63">
        <f t="shared" si="354"/>
        <v>0</v>
      </c>
      <c r="DW37" s="63">
        <f t="shared" si="354"/>
        <v>0</v>
      </c>
      <c r="DX37" s="63">
        <f t="shared" si="354"/>
        <v>0</v>
      </c>
      <c r="DY37" s="63">
        <f t="shared" si="354"/>
        <v>0</v>
      </c>
      <c r="DZ37" s="63">
        <f t="shared" si="354"/>
        <v>0</v>
      </c>
      <c r="EA37" s="63">
        <f t="shared" si="354"/>
        <v>0</v>
      </c>
      <c r="EB37" s="63">
        <f t="shared" si="354"/>
        <v>0</v>
      </c>
      <c r="EC37" s="63">
        <f t="shared" si="354"/>
        <v>0</v>
      </c>
      <c r="ED37" s="63">
        <f t="shared" si="354"/>
        <v>0</v>
      </c>
      <c r="EE37" s="63">
        <f t="shared" si="354"/>
        <v>0</v>
      </c>
      <c r="EF37" s="63">
        <f t="shared" si="354"/>
        <v>0</v>
      </c>
      <c r="EG37" s="63">
        <f t="shared" si="354"/>
        <v>0</v>
      </c>
      <c r="EH37" s="63">
        <f t="shared" si="354"/>
        <v>0</v>
      </c>
      <c r="EI37" s="63">
        <f t="shared" si="354"/>
        <v>0</v>
      </c>
      <c r="EJ37" s="63">
        <f t="shared" si="354"/>
        <v>0</v>
      </c>
      <c r="EK37" s="63">
        <f t="shared" si="354"/>
        <v>0</v>
      </c>
      <c r="EL37" s="63">
        <f t="shared" si="354"/>
        <v>0</v>
      </c>
      <c r="EM37" s="63">
        <f t="shared" ref="EM37:GX37" si="355">COUNTIF(EM12:EM35,"M")</f>
        <v>0</v>
      </c>
      <c r="EN37" s="63">
        <f t="shared" si="355"/>
        <v>0</v>
      </c>
      <c r="EO37" s="63">
        <f t="shared" si="355"/>
        <v>0</v>
      </c>
      <c r="EP37" s="63">
        <f t="shared" si="355"/>
        <v>0</v>
      </c>
      <c r="EQ37" s="63">
        <f t="shared" si="355"/>
        <v>0</v>
      </c>
      <c r="ER37" s="63">
        <f t="shared" si="355"/>
        <v>0</v>
      </c>
      <c r="ES37" s="63">
        <f t="shared" si="355"/>
        <v>0</v>
      </c>
      <c r="ET37" s="63">
        <f t="shared" si="355"/>
        <v>0</v>
      </c>
      <c r="EU37" s="63">
        <f t="shared" si="355"/>
        <v>0</v>
      </c>
      <c r="EV37" s="63">
        <f t="shared" si="355"/>
        <v>0</v>
      </c>
      <c r="EW37" s="63">
        <f t="shared" si="355"/>
        <v>0</v>
      </c>
      <c r="EX37" s="63">
        <f t="shared" si="355"/>
        <v>0</v>
      </c>
      <c r="EY37" s="63">
        <f t="shared" si="355"/>
        <v>0</v>
      </c>
      <c r="EZ37" s="63">
        <f t="shared" si="355"/>
        <v>0</v>
      </c>
      <c r="FA37" s="63">
        <f t="shared" si="355"/>
        <v>0</v>
      </c>
      <c r="FB37" s="63">
        <f t="shared" si="355"/>
        <v>0</v>
      </c>
      <c r="FC37" s="63">
        <f t="shared" si="355"/>
        <v>0</v>
      </c>
      <c r="FD37" s="63">
        <f t="shared" si="355"/>
        <v>0</v>
      </c>
      <c r="FE37" s="63">
        <f t="shared" si="355"/>
        <v>0</v>
      </c>
      <c r="FF37" s="63">
        <f t="shared" si="355"/>
        <v>0</v>
      </c>
      <c r="FG37" s="63">
        <f t="shared" si="355"/>
        <v>0</v>
      </c>
      <c r="FH37" s="63">
        <f t="shared" si="355"/>
        <v>0</v>
      </c>
      <c r="FI37" s="63">
        <f t="shared" si="355"/>
        <v>0</v>
      </c>
      <c r="FJ37" s="63">
        <f t="shared" si="355"/>
        <v>0</v>
      </c>
      <c r="FK37" s="63">
        <f t="shared" si="355"/>
        <v>0</v>
      </c>
      <c r="FL37" s="63">
        <f t="shared" si="355"/>
        <v>0</v>
      </c>
      <c r="FM37" s="63">
        <f t="shared" si="355"/>
        <v>0</v>
      </c>
      <c r="FN37" s="63">
        <f t="shared" si="355"/>
        <v>0</v>
      </c>
      <c r="FO37" s="63">
        <f t="shared" si="355"/>
        <v>0</v>
      </c>
      <c r="FP37" s="63">
        <f t="shared" si="355"/>
        <v>0</v>
      </c>
      <c r="FQ37" s="63">
        <f t="shared" si="355"/>
        <v>0</v>
      </c>
      <c r="FR37" s="63">
        <f t="shared" si="355"/>
        <v>0</v>
      </c>
      <c r="FS37" s="63">
        <f t="shared" si="355"/>
        <v>0</v>
      </c>
      <c r="FT37" s="63">
        <f t="shared" si="355"/>
        <v>0</v>
      </c>
      <c r="FU37" s="63">
        <f t="shared" si="355"/>
        <v>0</v>
      </c>
      <c r="FV37" s="63">
        <f t="shared" si="355"/>
        <v>0</v>
      </c>
      <c r="FW37" s="63">
        <f t="shared" si="355"/>
        <v>0</v>
      </c>
      <c r="FX37" s="63">
        <f t="shared" si="355"/>
        <v>0</v>
      </c>
      <c r="FY37" s="63">
        <f t="shared" si="355"/>
        <v>0</v>
      </c>
      <c r="FZ37" s="63">
        <f t="shared" si="355"/>
        <v>0</v>
      </c>
      <c r="GA37" s="63">
        <f t="shared" si="355"/>
        <v>0</v>
      </c>
      <c r="GB37" s="63">
        <f t="shared" si="355"/>
        <v>0</v>
      </c>
      <c r="GC37" s="63">
        <f t="shared" si="355"/>
        <v>0</v>
      </c>
      <c r="GD37" s="63">
        <f t="shared" si="355"/>
        <v>0</v>
      </c>
      <c r="GE37" s="63">
        <f t="shared" si="355"/>
        <v>0</v>
      </c>
      <c r="GF37" s="63">
        <f t="shared" si="355"/>
        <v>0</v>
      </c>
      <c r="GG37" s="63">
        <f t="shared" si="355"/>
        <v>0</v>
      </c>
      <c r="GH37" s="63">
        <f t="shared" si="355"/>
        <v>0</v>
      </c>
      <c r="GI37" s="63">
        <f t="shared" si="355"/>
        <v>0</v>
      </c>
      <c r="GJ37" s="63">
        <f t="shared" si="355"/>
        <v>0</v>
      </c>
      <c r="GK37" s="63">
        <f t="shared" si="355"/>
        <v>0</v>
      </c>
      <c r="GL37" s="63">
        <f t="shared" si="355"/>
        <v>0</v>
      </c>
      <c r="GM37" s="63">
        <f t="shared" si="355"/>
        <v>0</v>
      </c>
      <c r="GN37" s="63">
        <f t="shared" si="355"/>
        <v>0</v>
      </c>
      <c r="GO37" s="63">
        <f t="shared" si="355"/>
        <v>0</v>
      </c>
      <c r="GP37" s="63">
        <f t="shared" si="355"/>
        <v>0</v>
      </c>
      <c r="GQ37" s="63">
        <f t="shared" si="355"/>
        <v>0</v>
      </c>
      <c r="GR37" s="63">
        <f t="shared" si="355"/>
        <v>0</v>
      </c>
      <c r="GS37" s="63">
        <f t="shared" si="355"/>
        <v>0</v>
      </c>
      <c r="GT37" s="63">
        <f t="shared" si="355"/>
        <v>0</v>
      </c>
      <c r="GU37" s="63">
        <f t="shared" si="355"/>
        <v>0</v>
      </c>
      <c r="GV37" s="63">
        <f t="shared" si="355"/>
        <v>0</v>
      </c>
      <c r="GW37" s="63">
        <f t="shared" si="355"/>
        <v>0</v>
      </c>
      <c r="GX37" s="63">
        <f t="shared" si="355"/>
        <v>0</v>
      </c>
      <c r="GY37" s="63">
        <f t="shared" ref="GY37:JJ37" si="356">COUNTIF(GY12:GY35,"M")</f>
        <v>0</v>
      </c>
      <c r="GZ37" s="63">
        <f t="shared" si="356"/>
        <v>0</v>
      </c>
      <c r="HA37" s="63">
        <f t="shared" si="356"/>
        <v>0</v>
      </c>
      <c r="HB37" s="63">
        <f t="shared" si="356"/>
        <v>0</v>
      </c>
      <c r="HC37" s="63">
        <f t="shared" si="356"/>
        <v>0</v>
      </c>
      <c r="HD37" s="63">
        <f t="shared" si="356"/>
        <v>0</v>
      </c>
      <c r="HE37" s="63">
        <f t="shared" si="356"/>
        <v>0</v>
      </c>
      <c r="HF37" s="63">
        <f t="shared" si="356"/>
        <v>0</v>
      </c>
      <c r="HG37" s="63">
        <f t="shared" si="356"/>
        <v>0</v>
      </c>
      <c r="HH37" s="63">
        <f t="shared" si="356"/>
        <v>0</v>
      </c>
      <c r="HI37" s="63">
        <f t="shared" si="356"/>
        <v>0</v>
      </c>
      <c r="HJ37" s="63">
        <f t="shared" si="356"/>
        <v>0</v>
      </c>
      <c r="HK37" s="63">
        <f t="shared" si="356"/>
        <v>0</v>
      </c>
      <c r="HL37" s="63">
        <f t="shared" si="356"/>
        <v>0</v>
      </c>
      <c r="HM37" s="63">
        <f t="shared" si="356"/>
        <v>0</v>
      </c>
      <c r="HN37" s="63">
        <f t="shared" si="356"/>
        <v>0</v>
      </c>
      <c r="HO37" s="63">
        <f t="shared" si="356"/>
        <v>0</v>
      </c>
      <c r="HP37" s="63">
        <f t="shared" si="356"/>
        <v>0</v>
      </c>
      <c r="HQ37" s="63">
        <f t="shared" si="356"/>
        <v>0</v>
      </c>
      <c r="HR37" s="63">
        <f t="shared" si="356"/>
        <v>0</v>
      </c>
      <c r="HS37" s="63">
        <f t="shared" si="356"/>
        <v>0</v>
      </c>
      <c r="HT37" s="63">
        <f t="shared" si="356"/>
        <v>0</v>
      </c>
      <c r="HU37" s="63">
        <f t="shared" si="356"/>
        <v>0</v>
      </c>
      <c r="HV37" s="63">
        <f t="shared" si="356"/>
        <v>0</v>
      </c>
      <c r="HW37" s="63">
        <f t="shared" si="356"/>
        <v>0</v>
      </c>
      <c r="HX37" s="63">
        <f t="shared" si="356"/>
        <v>0</v>
      </c>
      <c r="HY37" s="63">
        <f t="shared" si="356"/>
        <v>0</v>
      </c>
      <c r="HZ37" s="63">
        <f t="shared" si="356"/>
        <v>0</v>
      </c>
      <c r="IA37" s="63">
        <f t="shared" si="356"/>
        <v>0</v>
      </c>
      <c r="IB37" s="63">
        <f t="shared" si="356"/>
        <v>0</v>
      </c>
      <c r="IC37" s="63">
        <f t="shared" si="356"/>
        <v>0</v>
      </c>
      <c r="ID37" s="63">
        <f t="shared" si="356"/>
        <v>0</v>
      </c>
      <c r="IE37" s="63">
        <f t="shared" si="356"/>
        <v>0</v>
      </c>
      <c r="IF37" s="63">
        <f t="shared" si="356"/>
        <v>0</v>
      </c>
      <c r="IG37" s="63">
        <f t="shared" si="356"/>
        <v>0</v>
      </c>
      <c r="IH37" s="63">
        <f t="shared" si="356"/>
        <v>0</v>
      </c>
      <c r="II37" s="63">
        <f t="shared" si="356"/>
        <v>0</v>
      </c>
      <c r="IJ37" s="63">
        <f t="shared" si="356"/>
        <v>0</v>
      </c>
      <c r="IK37" s="63">
        <f t="shared" si="356"/>
        <v>0</v>
      </c>
      <c r="IL37" s="63">
        <f t="shared" si="356"/>
        <v>0</v>
      </c>
      <c r="IM37" s="63">
        <f t="shared" si="356"/>
        <v>0</v>
      </c>
      <c r="IN37" s="63">
        <f t="shared" si="356"/>
        <v>0</v>
      </c>
      <c r="IO37" s="63">
        <f t="shared" si="356"/>
        <v>0</v>
      </c>
      <c r="IP37" s="63">
        <f t="shared" si="356"/>
        <v>0</v>
      </c>
      <c r="IQ37" s="63">
        <f t="shared" si="356"/>
        <v>0</v>
      </c>
      <c r="IR37" s="63">
        <f t="shared" si="356"/>
        <v>0</v>
      </c>
      <c r="IS37" s="63">
        <f t="shared" si="356"/>
        <v>0</v>
      </c>
      <c r="IT37" s="63">
        <f t="shared" si="356"/>
        <v>0</v>
      </c>
      <c r="IU37" s="63">
        <f t="shared" si="356"/>
        <v>0</v>
      </c>
      <c r="IV37" s="63">
        <f t="shared" si="356"/>
        <v>0</v>
      </c>
      <c r="IW37" s="63">
        <f t="shared" si="356"/>
        <v>0</v>
      </c>
      <c r="IX37" s="63">
        <f t="shared" si="356"/>
        <v>0</v>
      </c>
      <c r="IY37" s="63">
        <f t="shared" si="356"/>
        <v>0</v>
      </c>
      <c r="IZ37" s="63">
        <f t="shared" si="356"/>
        <v>0</v>
      </c>
      <c r="JA37" s="63">
        <f t="shared" si="356"/>
        <v>0</v>
      </c>
      <c r="JB37" s="63">
        <f t="shared" si="356"/>
        <v>0</v>
      </c>
      <c r="JC37" s="63">
        <f t="shared" si="356"/>
        <v>0</v>
      </c>
      <c r="JD37" s="63">
        <f t="shared" si="356"/>
        <v>0</v>
      </c>
      <c r="JE37" s="63">
        <f t="shared" si="356"/>
        <v>0</v>
      </c>
      <c r="JF37" s="63">
        <f t="shared" si="356"/>
        <v>0</v>
      </c>
      <c r="JG37" s="63">
        <f t="shared" si="356"/>
        <v>0</v>
      </c>
      <c r="JH37" s="63">
        <f t="shared" si="356"/>
        <v>0</v>
      </c>
      <c r="JI37" s="63">
        <f t="shared" si="356"/>
        <v>0</v>
      </c>
      <c r="JJ37" s="63">
        <f t="shared" si="356"/>
        <v>0</v>
      </c>
      <c r="JK37" s="63">
        <f t="shared" ref="JK37:LV37" si="357">COUNTIF(JK12:JK35,"M")</f>
        <v>0</v>
      </c>
      <c r="JL37" s="63">
        <f t="shared" si="357"/>
        <v>0</v>
      </c>
      <c r="JM37" s="63">
        <f t="shared" si="357"/>
        <v>0</v>
      </c>
      <c r="JN37" s="63">
        <f t="shared" si="357"/>
        <v>0</v>
      </c>
      <c r="JO37" s="63">
        <f t="shared" si="357"/>
        <v>0</v>
      </c>
      <c r="JP37" s="63">
        <f t="shared" si="357"/>
        <v>0</v>
      </c>
      <c r="JQ37" s="63">
        <f t="shared" si="357"/>
        <v>0</v>
      </c>
      <c r="JR37" s="63">
        <f t="shared" si="357"/>
        <v>0</v>
      </c>
      <c r="JS37" s="63">
        <f t="shared" si="357"/>
        <v>0</v>
      </c>
      <c r="JT37" s="63">
        <f t="shared" si="357"/>
        <v>0</v>
      </c>
      <c r="JU37" s="63">
        <f t="shared" si="357"/>
        <v>0</v>
      </c>
      <c r="JV37" s="63">
        <f t="shared" si="357"/>
        <v>0</v>
      </c>
      <c r="JW37" s="63">
        <f t="shared" si="357"/>
        <v>0</v>
      </c>
      <c r="JX37" s="63">
        <f t="shared" si="357"/>
        <v>0</v>
      </c>
      <c r="JY37" s="63">
        <f t="shared" si="357"/>
        <v>0</v>
      </c>
      <c r="JZ37" s="63">
        <f t="shared" si="357"/>
        <v>0</v>
      </c>
      <c r="KA37" s="63">
        <f t="shared" si="357"/>
        <v>0</v>
      </c>
      <c r="KB37" s="63">
        <f t="shared" si="357"/>
        <v>0</v>
      </c>
      <c r="KC37" s="63">
        <f t="shared" si="357"/>
        <v>0</v>
      </c>
      <c r="KD37" s="63">
        <f t="shared" si="357"/>
        <v>0</v>
      </c>
      <c r="KE37" s="63">
        <f t="shared" si="357"/>
        <v>0</v>
      </c>
      <c r="KF37" s="63">
        <f t="shared" si="357"/>
        <v>0</v>
      </c>
      <c r="KG37" s="63">
        <f t="shared" si="357"/>
        <v>0</v>
      </c>
      <c r="KH37" s="63">
        <f t="shared" si="357"/>
        <v>0</v>
      </c>
      <c r="KI37" s="63">
        <f t="shared" si="357"/>
        <v>0</v>
      </c>
      <c r="KJ37" s="63">
        <f t="shared" si="357"/>
        <v>0</v>
      </c>
      <c r="KK37" s="63">
        <f t="shared" si="357"/>
        <v>0</v>
      </c>
      <c r="KL37" s="63">
        <f t="shared" si="357"/>
        <v>0</v>
      </c>
      <c r="KM37" s="63">
        <f t="shared" si="357"/>
        <v>0</v>
      </c>
      <c r="KN37" s="63">
        <f t="shared" si="357"/>
        <v>0</v>
      </c>
      <c r="KO37" s="63">
        <f t="shared" si="357"/>
        <v>0</v>
      </c>
      <c r="KP37" s="63">
        <f t="shared" si="357"/>
        <v>0</v>
      </c>
      <c r="KQ37" s="63">
        <f t="shared" si="357"/>
        <v>0</v>
      </c>
      <c r="KR37" s="63">
        <f t="shared" si="357"/>
        <v>0</v>
      </c>
      <c r="KS37" s="63">
        <f t="shared" si="357"/>
        <v>0</v>
      </c>
      <c r="KT37" s="63">
        <f t="shared" si="357"/>
        <v>0</v>
      </c>
      <c r="KU37" s="63">
        <f t="shared" si="357"/>
        <v>0</v>
      </c>
      <c r="KV37" s="63">
        <f t="shared" si="357"/>
        <v>0</v>
      </c>
      <c r="KW37" s="63">
        <f t="shared" si="357"/>
        <v>0</v>
      </c>
      <c r="KX37" s="63">
        <f t="shared" si="357"/>
        <v>0</v>
      </c>
      <c r="KY37" s="63">
        <f t="shared" si="357"/>
        <v>0</v>
      </c>
      <c r="KZ37" s="63">
        <f t="shared" si="357"/>
        <v>0</v>
      </c>
      <c r="LA37" s="63">
        <f t="shared" si="357"/>
        <v>0</v>
      </c>
      <c r="LB37" s="63">
        <f t="shared" si="357"/>
        <v>0</v>
      </c>
      <c r="LC37" s="63">
        <f t="shared" si="357"/>
        <v>0</v>
      </c>
      <c r="LD37" s="63">
        <f t="shared" si="357"/>
        <v>0</v>
      </c>
      <c r="LE37" s="63">
        <f t="shared" si="357"/>
        <v>0</v>
      </c>
      <c r="LF37" s="63">
        <f t="shared" si="357"/>
        <v>0</v>
      </c>
      <c r="LG37" s="63">
        <f t="shared" si="357"/>
        <v>0</v>
      </c>
      <c r="LH37" s="63">
        <f t="shared" si="357"/>
        <v>0</v>
      </c>
      <c r="LI37" s="63">
        <f t="shared" si="357"/>
        <v>0</v>
      </c>
      <c r="LJ37" s="63">
        <f t="shared" si="357"/>
        <v>0</v>
      </c>
      <c r="LK37" s="63">
        <f t="shared" si="357"/>
        <v>0</v>
      </c>
      <c r="LL37" s="63">
        <f t="shared" si="357"/>
        <v>0</v>
      </c>
      <c r="LM37" s="63">
        <f t="shared" si="357"/>
        <v>0</v>
      </c>
      <c r="LN37" s="63">
        <f t="shared" si="357"/>
        <v>0</v>
      </c>
      <c r="LO37" s="63">
        <f t="shared" si="357"/>
        <v>0</v>
      </c>
      <c r="LP37" s="63">
        <f t="shared" si="357"/>
        <v>0</v>
      </c>
      <c r="LQ37" s="63">
        <f t="shared" si="357"/>
        <v>0</v>
      </c>
      <c r="LR37" s="63">
        <f t="shared" si="357"/>
        <v>0</v>
      </c>
      <c r="LS37" s="63">
        <f t="shared" si="357"/>
        <v>0</v>
      </c>
      <c r="LT37" s="63">
        <f t="shared" si="357"/>
        <v>0</v>
      </c>
      <c r="LU37" s="63">
        <f t="shared" si="357"/>
        <v>0</v>
      </c>
      <c r="LV37" s="63">
        <f t="shared" si="357"/>
        <v>0</v>
      </c>
      <c r="LW37" s="63">
        <f t="shared" ref="LW37:NE37" si="358">COUNTIF(LW12:LW35,"M")</f>
        <v>0</v>
      </c>
      <c r="LX37" s="63">
        <f t="shared" si="358"/>
        <v>0</v>
      </c>
      <c r="LY37" s="63">
        <f t="shared" si="358"/>
        <v>0</v>
      </c>
      <c r="LZ37" s="63">
        <f t="shared" si="358"/>
        <v>0</v>
      </c>
      <c r="MA37" s="63">
        <f t="shared" si="358"/>
        <v>0</v>
      </c>
      <c r="MB37" s="63">
        <f t="shared" si="358"/>
        <v>0</v>
      </c>
      <c r="MC37" s="63">
        <f t="shared" si="358"/>
        <v>0</v>
      </c>
      <c r="MD37" s="63">
        <f t="shared" si="358"/>
        <v>0</v>
      </c>
      <c r="ME37" s="63">
        <f t="shared" si="358"/>
        <v>0</v>
      </c>
      <c r="MF37" s="63">
        <f t="shared" si="358"/>
        <v>0</v>
      </c>
      <c r="MG37" s="63">
        <f t="shared" si="358"/>
        <v>0</v>
      </c>
      <c r="MH37" s="63">
        <f t="shared" si="358"/>
        <v>0</v>
      </c>
      <c r="MI37" s="63">
        <f t="shared" si="358"/>
        <v>0</v>
      </c>
      <c r="MJ37" s="63">
        <f t="shared" si="358"/>
        <v>0</v>
      </c>
      <c r="MK37" s="63">
        <f t="shared" si="358"/>
        <v>0</v>
      </c>
      <c r="ML37" s="63">
        <f t="shared" si="358"/>
        <v>0</v>
      </c>
      <c r="MM37" s="63">
        <f t="shared" si="358"/>
        <v>0</v>
      </c>
      <c r="MN37" s="63">
        <f t="shared" si="358"/>
        <v>0</v>
      </c>
      <c r="MO37" s="63">
        <f t="shared" si="358"/>
        <v>0</v>
      </c>
      <c r="MP37" s="63">
        <f t="shared" si="358"/>
        <v>0</v>
      </c>
      <c r="MQ37" s="63">
        <f t="shared" si="358"/>
        <v>0</v>
      </c>
      <c r="MR37" s="63">
        <f t="shared" si="358"/>
        <v>0</v>
      </c>
      <c r="MS37" s="63">
        <f t="shared" si="358"/>
        <v>0</v>
      </c>
      <c r="MT37" s="63">
        <f t="shared" si="358"/>
        <v>0</v>
      </c>
      <c r="MU37" s="63">
        <f t="shared" si="358"/>
        <v>0</v>
      </c>
      <c r="MV37" s="63">
        <f t="shared" si="358"/>
        <v>0</v>
      </c>
      <c r="MW37" s="63">
        <f t="shared" si="358"/>
        <v>0</v>
      </c>
      <c r="MX37" s="63">
        <f t="shared" si="358"/>
        <v>0</v>
      </c>
      <c r="MY37" s="63">
        <f t="shared" si="358"/>
        <v>0</v>
      </c>
      <c r="MZ37" s="63">
        <f t="shared" si="358"/>
        <v>0</v>
      </c>
      <c r="NA37" s="63">
        <f t="shared" si="358"/>
        <v>0</v>
      </c>
      <c r="NB37" s="63">
        <f t="shared" si="358"/>
        <v>0</v>
      </c>
      <c r="NC37" s="63">
        <f t="shared" si="358"/>
        <v>0</v>
      </c>
      <c r="ND37" s="63">
        <f t="shared" si="358"/>
        <v>0</v>
      </c>
      <c r="NE37" s="63">
        <f t="shared" si="358"/>
        <v>0</v>
      </c>
      <c r="NF37" s="63">
        <f t="shared" ref="NF37" si="359">COUNTIF(NF12:NF35,"M")</f>
        <v>0</v>
      </c>
    </row>
    <row r="38" spans="3:370" ht="16.5" thickBot="1" x14ac:dyDescent="0.3">
      <c r="C38" s="46" t="s">
        <v>45</v>
      </c>
      <c r="D38" s="63">
        <f>COUNTIF(D13:D32,"E")</f>
        <v>0</v>
      </c>
      <c r="E38" s="63">
        <f t="shared" ref="E38:N38" si="360">COUNTIF(E13:E32,"E")</f>
        <v>0</v>
      </c>
      <c r="F38" s="63">
        <f t="shared" si="360"/>
        <v>0</v>
      </c>
      <c r="G38" s="63">
        <f t="shared" si="360"/>
        <v>0</v>
      </c>
      <c r="H38" s="63">
        <f t="shared" si="360"/>
        <v>0</v>
      </c>
      <c r="I38" s="63">
        <f t="shared" si="360"/>
        <v>0</v>
      </c>
      <c r="J38" s="63">
        <f t="shared" si="360"/>
        <v>0</v>
      </c>
      <c r="K38" s="63">
        <f t="shared" si="360"/>
        <v>0</v>
      </c>
      <c r="L38" s="63">
        <f t="shared" si="360"/>
        <v>0</v>
      </c>
      <c r="M38" s="63">
        <f t="shared" si="360"/>
        <v>0</v>
      </c>
      <c r="N38" s="63">
        <f t="shared" si="360"/>
        <v>0</v>
      </c>
      <c r="O38" s="63">
        <f t="shared" ref="O38:BZ38" si="361">COUNTIF(O13:O32,"E")</f>
        <v>0</v>
      </c>
      <c r="P38" s="63">
        <f t="shared" si="361"/>
        <v>0</v>
      </c>
      <c r="Q38" s="63">
        <f t="shared" si="361"/>
        <v>0</v>
      </c>
      <c r="R38" s="63">
        <f t="shared" si="361"/>
        <v>0</v>
      </c>
      <c r="S38" s="63">
        <f t="shared" si="361"/>
        <v>0</v>
      </c>
      <c r="T38" s="63">
        <f t="shared" si="361"/>
        <v>0</v>
      </c>
      <c r="U38" s="63">
        <f t="shared" si="361"/>
        <v>0</v>
      </c>
      <c r="V38" s="63">
        <f t="shared" si="361"/>
        <v>0</v>
      </c>
      <c r="W38" s="63">
        <f t="shared" si="361"/>
        <v>0</v>
      </c>
      <c r="X38" s="63">
        <f t="shared" si="361"/>
        <v>0</v>
      </c>
      <c r="Y38" s="63">
        <f t="shared" si="361"/>
        <v>0</v>
      </c>
      <c r="Z38" s="63">
        <f t="shared" si="361"/>
        <v>0</v>
      </c>
      <c r="AA38" s="63">
        <f t="shared" si="361"/>
        <v>0</v>
      </c>
      <c r="AB38" s="63">
        <f t="shared" si="361"/>
        <v>0</v>
      </c>
      <c r="AC38" s="63">
        <f t="shared" si="361"/>
        <v>0</v>
      </c>
      <c r="AD38" s="63">
        <f t="shared" si="361"/>
        <v>0</v>
      </c>
      <c r="AE38" s="63">
        <f t="shared" si="361"/>
        <v>0</v>
      </c>
      <c r="AF38" s="63">
        <f t="shared" si="361"/>
        <v>0</v>
      </c>
      <c r="AG38" s="63">
        <f t="shared" si="361"/>
        <v>0</v>
      </c>
      <c r="AH38" s="63">
        <f t="shared" si="361"/>
        <v>0</v>
      </c>
      <c r="AI38" s="63">
        <f t="shared" si="361"/>
        <v>0</v>
      </c>
      <c r="AJ38" s="63">
        <f t="shared" si="361"/>
        <v>0</v>
      </c>
      <c r="AK38" s="63">
        <f t="shared" si="361"/>
        <v>0</v>
      </c>
      <c r="AL38" s="63">
        <f t="shared" si="361"/>
        <v>0</v>
      </c>
      <c r="AM38" s="63">
        <f t="shared" si="361"/>
        <v>0</v>
      </c>
      <c r="AN38" s="63">
        <f t="shared" si="361"/>
        <v>0</v>
      </c>
      <c r="AO38" s="63">
        <f t="shared" si="361"/>
        <v>0</v>
      </c>
      <c r="AP38" s="63">
        <f t="shared" si="361"/>
        <v>0</v>
      </c>
      <c r="AQ38" s="63">
        <f t="shared" si="361"/>
        <v>0</v>
      </c>
      <c r="AR38" s="63">
        <f t="shared" si="361"/>
        <v>0</v>
      </c>
      <c r="AS38" s="63">
        <f t="shared" si="361"/>
        <v>0</v>
      </c>
      <c r="AT38" s="63">
        <f t="shared" si="361"/>
        <v>0</v>
      </c>
      <c r="AU38" s="63">
        <f t="shared" si="361"/>
        <v>0</v>
      </c>
      <c r="AV38" s="63">
        <f t="shared" si="361"/>
        <v>0</v>
      </c>
      <c r="AW38" s="63">
        <f t="shared" si="361"/>
        <v>0</v>
      </c>
      <c r="AX38" s="63">
        <f t="shared" si="361"/>
        <v>0</v>
      </c>
      <c r="AY38" s="63">
        <f t="shared" si="361"/>
        <v>0</v>
      </c>
      <c r="AZ38" s="63">
        <f t="shared" si="361"/>
        <v>0</v>
      </c>
      <c r="BA38" s="63">
        <f t="shared" si="361"/>
        <v>0</v>
      </c>
      <c r="BB38" s="63">
        <f t="shared" si="361"/>
        <v>0</v>
      </c>
      <c r="BC38" s="63">
        <f t="shared" si="361"/>
        <v>0</v>
      </c>
      <c r="BD38" s="63">
        <f t="shared" si="361"/>
        <v>0</v>
      </c>
      <c r="BE38" s="63">
        <f t="shared" si="361"/>
        <v>0</v>
      </c>
      <c r="BF38" s="63">
        <f t="shared" si="361"/>
        <v>0</v>
      </c>
      <c r="BG38" s="63">
        <f t="shared" si="361"/>
        <v>0</v>
      </c>
      <c r="BH38" s="63">
        <f t="shared" si="361"/>
        <v>0</v>
      </c>
      <c r="BI38" s="63">
        <f t="shared" si="361"/>
        <v>0</v>
      </c>
      <c r="BJ38" s="63">
        <f t="shared" si="361"/>
        <v>0</v>
      </c>
      <c r="BK38" s="63">
        <f t="shared" si="361"/>
        <v>0</v>
      </c>
      <c r="BL38" s="63">
        <f t="shared" si="361"/>
        <v>0</v>
      </c>
      <c r="BM38" s="63">
        <f t="shared" si="361"/>
        <v>0</v>
      </c>
      <c r="BN38" s="63">
        <f t="shared" si="361"/>
        <v>0</v>
      </c>
      <c r="BO38" s="63">
        <f t="shared" si="361"/>
        <v>0</v>
      </c>
      <c r="BP38" s="63">
        <f t="shared" si="361"/>
        <v>0</v>
      </c>
      <c r="BQ38" s="63">
        <f t="shared" si="361"/>
        <v>0</v>
      </c>
      <c r="BR38" s="63">
        <f t="shared" si="361"/>
        <v>0</v>
      </c>
      <c r="BS38" s="63">
        <f t="shared" si="361"/>
        <v>0</v>
      </c>
      <c r="BT38" s="63">
        <f t="shared" si="361"/>
        <v>0</v>
      </c>
      <c r="BU38" s="63">
        <f t="shared" si="361"/>
        <v>0</v>
      </c>
      <c r="BV38" s="63">
        <f t="shared" si="361"/>
        <v>0</v>
      </c>
      <c r="BW38" s="63">
        <f t="shared" si="361"/>
        <v>0</v>
      </c>
      <c r="BX38" s="63">
        <f t="shared" si="361"/>
        <v>0</v>
      </c>
      <c r="BY38" s="63">
        <f t="shared" si="361"/>
        <v>0</v>
      </c>
      <c r="BZ38" s="63">
        <f t="shared" si="361"/>
        <v>0</v>
      </c>
      <c r="CA38" s="63">
        <f t="shared" ref="CA38:EL38" si="362">COUNTIF(CA13:CA32,"E")</f>
        <v>0</v>
      </c>
      <c r="CB38" s="63">
        <f t="shared" si="362"/>
        <v>0</v>
      </c>
      <c r="CC38" s="63">
        <f t="shared" si="362"/>
        <v>0</v>
      </c>
      <c r="CD38" s="63">
        <f t="shared" si="362"/>
        <v>0</v>
      </c>
      <c r="CE38" s="63">
        <f t="shared" si="362"/>
        <v>0</v>
      </c>
      <c r="CF38" s="63">
        <f t="shared" si="362"/>
        <v>0</v>
      </c>
      <c r="CG38" s="63">
        <f t="shared" si="362"/>
        <v>0</v>
      </c>
      <c r="CH38" s="63">
        <f t="shared" si="362"/>
        <v>0</v>
      </c>
      <c r="CI38" s="63">
        <f t="shared" si="362"/>
        <v>0</v>
      </c>
      <c r="CJ38" s="63">
        <f t="shared" si="362"/>
        <v>0</v>
      </c>
      <c r="CK38" s="63">
        <f t="shared" si="362"/>
        <v>0</v>
      </c>
      <c r="CL38" s="63">
        <f t="shared" si="362"/>
        <v>0</v>
      </c>
      <c r="CM38" s="63">
        <f t="shared" si="362"/>
        <v>0</v>
      </c>
      <c r="CN38" s="63">
        <f t="shared" si="362"/>
        <v>0</v>
      </c>
      <c r="CO38" s="63">
        <f t="shared" si="362"/>
        <v>0</v>
      </c>
      <c r="CP38" s="63">
        <f t="shared" si="362"/>
        <v>0</v>
      </c>
      <c r="CQ38" s="63">
        <f t="shared" si="362"/>
        <v>0</v>
      </c>
      <c r="CR38" s="63">
        <f t="shared" si="362"/>
        <v>0</v>
      </c>
      <c r="CS38" s="63">
        <f t="shared" si="362"/>
        <v>0</v>
      </c>
      <c r="CT38" s="63">
        <f t="shared" si="362"/>
        <v>0</v>
      </c>
      <c r="CU38" s="63">
        <f t="shared" si="362"/>
        <v>0</v>
      </c>
      <c r="CV38" s="63">
        <f t="shared" si="362"/>
        <v>0</v>
      </c>
      <c r="CW38" s="63">
        <f t="shared" si="362"/>
        <v>0</v>
      </c>
      <c r="CX38" s="63">
        <f t="shared" si="362"/>
        <v>0</v>
      </c>
      <c r="CY38" s="63">
        <f t="shared" si="362"/>
        <v>0</v>
      </c>
      <c r="CZ38" s="63">
        <f t="shared" si="362"/>
        <v>0</v>
      </c>
      <c r="DA38" s="63">
        <f t="shared" si="362"/>
        <v>0</v>
      </c>
      <c r="DB38" s="63">
        <f t="shared" si="362"/>
        <v>0</v>
      </c>
      <c r="DC38" s="63">
        <f t="shared" si="362"/>
        <v>0</v>
      </c>
      <c r="DD38" s="63">
        <f t="shared" si="362"/>
        <v>0</v>
      </c>
      <c r="DE38" s="63">
        <f t="shared" si="362"/>
        <v>0</v>
      </c>
      <c r="DF38" s="63">
        <f t="shared" si="362"/>
        <v>0</v>
      </c>
      <c r="DG38" s="63">
        <f t="shared" si="362"/>
        <v>0</v>
      </c>
      <c r="DH38" s="63">
        <f t="shared" si="362"/>
        <v>0</v>
      </c>
      <c r="DI38" s="63">
        <f t="shared" si="362"/>
        <v>0</v>
      </c>
      <c r="DJ38" s="63">
        <f t="shared" si="362"/>
        <v>0</v>
      </c>
      <c r="DK38" s="63">
        <f t="shared" si="362"/>
        <v>0</v>
      </c>
      <c r="DL38" s="63">
        <f t="shared" si="362"/>
        <v>0</v>
      </c>
      <c r="DM38" s="63">
        <f t="shared" si="362"/>
        <v>0</v>
      </c>
      <c r="DN38" s="63">
        <f t="shared" si="362"/>
        <v>0</v>
      </c>
      <c r="DO38" s="63">
        <f t="shared" si="362"/>
        <v>0</v>
      </c>
      <c r="DP38" s="63">
        <f t="shared" si="362"/>
        <v>0</v>
      </c>
      <c r="DQ38" s="63">
        <f t="shared" si="362"/>
        <v>0</v>
      </c>
      <c r="DR38" s="63">
        <f t="shared" si="362"/>
        <v>0</v>
      </c>
      <c r="DS38" s="63">
        <f t="shared" si="362"/>
        <v>0</v>
      </c>
      <c r="DT38" s="63">
        <f t="shared" si="362"/>
        <v>0</v>
      </c>
      <c r="DU38" s="63">
        <f t="shared" si="362"/>
        <v>0</v>
      </c>
      <c r="DV38" s="63">
        <f t="shared" si="362"/>
        <v>0</v>
      </c>
      <c r="DW38" s="63">
        <f t="shared" si="362"/>
        <v>0</v>
      </c>
      <c r="DX38" s="63">
        <f t="shared" si="362"/>
        <v>0</v>
      </c>
      <c r="DY38" s="63">
        <f t="shared" si="362"/>
        <v>0</v>
      </c>
      <c r="DZ38" s="63">
        <f t="shared" si="362"/>
        <v>0</v>
      </c>
      <c r="EA38" s="63">
        <f t="shared" si="362"/>
        <v>0</v>
      </c>
      <c r="EB38" s="63">
        <f t="shared" si="362"/>
        <v>0</v>
      </c>
      <c r="EC38" s="63">
        <f t="shared" si="362"/>
        <v>0</v>
      </c>
      <c r="ED38" s="63">
        <f t="shared" si="362"/>
        <v>0</v>
      </c>
      <c r="EE38" s="63">
        <f t="shared" si="362"/>
        <v>0</v>
      </c>
      <c r="EF38" s="63">
        <f t="shared" si="362"/>
        <v>0</v>
      </c>
      <c r="EG38" s="63">
        <f t="shared" si="362"/>
        <v>0</v>
      </c>
      <c r="EH38" s="63">
        <f t="shared" si="362"/>
        <v>0</v>
      </c>
      <c r="EI38" s="63">
        <f t="shared" si="362"/>
        <v>0</v>
      </c>
      <c r="EJ38" s="63">
        <f t="shared" si="362"/>
        <v>0</v>
      </c>
      <c r="EK38" s="63">
        <f t="shared" si="362"/>
        <v>0</v>
      </c>
      <c r="EL38" s="63">
        <f t="shared" si="362"/>
        <v>0</v>
      </c>
      <c r="EM38" s="63">
        <f t="shared" ref="EM38:GX38" si="363">COUNTIF(EM13:EM32,"E")</f>
        <v>0</v>
      </c>
      <c r="EN38" s="63">
        <f t="shared" si="363"/>
        <v>0</v>
      </c>
      <c r="EO38" s="63">
        <f t="shared" si="363"/>
        <v>0</v>
      </c>
      <c r="EP38" s="63">
        <f t="shared" si="363"/>
        <v>0</v>
      </c>
      <c r="EQ38" s="63">
        <f t="shared" si="363"/>
        <v>0</v>
      </c>
      <c r="ER38" s="63">
        <f t="shared" si="363"/>
        <v>0</v>
      </c>
      <c r="ES38" s="63">
        <f t="shared" si="363"/>
        <v>0</v>
      </c>
      <c r="ET38" s="63">
        <f t="shared" si="363"/>
        <v>0</v>
      </c>
      <c r="EU38" s="63">
        <f t="shared" si="363"/>
        <v>0</v>
      </c>
      <c r="EV38" s="63">
        <f t="shared" si="363"/>
        <v>0</v>
      </c>
      <c r="EW38" s="63">
        <f t="shared" si="363"/>
        <v>0</v>
      </c>
      <c r="EX38" s="63">
        <f t="shared" si="363"/>
        <v>0</v>
      </c>
      <c r="EY38" s="63">
        <f t="shared" si="363"/>
        <v>0</v>
      </c>
      <c r="EZ38" s="63">
        <f t="shared" si="363"/>
        <v>0</v>
      </c>
      <c r="FA38" s="63">
        <f t="shared" si="363"/>
        <v>0</v>
      </c>
      <c r="FB38" s="63">
        <f t="shared" si="363"/>
        <v>0</v>
      </c>
      <c r="FC38" s="63">
        <f t="shared" si="363"/>
        <v>0</v>
      </c>
      <c r="FD38" s="63">
        <f t="shared" si="363"/>
        <v>0</v>
      </c>
      <c r="FE38" s="63">
        <f t="shared" si="363"/>
        <v>0</v>
      </c>
      <c r="FF38" s="63">
        <f t="shared" si="363"/>
        <v>0</v>
      </c>
      <c r="FG38" s="63">
        <f t="shared" si="363"/>
        <v>0</v>
      </c>
      <c r="FH38" s="63">
        <f t="shared" si="363"/>
        <v>0</v>
      </c>
      <c r="FI38" s="63">
        <f t="shared" si="363"/>
        <v>0</v>
      </c>
      <c r="FJ38" s="63">
        <f t="shared" si="363"/>
        <v>0</v>
      </c>
      <c r="FK38" s="63">
        <f t="shared" si="363"/>
        <v>0</v>
      </c>
      <c r="FL38" s="63">
        <f t="shared" si="363"/>
        <v>0</v>
      </c>
      <c r="FM38" s="63">
        <f t="shared" si="363"/>
        <v>0</v>
      </c>
      <c r="FN38" s="63">
        <f t="shared" si="363"/>
        <v>0</v>
      </c>
      <c r="FO38" s="63">
        <f t="shared" si="363"/>
        <v>0</v>
      </c>
      <c r="FP38" s="63">
        <f t="shared" si="363"/>
        <v>0</v>
      </c>
      <c r="FQ38" s="63">
        <f t="shared" si="363"/>
        <v>0</v>
      </c>
      <c r="FR38" s="63">
        <f t="shared" si="363"/>
        <v>0</v>
      </c>
      <c r="FS38" s="63">
        <f t="shared" si="363"/>
        <v>0</v>
      </c>
      <c r="FT38" s="63">
        <f t="shared" si="363"/>
        <v>0</v>
      </c>
      <c r="FU38" s="63">
        <f t="shared" si="363"/>
        <v>0</v>
      </c>
      <c r="FV38" s="63">
        <f t="shared" si="363"/>
        <v>0</v>
      </c>
      <c r="FW38" s="63">
        <f t="shared" si="363"/>
        <v>0</v>
      </c>
      <c r="FX38" s="63">
        <f t="shared" si="363"/>
        <v>0</v>
      </c>
      <c r="FY38" s="63">
        <f t="shared" si="363"/>
        <v>0</v>
      </c>
      <c r="FZ38" s="63">
        <f t="shared" si="363"/>
        <v>0</v>
      </c>
      <c r="GA38" s="63">
        <f t="shared" si="363"/>
        <v>0</v>
      </c>
      <c r="GB38" s="63">
        <f t="shared" si="363"/>
        <v>0</v>
      </c>
      <c r="GC38" s="63">
        <f t="shared" si="363"/>
        <v>0</v>
      </c>
      <c r="GD38" s="63">
        <f t="shared" si="363"/>
        <v>0</v>
      </c>
      <c r="GE38" s="63">
        <f t="shared" si="363"/>
        <v>0</v>
      </c>
      <c r="GF38" s="63">
        <f t="shared" si="363"/>
        <v>0</v>
      </c>
      <c r="GG38" s="63">
        <f t="shared" si="363"/>
        <v>0</v>
      </c>
      <c r="GH38" s="63">
        <f t="shared" si="363"/>
        <v>0</v>
      </c>
      <c r="GI38" s="63">
        <f t="shared" si="363"/>
        <v>0</v>
      </c>
      <c r="GJ38" s="63">
        <f t="shared" si="363"/>
        <v>0</v>
      </c>
      <c r="GK38" s="63">
        <f t="shared" si="363"/>
        <v>0</v>
      </c>
      <c r="GL38" s="63">
        <f t="shared" si="363"/>
        <v>0</v>
      </c>
      <c r="GM38" s="63">
        <f t="shared" si="363"/>
        <v>0</v>
      </c>
      <c r="GN38" s="63">
        <f t="shared" si="363"/>
        <v>0</v>
      </c>
      <c r="GO38" s="63">
        <f t="shared" si="363"/>
        <v>0</v>
      </c>
      <c r="GP38" s="63">
        <f t="shared" si="363"/>
        <v>0</v>
      </c>
      <c r="GQ38" s="63">
        <f t="shared" si="363"/>
        <v>0</v>
      </c>
      <c r="GR38" s="63">
        <f t="shared" si="363"/>
        <v>0</v>
      </c>
      <c r="GS38" s="63">
        <f t="shared" si="363"/>
        <v>0</v>
      </c>
      <c r="GT38" s="63">
        <f t="shared" si="363"/>
        <v>0</v>
      </c>
      <c r="GU38" s="63">
        <f t="shared" si="363"/>
        <v>0</v>
      </c>
      <c r="GV38" s="63">
        <f t="shared" si="363"/>
        <v>0</v>
      </c>
      <c r="GW38" s="63">
        <f t="shared" si="363"/>
        <v>0</v>
      </c>
      <c r="GX38" s="63">
        <f t="shared" si="363"/>
        <v>0</v>
      </c>
      <c r="GY38" s="63">
        <f t="shared" ref="GY38:JJ38" si="364">COUNTIF(GY13:GY32,"E")</f>
        <v>0</v>
      </c>
      <c r="GZ38" s="63">
        <f t="shared" si="364"/>
        <v>0</v>
      </c>
      <c r="HA38" s="63">
        <f t="shared" si="364"/>
        <v>0</v>
      </c>
      <c r="HB38" s="63">
        <f t="shared" si="364"/>
        <v>0</v>
      </c>
      <c r="HC38" s="63">
        <f t="shared" si="364"/>
        <v>0</v>
      </c>
      <c r="HD38" s="63">
        <f t="shared" si="364"/>
        <v>0</v>
      </c>
      <c r="HE38" s="63">
        <f t="shared" si="364"/>
        <v>0</v>
      </c>
      <c r="HF38" s="63">
        <f t="shared" si="364"/>
        <v>0</v>
      </c>
      <c r="HG38" s="63">
        <f t="shared" si="364"/>
        <v>0</v>
      </c>
      <c r="HH38" s="63">
        <f t="shared" si="364"/>
        <v>0</v>
      </c>
      <c r="HI38" s="63">
        <f t="shared" si="364"/>
        <v>0</v>
      </c>
      <c r="HJ38" s="63">
        <f t="shared" si="364"/>
        <v>0</v>
      </c>
      <c r="HK38" s="63">
        <f t="shared" si="364"/>
        <v>0</v>
      </c>
      <c r="HL38" s="63">
        <f t="shared" si="364"/>
        <v>0</v>
      </c>
      <c r="HM38" s="63">
        <f t="shared" si="364"/>
        <v>0</v>
      </c>
      <c r="HN38" s="63">
        <f t="shared" si="364"/>
        <v>0</v>
      </c>
      <c r="HO38" s="63">
        <f t="shared" si="364"/>
        <v>0</v>
      </c>
      <c r="HP38" s="63">
        <f t="shared" si="364"/>
        <v>0</v>
      </c>
      <c r="HQ38" s="63">
        <f t="shared" si="364"/>
        <v>0</v>
      </c>
      <c r="HR38" s="63">
        <f t="shared" si="364"/>
        <v>0</v>
      </c>
      <c r="HS38" s="63">
        <f t="shared" si="364"/>
        <v>0</v>
      </c>
      <c r="HT38" s="63">
        <f t="shared" si="364"/>
        <v>0</v>
      </c>
      <c r="HU38" s="63">
        <f t="shared" si="364"/>
        <v>0</v>
      </c>
      <c r="HV38" s="63">
        <f t="shared" si="364"/>
        <v>0</v>
      </c>
      <c r="HW38" s="63">
        <f t="shared" si="364"/>
        <v>0</v>
      </c>
      <c r="HX38" s="63">
        <f t="shared" si="364"/>
        <v>0</v>
      </c>
      <c r="HY38" s="63">
        <f t="shared" si="364"/>
        <v>0</v>
      </c>
      <c r="HZ38" s="63">
        <f t="shared" si="364"/>
        <v>0</v>
      </c>
      <c r="IA38" s="63">
        <f t="shared" si="364"/>
        <v>0</v>
      </c>
      <c r="IB38" s="63">
        <f t="shared" si="364"/>
        <v>0</v>
      </c>
      <c r="IC38" s="63">
        <f t="shared" si="364"/>
        <v>0</v>
      </c>
      <c r="ID38" s="63">
        <f t="shared" si="364"/>
        <v>0</v>
      </c>
      <c r="IE38" s="63">
        <f t="shared" si="364"/>
        <v>0</v>
      </c>
      <c r="IF38" s="63">
        <f t="shared" si="364"/>
        <v>0</v>
      </c>
      <c r="IG38" s="63">
        <f t="shared" si="364"/>
        <v>0</v>
      </c>
      <c r="IH38" s="63">
        <f t="shared" si="364"/>
        <v>0</v>
      </c>
      <c r="II38" s="63">
        <f t="shared" si="364"/>
        <v>0</v>
      </c>
      <c r="IJ38" s="63">
        <f t="shared" si="364"/>
        <v>0</v>
      </c>
      <c r="IK38" s="63">
        <f t="shared" si="364"/>
        <v>0</v>
      </c>
      <c r="IL38" s="63">
        <f t="shared" si="364"/>
        <v>0</v>
      </c>
      <c r="IM38" s="63">
        <f t="shared" si="364"/>
        <v>0</v>
      </c>
      <c r="IN38" s="63">
        <f t="shared" si="364"/>
        <v>0</v>
      </c>
      <c r="IO38" s="63">
        <f t="shared" si="364"/>
        <v>0</v>
      </c>
      <c r="IP38" s="63">
        <f t="shared" si="364"/>
        <v>0</v>
      </c>
      <c r="IQ38" s="63">
        <f t="shared" si="364"/>
        <v>0</v>
      </c>
      <c r="IR38" s="63">
        <f t="shared" si="364"/>
        <v>0</v>
      </c>
      <c r="IS38" s="63">
        <f t="shared" si="364"/>
        <v>0</v>
      </c>
      <c r="IT38" s="63">
        <f t="shared" si="364"/>
        <v>0</v>
      </c>
      <c r="IU38" s="63">
        <f t="shared" si="364"/>
        <v>0</v>
      </c>
      <c r="IV38" s="63">
        <f t="shared" si="364"/>
        <v>0</v>
      </c>
      <c r="IW38" s="63">
        <f t="shared" si="364"/>
        <v>0</v>
      </c>
      <c r="IX38" s="63">
        <f t="shared" si="364"/>
        <v>0</v>
      </c>
      <c r="IY38" s="63">
        <f t="shared" si="364"/>
        <v>0</v>
      </c>
      <c r="IZ38" s="63">
        <f t="shared" si="364"/>
        <v>0</v>
      </c>
      <c r="JA38" s="63">
        <f t="shared" si="364"/>
        <v>0</v>
      </c>
      <c r="JB38" s="63">
        <f t="shared" si="364"/>
        <v>0</v>
      </c>
      <c r="JC38" s="63">
        <f t="shared" si="364"/>
        <v>0</v>
      </c>
      <c r="JD38" s="63">
        <f t="shared" si="364"/>
        <v>0</v>
      </c>
      <c r="JE38" s="63">
        <f t="shared" si="364"/>
        <v>0</v>
      </c>
      <c r="JF38" s="63">
        <f t="shared" si="364"/>
        <v>0</v>
      </c>
      <c r="JG38" s="63">
        <f t="shared" si="364"/>
        <v>0</v>
      </c>
      <c r="JH38" s="63">
        <f t="shared" si="364"/>
        <v>0</v>
      </c>
      <c r="JI38" s="63">
        <f t="shared" si="364"/>
        <v>0</v>
      </c>
      <c r="JJ38" s="63">
        <f t="shared" si="364"/>
        <v>0</v>
      </c>
      <c r="JK38" s="63">
        <f t="shared" ref="JK38:LV38" si="365">COUNTIF(JK13:JK32,"E")</f>
        <v>0</v>
      </c>
      <c r="JL38" s="63">
        <f t="shared" si="365"/>
        <v>0</v>
      </c>
      <c r="JM38" s="63">
        <f t="shared" si="365"/>
        <v>0</v>
      </c>
      <c r="JN38" s="63">
        <f t="shared" si="365"/>
        <v>0</v>
      </c>
      <c r="JO38" s="63">
        <f t="shared" si="365"/>
        <v>0</v>
      </c>
      <c r="JP38" s="63">
        <f t="shared" si="365"/>
        <v>0</v>
      </c>
      <c r="JQ38" s="63">
        <f t="shared" si="365"/>
        <v>0</v>
      </c>
      <c r="JR38" s="63">
        <f t="shared" si="365"/>
        <v>0</v>
      </c>
      <c r="JS38" s="63">
        <f t="shared" si="365"/>
        <v>0</v>
      </c>
      <c r="JT38" s="63">
        <f t="shared" si="365"/>
        <v>0</v>
      </c>
      <c r="JU38" s="63">
        <f t="shared" si="365"/>
        <v>0</v>
      </c>
      <c r="JV38" s="63">
        <f t="shared" si="365"/>
        <v>0</v>
      </c>
      <c r="JW38" s="63">
        <f t="shared" si="365"/>
        <v>0</v>
      </c>
      <c r="JX38" s="63">
        <f t="shared" si="365"/>
        <v>0</v>
      </c>
      <c r="JY38" s="63">
        <f t="shared" si="365"/>
        <v>0</v>
      </c>
      <c r="JZ38" s="63">
        <f t="shared" si="365"/>
        <v>0</v>
      </c>
      <c r="KA38" s="63">
        <f t="shared" si="365"/>
        <v>0</v>
      </c>
      <c r="KB38" s="63">
        <f t="shared" si="365"/>
        <v>0</v>
      </c>
      <c r="KC38" s="63">
        <f t="shared" si="365"/>
        <v>0</v>
      </c>
      <c r="KD38" s="63">
        <f t="shared" si="365"/>
        <v>0</v>
      </c>
      <c r="KE38" s="63">
        <f t="shared" si="365"/>
        <v>0</v>
      </c>
      <c r="KF38" s="63">
        <f t="shared" si="365"/>
        <v>0</v>
      </c>
      <c r="KG38" s="63">
        <f t="shared" si="365"/>
        <v>0</v>
      </c>
      <c r="KH38" s="63">
        <f t="shared" si="365"/>
        <v>0</v>
      </c>
      <c r="KI38" s="63">
        <f t="shared" si="365"/>
        <v>0</v>
      </c>
      <c r="KJ38" s="63">
        <f t="shared" si="365"/>
        <v>0</v>
      </c>
      <c r="KK38" s="63">
        <f t="shared" si="365"/>
        <v>0</v>
      </c>
      <c r="KL38" s="63">
        <f t="shared" si="365"/>
        <v>0</v>
      </c>
      <c r="KM38" s="63">
        <f t="shared" si="365"/>
        <v>0</v>
      </c>
      <c r="KN38" s="63">
        <f t="shared" si="365"/>
        <v>0</v>
      </c>
      <c r="KO38" s="63">
        <f t="shared" si="365"/>
        <v>0</v>
      </c>
      <c r="KP38" s="63">
        <f t="shared" si="365"/>
        <v>0</v>
      </c>
      <c r="KQ38" s="63">
        <f t="shared" si="365"/>
        <v>0</v>
      </c>
      <c r="KR38" s="63">
        <f t="shared" si="365"/>
        <v>0</v>
      </c>
      <c r="KS38" s="63">
        <f t="shared" si="365"/>
        <v>0</v>
      </c>
      <c r="KT38" s="63">
        <f t="shared" si="365"/>
        <v>0</v>
      </c>
      <c r="KU38" s="63">
        <f t="shared" si="365"/>
        <v>0</v>
      </c>
      <c r="KV38" s="63">
        <f t="shared" si="365"/>
        <v>0</v>
      </c>
      <c r="KW38" s="63">
        <f t="shared" si="365"/>
        <v>0</v>
      </c>
      <c r="KX38" s="63">
        <f t="shared" si="365"/>
        <v>0</v>
      </c>
      <c r="KY38" s="63">
        <f t="shared" si="365"/>
        <v>0</v>
      </c>
      <c r="KZ38" s="63">
        <f t="shared" si="365"/>
        <v>0</v>
      </c>
      <c r="LA38" s="63">
        <f t="shared" si="365"/>
        <v>0</v>
      </c>
      <c r="LB38" s="63">
        <f t="shared" si="365"/>
        <v>0</v>
      </c>
      <c r="LC38" s="63">
        <f t="shared" si="365"/>
        <v>0</v>
      </c>
      <c r="LD38" s="63">
        <f t="shared" si="365"/>
        <v>0</v>
      </c>
      <c r="LE38" s="63">
        <f t="shared" si="365"/>
        <v>0</v>
      </c>
      <c r="LF38" s="63">
        <f t="shared" si="365"/>
        <v>0</v>
      </c>
      <c r="LG38" s="63">
        <f t="shared" si="365"/>
        <v>0</v>
      </c>
      <c r="LH38" s="63">
        <f t="shared" si="365"/>
        <v>0</v>
      </c>
      <c r="LI38" s="63">
        <f t="shared" si="365"/>
        <v>0</v>
      </c>
      <c r="LJ38" s="63">
        <f t="shared" si="365"/>
        <v>0</v>
      </c>
      <c r="LK38" s="63">
        <f t="shared" si="365"/>
        <v>0</v>
      </c>
      <c r="LL38" s="63">
        <f t="shared" si="365"/>
        <v>0</v>
      </c>
      <c r="LM38" s="63">
        <f t="shared" si="365"/>
        <v>0</v>
      </c>
      <c r="LN38" s="63">
        <f t="shared" si="365"/>
        <v>0</v>
      </c>
      <c r="LO38" s="63">
        <f t="shared" si="365"/>
        <v>0</v>
      </c>
      <c r="LP38" s="63">
        <f t="shared" si="365"/>
        <v>0</v>
      </c>
      <c r="LQ38" s="63">
        <f t="shared" si="365"/>
        <v>0</v>
      </c>
      <c r="LR38" s="63">
        <f t="shared" si="365"/>
        <v>0</v>
      </c>
      <c r="LS38" s="63">
        <f t="shared" si="365"/>
        <v>0</v>
      </c>
      <c r="LT38" s="63">
        <f t="shared" si="365"/>
        <v>0</v>
      </c>
      <c r="LU38" s="63">
        <f t="shared" si="365"/>
        <v>0</v>
      </c>
      <c r="LV38" s="63">
        <f t="shared" si="365"/>
        <v>0</v>
      </c>
      <c r="LW38" s="63">
        <f t="shared" ref="LW38:NE38" si="366">COUNTIF(LW13:LW32,"E")</f>
        <v>0</v>
      </c>
      <c r="LX38" s="63">
        <f t="shared" si="366"/>
        <v>0</v>
      </c>
      <c r="LY38" s="63">
        <f t="shared" si="366"/>
        <v>0</v>
      </c>
      <c r="LZ38" s="63">
        <f t="shared" si="366"/>
        <v>0</v>
      </c>
      <c r="MA38" s="63">
        <f t="shared" si="366"/>
        <v>0</v>
      </c>
      <c r="MB38" s="63">
        <f t="shared" si="366"/>
        <v>0</v>
      </c>
      <c r="MC38" s="63">
        <f t="shared" si="366"/>
        <v>0</v>
      </c>
      <c r="MD38" s="63">
        <f t="shared" si="366"/>
        <v>0</v>
      </c>
      <c r="ME38" s="63">
        <f t="shared" si="366"/>
        <v>0</v>
      </c>
      <c r="MF38" s="63">
        <f t="shared" si="366"/>
        <v>0</v>
      </c>
      <c r="MG38" s="63">
        <f t="shared" si="366"/>
        <v>0</v>
      </c>
      <c r="MH38" s="63">
        <f t="shared" si="366"/>
        <v>0</v>
      </c>
      <c r="MI38" s="63">
        <f t="shared" si="366"/>
        <v>0</v>
      </c>
      <c r="MJ38" s="63">
        <f t="shared" si="366"/>
        <v>0</v>
      </c>
      <c r="MK38" s="63">
        <f t="shared" si="366"/>
        <v>0</v>
      </c>
      <c r="ML38" s="63">
        <f t="shared" si="366"/>
        <v>0</v>
      </c>
      <c r="MM38" s="63">
        <f t="shared" si="366"/>
        <v>0</v>
      </c>
      <c r="MN38" s="63">
        <f t="shared" si="366"/>
        <v>0</v>
      </c>
      <c r="MO38" s="63">
        <f t="shared" si="366"/>
        <v>0</v>
      </c>
      <c r="MP38" s="63">
        <f t="shared" si="366"/>
        <v>0</v>
      </c>
      <c r="MQ38" s="63">
        <f t="shared" si="366"/>
        <v>0</v>
      </c>
      <c r="MR38" s="63">
        <f t="shared" si="366"/>
        <v>0</v>
      </c>
      <c r="MS38" s="63">
        <f t="shared" si="366"/>
        <v>0</v>
      </c>
      <c r="MT38" s="63">
        <f t="shared" si="366"/>
        <v>0</v>
      </c>
      <c r="MU38" s="63">
        <f t="shared" si="366"/>
        <v>0</v>
      </c>
      <c r="MV38" s="63">
        <f t="shared" si="366"/>
        <v>0</v>
      </c>
      <c r="MW38" s="63">
        <f t="shared" si="366"/>
        <v>0</v>
      </c>
      <c r="MX38" s="63">
        <f t="shared" si="366"/>
        <v>0</v>
      </c>
      <c r="MY38" s="63">
        <f t="shared" si="366"/>
        <v>0</v>
      </c>
      <c r="MZ38" s="63">
        <f t="shared" si="366"/>
        <v>0</v>
      </c>
      <c r="NA38" s="63">
        <f t="shared" si="366"/>
        <v>0</v>
      </c>
      <c r="NB38" s="63">
        <f t="shared" si="366"/>
        <v>0</v>
      </c>
      <c r="NC38" s="63">
        <f t="shared" si="366"/>
        <v>0</v>
      </c>
      <c r="ND38" s="63">
        <f t="shared" si="366"/>
        <v>0</v>
      </c>
      <c r="NE38" s="63">
        <f t="shared" si="366"/>
        <v>0</v>
      </c>
      <c r="NF38" s="63">
        <f t="shared" ref="NF38" si="367">COUNTIF(NF13:NF32,"E")</f>
        <v>0</v>
      </c>
    </row>
    <row r="39" spans="3:370" ht="16.5" thickBot="1" x14ac:dyDescent="0.3">
      <c r="C39" s="47" t="s">
        <v>46</v>
      </c>
      <c r="D39" s="63">
        <f>COUNTIF(D14:D32,"CS")</f>
        <v>0</v>
      </c>
      <c r="E39" s="63">
        <f t="shared" ref="E39:N39" si="368">COUNTIF(E14:E32,"CS")</f>
        <v>0</v>
      </c>
      <c r="F39" s="63">
        <f t="shared" si="368"/>
        <v>0</v>
      </c>
      <c r="G39" s="63">
        <f t="shared" si="368"/>
        <v>0</v>
      </c>
      <c r="H39" s="63">
        <f t="shared" si="368"/>
        <v>0</v>
      </c>
      <c r="I39" s="63">
        <f t="shared" si="368"/>
        <v>0</v>
      </c>
      <c r="J39" s="63">
        <f t="shared" si="368"/>
        <v>0</v>
      </c>
      <c r="K39" s="63">
        <f t="shared" si="368"/>
        <v>0</v>
      </c>
      <c r="L39" s="63">
        <f t="shared" si="368"/>
        <v>0</v>
      </c>
      <c r="M39" s="63">
        <f t="shared" si="368"/>
        <v>0</v>
      </c>
      <c r="N39" s="63">
        <f t="shared" si="368"/>
        <v>0</v>
      </c>
      <c r="O39" s="63">
        <f t="shared" ref="O39:BZ39" si="369">COUNTIF(O14:O32,"CS")</f>
        <v>0</v>
      </c>
      <c r="P39" s="63">
        <f t="shared" si="369"/>
        <v>0</v>
      </c>
      <c r="Q39" s="63">
        <f t="shared" si="369"/>
        <v>0</v>
      </c>
      <c r="R39" s="63">
        <f t="shared" si="369"/>
        <v>0</v>
      </c>
      <c r="S39" s="63">
        <f t="shared" si="369"/>
        <v>0</v>
      </c>
      <c r="T39" s="63">
        <f t="shared" si="369"/>
        <v>0</v>
      </c>
      <c r="U39" s="63">
        <f t="shared" si="369"/>
        <v>0</v>
      </c>
      <c r="V39" s="63">
        <f t="shared" si="369"/>
        <v>0</v>
      </c>
      <c r="W39" s="63">
        <f t="shared" si="369"/>
        <v>0</v>
      </c>
      <c r="X39" s="63">
        <f t="shared" si="369"/>
        <v>0</v>
      </c>
      <c r="Y39" s="63">
        <f t="shared" si="369"/>
        <v>0</v>
      </c>
      <c r="Z39" s="63">
        <f t="shared" si="369"/>
        <v>0</v>
      </c>
      <c r="AA39" s="63">
        <f t="shared" si="369"/>
        <v>0</v>
      </c>
      <c r="AB39" s="63">
        <f t="shared" si="369"/>
        <v>0</v>
      </c>
      <c r="AC39" s="63">
        <f t="shared" si="369"/>
        <v>0</v>
      </c>
      <c r="AD39" s="63">
        <f t="shared" si="369"/>
        <v>0</v>
      </c>
      <c r="AE39" s="63">
        <f t="shared" si="369"/>
        <v>0</v>
      </c>
      <c r="AF39" s="63">
        <f t="shared" si="369"/>
        <v>0</v>
      </c>
      <c r="AG39" s="63">
        <f t="shared" si="369"/>
        <v>0</v>
      </c>
      <c r="AH39" s="63">
        <f t="shared" si="369"/>
        <v>0</v>
      </c>
      <c r="AI39" s="63">
        <f t="shared" si="369"/>
        <v>0</v>
      </c>
      <c r="AJ39" s="63">
        <f t="shared" si="369"/>
        <v>0</v>
      </c>
      <c r="AK39" s="63">
        <f t="shared" si="369"/>
        <v>0</v>
      </c>
      <c r="AL39" s="63">
        <f t="shared" si="369"/>
        <v>0</v>
      </c>
      <c r="AM39" s="63">
        <f t="shared" si="369"/>
        <v>0</v>
      </c>
      <c r="AN39" s="63">
        <f t="shared" si="369"/>
        <v>0</v>
      </c>
      <c r="AO39" s="63">
        <f t="shared" si="369"/>
        <v>0</v>
      </c>
      <c r="AP39" s="63">
        <f t="shared" si="369"/>
        <v>0</v>
      </c>
      <c r="AQ39" s="63">
        <f t="shared" si="369"/>
        <v>0</v>
      </c>
      <c r="AR39" s="63">
        <f t="shared" si="369"/>
        <v>0</v>
      </c>
      <c r="AS39" s="63">
        <f t="shared" si="369"/>
        <v>0</v>
      </c>
      <c r="AT39" s="63">
        <f t="shared" si="369"/>
        <v>0</v>
      </c>
      <c r="AU39" s="63">
        <f t="shared" si="369"/>
        <v>0</v>
      </c>
      <c r="AV39" s="63">
        <f t="shared" si="369"/>
        <v>0</v>
      </c>
      <c r="AW39" s="63">
        <f t="shared" si="369"/>
        <v>0</v>
      </c>
      <c r="AX39" s="63">
        <f t="shared" si="369"/>
        <v>0</v>
      </c>
      <c r="AY39" s="63">
        <f t="shared" si="369"/>
        <v>0</v>
      </c>
      <c r="AZ39" s="63">
        <f t="shared" si="369"/>
        <v>0</v>
      </c>
      <c r="BA39" s="63">
        <f t="shared" si="369"/>
        <v>0</v>
      </c>
      <c r="BB39" s="63">
        <f t="shared" si="369"/>
        <v>0</v>
      </c>
      <c r="BC39" s="63">
        <f t="shared" si="369"/>
        <v>0</v>
      </c>
      <c r="BD39" s="63">
        <f t="shared" si="369"/>
        <v>0</v>
      </c>
      <c r="BE39" s="63">
        <f t="shared" si="369"/>
        <v>0</v>
      </c>
      <c r="BF39" s="63">
        <f t="shared" si="369"/>
        <v>0</v>
      </c>
      <c r="BG39" s="63">
        <f t="shared" si="369"/>
        <v>0</v>
      </c>
      <c r="BH39" s="63">
        <f t="shared" si="369"/>
        <v>0</v>
      </c>
      <c r="BI39" s="63">
        <f t="shared" si="369"/>
        <v>0</v>
      </c>
      <c r="BJ39" s="63">
        <f t="shared" si="369"/>
        <v>0</v>
      </c>
      <c r="BK39" s="63">
        <f t="shared" si="369"/>
        <v>0</v>
      </c>
      <c r="BL39" s="63">
        <f t="shared" si="369"/>
        <v>0</v>
      </c>
      <c r="BM39" s="63">
        <f t="shared" si="369"/>
        <v>0</v>
      </c>
      <c r="BN39" s="63">
        <f t="shared" si="369"/>
        <v>0</v>
      </c>
      <c r="BO39" s="63">
        <f t="shared" si="369"/>
        <v>0</v>
      </c>
      <c r="BP39" s="63">
        <f t="shared" si="369"/>
        <v>0</v>
      </c>
      <c r="BQ39" s="63">
        <f t="shared" si="369"/>
        <v>0</v>
      </c>
      <c r="BR39" s="63">
        <f t="shared" si="369"/>
        <v>0</v>
      </c>
      <c r="BS39" s="63">
        <f t="shared" si="369"/>
        <v>0</v>
      </c>
      <c r="BT39" s="63">
        <f t="shared" si="369"/>
        <v>0</v>
      </c>
      <c r="BU39" s="63">
        <f t="shared" si="369"/>
        <v>0</v>
      </c>
      <c r="BV39" s="63">
        <f t="shared" si="369"/>
        <v>0</v>
      </c>
      <c r="BW39" s="63">
        <f t="shared" si="369"/>
        <v>0</v>
      </c>
      <c r="BX39" s="63">
        <f t="shared" si="369"/>
        <v>0</v>
      </c>
      <c r="BY39" s="63">
        <f t="shared" si="369"/>
        <v>0</v>
      </c>
      <c r="BZ39" s="63">
        <f t="shared" si="369"/>
        <v>0</v>
      </c>
      <c r="CA39" s="63">
        <f t="shared" ref="CA39:EL39" si="370">COUNTIF(CA14:CA32,"CS")</f>
        <v>0</v>
      </c>
      <c r="CB39" s="63">
        <f t="shared" si="370"/>
        <v>0</v>
      </c>
      <c r="CC39" s="63">
        <f t="shared" si="370"/>
        <v>0</v>
      </c>
      <c r="CD39" s="63">
        <f t="shared" si="370"/>
        <v>0</v>
      </c>
      <c r="CE39" s="63">
        <f t="shared" si="370"/>
        <v>0</v>
      </c>
      <c r="CF39" s="63">
        <f t="shared" si="370"/>
        <v>0</v>
      </c>
      <c r="CG39" s="63">
        <f t="shared" si="370"/>
        <v>0</v>
      </c>
      <c r="CH39" s="63">
        <f t="shared" si="370"/>
        <v>0</v>
      </c>
      <c r="CI39" s="63">
        <f t="shared" si="370"/>
        <v>0</v>
      </c>
      <c r="CJ39" s="63">
        <f t="shared" si="370"/>
        <v>0</v>
      </c>
      <c r="CK39" s="63">
        <f t="shared" si="370"/>
        <v>0</v>
      </c>
      <c r="CL39" s="63">
        <f t="shared" si="370"/>
        <v>0</v>
      </c>
      <c r="CM39" s="63">
        <f t="shared" si="370"/>
        <v>0</v>
      </c>
      <c r="CN39" s="63">
        <f t="shared" si="370"/>
        <v>0</v>
      </c>
      <c r="CO39" s="63">
        <f t="shared" si="370"/>
        <v>0</v>
      </c>
      <c r="CP39" s="63">
        <f t="shared" si="370"/>
        <v>0</v>
      </c>
      <c r="CQ39" s="63">
        <f t="shared" si="370"/>
        <v>0</v>
      </c>
      <c r="CR39" s="63">
        <f t="shared" si="370"/>
        <v>0</v>
      </c>
      <c r="CS39" s="63">
        <f t="shared" si="370"/>
        <v>0</v>
      </c>
      <c r="CT39" s="63">
        <f t="shared" si="370"/>
        <v>0</v>
      </c>
      <c r="CU39" s="63">
        <f t="shared" si="370"/>
        <v>0</v>
      </c>
      <c r="CV39" s="63">
        <f t="shared" si="370"/>
        <v>0</v>
      </c>
      <c r="CW39" s="63">
        <f t="shared" si="370"/>
        <v>0</v>
      </c>
      <c r="CX39" s="63">
        <f t="shared" si="370"/>
        <v>0</v>
      </c>
      <c r="CY39" s="63">
        <f t="shared" si="370"/>
        <v>0</v>
      </c>
      <c r="CZ39" s="63">
        <f t="shared" si="370"/>
        <v>0</v>
      </c>
      <c r="DA39" s="63">
        <f t="shared" si="370"/>
        <v>0</v>
      </c>
      <c r="DB39" s="63">
        <f t="shared" si="370"/>
        <v>0</v>
      </c>
      <c r="DC39" s="63">
        <f t="shared" si="370"/>
        <v>0</v>
      </c>
      <c r="DD39" s="63">
        <f t="shared" si="370"/>
        <v>0</v>
      </c>
      <c r="DE39" s="63">
        <f t="shared" si="370"/>
        <v>0</v>
      </c>
      <c r="DF39" s="63">
        <f t="shared" si="370"/>
        <v>0</v>
      </c>
      <c r="DG39" s="63">
        <f t="shared" si="370"/>
        <v>0</v>
      </c>
      <c r="DH39" s="63">
        <f t="shared" si="370"/>
        <v>0</v>
      </c>
      <c r="DI39" s="63">
        <f t="shared" si="370"/>
        <v>0</v>
      </c>
      <c r="DJ39" s="63">
        <f t="shared" si="370"/>
        <v>0</v>
      </c>
      <c r="DK39" s="63">
        <f t="shared" si="370"/>
        <v>0</v>
      </c>
      <c r="DL39" s="63">
        <f t="shared" si="370"/>
        <v>0</v>
      </c>
      <c r="DM39" s="63">
        <f t="shared" si="370"/>
        <v>0</v>
      </c>
      <c r="DN39" s="63">
        <f t="shared" si="370"/>
        <v>0</v>
      </c>
      <c r="DO39" s="63">
        <f t="shared" si="370"/>
        <v>0</v>
      </c>
      <c r="DP39" s="63">
        <f t="shared" si="370"/>
        <v>0</v>
      </c>
      <c r="DQ39" s="63">
        <f t="shared" si="370"/>
        <v>0</v>
      </c>
      <c r="DR39" s="63">
        <f t="shared" si="370"/>
        <v>0</v>
      </c>
      <c r="DS39" s="63">
        <f t="shared" si="370"/>
        <v>0</v>
      </c>
      <c r="DT39" s="63">
        <f t="shared" si="370"/>
        <v>0</v>
      </c>
      <c r="DU39" s="63">
        <f t="shared" si="370"/>
        <v>0</v>
      </c>
      <c r="DV39" s="63">
        <f t="shared" si="370"/>
        <v>0</v>
      </c>
      <c r="DW39" s="63">
        <f t="shared" si="370"/>
        <v>0</v>
      </c>
      <c r="DX39" s="63">
        <f t="shared" si="370"/>
        <v>0</v>
      </c>
      <c r="DY39" s="63">
        <f t="shared" si="370"/>
        <v>0</v>
      </c>
      <c r="DZ39" s="63">
        <f t="shared" si="370"/>
        <v>0</v>
      </c>
      <c r="EA39" s="63">
        <f t="shared" si="370"/>
        <v>0</v>
      </c>
      <c r="EB39" s="63">
        <f t="shared" si="370"/>
        <v>0</v>
      </c>
      <c r="EC39" s="63">
        <f t="shared" si="370"/>
        <v>0</v>
      </c>
      <c r="ED39" s="63">
        <f t="shared" si="370"/>
        <v>0</v>
      </c>
      <c r="EE39" s="63">
        <f t="shared" si="370"/>
        <v>0</v>
      </c>
      <c r="EF39" s="63">
        <f t="shared" si="370"/>
        <v>0</v>
      </c>
      <c r="EG39" s="63">
        <f t="shared" si="370"/>
        <v>0</v>
      </c>
      <c r="EH39" s="63">
        <f t="shared" si="370"/>
        <v>0</v>
      </c>
      <c r="EI39" s="63">
        <f t="shared" si="370"/>
        <v>0</v>
      </c>
      <c r="EJ39" s="63">
        <f t="shared" si="370"/>
        <v>0</v>
      </c>
      <c r="EK39" s="63">
        <f t="shared" si="370"/>
        <v>0</v>
      </c>
      <c r="EL39" s="63">
        <f t="shared" si="370"/>
        <v>0</v>
      </c>
      <c r="EM39" s="63">
        <f t="shared" ref="EM39:GX39" si="371">COUNTIF(EM14:EM32,"CS")</f>
        <v>0</v>
      </c>
      <c r="EN39" s="63">
        <f t="shared" si="371"/>
        <v>0</v>
      </c>
      <c r="EO39" s="63">
        <f t="shared" si="371"/>
        <v>0</v>
      </c>
      <c r="EP39" s="63">
        <f t="shared" si="371"/>
        <v>0</v>
      </c>
      <c r="EQ39" s="63">
        <f t="shared" si="371"/>
        <v>0</v>
      </c>
      <c r="ER39" s="63">
        <f t="shared" si="371"/>
        <v>0</v>
      </c>
      <c r="ES39" s="63">
        <f t="shared" si="371"/>
        <v>0</v>
      </c>
      <c r="ET39" s="63">
        <f t="shared" si="371"/>
        <v>0</v>
      </c>
      <c r="EU39" s="63">
        <f t="shared" si="371"/>
        <v>0</v>
      </c>
      <c r="EV39" s="63">
        <f t="shared" si="371"/>
        <v>0</v>
      </c>
      <c r="EW39" s="63">
        <f t="shared" si="371"/>
        <v>0</v>
      </c>
      <c r="EX39" s="63">
        <f t="shared" si="371"/>
        <v>0</v>
      </c>
      <c r="EY39" s="63">
        <f t="shared" si="371"/>
        <v>0</v>
      </c>
      <c r="EZ39" s="63">
        <f t="shared" si="371"/>
        <v>0</v>
      </c>
      <c r="FA39" s="63">
        <f t="shared" si="371"/>
        <v>0</v>
      </c>
      <c r="FB39" s="63">
        <f t="shared" si="371"/>
        <v>0</v>
      </c>
      <c r="FC39" s="63">
        <f t="shared" si="371"/>
        <v>0</v>
      </c>
      <c r="FD39" s="63">
        <f t="shared" si="371"/>
        <v>0</v>
      </c>
      <c r="FE39" s="63">
        <f t="shared" si="371"/>
        <v>0</v>
      </c>
      <c r="FF39" s="63">
        <f t="shared" si="371"/>
        <v>0</v>
      </c>
      <c r="FG39" s="63">
        <f t="shared" si="371"/>
        <v>0</v>
      </c>
      <c r="FH39" s="63">
        <f t="shared" si="371"/>
        <v>0</v>
      </c>
      <c r="FI39" s="63">
        <f t="shared" si="371"/>
        <v>0</v>
      </c>
      <c r="FJ39" s="63">
        <f t="shared" si="371"/>
        <v>0</v>
      </c>
      <c r="FK39" s="63">
        <f t="shared" si="371"/>
        <v>0</v>
      </c>
      <c r="FL39" s="63">
        <f t="shared" si="371"/>
        <v>0</v>
      </c>
      <c r="FM39" s="63">
        <f t="shared" si="371"/>
        <v>0</v>
      </c>
      <c r="FN39" s="63">
        <f t="shared" si="371"/>
        <v>0</v>
      </c>
      <c r="FO39" s="63">
        <f t="shared" si="371"/>
        <v>0</v>
      </c>
      <c r="FP39" s="63">
        <f t="shared" si="371"/>
        <v>0</v>
      </c>
      <c r="FQ39" s="63">
        <f t="shared" si="371"/>
        <v>0</v>
      </c>
      <c r="FR39" s="63">
        <f t="shared" si="371"/>
        <v>0</v>
      </c>
      <c r="FS39" s="63">
        <f t="shared" si="371"/>
        <v>0</v>
      </c>
      <c r="FT39" s="63">
        <f t="shared" si="371"/>
        <v>0</v>
      </c>
      <c r="FU39" s="63">
        <f t="shared" si="371"/>
        <v>0</v>
      </c>
      <c r="FV39" s="63">
        <f t="shared" si="371"/>
        <v>0</v>
      </c>
      <c r="FW39" s="63">
        <f t="shared" si="371"/>
        <v>0</v>
      </c>
      <c r="FX39" s="63">
        <f t="shared" si="371"/>
        <v>0</v>
      </c>
      <c r="FY39" s="63">
        <f t="shared" si="371"/>
        <v>0</v>
      </c>
      <c r="FZ39" s="63">
        <f t="shared" si="371"/>
        <v>0</v>
      </c>
      <c r="GA39" s="63">
        <f t="shared" si="371"/>
        <v>0</v>
      </c>
      <c r="GB39" s="63">
        <f t="shared" si="371"/>
        <v>0</v>
      </c>
      <c r="GC39" s="63">
        <f t="shared" si="371"/>
        <v>0</v>
      </c>
      <c r="GD39" s="63">
        <f t="shared" si="371"/>
        <v>0</v>
      </c>
      <c r="GE39" s="63">
        <f t="shared" si="371"/>
        <v>0</v>
      </c>
      <c r="GF39" s="63">
        <f t="shared" si="371"/>
        <v>0</v>
      </c>
      <c r="GG39" s="63">
        <f t="shared" si="371"/>
        <v>0</v>
      </c>
      <c r="GH39" s="63">
        <f t="shared" si="371"/>
        <v>0</v>
      </c>
      <c r="GI39" s="63">
        <f t="shared" si="371"/>
        <v>0</v>
      </c>
      <c r="GJ39" s="63">
        <f t="shared" si="371"/>
        <v>0</v>
      </c>
      <c r="GK39" s="63">
        <f t="shared" si="371"/>
        <v>0</v>
      </c>
      <c r="GL39" s="63">
        <f t="shared" si="371"/>
        <v>0</v>
      </c>
      <c r="GM39" s="63">
        <f t="shared" si="371"/>
        <v>0</v>
      </c>
      <c r="GN39" s="63">
        <f t="shared" si="371"/>
        <v>0</v>
      </c>
      <c r="GO39" s="63">
        <f t="shared" si="371"/>
        <v>0</v>
      </c>
      <c r="GP39" s="63">
        <f t="shared" si="371"/>
        <v>0</v>
      </c>
      <c r="GQ39" s="63">
        <f t="shared" si="371"/>
        <v>0</v>
      </c>
      <c r="GR39" s="63">
        <f t="shared" si="371"/>
        <v>0</v>
      </c>
      <c r="GS39" s="63">
        <f t="shared" si="371"/>
        <v>0</v>
      </c>
      <c r="GT39" s="63">
        <f t="shared" si="371"/>
        <v>0</v>
      </c>
      <c r="GU39" s="63">
        <f t="shared" si="371"/>
        <v>0</v>
      </c>
      <c r="GV39" s="63">
        <f t="shared" si="371"/>
        <v>0</v>
      </c>
      <c r="GW39" s="63">
        <f t="shared" si="371"/>
        <v>0</v>
      </c>
      <c r="GX39" s="63">
        <f t="shared" si="371"/>
        <v>0</v>
      </c>
      <c r="GY39" s="63">
        <f t="shared" ref="GY39:JJ39" si="372">COUNTIF(GY14:GY32,"CS")</f>
        <v>0</v>
      </c>
      <c r="GZ39" s="63">
        <f t="shared" si="372"/>
        <v>0</v>
      </c>
      <c r="HA39" s="63">
        <f t="shared" si="372"/>
        <v>0</v>
      </c>
      <c r="HB39" s="63">
        <f t="shared" si="372"/>
        <v>0</v>
      </c>
      <c r="HC39" s="63">
        <f t="shared" si="372"/>
        <v>0</v>
      </c>
      <c r="HD39" s="63">
        <f t="shared" si="372"/>
        <v>0</v>
      </c>
      <c r="HE39" s="63">
        <f t="shared" si="372"/>
        <v>0</v>
      </c>
      <c r="HF39" s="63">
        <f t="shared" si="372"/>
        <v>0</v>
      </c>
      <c r="HG39" s="63">
        <f t="shared" si="372"/>
        <v>0</v>
      </c>
      <c r="HH39" s="63">
        <f t="shared" si="372"/>
        <v>0</v>
      </c>
      <c r="HI39" s="63">
        <f t="shared" si="372"/>
        <v>0</v>
      </c>
      <c r="HJ39" s="63">
        <f t="shared" si="372"/>
        <v>0</v>
      </c>
      <c r="HK39" s="63">
        <f t="shared" si="372"/>
        <v>0</v>
      </c>
      <c r="HL39" s="63">
        <f t="shared" si="372"/>
        <v>0</v>
      </c>
      <c r="HM39" s="63">
        <f t="shared" si="372"/>
        <v>0</v>
      </c>
      <c r="HN39" s="63">
        <f t="shared" si="372"/>
        <v>0</v>
      </c>
      <c r="HO39" s="63">
        <f t="shared" si="372"/>
        <v>0</v>
      </c>
      <c r="HP39" s="63">
        <f t="shared" si="372"/>
        <v>0</v>
      </c>
      <c r="HQ39" s="63">
        <f t="shared" si="372"/>
        <v>0</v>
      </c>
      <c r="HR39" s="63">
        <f t="shared" si="372"/>
        <v>0</v>
      </c>
      <c r="HS39" s="63">
        <f t="shared" si="372"/>
        <v>0</v>
      </c>
      <c r="HT39" s="63">
        <f t="shared" si="372"/>
        <v>0</v>
      </c>
      <c r="HU39" s="63">
        <f t="shared" si="372"/>
        <v>0</v>
      </c>
      <c r="HV39" s="63">
        <f t="shared" si="372"/>
        <v>0</v>
      </c>
      <c r="HW39" s="63">
        <f t="shared" si="372"/>
        <v>0</v>
      </c>
      <c r="HX39" s="63">
        <f t="shared" si="372"/>
        <v>0</v>
      </c>
      <c r="HY39" s="63">
        <f t="shared" si="372"/>
        <v>0</v>
      </c>
      <c r="HZ39" s="63">
        <f t="shared" si="372"/>
        <v>0</v>
      </c>
      <c r="IA39" s="63">
        <f t="shared" si="372"/>
        <v>0</v>
      </c>
      <c r="IB39" s="63">
        <f t="shared" si="372"/>
        <v>0</v>
      </c>
      <c r="IC39" s="63">
        <f t="shared" si="372"/>
        <v>0</v>
      </c>
      <c r="ID39" s="63">
        <f t="shared" si="372"/>
        <v>0</v>
      </c>
      <c r="IE39" s="63">
        <f t="shared" si="372"/>
        <v>0</v>
      </c>
      <c r="IF39" s="63">
        <f t="shared" si="372"/>
        <v>0</v>
      </c>
      <c r="IG39" s="63">
        <f t="shared" si="372"/>
        <v>0</v>
      </c>
      <c r="IH39" s="63">
        <f t="shared" si="372"/>
        <v>0</v>
      </c>
      <c r="II39" s="63">
        <f t="shared" si="372"/>
        <v>0</v>
      </c>
      <c r="IJ39" s="63">
        <f t="shared" si="372"/>
        <v>0</v>
      </c>
      <c r="IK39" s="63">
        <f t="shared" si="372"/>
        <v>0</v>
      </c>
      <c r="IL39" s="63">
        <f t="shared" si="372"/>
        <v>0</v>
      </c>
      <c r="IM39" s="63">
        <f t="shared" si="372"/>
        <v>0</v>
      </c>
      <c r="IN39" s="63">
        <f t="shared" si="372"/>
        <v>0</v>
      </c>
      <c r="IO39" s="63">
        <f t="shared" si="372"/>
        <v>0</v>
      </c>
      <c r="IP39" s="63">
        <f t="shared" si="372"/>
        <v>0</v>
      </c>
      <c r="IQ39" s="63">
        <f t="shared" si="372"/>
        <v>0</v>
      </c>
      <c r="IR39" s="63">
        <f t="shared" si="372"/>
        <v>0</v>
      </c>
      <c r="IS39" s="63">
        <f t="shared" si="372"/>
        <v>0</v>
      </c>
      <c r="IT39" s="63">
        <f t="shared" si="372"/>
        <v>0</v>
      </c>
      <c r="IU39" s="63">
        <f t="shared" si="372"/>
        <v>0</v>
      </c>
      <c r="IV39" s="63">
        <f t="shared" si="372"/>
        <v>0</v>
      </c>
      <c r="IW39" s="63">
        <f t="shared" si="372"/>
        <v>0</v>
      </c>
      <c r="IX39" s="63">
        <f t="shared" si="372"/>
        <v>0</v>
      </c>
      <c r="IY39" s="63">
        <f t="shared" si="372"/>
        <v>0</v>
      </c>
      <c r="IZ39" s="63">
        <f t="shared" si="372"/>
        <v>0</v>
      </c>
      <c r="JA39" s="63">
        <f t="shared" si="372"/>
        <v>0</v>
      </c>
      <c r="JB39" s="63">
        <f t="shared" si="372"/>
        <v>0</v>
      </c>
      <c r="JC39" s="63">
        <f t="shared" si="372"/>
        <v>0</v>
      </c>
      <c r="JD39" s="63">
        <f t="shared" si="372"/>
        <v>0</v>
      </c>
      <c r="JE39" s="63">
        <f t="shared" si="372"/>
        <v>0</v>
      </c>
      <c r="JF39" s="63">
        <f t="shared" si="372"/>
        <v>0</v>
      </c>
      <c r="JG39" s="63">
        <f t="shared" si="372"/>
        <v>0</v>
      </c>
      <c r="JH39" s="63">
        <f t="shared" si="372"/>
        <v>0</v>
      </c>
      <c r="JI39" s="63">
        <f t="shared" si="372"/>
        <v>0</v>
      </c>
      <c r="JJ39" s="63">
        <f t="shared" si="372"/>
        <v>0</v>
      </c>
      <c r="JK39" s="63">
        <f t="shared" ref="JK39:LV39" si="373">COUNTIF(JK14:JK32,"CS")</f>
        <v>0</v>
      </c>
      <c r="JL39" s="63">
        <f t="shared" si="373"/>
        <v>0</v>
      </c>
      <c r="JM39" s="63">
        <f t="shared" si="373"/>
        <v>0</v>
      </c>
      <c r="JN39" s="63">
        <f t="shared" si="373"/>
        <v>0</v>
      </c>
      <c r="JO39" s="63">
        <f t="shared" si="373"/>
        <v>0</v>
      </c>
      <c r="JP39" s="63">
        <f t="shared" si="373"/>
        <v>0</v>
      </c>
      <c r="JQ39" s="63">
        <f t="shared" si="373"/>
        <v>0</v>
      </c>
      <c r="JR39" s="63">
        <f t="shared" si="373"/>
        <v>0</v>
      </c>
      <c r="JS39" s="63">
        <f t="shared" si="373"/>
        <v>0</v>
      </c>
      <c r="JT39" s="63">
        <f t="shared" si="373"/>
        <v>0</v>
      </c>
      <c r="JU39" s="63">
        <f t="shared" si="373"/>
        <v>0</v>
      </c>
      <c r="JV39" s="63">
        <f t="shared" si="373"/>
        <v>0</v>
      </c>
      <c r="JW39" s="63">
        <f t="shared" si="373"/>
        <v>0</v>
      </c>
      <c r="JX39" s="63">
        <f t="shared" si="373"/>
        <v>0</v>
      </c>
      <c r="JY39" s="63">
        <f t="shared" si="373"/>
        <v>0</v>
      </c>
      <c r="JZ39" s="63">
        <f t="shared" si="373"/>
        <v>0</v>
      </c>
      <c r="KA39" s="63">
        <f t="shared" si="373"/>
        <v>0</v>
      </c>
      <c r="KB39" s="63">
        <f t="shared" si="373"/>
        <v>0</v>
      </c>
      <c r="KC39" s="63">
        <f t="shared" si="373"/>
        <v>0</v>
      </c>
      <c r="KD39" s="63">
        <f t="shared" si="373"/>
        <v>0</v>
      </c>
      <c r="KE39" s="63">
        <f t="shared" si="373"/>
        <v>0</v>
      </c>
      <c r="KF39" s="63">
        <f t="shared" si="373"/>
        <v>0</v>
      </c>
      <c r="KG39" s="63">
        <f t="shared" si="373"/>
        <v>0</v>
      </c>
      <c r="KH39" s="63">
        <f t="shared" si="373"/>
        <v>0</v>
      </c>
      <c r="KI39" s="63">
        <f t="shared" si="373"/>
        <v>0</v>
      </c>
      <c r="KJ39" s="63">
        <f t="shared" si="373"/>
        <v>0</v>
      </c>
      <c r="KK39" s="63">
        <f t="shared" si="373"/>
        <v>0</v>
      </c>
      <c r="KL39" s="63">
        <f t="shared" si="373"/>
        <v>0</v>
      </c>
      <c r="KM39" s="63">
        <f t="shared" si="373"/>
        <v>0</v>
      </c>
      <c r="KN39" s="63">
        <f t="shared" si="373"/>
        <v>0</v>
      </c>
      <c r="KO39" s="63">
        <f t="shared" si="373"/>
        <v>0</v>
      </c>
      <c r="KP39" s="63">
        <f t="shared" si="373"/>
        <v>0</v>
      </c>
      <c r="KQ39" s="63">
        <f t="shared" si="373"/>
        <v>0</v>
      </c>
      <c r="KR39" s="63">
        <f t="shared" si="373"/>
        <v>0</v>
      </c>
      <c r="KS39" s="63">
        <f t="shared" si="373"/>
        <v>0</v>
      </c>
      <c r="KT39" s="63">
        <f t="shared" si="373"/>
        <v>0</v>
      </c>
      <c r="KU39" s="63">
        <f t="shared" si="373"/>
        <v>0</v>
      </c>
      <c r="KV39" s="63">
        <f t="shared" si="373"/>
        <v>0</v>
      </c>
      <c r="KW39" s="63">
        <f t="shared" si="373"/>
        <v>0</v>
      </c>
      <c r="KX39" s="63">
        <f t="shared" si="373"/>
        <v>0</v>
      </c>
      <c r="KY39" s="63">
        <f t="shared" si="373"/>
        <v>0</v>
      </c>
      <c r="KZ39" s="63">
        <f t="shared" si="373"/>
        <v>0</v>
      </c>
      <c r="LA39" s="63">
        <f t="shared" si="373"/>
        <v>0</v>
      </c>
      <c r="LB39" s="63">
        <f t="shared" si="373"/>
        <v>0</v>
      </c>
      <c r="LC39" s="63">
        <f t="shared" si="373"/>
        <v>0</v>
      </c>
      <c r="LD39" s="63">
        <f t="shared" si="373"/>
        <v>0</v>
      </c>
      <c r="LE39" s="63">
        <f t="shared" si="373"/>
        <v>0</v>
      </c>
      <c r="LF39" s="63">
        <f t="shared" si="373"/>
        <v>0</v>
      </c>
      <c r="LG39" s="63">
        <f t="shared" si="373"/>
        <v>0</v>
      </c>
      <c r="LH39" s="63">
        <f t="shared" si="373"/>
        <v>0</v>
      </c>
      <c r="LI39" s="63">
        <f t="shared" si="373"/>
        <v>0</v>
      </c>
      <c r="LJ39" s="63">
        <f t="shared" si="373"/>
        <v>0</v>
      </c>
      <c r="LK39" s="63">
        <f t="shared" si="373"/>
        <v>0</v>
      </c>
      <c r="LL39" s="63">
        <f t="shared" si="373"/>
        <v>0</v>
      </c>
      <c r="LM39" s="63">
        <f t="shared" si="373"/>
        <v>0</v>
      </c>
      <c r="LN39" s="63">
        <f t="shared" si="373"/>
        <v>0</v>
      </c>
      <c r="LO39" s="63">
        <f t="shared" si="373"/>
        <v>0</v>
      </c>
      <c r="LP39" s="63">
        <f t="shared" si="373"/>
        <v>0</v>
      </c>
      <c r="LQ39" s="63">
        <f t="shared" si="373"/>
        <v>0</v>
      </c>
      <c r="LR39" s="63">
        <f t="shared" si="373"/>
        <v>0</v>
      </c>
      <c r="LS39" s="63">
        <f t="shared" si="373"/>
        <v>0</v>
      </c>
      <c r="LT39" s="63">
        <f t="shared" si="373"/>
        <v>0</v>
      </c>
      <c r="LU39" s="63">
        <f t="shared" si="373"/>
        <v>0</v>
      </c>
      <c r="LV39" s="63">
        <f t="shared" si="373"/>
        <v>0</v>
      </c>
      <c r="LW39" s="63">
        <f t="shared" ref="LW39:NE39" si="374">COUNTIF(LW14:LW32,"CS")</f>
        <v>0</v>
      </c>
      <c r="LX39" s="63">
        <f t="shared" si="374"/>
        <v>0</v>
      </c>
      <c r="LY39" s="63">
        <f t="shared" si="374"/>
        <v>0</v>
      </c>
      <c r="LZ39" s="63">
        <f t="shared" si="374"/>
        <v>0</v>
      </c>
      <c r="MA39" s="63">
        <f t="shared" si="374"/>
        <v>0</v>
      </c>
      <c r="MB39" s="63">
        <f t="shared" si="374"/>
        <v>0</v>
      </c>
      <c r="MC39" s="63">
        <f t="shared" si="374"/>
        <v>0</v>
      </c>
      <c r="MD39" s="63">
        <f t="shared" si="374"/>
        <v>0</v>
      </c>
      <c r="ME39" s="63">
        <f t="shared" si="374"/>
        <v>0</v>
      </c>
      <c r="MF39" s="63">
        <f t="shared" si="374"/>
        <v>0</v>
      </c>
      <c r="MG39" s="63">
        <f t="shared" si="374"/>
        <v>0</v>
      </c>
      <c r="MH39" s="63">
        <f t="shared" si="374"/>
        <v>0</v>
      </c>
      <c r="MI39" s="63">
        <f t="shared" si="374"/>
        <v>0</v>
      </c>
      <c r="MJ39" s="63">
        <f t="shared" si="374"/>
        <v>0</v>
      </c>
      <c r="MK39" s="63">
        <f t="shared" si="374"/>
        <v>0</v>
      </c>
      <c r="ML39" s="63">
        <f t="shared" si="374"/>
        <v>0</v>
      </c>
      <c r="MM39" s="63">
        <f t="shared" si="374"/>
        <v>0</v>
      </c>
      <c r="MN39" s="63">
        <f t="shared" si="374"/>
        <v>0</v>
      </c>
      <c r="MO39" s="63">
        <f t="shared" si="374"/>
        <v>0</v>
      </c>
      <c r="MP39" s="63">
        <f t="shared" si="374"/>
        <v>0</v>
      </c>
      <c r="MQ39" s="63">
        <f t="shared" si="374"/>
        <v>0</v>
      </c>
      <c r="MR39" s="63">
        <f t="shared" si="374"/>
        <v>0</v>
      </c>
      <c r="MS39" s="63">
        <f t="shared" si="374"/>
        <v>0</v>
      </c>
      <c r="MT39" s="63">
        <f t="shared" si="374"/>
        <v>0</v>
      </c>
      <c r="MU39" s="63">
        <f t="shared" si="374"/>
        <v>0</v>
      </c>
      <c r="MV39" s="63">
        <f t="shared" si="374"/>
        <v>0</v>
      </c>
      <c r="MW39" s="63">
        <f t="shared" si="374"/>
        <v>0</v>
      </c>
      <c r="MX39" s="63">
        <f t="shared" si="374"/>
        <v>0</v>
      </c>
      <c r="MY39" s="63">
        <f t="shared" si="374"/>
        <v>0</v>
      </c>
      <c r="MZ39" s="63">
        <f t="shared" si="374"/>
        <v>0</v>
      </c>
      <c r="NA39" s="63">
        <f t="shared" si="374"/>
        <v>0</v>
      </c>
      <c r="NB39" s="63">
        <f t="shared" si="374"/>
        <v>0</v>
      </c>
      <c r="NC39" s="63">
        <f t="shared" si="374"/>
        <v>0</v>
      </c>
      <c r="ND39" s="63">
        <f t="shared" si="374"/>
        <v>0</v>
      </c>
      <c r="NE39" s="63">
        <f t="shared" si="374"/>
        <v>0</v>
      </c>
      <c r="NF39" s="63">
        <f t="shared" ref="NF39" si="375">COUNTIF(NF14:NF32,"CS")</f>
        <v>0</v>
      </c>
    </row>
    <row r="40" spans="3:370" ht="16.5" thickBot="1" x14ac:dyDescent="0.3">
      <c r="C40" s="54" t="s">
        <v>47</v>
      </c>
      <c r="D40" s="63">
        <f>COUNTIF(D15:D32,"N")</f>
        <v>0</v>
      </c>
      <c r="E40" s="63">
        <f t="shared" ref="E40:N40" si="376">COUNTIF(E15:E32,"N")</f>
        <v>0</v>
      </c>
      <c r="F40" s="63">
        <f t="shared" si="376"/>
        <v>0</v>
      </c>
      <c r="G40" s="63">
        <f t="shared" si="376"/>
        <v>0</v>
      </c>
      <c r="H40" s="63">
        <f t="shared" si="376"/>
        <v>0</v>
      </c>
      <c r="I40" s="63">
        <f t="shared" si="376"/>
        <v>0</v>
      </c>
      <c r="J40" s="63">
        <f t="shared" si="376"/>
        <v>0</v>
      </c>
      <c r="K40" s="63">
        <f t="shared" si="376"/>
        <v>0</v>
      </c>
      <c r="L40" s="63">
        <f t="shared" si="376"/>
        <v>0</v>
      </c>
      <c r="M40" s="63">
        <f t="shared" si="376"/>
        <v>0</v>
      </c>
      <c r="N40" s="63">
        <f t="shared" si="376"/>
        <v>0</v>
      </c>
      <c r="O40" s="63">
        <f t="shared" ref="O40:BZ40" si="377">COUNTIF(O15:O32,"N")</f>
        <v>0</v>
      </c>
      <c r="P40" s="63">
        <f t="shared" si="377"/>
        <v>0</v>
      </c>
      <c r="Q40" s="63">
        <f t="shared" si="377"/>
        <v>0</v>
      </c>
      <c r="R40" s="63">
        <f t="shared" si="377"/>
        <v>0</v>
      </c>
      <c r="S40" s="63">
        <f t="shared" si="377"/>
        <v>0</v>
      </c>
      <c r="T40" s="63">
        <f t="shared" si="377"/>
        <v>0</v>
      </c>
      <c r="U40" s="63">
        <f t="shared" si="377"/>
        <v>0</v>
      </c>
      <c r="V40" s="63">
        <f t="shared" si="377"/>
        <v>0</v>
      </c>
      <c r="W40" s="63">
        <f t="shared" si="377"/>
        <v>0</v>
      </c>
      <c r="X40" s="63">
        <f t="shared" si="377"/>
        <v>0</v>
      </c>
      <c r="Y40" s="63">
        <f t="shared" si="377"/>
        <v>0</v>
      </c>
      <c r="Z40" s="63">
        <f t="shared" si="377"/>
        <v>0</v>
      </c>
      <c r="AA40" s="63">
        <f t="shared" si="377"/>
        <v>0</v>
      </c>
      <c r="AB40" s="63">
        <f t="shared" si="377"/>
        <v>0</v>
      </c>
      <c r="AC40" s="63">
        <f t="shared" si="377"/>
        <v>0</v>
      </c>
      <c r="AD40" s="63">
        <f t="shared" si="377"/>
        <v>0</v>
      </c>
      <c r="AE40" s="63">
        <f t="shared" si="377"/>
        <v>0</v>
      </c>
      <c r="AF40" s="63">
        <f t="shared" si="377"/>
        <v>0</v>
      </c>
      <c r="AG40" s="63">
        <f t="shared" si="377"/>
        <v>0</v>
      </c>
      <c r="AH40" s="63">
        <f t="shared" si="377"/>
        <v>0</v>
      </c>
      <c r="AI40" s="63">
        <f t="shared" si="377"/>
        <v>0</v>
      </c>
      <c r="AJ40" s="63">
        <f t="shared" si="377"/>
        <v>0</v>
      </c>
      <c r="AK40" s="63">
        <f t="shared" si="377"/>
        <v>0</v>
      </c>
      <c r="AL40" s="63">
        <f t="shared" si="377"/>
        <v>0</v>
      </c>
      <c r="AM40" s="63">
        <f t="shared" si="377"/>
        <v>0</v>
      </c>
      <c r="AN40" s="63">
        <f t="shared" si="377"/>
        <v>0</v>
      </c>
      <c r="AO40" s="63">
        <f t="shared" si="377"/>
        <v>0</v>
      </c>
      <c r="AP40" s="63">
        <f t="shared" si="377"/>
        <v>0</v>
      </c>
      <c r="AQ40" s="63">
        <f t="shared" si="377"/>
        <v>0</v>
      </c>
      <c r="AR40" s="63">
        <f t="shared" si="377"/>
        <v>0</v>
      </c>
      <c r="AS40" s="63">
        <f t="shared" si="377"/>
        <v>0</v>
      </c>
      <c r="AT40" s="63">
        <f t="shared" si="377"/>
        <v>0</v>
      </c>
      <c r="AU40" s="63">
        <f t="shared" si="377"/>
        <v>0</v>
      </c>
      <c r="AV40" s="63">
        <f t="shared" si="377"/>
        <v>0</v>
      </c>
      <c r="AW40" s="63">
        <f t="shared" si="377"/>
        <v>0</v>
      </c>
      <c r="AX40" s="63">
        <f t="shared" si="377"/>
        <v>0</v>
      </c>
      <c r="AY40" s="63">
        <f t="shared" si="377"/>
        <v>0</v>
      </c>
      <c r="AZ40" s="63">
        <f t="shared" si="377"/>
        <v>0</v>
      </c>
      <c r="BA40" s="63">
        <f t="shared" si="377"/>
        <v>0</v>
      </c>
      <c r="BB40" s="63">
        <f t="shared" si="377"/>
        <v>0</v>
      </c>
      <c r="BC40" s="63">
        <f t="shared" si="377"/>
        <v>0</v>
      </c>
      <c r="BD40" s="63">
        <f t="shared" si="377"/>
        <v>0</v>
      </c>
      <c r="BE40" s="63">
        <f t="shared" si="377"/>
        <v>0</v>
      </c>
      <c r="BF40" s="63">
        <f t="shared" si="377"/>
        <v>0</v>
      </c>
      <c r="BG40" s="63">
        <f t="shared" si="377"/>
        <v>0</v>
      </c>
      <c r="BH40" s="63">
        <f t="shared" si="377"/>
        <v>0</v>
      </c>
      <c r="BI40" s="63">
        <f t="shared" si="377"/>
        <v>0</v>
      </c>
      <c r="BJ40" s="63">
        <f t="shared" si="377"/>
        <v>0</v>
      </c>
      <c r="BK40" s="63">
        <f t="shared" si="377"/>
        <v>0</v>
      </c>
      <c r="BL40" s="63">
        <f t="shared" si="377"/>
        <v>0</v>
      </c>
      <c r="BM40" s="63">
        <f t="shared" si="377"/>
        <v>0</v>
      </c>
      <c r="BN40" s="63">
        <f t="shared" si="377"/>
        <v>0</v>
      </c>
      <c r="BO40" s="63">
        <f t="shared" si="377"/>
        <v>0</v>
      </c>
      <c r="BP40" s="63">
        <f t="shared" si="377"/>
        <v>0</v>
      </c>
      <c r="BQ40" s="63">
        <f t="shared" si="377"/>
        <v>0</v>
      </c>
      <c r="BR40" s="63">
        <f t="shared" si="377"/>
        <v>0</v>
      </c>
      <c r="BS40" s="63">
        <f t="shared" si="377"/>
        <v>0</v>
      </c>
      <c r="BT40" s="63">
        <f t="shared" si="377"/>
        <v>0</v>
      </c>
      <c r="BU40" s="63">
        <f t="shared" si="377"/>
        <v>0</v>
      </c>
      <c r="BV40" s="63">
        <f t="shared" si="377"/>
        <v>0</v>
      </c>
      <c r="BW40" s="63">
        <f t="shared" si="377"/>
        <v>0</v>
      </c>
      <c r="BX40" s="63">
        <f t="shared" si="377"/>
        <v>0</v>
      </c>
      <c r="BY40" s="63">
        <f t="shared" si="377"/>
        <v>0</v>
      </c>
      <c r="BZ40" s="63">
        <f t="shared" si="377"/>
        <v>0</v>
      </c>
      <c r="CA40" s="63">
        <f t="shared" ref="CA40:EL40" si="378">COUNTIF(CA15:CA32,"N")</f>
        <v>0</v>
      </c>
      <c r="CB40" s="63">
        <f t="shared" si="378"/>
        <v>0</v>
      </c>
      <c r="CC40" s="63">
        <f t="shared" si="378"/>
        <v>0</v>
      </c>
      <c r="CD40" s="63">
        <f t="shared" si="378"/>
        <v>0</v>
      </c>
      <c r="CE40" s="63">
        <f t="shared" si="378"/>
        <v>0</v>
      </c>
      <c r="CF40" s="63">
        <f t="shared" si="378"/>
        <v>0</v>
      </c>
      <c r="CG40" s="63">
        <f t="shared" si="378"/>
        <v>0</v>
      </c>
      <c r="CH40" s="63">
        <f t="shared" si="378"/>
        <v>0</v>
      </c>
      <c r="CI40" s="63">
        <f t="shared" si="378"/>
        <v>0</v>
      </c>
      <c r="CJ40" s="63">
        <f t="shared" si="378"/>
        <v>0</v>
      </c>
      <c r="CK40" s="63">
        <f t="shared" si="378"/>
        <v>0</v>
      </c>
      <c r="CL40" s="63">
        <f t="shared" si="378"/>
        <v>0</v>
      </c>
      <c r="CM40" s="63">
        <f t="shared" si="378"/>
        <v>0</v>
      </c>
      <c r="CN40" s="63">
        <f t="shared" si="378"/>
        <v>0</v>
      </c>
      <c r="CO40" s="63">
        <f t="shared" si="378"/>
        <v>0</v>
      </c>
      <c r="CP40" s="63">
        <f t="shared" si="378"/>
        <v>0</v>
      </c>
      <c r="CQ40" s="63">
        <f t="shared" si="378"/>
        <v>0</v>
      </c>
      <c r="CR40" s="63">
        <f t="shared" si="378"/>
        <v>0</v>
      </c>
      <c r="CS40" s="63">
        <f t="shared" si="378"/>
        <v>0</v>
      </c>
      <c r="CT40" s="63">
        <f t="shared" si="378"/>
        <v>0</v>
      </c>
      <c r="CU40" s="63">
        <f t="shared" si="378"/>
        <v>0</v>
      </c>
      <c r="CV40" s="63">
        <f t="shared" si="378"/>
        <v>0</v>
      </c>
      <c r="CW40" s="63">
        <f t="shared" si="378"/>
        <v>0</v>
      </c>
      <c r="CX40" s="63">
        <f t="shared" si="378"/>
        <v>0</v>
      </c>
      <c r="CY40" s="63">
        <f t="shared" si="378"/>
        <v>0</v>
      </c>
      <c r="CZ40" s="63">
        <f t="shared" si="378"/>
        <v>0</v>
      </c>
      <c r="DA40" s="63">
        <f t="shared" si="378"/>
        <v>0</v>
      </c>
      <c r="DB40" s="63">
        <f t="shared" si="378"/>
        <v>0</v>
      </c>
      <c r="DC40" s="63">
        <f t="shared" si="378"/>
        <v>0</v>
      </c>
      <c r="DD40" s="63">
        <f t="shared" si="378"/>
        <v>0</v>
      </c>
      <c r="DE40" s="63">
        <f t="shared" si="378"/>
        <v>0</v>
      </c>
      <c r="DF40" s="63">
        <f t="shared" si="378"/>
        <v>0</v>
      </c>
      <c r="DG40" s="63">
        <f t="shared" si="378"/>
        <v>0</v>
      </c>
      <c r="DH40" s="63">
        <f t="shared" si="378"/>
        <v>0</v>
      </c>
      <c r="DI40" s="63">
        <f t="shared" si="378"/>
        <v>0</v>
      </c>
      <c r="DJ40" s="63">
        <f t="shared" si="378"/>
        <v>0</v>
      </c>
      <c r="DK40" s="63">
        <f t="shared" si="378"/>
        <v>0</v>
      </c>
      <c r="DL40" s="63">
        <f t="shared" si="378"/>
        <v>0</v>
      </c>
      <c r="DM40" s="63">
        <f t="shared" si="378"/>
        <v>0</v>
      </c>
      <c r="DN40" s="63">
        <f t="shared" si="378"/>
        <v>0</v>
      </c>
      <c r="DO40" s="63">
        <f t="shared" si="378"/>
        <v>0</v>
      </c>
      <c r="DP40" s="63">
        <f t="shared" si="378"/>
        <v>0</v>
      </c>
      <c r="DQ40" s="63">
        <f t="shared" si="378"/>
        <v>0</v>
      </c>
      <c r="DR40" s="63">
        <f t="shared" si="378"/>
        <v>0</v>
      </c>
      <c r="DS40" s="63">
        <f t="shared" si="378"/>
        <v>0</v>
      </c>
      <c r="DT40" s="63">
        <f t="shared" si="378"/>
        <v>0</v>
      </c>
      <c r="DU40" s="63">
        <f t="shared" si="378"/>
        <v>0</v>
      </c>
      <c r="DV40" s="63">
        <f t="shared" si="378"/>
        <v>0</v>
      </c>
      <c r="DW40" s="63">
        <f t="shared" si="378"/>
        <v>0</v>
      </c>
      <c r="DX40" s="63">
        <f t="shared" si="378"/>
        <v>0</v>
      </c>
      <c r="DY40" s="63">
        <f t="shared" si="378"/>
        <v>0</v>
      </c>
      <c r="DZ40" s="63">
        <f t="shared" si="378"/>
        <v>0</v>
      </c>
      <c r="EA40" s="63">
        <f t="shared" si="378"/>
        <v>0</v>
      </c>
      <c r="EB40" s="63">
        <f t="shared" si="378"/>
        <v>0</v>
      </c>
      <c r="EC40" s="63">
        <f t="shared" si="378"/>
        <v>0</v>
      </c>
      <c r="ED40" s="63">
        <f t="shared" si="378"/>
        <v>0</v>
      </c>
      <c r="EE40" s="63">
        <f t="shared" si="378"/>
        <v>0</v>
      </c>
      <c r="EF40" s="63">
        <f t="shared" si="378"/>
        <v>0</v>
      </c>
      <c r="EG40" s="63">
        <f t="shared" si="378"/>
        <v>0</v>
      </c>
      <c r="EH40" s="63">
        <f t="shared" si="378"/>
        <v>0</v>
      </c>
      <c r="EI40" s="63">
        <f t="shared" si="378"/>
        <v>0</v>
      </c>
      <c r="EJ40" s="63">
        <f t="shared" si="378"/>
        <v>0</v>
      </c>
      <c r="EK40" s="63">
        <f t="shared" si="378"/>
        <v>0</v>
      </c>
      <c r="EL40" s="63">
        <f t="shared" si="378"/>
        <v>0</v>
      </c>
      <c r="EM40" s="63">
        <f t="shared" ref="EM40:GX40" si="379">COUNTIF(EM15:EM32,"N")</f>
        <v>0</v>
      </c>
      <c r="EN40" s="63">
        <f t="shared" si="379"/>
        <v>0</v>
      </c>
      <c r="EO40" s="63">
        <f t="shared" si="379"/>
        <v>0</v>
      </c>
      <c r="EP40" s="63">
        <f t="shared" si="379"/>
        <v>0</v>
      </c>
      <c r="EQ40" s="63">
        <f t="shared" si="379"/>
        <v>0</v>
      </c>
      <c r="ER40" s="63">
        <f t="shared" si="379"/>
        <v>0</v>
      </c>
      <c r="ES40" s="63">
        <f t="shared" si="379"/>
        <v>0</v>
      </c>
      <c r="ET40" s="63">
        <f t="shared" si="379"/>
        <v>0</v>
      </c>
      <c r="EU40" s="63">
        <f t="shared" si="379"/>
        <v>0</v>
      </c>
      <c r="EV40" s="63">
        <f t="shared" si="379"/>
        <v>0</v>
      </c>
      <c r="EW40" s="63">
        <f t="shared" si="379"/>
        <v>0</v>
      </c>
      <c r="EX40" s="63">
        <f t="shared" si="379"/>
        <v>0</v>
      </c>
      <c r="EY40" s="63">
        <f t="shared" si="379"/>
        <v>0</v>
      </c>
      <c r="EZ40" s="63">
        <f t="shared" si="379"/>
        <v>0</v>
      </c>
      <c r="FA40" s="63">
        <f t="shared" si="379"/>
        <v>0</v>
      </c>
      <c r="FB40" s="63">
        <f t="shared" si="379"/>
        <v>0</v>
      </c>
      <c r="FC40" s="63">
        <f t="shared" si="379"/>
        <v>0</v>
      </c>
      <c r="FD40" s="63">
        <f t="shared" si="379"/>
        <v>0</v>
      </c>
      <c r="FE40" s="63">
        <f t="shared" si="379"/>
        <v>0</v>
      </c>
      <c r="FF40" s="63">
        <f t="shared" si="379"/>
        <v>0</v>
      </c>
      <c r="FG40" s="63">
        <f t="shared" si="379"/>
        <v>0</v>
      </c>
      <c r="FH40" s="63">
        <f t="shared" si="379"/>
        <v>0</v>
      </c>
      <c r="FI40" s="63">
        <f t="shared" si="379"/>
        <v>0</v>
      </c>
      <c r="FJ40" s="63">
        <f t="shared" si="379"/>
        <v>0</v>
      </c>
      <c r="FK40" s="63">
        <f t="shared" si="379"/>
        <v>0</v>
      </c>
      <c r="FL40" s="63">
        <f t="shared" si="379"/>
        <v>0</v>
      </c>
      <c r="FM40" s="63">
        <f t="shared" si="379"/>
        <v>0</v>
      </c>
      <c r="FN40" s="63">
        <f t="shared" si="379"/>
        <v>0</v>
      </c>
      <c r="FO40" s="63">
        <f t="shared" si="379"/>
        <v>0</v>
      </c>
      <c r="FP40" s="63">
        <f t="shared" si="379"/>
        <v>0</v>
      </c>
      <c r="FQ40" s="63">
        <f t="shared" si="379"/>
        <v>0</v>
      </c>
      <c r="FR40" s="63">
        <f t="shared" si="379"/>
        <v>0</v>
      </c>
      <c r="FS40" s="63">
        <f t="shared" si="379"/>
        <v>0</v>
      </c>
      <c r="FT40" s="63">
        <f t="shared" si="379"/>
        <v>0</v>
      </c>
      <c r="FU40" s="63">
        <f t="shared" si="379"/>
        <v>0</v>
      </c>
      <c r="FV40" s="63">
        <f t="shared" si="379"/>
        <v>0</v>
      </c>
      <c r="FW40" s="63">
        <f t="shared" si="379"/>
        <v>0</v>
      </c>
      <c r="FX40" s="63">
        <f t="shared" si="379"/>
        <v>0</v>
      </c>
      <c r="FY40" s="63">
        <f t="shared" si="379"/>
        <v>0</v>
      </c>
      <c r="FZ40" s="63">
        <f t="shared" si="379"/>
        <v>0</v>
      </c>
      <c r="GA40" s="63">
        <f t="shared" si="379"/>
        <v>0</v>
      </c>
      <c r="GB40" s="63">
        <f t="shared" si="379"/>
        <v>0</v>
      </c>
      <c r="GC40" s="63">
        <f t="shared" si="379"/>
        <v>0</v>
      </c>
      <c r="GD40" s="63">
        <f t="shared" si="379"/>
        <v>0</v>
      </c>
      <c r="GE40" s="63">
        <f t="shared" si="379"/>
        <v>0</v>
      </c>
      <c r="GF40" s="63">
        <f t="shared" si="379"/>
        <v>0</v>
      </c>
      <c r="GG40" s="63">
        <f t="shared" si="379"/>
        <v>0</v>
      </c>
      <c r="GH40" s="63">
        <f t="shared" si="379"/>
        <v>0</v>
      </c>
      <c r="GI40" s="63">
        <f t="shared" si="379"/>
        <v>0</v>
      </c>
      <c r="GJ40" s="63">
        <f t="shared" si="379"/>
        <v>0</v>
      </c>
      <c r="GK40" s="63">
        <f t="shared" si="379"/>
        <v>0</v>
      </c>
      <c r="GL40" s="63">
        <f t="shared" si="379"/>
        <v>0</v>
      </c>
      <c r="GM40" s="63">
        <f t="shared" si="379"/>
        <v>0</v>
      </c>
      <c r="GN40" s="63">
        <f t="shared" si="379"/>
        <v>0</v>
      </c>
      <c r="GO40" s="63">
        <f t="shared" si="379"/>
        <v>0</v>
      </c>
      <c r="GP40" s="63">
        <f t="shared" si="379"/>
        <v>0</v>
      </c>
      <c r="GQ40" s="63">
        <f t="shared" si="379"/>
        <v>0</v>
      </c>
      <c r="GR40" s="63">
        <f t="shared" si="379"/>
        <v>0</v>
      </c>
      <c r="GS40" s="63">
        <f t="shared" si="379"/>
        <v>0</v>
      </c>
      <c r="GT40" s="63">
        <f t="shared" si="379"/>
        <v>0</v>
      </c>
      <c r="GU40" s="63">
        <f t="shared" si="379"/>
        <v>0</v>
      </c>
      <c r="GV40" s="63">
        <f t="shared" si="379"/>
        <v>0</v>
      </c>
      <c r="GW40" s="63">
        <f t="shared" si="379"/>
        <v>0</v>
      </c>
      <c r="GX40" s="63">
        <f t="shared" si="379"/>
        <v>0</v>
      </c>
      <c r="GY40" s="63">
        <f t="shared" ref="GY40:JJ40" si="380">COUNTIF(GY15:GY32,"N")</f>
        <v>0</v>
      </c>
      <c r="GZ40" s="63">
        <f t="shared" si="380"/>
        <v>0</v>
      </c>
      <c r="HA40" s="63">
        <f t="shared" si="380"/>
        <v>0</v>
      </c>
      <c r="HB40" s="63">
        <f t="shared" si="380"/>
        <v>0</v>
      </c>
      <c r="HC40" s="63">
        <f t="shared" si="380"/>
        <v>0</v>
      </c>
      <c r="HD40" s="63">
        <f t="shared" si="380"/>
        <v>0</v>
      </c>
      <c r="HE40" s="63">
        <f t="shared" si="380"/>
        <v>0</v>
      </c>
      <c r="HF40" s="63">
        <f t="shared" si="380"/>
        <v>0</v>
      </c>
      <c r="HG40" s="63">
        <f t="shared" si="380"/>
        <v>0</v>
      </c>
      <c r="HH40" s="63">
        <f t="shared" si="380"/>
        <v>0</v>
      </c>
      <c r="HI40" s="63">
        <f t="shared" si="380"/>
        <v>0</v>
      </c>
      <c r="HJ40" s="63">
        <f t="shared" si="380"/>
        <v>0</v>
      </c>
      <c r="HK40" s="63">
        <f t="shared" si="380"/>
        <v>0</v>
      </c>
      <c r="HL40" s="63">
        <f t="shared" si="380"/>
        <v>0</v>
      </c>
      <c r="HM40" s="63">
        <f t="shared" si="380"/>
        <v>0</v>
      </c>
      <c r="HN40" s="63">
        <f t="shared" si="380"/>
        <v>0</v>
      </c>
      <c r="HO40" s="63">
        <f t="shared" si="380"/>
        <v>0</v>
      </c>
      <c r="HP40" s="63">
        <f t="shared" si="380"/>
        <v>0</v>
      </c>
      <c r="HQ40" s="63">
        <f t="shared" si="380"/>
        <v>0</v>
      </c>
      <c r="HR40" s="63">
        <f t="shared" si="380"/>
        <v>0</v>
      </c>
      <c r="HS40" s="63">
        <f t="shared" si="380"/>
        <v>0</v>
      </c>
      <c r="HT40" s="63">
        <f t="shared" si="380"/>
        <v>0</v>
      </c>
      <c r="HU40" s="63">
        <f t="shared" si="380"/>
        <v>0</v>
      </c>
      <c r="HV40" s="63">
        <f t="shared" si="380"/>
        <v>0</v>
      </c>
      <c r="HW40" s="63">
        <f t="shared" si="380"/>
        <v>0</v>
      </c>
      <c r="HX40" s="63">
        <f t="shared" si="380"/>
        <v>0</v>
      </c>
      <c r="HY40" s="63">
        <f t="shared" si="380"/>
        <v>0</v>
      </c>
      <c r="HZ40" s="63">
        <f t="shared" si="380"/>
        <v>0</v>
      </c>
      <c r="IA40" s="63">
        <f t="shared" si="380"/>
        <v>0</v>
      </c>
      <c r="IB40" s="63">
        <f t="shared" si="380"/>
        <v>0</v>
      </c>
      <c r="IC40" s="63">
        <f t="shared" si="380"/>
        <v>0</v>
      </c>
      <c r="ID40" s="63">
        <f t="shared" si="380"/>
        <v>0</v>
      </c>
      <c r="IE40" s="63">
        <f t="shared" si="380"/>
        <v>0</v>
      </c>
      <c r="IF40" s="63">
        <f t="shared" si="380"/>
        <v>0</v>
      </c>
      <c r="IG40" s="63">
        <f t="shared" si="380"/>
        <v>0</v>
      </c>
      <c r="IH40" s="63">
        <f t="shared" si="380"/>
        <v>0</v>
      </c>
      <c r="II40" s="63">
        <f t="shared" si="380"/>
        <v>0</v>
      </c>
      <c r="IJ40" s="63">
        <f t="shared" si="380"/>
        <v>0</v>
      </c>
      <c r="IK40" s="63">
        <f t="shared" si="380"/>
        <v>0</v>
      </c>
      <c r="IL40" s="63">
        <f t="shared" si="380"/>
        <v>0</v>
      </c>
      <c r="IM40" s="63">
        <f t="shared" si="380"/>
        <v>0</v>
      </c>
      <c r="IN40" s="63">
        <f t="shared" si="380"/>
        <v>0</v>
      </c>
      <c r="IO40" s="63">
        <f t="shared" si="380"/>
        <v>0</v>
      </c>
      <c r="IP40" s="63">
        <f t="shared" si="380"/>
        <v>0</v>
      </c>
      <c r="IQ40" s="63">
        <f t="shared" si="380"/>
        <v>0</v>
      </c>
      <c r="IR40" s="63">
        <f t="shared" si="380"/>
        <v>0</v>
      </c>
      <c r="IS40" s="63">
        <f t="shared" si="380"/>
        <v>0</v>
      </c>
      <c r="IT40" s="63">
        <f t="shared" si="380"/>
        <v>0</v>
      </c>
      <c r="IU40" s="63">
        <f t="shared" si="380"/>
        <v>0</v>
      </c>
      <c r="IV40" s="63">
        <f t="shared" si="380"/>
        <v>0</v>
      </c>
      <c r="IW40" s="63">
        <f t="shared" si="380"/>
        <v>0</v>
      </c>
      <c r="IX40" s="63">
        <f t="shared" si="380"/>
        <v>0</v>
      </c>
      <c r="IY40" s="63">
        <f t="shared" si="380"/>
        <v>0</v>
      </c>
      <c r="IZ40" s="63">
        <f t="shared" si="380"/>
        <v>0</v>
      </c>
      <c r="JA40" s="63">
        <f t="shared" si="380"/>
        <v>0</v>
      </c>
      <c r="JB40" s="63">
        <f t="shared" si="380"/>
        <v>0</v>
      </c>
      <c r="JC40" s="63">
        <f t="shared" si="380"/>
        <v>0</v>
      </c>
      <c r="JD40" s="63">
        <f t="shared" si="380"/>
        <v>0</v>
      </c>
      <c r="JE40" s="63">
        <f t="shared" si="380"/>
        <v>0</v>
      </c>
      <c r="JF40" s="63">
        <f t="shared" si="380"/>
        <v>0</v>
      </c>
      <c r="JG40" s="63">
        <f t="shared" si="380"/>
        <v>0</v>
      </c>
      <c r="JH40" s="63">
        <f t="shared" si="380"/>
        <v>0</v>
      </c>
      <c r="JI40" s="63">
        <f t="shared" si="380"/>
        <v>0</v>
      </c>
      <c r="JJ40" s="63">
        <f t="shared" si="380"/>
        <v>0</v>
      </c>
      <c r="JK40" s="63">
        <f t="shared" ref="JK40:LV40" si="381">COUNTIF(JK15:JK32,"N")</f>
        <v>0</v>
      </c>
      <c r="JL40" s="63">
        <f t="shared" si="381"/>
        <v>0</v>
      </c>
      <c r="JM40" s="63">
        <f t="shared" si="381"/>
        <v>0</v>
      </c>
      <c r="JN40" s="63">
        <f t="shared" si="381"/>
        <v>0</v>
      </c>
      <c r="JO40" s="63">
        <f t="shared" si="381"/>
        <v>0</v>
      </c>
      <c r="JP40" s="63">
        <f t="shared" si="381"/>
        <v>0</v>
      </c>
      <c r="JQ40" s="63">
        <f t="shared" si="381"/>
        <v>0</v>
      </c>
      <c r="JR40" s="63">
        <f t="shared" si="381"/>
        <v>0</v>
      </c>
      <c r="JS40" s="63">
        <f t="shared" si="381"/>
        <v>0</v>
      </c>
      <c r="JT40" s="63">
        <f t="shared" si="381"/>
        <v>0</v>
      </c>
      <c r="JU40" s="63">
        <f t="shared" si="381"/>
        <v>0</v>
      </c>
      <c r="JV40" s="63">
        <f t="shared" si="381"/>
        <v>0</v>
      </c>
      <c r="JW40" s="63">
        <f t="shared" si="381"/>
        <v>0</v>
      </c>
      <c r="JX40" s="63">
        <f t="shared" si="381"/>
        <v>0</v>
      </c>
      <c r="JY40" s="63">
        <f t="shared" si="381"/>
        <v>0</v>
      </c>
      <c r="JZ40" s="63">
        <f t="shared" si="381"/>
        <v>0</v>
      </c>
      <c r="KA40" s="63">
        <f t="shared" si="381"/>
        <v>0</v>
      </c>
      <c r="KB40" s="63">
        <f t="shared" si="381"/>
        <v>0</v>
      </c>
      <c r="KC40" s="63">
        <f t="shared" si="381"/>
        <v>0</v>
      </c>
      <c r="KD40" s="63">
        <f t="shared" si="381"/>
        <v>0</v>
      </c>
      <c r="KE40" s="63">
        <f t="shared" si="381"/>
        <v>0</v>
      </c>
      <c r="KF40" s="63">
        <f t="shared" si="381"/>
        <v>0</v>
      </c>
      <c r="KG40" s="63">
        <f t="shared" si="381"/>
        <v>0</v>
      </c>
      <c r="KH40" s="63">
        <f t="shared" si="381"/>
        <v>0</v>
      </c>
      <c r="KI40" s="63">
        <f t="shared" si="381"/>
        <v>0</v>
      </c>
      <c r="KJ40" s="63">
        <f t="shared" si="381"/>
        <v>0</v>
      </c>
      <c r="KK40" s="63">
        <f t="shared" si="381"/>
        <v>0</v>
      </c>
      <c r="KL40" s="63">
        <f t="shared" si="381"/>
        <v>0</v>
      </c>
      <c r="KM40" s="63">
        <f t="shared" si="381"/>
        <v>0</v>
      </c>
      <c r="KN40" s="63">
        <f t="shared" si="381"/>
        <v>0</v>
      </c>
      <c r="KO40" s="63">
        <f t="shared" si="381"/>
        <v>0</v>
      </c>
      <c r="KP40" s="63">
        <f t="shared" si="381"/>
        <v>0</v>
      </c>
      <c r="KQ40" s="63">
        <f t="shared" si="381"/>
        <v>0</v>
      </c>
      <c r="KR40" s="63">
        <f t="shared" si="381"/>
        <v>0</v>
      </c>
      <c r="KS40" s="63">
        <f t="shared" si="381"/>
        <v>0</v>
      </c>
      <c r="KT40" s="63">
        <f t="shared" si="381"/>
        <v>0</v>
      </c>
      <c r="KU40" s="63">
        <f t="shared" si="381"/>
        <v>0</v>
      </c>
      <c r="KV40" s="63">
        <f t="shared" si="381"/>
        <v>0</v>
      </c>
      <c r="KW40" s="63">
        <f t="shared" si="381"/>
        <v>0</v>
      </c>
      <c r="KX40" s="63">
        <f t="shared" si="381"/>
        <v>0</v>
      </c>
      <c r="KY40" s="63">
        <f t="shared" si="381"/>
        <v>0</v>
      </c>
      <c r="KZ40" s="63">
        <f t="shared" si="381"/>
        <v>0</v>
      </c>
      <c r="LA40" s="63">
        <f t="shared" si="381"/>
        <v>0</v>
      </c>
      <c r="LB40" s="63">
        <f t="shared" si="381"/>
        <v>0</v>
      </c>
      <c r="LC40" s="63">
        <f t="shared" si="381"/>
        <v>0</v>
      </c>
      <c r="LD40" s="63">
        <f t="shared" si="381"/>
        <v>0</v>
      </c>
      <c r="LE40" s="63">
        <f t="shared" si="381"/>
        <v>0</v>
      </c>
      <c r="LF40" s="63">
        <f t="shared" si="381"/>
        <v>0</v>
      </c>
      <c r="LG40" s="63">
        <f t="shared" si="381"/>
        <v>0</v>
      </c>
      <c r="LH40" s="63">
        <f t="shared" si="381"/>
        <v>0</v>
      </c>
      <c r="LI40" s="63">
        <f t="shared" si="381"/>
        <v>0</v>
      </c>
      <c r="LJ40" s="63">
        <f t="shared" si="381"/>
        <v>0</v>
      </c>
      <c r="LK40" s="63">
        <f t="shared" si="381"/>
        <v>0</v>
      </c>
      <c r="LL40" s="63">
        <f t="shared" si="381"/>
        <v>0</v>
      </c>
      <c r="LM40" s="63">
        <f t="shared" si="381"/>
        <v>0</v>
      </c>
      <c r="LN40" s="63">
        <f t="shared" si="381"/>
        <v>0</v>
      </c>
      <c r="LO40" s="63">
        <f t="shared" si="381"/>
        <v>0</v>
      </c>
      <c r="LP40" s="63">
        <f t="shared" si="381"/>
        <v>0</v>
      </c>
      <c r="LQ40" s="63">
        <f t="shared" si="381"/>
        <v>0</v>
      </c>
      <c r="LR40" s="63">
        <f t="shared" si="381"/>
        <v>0</v>
      </c>
      <c r="LS40" s="63">
        <f t="shared" si="381"/>
        <v>0</v>
      </c>
      <c r="LT40" s="63">
        <f t="shared" si="381"/>
        <v>0</v>
      </c>
      <c r="LU40" s="63">
        <f t="shared" si="381"/>
        <v>0</v>
      </c>
      <c r="LV40" s="63">
        <f t="shared" si="381"/>
        <v>0</v>
      </c>
      <c r="LW40" s="63">
        <f t="shared" ref="LW40:NE40" si="382">COUNTIF(LW15:LW32,"N")</f>
        <v>0</v>
      </c>
      <c r="LX40" s="63">
        <f t="shared" si="382"/>
        <v>0</v>
      </c>
      <c r="LY40" s="63">
        <f t="shared" si="382"/>
        <v>0</v>
      </c>
      <c r="LZ40" s="63">
        <f t="shared" si="382"/>
        <v>0</v>
      </c>
      <c r="MA40" s="63">
        <f t="shared" si="382"/>
        <v>0</v>
      </c>
      <c r="MB40" s="63">
        <f t="shared" si="382"/>
        <v>0</v>
      </c>
      <c r="MC40" s="63">
        <f t="shared" si="382"/>
        <v>0</v>
      </c>
      <c r="MD40" s="63">
        <f t="shared" si="382"/>
        <v>0</v>
      </c>
      <c r="ME40" s="63">
        <f t="shared" si="382"/>
        <v>0</v>
      </c>
      <c r="MF40" s="63">
        <f t="shared" si="382"/>
        <v>0</v>
      </c>
      <c r="MG40" s="63">
        <f t="shared" si="382"/>
        <v>0</v>
      </c>
      <c r="MH40" s="63">
        <f t="shared" si="382"/>
        <v>0</v>
      </c>
      <c r="MI40" s="63">
        <f t="shared" si="382"/>
        <v>0</v>
      </c>
      <c r="MJ40" s="63">
        <f t="shared" si="382"/>
        <v>0</v>
      </c>
      <c r="MK40" s="63">
        <f t="shared" si="382"/>
        <v>0</v>
      </c>
      <c r="ML40" s="63">
        <f t="shared" si="382"/>
        <v>0</v>
      </c>
      <c r="MM40" s="63">
        <f t="shared" si="382"/>
        <v>0</v>
      </c>
      <c r="MN40" s="63">
        <f t="shared" si="382"/>
        <v>0</v>
      </c>
      <c r="MO40" s="63">
        <f t="shared" si="382"/>
        <v>0</v>
      </c>
      <c r="MP40" s="63">
        <f t="shared" si="382"/>
        <v>0</v>
      </c>
      <c r="MQ40" s="63">
        <f t="shared" si="382"/>
        <v>0</v>
      </c>
      <c r="MR40" s="63">
        <f t="shared" si="382"/>
        <v>0</v>
      </c>
      <c r="MS40" s="63">
        <f t="shared" si="382"/>
        <v>0</v>
      </c>
      <c r="MT40" s="63">
        <f t="shared" si="382"/>
        <v>0</v>
      </c>
      <c r="MU40" s="63">
        <f t="shared" si="382"/>
        <v>0</v>
      </c>
      <c r="MV40" s="63">
        <f t="shared" si="382"/>
        <v>0</v>
      </c>
      <c r="MW40" s="63">
        <f t="shared" si="382"/>
        <v>0</v>
      </c>
      <c r="MX40" s="63">
        <f t="shared" si="382"/>
        <v>0</v>
      </c>
      <c r="MY40" s="63">
        <f t="shared" si="382"/>
        <v>0</v>
      </c>
      <c r="MZ40" s="63">
        <f t="shared" si="382"/>
        <v>0</v>
      </c>
      <c r="NA40" s="63">
        <f t="shared" si="382"/>
        <v>0</v>
      </c>
      <c r="NB40" s="63">
        <f t="shared" si="382"/>
        <v>0</v>
      </c>
      <c r="NC40" s="63">
        <f t="shared" si="382"/>
        <v>0</v>
      </c>
      <c r="ND40" s="63">
        <f t="shared" si="382"/>
        <v>0</v>
      </c>
      <c r="NE40" s="63">
        <f t="shared" si="382"/>
        <v>0</v>
      </c>
      <c r="NF40" s="63">
        <f t="shared" ref="NF40" si="383">COUNTIF(NF15:NF32,"N")</f>
        <v>0</v>
      </c>
    </row>
    <row r="41" spans="3:370" ht="15.75" x14ac:dyDescent="0.25">
      <c r="C41" s="61"/>
    </row>
    <row r="42" spans="3:370" s="86" customFormat="1" ht="15.75" x14ac:dyDescent="0.25">
      <c r="C42" s="85"/>
      <c r="H42" s="86" t="str">
        <f>"Janvier" &amp; " " &amp;B2</f>
        <v>Janvier 2019</v>
      </c>
      <c r="AM42" s="86" t="str">
        <f>"Février" &amp; " " &amp;B2</f>
        <v>Février 2019</v>
      </c>
      <c r="BO42" s="86" t="str">
        <f>"Mars" &amp; " " &amp;B2</f>
        <v>Mars 2019</v>
      </c>
      <c r="CT42" s="86" t="str">
        <f>"Avril" &amp; " " &amp;B2</f>
        <v>Avril 2019</v>
      </c>
      <c r="DX42" s="86" t="str">
        <f>"Mai" &amp; " " &amp;B2</f>
        <v>Mai 2019</v>
      </c>
      <c r="FC42" s="86" t="str">
        <f>"Juin" &amp; " " &amp;B2</f>
        <v>Juin 2019</v>
      </c>
      <c r="GG42" s="86" t="str">
        <f>"Juillet" &amp; " " &amp;B2</f>
        <v>Juillet 2019</v>
      </c>
      <c r="HL42" s="86" t="str">
        <f>"Août" &amp; " " &amp;B2</f>
        <v>Août 2019</v>
      </c>
      <c r="IQ42" s="86" t="str">
        <f>"Septembre" &amp; " " &amp;B2</f>
        <v>Septembre 2019</v>
      </c>
      <c r="JU42" s="86" t="str">
        <f>"Octobre" &amp; " " &amp;B2</f>
        <v>Octobre 2019</v>
      </c>
      <c r="KZ42" s="86" t="str">
        <f>"Novembre" &amp; " " &amp;B2</f>
        <v>Novembre 2019</v>
      </c>
      <c r="ME42" s="86" t="str">
        <f>"Décembre" &amp; " " &amp;B2</f>
        <v>Décembre 2019</v>
      </c>
    </row>
    <row r="43" spans="3:370" ht="99.75" x14ac:dyDescent="0.25">
      <c r="C43" s="11" t="s">
        <v>17</v>
      </c>
      <c r="D43" s="39" t="s">
        <v>16</v>
      </c>
      <c r="E43" s="40" t="s">
        <v>15</v>
      </c>
      <c r="F43" s="10" t="s">
        <v>14</v>
      </c>
      <c r="G43" s="43" t="s">
        <v>13</v>
      </c>
      <c r="H43" s="9" t="s">
        <v>12</v>
      </c>
      <c r="I43" s="8" t="s">
        <v>11</v>
      </c>
      <c r="J43" s="36" t="s">
        <v>10</v>
      </c>
      <c r="K43" s="49" t="s">
        <v>9</v>
      </c>
      <c r="L43" s="57" t="s">
        <v>49</v>
      </c>
      <c r="AI43" s="39" t="s">
        <v>16</v>
      </c>
      <c r="AJ43" s="40" t="s">
        <v>15</v>
      </c>
      <c r="AK43" s="10" t="s">
        <v>14</v>
      </c>
      <c r="AL43" s="43" t="s">
        <v>13</v>
      </c>
      <c r="AM43" s="9" t="s">
        <v>12</v>
      </c>
      <c r="AN43" s="8" t="s">
        <v>11</v>
      </c>
      <c r="AO43" s="36" t="s">
        <v>10</v>
      </c>
      <c r="AP43" s="49" t="s">
        <v>9</v>
      </c>
      <c r="AQ43" s="57" t="s">
        <v>49</v>
      </c>
      <c r="BK43" s="39" t="s">
        <v>16</v>
      </c>
      <c r="BL43" s="40" t="s">
        <v>15</v>
      </c>
      <c r="BM43" s="10" t="s">
        <v>14</v>
      </c>
      <c r="BN43" s="43" t="s">
        <v>13</v>
      </c>
      <c r="BO43" s="9" t="s">
        <v>12</v>
      </c>
      <c r="BP43" s="8" t="s">
        <v>11</v>
      </c>
      <c r="BQ43" s="36" t="s">
        <v>10</v>
      </c>
      <c r="BR43" s="49" t="s">
        <v>9</v>
      </c>
      <c r="BS43" s="57" t="s">
        <v>49</v>
      </c>
      <c r="CP43" s="39" t="s">
        <v>16</v>
      </c>
      <c r="CQ43" s="40" t="s">
        <v>15</v>
      </c>
      <c r="CR43" s="10" t="s">
        <v>14</v>
      </c>
      <c r="CS43" s="43" t="s">
        <v>13</v>
      </c>
      <c r="CT43" s="9" t="s">
        <v>12</v>
      </c>
      <c r="CU43" s="8" t="s">
        <v>11</v>
      </c>
      <c r="CV43" s="36" t="s">
        <v>10</v>
      </c>
      <c r="CW43" s="49" t="s">
        <v>9</v>
      </c>
      <c r="CX43" s="57" t="s">
        <v>49</v>
      </c>
      <c r="DT43" s="39" t="s">
        <v>16</v>
      </c>
      <c r="DU43" s="40" t="s">
        <v>15</v>
      </c>
      <c r="DV43" s="10" t="s">
        <v>14</v>
      </c>
      <c r="DW43" s="43" t="s">
        <v>13</v>
      </c>
      <c r="DX43" s="9" t="s">
        <v>12</v>
      </c>
      <c r="DY43" s="8" t="s">
        <v>11</v>
      </c>
      <c r="DZ43" s="36" t="s">
        <v>10</v>
      </c>
      <c r="EA43" s="49" t="s">
        <v>9</v>
      </c>
      <c r="EB43" s="57" t="s">
        <v>49</v>
      </c>
      <c r="EY43" s="39" t="s">
        <v>16</v>
      </c>
      <c r="EZ43" s="40" t="s">
        <v>15</v>
      </c>
      <c r="FA43" s="10" t="s">
        <v>14</v>
      </c>
      <c r="FB43" s="43" t="s">
        <v>13</v>
      </c>
      <c r="FC43" s="9" t="s">
        <v>12</v>
      </c>
      <c r="FD43" s="8" t="s">
        <v>11</v>
      </c>
      <c r="FE43" s="36" t="s">
        <v>10</v>
      </c>
      <c r="FF43" s="49" t="s">
        <v>9</v>
      </c>
      <c r="FG43" s="57" t="s">
        <v>49</v>
      </c>
      <c r="GC43" s="39" t="s">
        <v>16</v>
      </c>
      <c r="GD43" s="40" t="s">
        <v>15</v>
      </c>
      <c r="GE43" s="10" t="s">
        <v>14</v>
      </c>
      <c r="GF43" s="43" t="s">
        <v>13</v>
      </c>
      <c r="GG43" s="9" t="s">
        <v>12</v>
      </c>
      <c r="GH43" s="8" t="s">
        <v>11</v>
      </c>
      <c r="GI43" s="36" t="s">
        <v>10</v>
      </c>
      <c r="GJ43" s="49" t="s">
        <v>9</v>
      </c>
      <c r="GK43" s="57" t="s">
        <v>49</v>
      </c>
      <c r="HH43" s="39" t="s">
        <v>16</v>
      </c>
      <c r="HI43" s="40" t="s">
        <v>15</v>
      </c>
      <c r="HJ43" s="10" t="s">
        <v>14</v>
      </c>
      <c r="HK43" s="43" t="s">
        <v>13</v>
      </c>
      <c r="HL43" s="9" t="s">
        <v>12</v>
      </c>
      <c r="HM43" s="8" t="s">
        <v>11</v>
      </c>
      <c r="HN43" s="36" t="s">
        <v>10</v>
      </c>
      <c r="HO43" s="49" t="s">
        <v>9</v>
      </c>
      <c r="HP43" s="57" t="s">
        <v>49</v>
      </c>
      <c r="IM43" s="39" t="s">
        <v>16</v>
      </c>
      <c r="IN43" s="40" t="s">
        <v>15</v>
      </c>
      <c r="IO43" s="10" t="s">
        <v>14</v>
      </c>
      <c r="IP43" s="43" t="s">
        <v>13</v>
      </c>
      <c r="IQ43" s="9" t="s">
        <v>12</v>
      </c>
      <c r="IR43" s="8" t="s">
        <v>11</v>
      </c>
      <c r="IS43" s="36" t="s">
        <v>10</v>
      </c>
      <c r="IT43" s="49" t="s">
        <v>9</v>
      </c>
      <c r="IU43" s="57" t="s">
        <v>49</v>
      </c>
      <c r="JQ43" s="39" t="s">
        <v>16</v>
      </c>
      <c r="JR43" s="40" t="s">
        <v>15</v>
      </c>
      <c r="JS43" s="10" t="s">
        <v>14</v>
      </c>
      <c r="JT43" s="43" t="s">
        <v>13</v>
      </c>
      <c r="JU43" s="9" t="s">
        <v>12</v>
      </c>
      <c r="JV43" s="8" t="s">
        <v>11</v>
      </c>
      <c r="JW43" s="36" t="s">
        <v>10</v>
      </c>
      <c r="JX43" s="49" t="s">
        <v>9</v>
      </c>
      <c r="JY43" s="57" t="s">
        <v>49</v>
      </c>
      <c r="KV43" s="39" t="s">
        <v>16</v>
      </c>
      <c r="KW43" s="40" t="s">
        <v>15</v>
      </c>
      <c r="KX43" s="10" t="s">
        <v>14</v>
      </c>
      <c r="KY43" s="43" t="s">
        <v>13</v>
      </c>
      <c r="KZ43" s="9" t="s">
        <v>12</v>
      </c>
      <c r="LA43" s="8" t="s">
        <v>11</v>
      </c>
      <c r="LB43" s="36" t="s">
        <v>10</v>
      </c>
      <c r="LC43" s="49" t="s">
        <v>9</v>
      </c>
      <c r="LD43" s="57" t="s">
        <v>49</v>
      </c>
      <c r="MA43" s="39" t="s">
        <v>16</v>
      </c>
      <c r="MB43" s="40" t="s">
        <v>15</v>
      </c>
      <c r="MC43" s="10" t="s">
        <v>14</v>
      </c>
      <c r="MD43" s="43" t="s">
        <v>13</v>
      </c>
      <c r="ME43" s="9" t="s">
        <v>12</v>
      </c>
      <c r="MF43" s="8" t="s">
        <v>11</v>
      </c>
      <c r="MG43" s="36" t="s">
        <v>10</v>
      </c>
      <c r="MH43" s="49" t="s">
        <v>9</v>
      </c>
      <c r="MI43" s="57" t="s">
        <v>49</v>
      </c>
    </row>
    <row r="44" spans="3:370" ht="23.25" x14ac:dyDescent="0.35">
      <c r="C44" s="7" t="s">
        <v>8</v>
      </c>
      <c r="D44" s="6" t="s">
        <v>7</v>
      </c>
      <c r="E44" s="5" t="s">
        <v>6</v>
      </c>
      <c r="F44" s="4" t="s">
        <v>5</v>
      </c>
      <c r="G44" s="3" t="s">
        <v>4</v>
      </c>
      <c r="H44" s="2" t="s">
        <v>3</v>
      </c>
      <c r="I44" s="1" t="s">
        <v>2</v>
      </c>
      <c r="J44" s="35" t="s">
        <v>1</v>
      </c>
      <c r="K44" s="48" t="s">
        <v>0</v>
      </c>
      <c r="L44" s="56" t="s">
        <v>48</v>
      </c>
      <c r="AI44" s="6" t="s">
        <v>7</v>
      </c>
      <c r="AJ44" s="5" t="s">
        <v>6</v>
      </c>
      <c r="AK44" s="4" t="s">
        <v>5</v>
      </c>
      <c r="AL44" s="3" t="s">
        <v>4</v>
      </c>
      <c r="AM44" s="2" t="s">
        <v>3</v>
      </c>
      <c r="AN44" s="1" t="s">
        <v>2</v>
      </c>
      <c r="AO44" s="35" t="s">
        <v>1</v>
      </c>
      <c r="AP44" s="48" t="s">
        <v>0</v>
      </c>
      <c r="AQ44" s="56" t="s">
        <v>48</v>
      </c>
      <c r="BK44" s="6" t="s">
        <v>7</v>
      </c>
      <c r="BL44" s="5" t="s">
        <v>6</v>
      </c>
      <c r="BM44" s="4" t="s">
        <v>5</v>
      </c>
      <c r="BN44" s="3" t="s">
        <v>4</v>
      </c>
      <c r="BO44" s="2" t="s">
        <v>3</v>
      </c>
      <c r="BP44" s="1" t="s">
        <v>2</v>
      </c>
      <c r="BQ44" s="35" t="s">
        <v>1</v>
      </c>
      <c r="BR44" s="48" t="s">
        <v>0</v>
      </c>
      <c r="BS44" s="56" t="s">
        <v>48</v>
      </c>
      <c r="CP44" s="6" t="s">
        <v>7</v>
      </c>
      <c r="CQ44" s="5" t="s">
        <v>6</v>
      </c>
      <c r="CR44" s="4" t="s">
        <v>5</v>
      </c>
      <c r="CS44" s="3" t="s">
        <v>4</v>
      </c>
      <c r="CT44" s="2" t="s">
        <v>3</v>
      </c>
      <c r="CU44" s="1" t="s">
        <v>2</v>
      </c>
      <c r="CV44" s="35" t="s">
        <v>1</v>
      </c>
      <c r="CW44" s="48" t="s">
        <v>0</v>
      </c>
      <c r="CX44" s="56" t="s">
        <v>48</v>
      </c>
      <c r="DT44" s="6" t="s">
        <v>7</v>
      </c>
      <c r="DU44" s="5" t="s">
        <v>6</v>
      </c>
      <c r="DV44" s="4" t="s">
        <v>5</v>
      </c>
      <c r="DW44" s="3" t="s">
        <v>4</v>
      </c>
      <c r="DX44" s="2" t="s">
        <v>3</v>
      </c>
      <c r="DY44" s="1" t="s">
        <v>2</v>
      </c>
      <c r="DZ44" s="35" t="s">
        <v>1</v>
      </c>
      <c r="EA44" s="48" t="s">
        <v>0</v>
      </c>
      <c r="EB44" s="56" t="s">
        <v>48</v>
      </c>
      <c r="EY44" s="6" t="s">
        <v>7</v>
      </c>
      <c r="EZ44" s="5" t="s">
        <v>6</v>
      </c>
      <c r="FA44" s="4" t="s">
        <v>5</v>
      </c>
      <c r="FB44" s="3" t="s">
        <v>4</v>
      </c>
      <c r="FC44" s="2" t="s">
        <v>3</v>
      </c>
      <c r="FD44" s="1" t="s">
        <v>2</v>
      </c>
      <c r="FE44" s="35" t="s">
        <v>1</v>
      </c>
      <c r="FF44" s="48" t="s">
        <v>0</v>
      </c>
      <c r="FG44" s="56" t="s">
        <v>48</v>
      </c>
      <c r="GC44" s="6" t="s">
        <v>7</v>
      </c>
      <c r="GD44" s="5" t="s">
        <v>6</v>
      </c>
      <c r="GE44" s="4" t="s">
        <v>5</v>
      </c>
      <c r="GF44" s="3" t="s">
        <v>4</v>
      </c>
      <c r="GG44" s="2" t="s">
        <v>3</v>
      </c>
      <c r="GH44" s="1" t="s">
        <v>2</v>
      </c>
      <c r="GI44" s="35" t="s">
        <v>1</v>
      </c>
      <c r="GJ44" s="48" t="s">
        <v>0</v>
      </c>
      <c r="GK44" s="56" t="s">
        <v>48</v>
      </c>
      <c r="HH44" s="6" t="s">
        <v>7</v>
      </c>
      <c r="HI44" s="5" t="s">
        <v>6</v>
      </c>
      <c r="HJ44" s="4" t="s">
        <v>5</v>
      </c>
      <c r="HK44" s="3" t="s">
        <v>4</v>
      </c>
      <c r="HL44" s="2" t="s">
        <v>3</v>
      </c>
      <c r="HM44" s="1" t="s">
        <v>2</v>
      </c>
      <c r="HN44" s="35" t="s">
        <v>1</v>
      </c>
      <c r="HO44" s="48" t="s">
        <v>0</v>
      </c>
      <c r="HP44" s="56" t="s">
        <v>48</v>
      </c>
      <c r="IM44" s="6" t="s">
        <v>7</v>
      </c>
      <c r="IN44" s="5" t="s">
        <v>6</v>
      </c>
      <c r="IO44" s="4" t="s">
        <v>5</v>
      </c>
      <c r="IP44" s="3" t="s">
        <v>4</v>
      </c>
      <c r="IQ44" s="2" t="s">
        <v>3</v>
      </c>
      <c r="IR44" s="1" t="s">
        <v>2</v>
      </c>
      <c r="IS44" s="35" t="s">
        <v>1</v>
      </c>
      <c r="IT44" s="48" t="s">
        <v>0</v>
      </c>
      <c r="IU44" s="56" t="s">
        <v>48</v>
      </c>
      <c r="JQ44" s="6" t="s">
        <v>7</v>
      </c>
      <c r="JR44" s="5" t="s">
        <v>6</v>
      </c>
      <c r="JS44" s="4" t="s">
        <v>5</v>
      </c>
      <c r="JT44" s="3" t="s">
        <v>4</v>
      </c>
      <c r="JU44" s="2" t="s">
        <v>3</v>
      </c>
      <c r="JV44" s="1" t="s">
        <v>2</v>
      </c>
      <c r="JW44" s="35" t="s">
        <v>1</v>
      </c>
      <c r="JX44" s="48" t="s">
        <v>0</v>
      </c>
      <c r="JY44" s="56" t="s">
        <v>48</v>
      </c>
      <c r="KV44" s="6" t="s">
        <v>7</v>
      </c>
      <c r="KW44" s="5" t="s">
        <v>6</v>
      </c>
      <c r="KX44" s="4" t="s">
        <v>5</v>
      </c>
      <c r="KY44" s="3" t="s">
        <v>4</v>
      </c>
      <c r="KZ44" s="2" t="s">
        <v>3</v>
      </c>
      <c r="LA44" s="1" t="s">
        <v>2</v>
      </c>
      <c r="LB44" s="35" t="s">
        <v>1</v>
      </c>
      <c r="LC44" s="48" t="s">
        <v>0</v>
      </c>
      <c r="LD44" s="56" t="s">
        <v>48</v>
      </c>
      <c r="MA44" s="6" t="s">
        <v>7</v>
      </c>
      <c r="MB44" s="5" t="s">
        <v>6</v>
      </c>
      <c r="MC44" s="4" t="s">
        <v>5</v>
      </c>
      <c r="MD44" s="3" t="s">
        <v>4</v>
      </c>
      <c r="ME44" s="2" t="s">
        <v>3</v>
      </c>
      <c r="MF44" s="1" t="s">
        <v>2</v>
      </c>
      <c r="MG44" s="35" t="s">
        <v>1</v>
      </c>
      <c r="MH44" s="48" t="s">
        <v>0</v>
      </c>
      <c r="MI44" s="56" t="s">
        <v>48</v>
      </c>
    </row>
    <row r="45" spans="3:370" s="83" customFormat="1" ht="23.25" x14ac:dyDescent="0.25">
      <c r="C45" s="84" t="s">
        <v>38</v>
      </c>
      <c r="D45" s="64">
        <v>0</v>
      </c>
      <c r="E45" s="64">
        <v>0</v>
      </c>
      <c r="F45" s="64">
        <v>0</v>
      </c>
      <c r="G45" s="64">
        <v>0</v>
      </c>
      <c r="H45" s="64">
        <v>0</v>
      </c>
      <c r="I45" s="64">
        <v>0</v>
      </c>
      <c r="J45" s="64">
        <v>0</v>
      </c>
      <c r="K45" s="64">
        <v>0</v>
      </c>
      <c r="L45" s="65"/>
      <c r="AI45" s="64">
        <v>0</v>
      </c>
      <c r="AJ45" s="64">
        <v>0</v>
      </c>
      <c r="AK45" s="64">
        <v>0</v>
      </c>
      <c r="AL45" s="64">
        <v>0</v>
      </c>
      <c r="AM45" s="64">
        <v>0</v>
      </c>
      <c r="AN45" s="64">
        <v>0</v>
      </c>
      <c r="AO45" s="64">
        <v>0</v>
      </c>
      <c r="AP45" s="64">
        <v>0</v>
      </c>
      <c r="AQ45" s="65"/>
      <c r="BK45" s="64">
        <v>0</v>
      </c>
      <c r="BL45" s="64">
        <v>0</v>
      </c>
      <c r="BM45" s="64">
        <v>0</v>
      </c>
      <c r="BN45" s="64">
        <v>0</v>
      </c>
      <c r="BO45" s="64">
        <v>0</v>
      </c>
      <c r="BP45" s="64">
        <v>0</v>
      </c>
      <c r="BQ45" s="64">
        <v>0</v>
      </c>
      <c r="BR45" s="64">
        <v>0</v>
      </c>
      <c r="BS45" s="65"/>
      <c r="CP45" s="64">
        <v>0</v>
      </c>
      <c r="CQ45" s="64">
        <v>0</v>
      </c>
      <c r="CR45" s="64">
        <v>0</v>
      </c>
      <c r="CS45" s="64">
        <v>0</v>
      </c>
      <c r="CT45" s="64">
        <v>0</v>
      </c>
      <c r="CU45" s="64">
        <v>0</v>
      </c>
      <c r="CV45" s="64">
        <v>0</v>
      </c>
      <c r="CW45" s="64">
        <v>0</v>
      </c>
      <c r="CX45" s="65"/>
      <c r="DT45" s="64">
        <v>0</v>
      </c>
      <c r="DU45" s="64">
        <v>0</v>
      </c>
      <c r="DV45" s="64">
        <v>0</v>
      </c>
      <c r="DW45" s="64">
        <v>0</v>
      </c>
      <c r="DX45" s="64">
        <v>0</v>
      </c>
      <c r="DY45" s="64">
        <v>0</v>
      </c>
      <c r="DZ45" s="64">
        <v>0</v>
      </c>
      <c r="EA45" s="64">
        <v>0</v>
      </c>
      <c r="EB45" s="65"/>
      <c r="EY45" s="64">
        <v>0</v>
      </c>
      <c r="EZ45" s="64">
        <v>0</v>
      </c>
      <c r="FA45" s="64">
        <v>0</v>
      </c>
      <c r="FB45" s="64">
        <v>0</v>
      </c>
      <c r="FC45" s="64">
        <v>0</v>
      </c>
      <c r="FD45" s="64">
        <v>0</v>
      </c>
      <c r="FE45" s="64">
        <v>0</v>
      </c>
      <c r="FF45" s="64">
        <v>0</v>
      </c>
      <c r="FG45" s="65"/>
      <c r="GC45" s="64">
        <v>0</v>
      </c>
      <c r="GD45" s="64">
        <v>0</v>
      </c>
      <c r="GE45" s="64">
        <v>0</v>
      </c>
      <c r="GF45" s="64">
        <v>0</v>
      </c>
      <c r="GG45" s="64">
        <v>0</v>
      </c>
      <c r="GH45" s="64">
        <v>0</v>
      </c>
      <c r="GI45" s="64">
        <v>0</v>
      </c>
      <c r="GJ45" s="64">
        <v>0</v>
      </c>
      <c r="GK45" s="65"/>
      <c r="HH45" s="64">
        <v>0</v>
      </c>
      <c r="HI45" s="64">
        <v>0</v>
      </c>
      <c r="HJ45" s="64">
        <v>0</v>
      </c>
      <c r="HK45" s="64">
        <v>0</v>
      </c>
      <c r="HL45" s="64">
        <v>0</v>
      </c>
      <c r="HM45" s="64">
        <v>0</v>
      </c>
      <c r="HN45" s="64">
        <v>0</v>
      </c>
      <c r="HO45" s="64">
        <v>0</v>
      </c>
      <c r="HP45" s="65"/>
      <c r="IM45" s="64"/>
      <c r="IN45" s="64">
        <v>0</v>
      </c>
      <c r="IO45" s="64">
        <v>0</v>
      </c>
      <c r="IP45" s="64">
        <v>0</v>
      </c>
      <c r="IQ45" s="64">
        <v>0</v>
      </c>
      <c r="IR45" s="64">
        <v>0</v>
      </c>
      <c r="IS45" s="64">
        <v>0</v>
      </c>
      <c r="IT45" s="64">
        <v>0</v>
      </c>
      <c r="IU45" s="65">
        <v>0</v>
      </c>
      <c r="JQ45" s="64"/>
      <c r="JR45" s="64">
        <v>0</v>
      </c>
      <c r="JS45" s="64">
        <v>0</v>
      </c>
      <c r="JT45" s="64">
        <v>0</v>
      </c>
      <c r="JU45" s="64">
        <v>0</v>
      </c>
      <c r="JV45" s="64">
        <v>0</v>
      </c>
      <c r="JW45" s="64">
        <v>0</v>
      </c>
      <c r="JX45" s="64">
        <v>0</v>
      </c>
      <c r="JY45" s="65">
        <v>0</v>
      </c>
      <c r="KV45" s="64"/>
      <c r="KW45" s="64">
        <v>0</v>
      </c>
      <c r="KX45" s="64">
        <v>0</v>
      </c>
      <c r="KY45" s="64">
        <v>0</v>
      </c>
      <c r="KZ45" s="64">
        <v>0</v>
      </c>
      <c r="LA45" s="64">
        <v>0</v>
      </c>
      <c r="LB45" s="64">
        <v>0</v>
      </c>
      <c r="LC45" s="64">
        <v>0</v>
      </c>
      <c r="LD45" s="65">
        <v>0</v>
      </c>
      <c r="MA45" s="64">
        <v>0</v>
      </c>
      <c r="MB45" s="64">
        <v>0</v>
      </c>
      <c r="MC45" s="64">
        <v>0</v>
      </c>
      <c r="MD45" s="64">
        <v>0</v>
      </c>
      <c r="ME45" s="64">
        <v>0</v>
      </c>
      <c r="MF45" s="64">
        <v>0</v>
      </c>
      <c r="MG45" s="64">
        <v>0</v>
      </c>
      <c r="MH45" s="64">
        <v>0</v>
      </c>
      <c r="MI45" s="65"/>
    </row>
  </sheetData>
  <conditionalFormatting sqref="D8:NF8">
    <cfRule type="expression" dxfId="14" priority="16">
      <formula>D$8&lt;&gt;""</formula>
    </cfRule>
    <cfRule type="expression" dxfId="13" priority="17">
      <formula>$AC$8</formula>
    </cfRule>
  </conditionalFormatting>
  <conditionalFormatting sqref="D8:NF32">
    <cfRule type="expression" dxfId="0" priority="15">
      <formula>AND(D$8&lt;&gt;"",OR(WEEKDAY(D$8,2)=6,WEEKDAY(D$8,2)=7))</formula>
    </cfRule>
  </conditionalFormatting>
  <conditionalFormatting sqref="F2:AE4">
    <cfRule type="expression" dxfId="12" priority="19">
      <formula>$F$3&lt;&gt;""</formula>
    </cfRule>
  </conditionalFormatting>
  <conditionalFormatting sqref="AK2:BJ4">
    <cfRule type="expression" dxfId="11" priority="12">
      <formula>$F$3&lt;&gt;""</formula>
    </cfRule>
  </conditionalFormatting>
  <conditionalFormatting sqref="BM2:CL4">
    <cfRule type="expression" dxfId="10" priority="11">
      <formula>$F$3&lt;&gt;""</formula>
    </cfRule>
  </conditionalFormatting>
  <conditionalFormatting sqref="CR2:DQ4">
    <cfRule type="expression" dxfId="9" priority="10">
      <formula>$F$3&lt;&gt;""</formula>
    </cfRule>
  </conditionalFormatting>
  <conditionalFormatting sqref="DV2:EU4">
    <cfRule type="expression" dxfId="8" priority="9">
      <formula>$F$3&lt;&gt;""</formula>
    </cfRule>
  </conditionalFormatting>
  <conditionalFormatting sqref="FA2:FZ4">
    <cfRule type="expression" dxfId="7" priority="8">
      <formula>$F$3&lt;&gt;""</formula>
    </cfRule>
  </conditionalFormatting>
  <conditionalFormatting sqref="HJ2:II4">
    <cfRule type="expression" dxfId="6" priority="7">
      <formula>$F$3&lt;&gt;""</formula>
    </cfRule>
  </conditionalFormatting>
  <conditionalFormatting sqref="IP2:JO4">
    <cfRule type="expression" dxfId="5" priority="6">
      <formula>$F$3&lt;&gt;""</formula>
    </cfRule>
  </conditionalFormatting>
  <conditionalFormatting sqref="JT2:KR4">
    <cfRule type="expression" dxfId="4" priority="5">
      <formula>$F$3&lt;&gt;""</formula>
    </cfRule>
  </conditionalFormatting>
  <conditionalFormatting sqref="KY2:LX4">
    <cfRule type="expression" dxfId="3" priority="4">
      <formula>$F$3&lt;&gt;""</formula>
    </cfRule>
  </conditionalFormatting>
  <conditionalFormatting sqref="MC2:NB4">
    <cfRule type="expression" dxfId="2" priority="3">
      <formula>$F$3&lt;&gt;""</formula>
    </cfRule>
  </conditionalFormatting>
  <conditionalFormatting sqref="GE2:HD4">
    <cfRule type="expression" dxfId="1" priority="1">
      <formula>$F$3&lt;&gt;""</formula>
    </cfRule>
  </conditionalFormatting>
  <hyperlinks>
    <hyperlink ref="K1" r:id="rId1" location="unread" display="https://forum.excel-pratique.com/viewtopic.php?f=2&amp;t=127941&amp;e=1&amp;view=unread - unread"/>
  </hyperlinks>
  <pageMargins left="0.70866141732283472" right="0.70866141732283472" top="0.74803149606299213" bottom="0.74803149606299213" header="0.31496062992125984" footer="0.31496062992125984"/>
  <pageSetup paperSize="9" fitToWidth="0" fitToHeight="0" orientation="landscape" verticalDpi="300" r:id="rId2"/>
  <ignoredErrors>
    <ignoredError sqref="D34" formula="1"/>
  </ignoredError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Sources!$C$3:$C$14</xm:f>
          </x14:formula1>
          <xm:sqref>B3</xm:sqref>
        </x14:dataValidation>
        <x14:dataValidation type="list" allowBlank="1" showInputMessage="1" showErrorMessage="1">
          <x14:formula1>
            <xm:f>Sources!$F$3:$F$14</xm:f>
          </x14:formula1>
          <xm:sqref>B2</xm:sqref>
        </x14:dataValidation>
        <x14:dataValidation type="list" allowBlank="1" showInputMessage="1" showErrorMessage="1">
          <x14:formula1>
            <xm:f>Sources!$L$3:$L$11</xm:f>
          </x14:formula1>
          <xm:sqref>D9:NF32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45"/>
  <sheetViews>
    <sheetView topLeftCell="A8" workbookViewId="0">
      <selection activeCell="Q20" sqref="Q20"/>
    </sheetView>
  </sheetViews>
  <sheetFormatPr baseColWidth="10" defaultRowHeight="15" x14ac:dyDescent="0.25"/>
  <cols>
    <col min="1" max="1" width="9.7109375" bestFit="1" customWidth="1"/>
    <col min="2" max="2" width="12.7109375" customWidth="1"/>
    <col min="3" max="3" width="22.140625" bestFit="1" customWidth="1"/>
    <col min="4" max="35" width="4.5703125" customWidth="1"/>
  </cols>
  <sheetData>
    <row r="1" spans="1:35" ht="15.75" thickBot="1" x14ac:dyDescent="0.3"/>
    <row r="2" spans="1:35" ht="15.6" customHeight="1" x14ac:dyDescent="0.25">
      <c r="A2" s="79" t="s">
        <v>21</v>
      </c>
      <c r="B2" s="68">
        <v>2019</v>
      </c>
      <c r="F2" s="87" t="str">
        <f>IF(AND(B2&lt;&gt;"",B3&lt;&gt;"",C4&lt;&gt;""),"Théâtre : Planning horaire de " &amp; C4 &amp; " pour le mois de  " &amp; B3,"")</f>
        <v>Théâtre : Planning horaire de Olivier Driant pour le mois de  Août</v>
      </c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20"/>
      <c r="AG2" s="20"/>
      <c r="AH2" s="20"/>
    </row>
    <row r="3" spans="1:35" ht="15.6" customHeight="1" thickBot="1" x14ac:dyDescent="0.3">
      <c r="A3" s="80" t="s">
        <v>20</v>
      </c>
      <c r="B3" s="69" t="s">
        <v>26</v>
      </c>
      <c r="E3" s="20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20"/>
      <c r="AG3" s="20"/>
      <c r="AH3" s="20"/>
    </row>
    <row r="4" spans="1:35" ht="21" x14ac:dyDescent="0.35">
      <c r="B4" s="66" t="s">
        <v>39</v>
      </c>
      <c r="C4" s="72" t="s">
        <v>51</v>
      </c>
      <c r="E4" s="20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20"/>
      <c r="AG4" s="20"/>
      <c r="AH4" s="20"/>
    </row>
    <row r="5" spans="1:35" x14ac:dyDescent="0.25">
      <c r="C5" s="71"/>
    </row>
    <row r="6" spans="1:35" hidden="1" x14ac:dyDescent="0.25">
      <c r="D6">
        <v>1</v>
      </c>
      <c r="E6">
        <v>2</v>
      </c>
      <c r="F6">
        <v>3</v>
      </c>
      <c r="G6">
        <v>4</v>
      </c>
      <c r="H6">
        <v>5</v>
      </c>
      <c r="I6">
        <v>6</v>
      </c>
      <c r="J6">
        <v>7</v>
      </c>
      <c r="K6">
        <v>8</v>
      </c>
      <c r="L6">
        <v>9</v>
      </c>
      <c r="M6">
        <v>10</v>
      </c>
      <c r="N6">
        <v>11</v>
      </c>
      <c r="O6">
        <v>12</v>
      </c>
      <c r="P6">
        <v>13</v>
      </c>
      <c r="Q6">
        <v>14</v>
      </c>
      <c r="R6">
        <v>15</v>
      </c>
      <c r="S6">
        <v>16</v>
      </c>
      <c r="T6">
        <v>17</v>
      </c>
      <c r="U6">
        <v>18</v>
      </c>
      <c r="V6">
        <v>19</v>
      </c>
      <c r="W6">
        <v>20</v>
      </c>
      <c r="X6">
        <v>21</v>
      </c>
      <c r="Y6">
        <v>22</v>
      </c>
      <c r="Z6">
        <v>23</v>
      </c>
      <c r="AA6">
        <v>24</v>
      </c>
      <c r="AB6">
        <v>25</v>
      </c>
      <c r="AC6">
        <v>26</v>
      </c>
      <c r="AD6">
        <v>27</v>
      </c>
      <c r="AE6">
        <v>28</v>
      </c>
      <c r="AF6">
        <v>29</v>
      </c>
      <c r="AG6">
        <v>30</v>
      </c>
      <c r="AH6">
        <v>31</v>
      </c>
    </row>
    <row r="7" spans="1:35" ht="126.75" hidden="1" x14ac:dyDescent="0.25">
      <c r="D7" s="19">
        <f>DATE($B$2,VLOOKUP($B$3,Sources!$C$2:$D$14,2,FALSE),Jérome!D6)</f>
        <v>43678</v>
      </c>
      <c r="E7" s="19">
        <f>DATE($B$2,VLOOKUP($B$3,Sources!$C$2:$D$14,2,FALSE),Jérome!E6)</f>
        <v>43679</v>
      </c>
      <c r="F7" s="19">
        <f>DATE($B$2,VLOOKUP($B$3,Sources!$C$2:$D$14,2,FALSE),Jérome!F6)</f>
        <v>43680</v>
      </c>
      <c r="G7" s="19">
        <f>DATE($B$2,VLOOKUP($B$3,Sources!$C$2:$D$14,2,FALSE),Jérome!G6)</f>
        <v>43681</v>
      </c>
      <c r="H7" s="19">
        <f>DATE($B$2,VLOOKUP($B$3,Sources!$C$2:$D$14,2,FALSE),Jérome!H6)</f>
        <v>43682</v>
      </c>
      <c r="I7" s="19">
        <f>DATE($B$2,VLOOKUP($B$3,Sources!$C$2:$D$14,2,FALSE),Jérome!I6)</f>
        <v>43683</v>
      </c>
      <c r="J7" s="19">
        <f>DATE($B$2,VLOOKUP($B$3,Sources!$C$2:$D$14,2,FALSE),Jérome!J6)</f>
        <v>43684</v>
      </c>
      <c r="K7" s="19">
        <f>DATE($B$2,VLOOKUP($B$3,Sources!$C$2:$D$14,2,FALSE),Jérome!K6)</f>
        <v>43685</v>
      </c>
      <c r="L7" s="19">
        <f>DATE($B$2,VLOOKUP($B$3,Sources!$C$2:$D$14,2,FALSE),Jérome!L6)</f>
        <v>43686</v>
      </c>
      <c r="M7" s="19">
        <f>DATE($B$2,VLOOKUP($B$3,Sources!$C$2:$D$14,2,FALSE),Jérome!M6)</f>
        <v>43687</v>
      </c>
      <c r="N7" s="19">
        <f>DATE($B$2,VLOOKUP($B$3,Sources!$C$2:$D$14,2,FALSE),Jérome!N6)</f>
        <v>43688</v>
      </c>
      <c r="O7" s="19">
        <f>DATE($B$2,VLOOKUP($B$3,Sources!$C$2:$D$14,2,FALSE),Jérome!O6)</f>
        <v>43689</v>
      </c>
      <c r="P7" s="19">
        <f>DATE($B$2,VLOOKUP($B$3,Sources!$C$2:$D$14,2,FALSE),Jérome!P6)</f>
        <v>43690</v>
      </c>
      <c r="Q7" s="19">
        <f>DATE($B$2,VLOOKUP($B$3,Sources!$C$2:$D$14,2,FALSE),Jérome!Q6)</f>
        <v>43691</v>
      </c>
      <c r="R7" s="19">
        <f>DATE($B$2,VLOOKUP($B$3,Sources!$C$2:$D$14,2,FALSE),Jérome!R6)</f>
        <v>43692</v>
      </c>
      <c r="S7" s="19">
        <f>DATE($B$2,VLOOKUP($B$3,Sources!$C$2:$D$14,2,FALSE),Jérome!S6)</f>
        <v>43693</v>
      </c>
      <c r="T7" s="19">
        <f>DATE($B$2,VLOOKUP($B$3,Sources!$C$2:$D$14,2,FALSE),Jérome!T6)</f>
        <v>43694</v>
      </c>
      <c r="U7" s="19">
        <f>DATE($B$2,VLOOKUP($B$3,Sources!$C$2:$D$14,2,FALSE),Jérome!U6)</f>
        <v>43695</v>
      </c>
      <c r="V7" s="19">
        <f>DATE($B$2,VLOOKUP($B$3,Sources!$C$2:$D$14,2,FALSE),Jérome!V6)</f>
        <v>43696</v>
      </c>
      <c r="W7" s="19">
        <f>DATE($B$2,VLOOKUP($B$3,Sources!$C$2:$D$14,2,FALSE),Jérome!W6)</f>
        <v>43697</v>
      </c>
      <c r="X7" s="19">
        <f>DATE($B$2,VLOOKUP($B$3,Sources!$C$2:$D$14,2,FALSE),Jérome!X6)</f>
        <v>43698</v>
      </c>
      <c r="Y7" s="19">
        <f>DATE($B$2,VLOOKUP($B$3,Sources!$C$2:$D$14,2,FALSE),Jérome!Y6)</f>
        <v>43699</v>
      </c>
      <c r="Z7" s="19">
        <f>DATE($B$2,VLOOKUP($B$3,Sources!$C$2:$D$14,2,FALSE),Jérome!Z6)</f>
        <v>43700</v>
      </c>
      <c r="AA7" s="19">
        <f>DATE($B$2,VLOOKUP($B$3,Sources!$C$2:$D$14,2,FALSE),Jérome!AA6)</f>
        <v>43701</v>
      </c>
      <c r="AB7" s="19">
        <f>DATE($B$2,VLOOKUP($B$3,Sources!$C$2:$D$14,2,FALSE),Jérome!AB6)</f>
        <v>43702</v>
      </c>
      <c r="AC7" s="19">
        <f>DATE($B$2,VLOOKUP($B$3,Sources!$C$2:$D$14,2,FALSE),Jérome!AC6)</f>
        <v>43703</v>
      </c>
      <c r="AD7" s="19">
        <f>DATE($B$2,VLOOKUP($B$3,Sources!$C$2:$D$14,2,FALSE),Jérome!AD6)</f>
        <v>43704</v>
      </c>
      <c r="AE7" s="19">
        <f>DATE($B$2,VLOOKUP($B$3,Sources!$C$2:$D$14,2,FALSE),Jérome!AE6)</f>
        <v>43705</v>
      </c>
      <c r="AF7" s="19">
        <f>DATE($B$2,VLOOKUP($B$3,Sources!$C$2:$D$14,2,FALSE),Jérome!AF6)</f>
        <v>43706</v>
      </c>
      <c r="AG7" s="19">
        <f>DATE($B$2,VLOOKUP($B$3,Sources!$C$2:$D$14,2,FALSE),Jérome!AG6)</f>
        <v>43707</v>
      </c>
      <c r="AH7" s="19">
        <f>DATE($B$2,VLOOKUP($B$3,Sources!$C$2:$D$14,2,FALSE),Jérome!AH6)</f>
        <v>43708</v>
      </c>
    </row>
    <row r="8" spans="1:35" ht="72" customHeight="1" x14ac:dyDescent="0.25">
      <c r="C8" s="18" t="s">
        <v>18</v>
      </c>
      <c r="D8" s="17" t="str">
        <f>IF(AND($B$2&lt;&gt;"",$B$3&lt;&gt;""),TEXT(D7,"jjjj")&amp; " " &amp;TEXT(D7,"jj"),"")</f>
        <v>jeudi 01</v>
      </c>
      <c r="E8" s="16" t="str">
        <f t="shared" ref="E8:AH8" si="0">IF(AND($B$2&lt;&gt;"",$B$3&lt;&gt;""),IF(MONTH(E7)=MONTH($D$7),TEXT(E7,"jjjj")&amp;" "&amp;TEXT(E7,"jj"),""))</f>
        <v>vendredi 02</v>
      </c>
      <c r="F8" s="16" t="str">
        <f t="shared" si="0"/>
        <v>samedi 03</v>
      </c>
      <c r="G8" s="16" t="str">
        <f t="shared" si="0"/>
        <v>dimanche 04</v>
      </c>
      <c r="H8" s="16" t="str">
        <f t="shared" si="0"/>
        <v>lundi 05</v>
      </c>
      <c r="I8" s="16" t="str">
        <f t="shared" si="0"/>
        <v>mardi 06</v>
      </c>
      <c r="J8" s="16" t="str">
        <f t="shared" si="0"/>
        <v>mercredi 07</v>
      </c>
      <c r="K8" s="16" t="str">
        <f t="shared" si="0"/>
        <v>jeudi 08</v>
      </c>
      <c r="L8" s="16" t="str">
        <f t="shared" si="0"/>
        <v>vendredi 09</v>
      </c>
      <c r="M8" s="16" t="str">
        <f t="shared" si="0"/>
        <v>samedi 10</v>
      </c>
      <c r="N8" s="16" t="str">
        <f t="shared" si="0"/>
        <v>dimanche 11</v>
      </c>
      <c r="O8" s="16" t="str">
        <f t="shared" si="0"/>
        <v>lundi 12</v>
      </c>
      <c r="P8" s="16" t="str">
        <f t="shared" si="0"/>
        <v>mardi 13</v>
      </c>
      <c r="Q8" s="16" t="str">
        <f t="shared" si="0"/>
        <v>mercredi 14</v>
      </c>
      <c r="R8" s="16" t="str">
        <f t="shared" si="0"/>
        <v>jeudi 15</v>
      </c>
      <c r="S8" s="16" t="str">
        <f t="shared" si="0"/>
        <v>vendredi 16</v>
      </c>
      <c r="T8" s="16" t="str">
        <f t="shared" si="0"/>
        <v>samedi 17</v>
      </c>
      <c r="U8" s="16" t="str">
        <f t="shared" si="0"/>
        <v>dimanche 18</v>
      </c>
      <c r="V8" s="16" t="str">
        <f t="shared" si="0"/>
        <v>lundi 19</v>
      </c>
      <c r="W8" s="16" t="str">
        <f t="shared" si="0"/>
        <v>mardi 20</v>
      </c>
      <c r="X8" s="16" t="str">
        <f t="shared" si="0"/>
        <v>mercredi 21</v>
      </c>
      <c r="Y8" s="16" t="str">
        <f t="shared" si="0"/>
        <v>jeudi 22</v>
      </c>
      <c r="Z8" s="16" t="str">
        <f t="shared" si="0"/>
        <v>vendredi 23</v>
      </c>
      <c r="AA8" s="16" t="str">
        <f t="shared" si="0"/>
        <v>samedi 24</v>
      </c>
      <c r="AB8" s="16" t="str">
        <f t="shared" si="0"/>
        <v>dimanche 25</v>
      </c>
      <c r="AC8" s="16" t="str">
        <f t="shared" si="0"/>
        <v>lundi 26</v>
      </c>
      <c r="AD8" s="16" t="str">
        <f t="shared" si="0"/>
        <v>mardi 27</v>
      </c>
      <c r="AE8" s="16" t="str">
        <f t="shared" si="0"/>
        <v>mercredi 28</v>
      </c>
      <c r="AF8" s="16" t="str">
        <f t="shared" si="0"/>
        <v>jeudi 29</v>
      </c>
      <c r="AG8" s="16" t="str">
        <f t="shared" si="0"/>
        <v>vendredi 30</v>
      </c>
      <c r="AH8" s="16" t="str">
        <f t="shared" si="0"/>
        <v>samedi 31</v>
      </c>
      <c r="AI8" s="15"/>
    </row>
    <row r="9" spans="1:35" ht="15.75" x14ac:dyDescent="0.25">
      <c r="C9" s="14">
        <f>IF($D$8&lt;&gt;"",Sources!I3,"")</f>
        <v>0.25</v>
      </c>
      <c r="D9" s="60" t="s">
        <v>48</v>
      </c>
      <c r="E9" s="60" t="s">
        <v>50</v>
      </c>
      <c r="F9" s="60" t="s">
        <v>50</v>
      </c>
      <c r="G9" s="60" t="s">
        <v>50</v>
      </c>
      <c r="H9" s="60" t="s">
        <v>50</v>
      </c>
      <c r="I9" s="60" t="s">
        <v>50</v>
      </c>
      <c r="J9" s="60" t="s">
        <v>50</v>
      </c>
      <c r="K9" s="60" t="s">
        <v>50</v>
      </c>
      <c r="L9" s="60" t="s">
        <v>50</v>
      </c>
      <c r="M9" s="60" t="s">
        <v>50</v>
      </c>
      <c r="N9" s="60" t="s">
        <v>50</v>
      </c>
      <c r="O9" s="60" t="s">
        <v>50</v>
      </c>
      <c r="P9" s="60" t="s">
        <v>50</v>
      </c>
      <c r="Q9" s="60" t="s">
        <v>50</v>
      </c>
      <c r="R9" s="60" t="s">
        <v>50</v>
      </c>
      <c r="S9" s="60" t="s">
        <v>50</v>
      </c>
      <c r="T9" s="60" t="s">
        <v>50</v>
      </c>
      <c r="U9" s="60" t="s">
        <v>50</v>
      </c>
      <c r="V9" s="60" t="s">
        <v>50</v>
      </c>
      <c r="W9" s="60" t="s">
        <v>50</v>
      </c>
      <c r="X9" s="60" t="s">
        <v>50</v>
      </c>
      <c r="Y9" s="60" t="s">
        <v>50</v>
      </c>
      <c r="Z9" s="60" t="s">
        <v>50</v>
      </c>
      <c r="AA9" s="60" t="s">
        <v>50</v>
      </c>
      <c r="AB9" s="60" t="s">
        <v>50</v>
      </c>
      <c r="AC9" s="60" t="s">
        <v>50</v>
      </c>
      <c r="AD9" s="60" t="s">
        <v>50</v>
      </c>
      <c r="AE9" s="60" t="s">
        <v>50</v>
      </c>
      <c r="AF9" s="60" t="s">
        <v>50</v>
      </c>
      <c r="AG9" s="60" t="s">
        <v>50</v>
      </c>
      <c r="AH9" s="60" t="s">
        <v>50</v>
      </c>
    </row>
    <row r="10" spans="1:35" ht="15.75" x14ac:dyDescent="0.25">
      <c r="C10" s="12">
        <f>IF($D$8&lt;&gt;"",Sources!I4,"")</f>
        <v>0.29166666666666669</v>
      </c>
      <c r="D10" s="60" t="s">
        <v>53</v>
      </c>
      <c r="E10" s="60" t="s">
        <v>4</v>
      </c>
      <c r="F10" s="60" t="s">
        <v>48</v>
      </c>
      <c r="G10" s="60" t="s">
        <v>50</v>
      </c>
      <c r="H10" s="60" t="s">
        <v>50</v>
      </c>
      <c r="I10" s="60" t="s">
        <v>50</v>
      </c>
      <c r="J10" s="60" t="s">
        <v>50</v>
      </c>
      <c r="K10" s="60" t="s">
        <v>50</v>
      </c>
      <c r="L10" s="60" t="s">
        <v>50</v>
      </c>
      <c r="M10" s="60" t="s">
        <v>50</v>
      </c>
      <c r="N10" s="60" t="s">
        <v>50</v>
      </c>
      <c r="O10" s="60" t="s">
        <v>50</v>
      </c>
      <c r="P10" s="60" t="s">
        <v>50</v>
      </c>
      <c r="Q10" s="60" t="s">
        <v>50</v>
      </c>
      <c r="R10" s="60" t="s">
        <v>50</v>
      </c>
      <c r="S10" s="60" t="s">
        <v>50</v>
      </c>
      <c r="T10" s="60" t="s">
        <v>50</v>
      </c>
      <c r="U10" s="60" t="s">
        <v>50</v>
      </c>
      <c r="V10" s="60" t="s">
        <v>50</v>
      </c>
      <c r="W10" s="60" t="s">
        <v>50</v>
      </c>
      <c r="X10" s="60" t="s">
        <v>50</v>
      </c>
      <c r="Y10" s="60" t="s">
        <v>50</v>
      </c>
      <c r="Z10" s="60" t="s">
        <v>50</v>
      </c>
      <c r="AA10" s="60" t="s">
        <v>50</v>
      </c>
      <c r="AB10" s="60" t="s">
        <v>50</v>
      </c>
      <c r="AC10" s="60" t="s">
        <v>50</v>
      </c>
      <c r="AD10" s="60" t="s">
        <v>50</v>
      </c>
      <c r="AE10" s="60" t="s">
        <v>50</v>
      </c>
      <c r="AF10" s="60" t="s">
        <v>50</v>
      </c>
      <c r="AG10" s="60" t="s">
        <v>50</v>
      </c>
      <c r="AH10" s="60" t="s">
        <v>50</v>
      </c>
    </row>
    <row r="11" spans="1:35" ht="15.75" x14ac:dyDescent="0.25">
      <c r="C11" s="12">
        <f>IF($D$8&lt;&gt;"",Sources!I5,"")</f>
        <v>0.33333333333333298</v>
      </c>
      <c r="D11" s="60" t="s">
        <v>48</v>
      </c>
      <c r="E11" s="60" t="s">
        <v>50</v>
      </c>
      <c r="F11" s="60" t="s">
        <v>50</v>
      </c>
      <c r="G11" s="60" t="s">
        <v>50</v>
      </c>
      <c r="H11" s="60" t="s">
        <v>50</v>
      </c>
      <c r="I11" s="60" t="s">
        <v>50</v>
      </c>
      <c r="J11" s="60" t="s">
        <v>50</v>
      </c>
      <c r="K11" s="60" t="s">
        <v>50</v>
      </c>
      <c r="L11" s="60" t="s">
        <v>50</v>
      </c>
      <c r="M11" s="60" t="s">
        <v>50</v>
      </c>
      <c r="N11" s="60" t="s">
        <v>50</v>
      </c>
      <c r="O11" s="60" t="s">
        <v>50</v>
      </c>
      <c r="P11" s="60" t="s">
        <v>50</v>
      </c>
      <c r="Q11" s="60" t="s">
        <v>50</v>
      </c>
      <c r="R11" s="60" t="s">
        <v>50</v>
      </c>
      <c r="S11" s="60" t="s">
        <v>50</v>
      </c>
      <c r="T11" s="60" t="s">
        <v>50</v>
      </c>
      <c r="U11" s="60" t="s">
        <v>50</v>
      </c>
      <c r="V11" s="60" t="s">
        <v>50</v>
      </c>
      <c r="W11" s="60" t="s">
        <v>50</v>
      </c>
      <c r="X11" s="60" t="s">
        <v>50</v>
      </c>
      <c r="Y11" s="60" t="s">
        <v>50</v>
      </c>
      <c r="Z11" s="60" t="s">
        <v>50</v>
      </c>
      <c r="AA11" s="60" t="s">
        <v>50</v>
      </c>
      <c r="AB11" s="60" t="s">
        <v>50</v>
      </c>
      <c r="AC11" s="60" t="s">
        <v>50</v>
      </c>
      <c r="AD11" s="60" t="s">
        <v>50</v>
      </c>
      <c r="AE11" s="60" t="s">
        <v>50</v>
      </c>
      <c r="AF11" s="60" t="s">
        <v>50</v>
      </c>
      <c r="AG11" s="60" t="s">
        <v>50</v>
      </c>
      <c r="AH11" s="60" t="s">
        <v>50</v>
      </c>
    </row>
    <row r="12" spans="1:35" ht="15.75" x14ac:dyDescent="0.25">
      <c r="C12" s="12">
        <f>IF($D$8&lt;&gt;"",Sources!I6,"")</f>
        <v>0.375</v>
      </c>
      <c r="D12" s="60" t="s">
        <v>50</v>
      </c>
      <c r="E12" s="60" t="s">
        <v>48</v>
      </c>
      <c r="F12" s="60" t="s">
        <v>50</v>
      </c>
      <c r="G12" s="60" t="s">
        <v>50</v>
      </c>
      <c r="H12" s="60" t="s">
        <v>50</v>
      </c>
      <c r="I12" s="60" t="s">
        <v>50</v>
      </c>
      <c r="J12" s="60" t="s">
        <v>50</v>
      </c>
      <c r="K12" s="60" t="s">
        <v>50</v>
      </c>
      <c r="L12" s="60" t="s">
        <v>50</v>
      </c>
      <c r="M12" s="60" t="s">
        <v>50</v>
      </c>
      <c r="N12" s="60" t="s">
        <v>50</v>
      </c>
      <c r="O12" s="60" t="s">
        <v>50</v>
      </c>
      <c r="P12" s="60" t="s">
        <v>50</v>
      </c>
      <c r="Q12" s="60" t="s">
        <v>50</v>
      </c>
      <c r="R12" s="60" t="s">
        <v>50</v>
      </c>
      <c r="S12" s="60" t="s">
        <v>50</v>
      </c>
      <c r="T12" s="60" t="s">
        <v>50</v>
      </c>
      <c r="U12" s="60" t="s">
        <v>50</v>
      </c>
      <c r="V12" s="60" t="s">
        <v>50</v>
      </c>
      <c r="W12" s="60" t="s">
        <v>50</v>
      </c>
      <c r="X12" s="60" t="s">
        <v>50</v>
      </c>
      <c r="Y12" s="60" t="s">
        <v>50</v>
      </c>
      <c r="Z12" s="60" t="s">
        <v>50</v>
      </c>
      <c r="AA12" s="60" t="s">
        <v>50</v>
      </c>
      <c r="AB12" s="60" t="s">
        <v>50</v>
      </c>
      <c r="AC12" s="60" t="s">
        <v>50</v>
      </c>
      <c r="AD12" s="60" t="s">
        <v>50</v>
      </c>
      <c r="AE12" s="60" t="s">
        <v>50</v>
      </c>
      <c r="AF12" s="60" t="s">
        <v>50</v>
      </c>
      <c r="AG12" s="60" t="s">
        <v>50</v>
      </c>
      <c r="AH12" s="60" t="s">
        <v>50</v>
      </c>
    </row>
    <row r="13" spans="1:35" ht="15.75" x14ac:dyDescent="0.25">
      <c r="C13" s="12">
        <f>IF($D$8&lt;&gt;"",Sources!I7,"")</f>
        <v>0.41666666666666702</v>
      </c>
      <c r="D13" s="60" t="s">
        <v>48</v>
      </c>
      <c r="E13" s="60" t="s">
        <v>48</v>
      </c>
      <c r="F13" s="60" t="s">
        <v>50</v>
      </c>
      <c r="G13" s="60" t="s">
        <v>50</v>
      </c>
      <c r="H13" s="60" t="s">
        <v>50</v>
      </c>
      <c r="I13" s="60" t="s">
        <v>50</v>
      </c>
      <c r="J13" s="60" t="s">
        <v>50</v>
      </c>
      <c r="K13" s="60" t="s">
        <v>50</v>
      </c>
      <c r="L13" s="60" t="s">
        <v>50</v>
      </c>
      <c r="M13" s="60" t="s">
        <v>50</v>
      </c>
      <c r="N13" s="60" t="s">
        <v>50</v>
      </c>
      <c r="O13" s="60" t="s">
        <v>50</v>
      </c>
      <c r="P13" s="60" t="s">
        <v>50</v>
      </c>
      <c r="Q13" s="60" t="s">
        <v>50</v>
      </c>
      <c r="R13" s="60" t="s">
        <v>50</v>
      </c>
      <c r="S13" s="60" t="s">
        <v>50</v>
      </c>
      <c r="T13" s="60" t="s">
        <v>50</v>
      </c>
      <c r="U13" s="60" t="s">
        <v>50</v>
      </c>
      <c r="V13" s="60" t="s">
        <v>50</v>
      </c>
      <c r="W13" s="60" t="s">
        <v>50</v>
      </c>
      <c r="X13" s="60" t="s">
        <v>50</v>
      </c>
      <c r="Y13" s="60" t="s">
        <v>50</v>
      </c>
      <c r="Z13" s="60" t="s">
        <v>50</v>
      </c>
      <c r="AA13" s="60" t="s">
        <v>50</v>
      </c>
      <c r="AB13" s="60" t="s">
        <v>50</v>
      </c>
      <c r="AC13" s="60" t="s">
        <v>50</v>
      </c>
      <c r="AD13" s="60" t="s">
        <v>50</v>
      </c>
      <c r="AE13" s="60" t="s">
        <v>50</v>
      </c>
      <c r="AF13" s="60" t="s">
        <v>50</v>
      </c>
      <c r="AG13" s="60" t="s">
        <v>50</v>
      </c>
      <c r="AH13" s="60" t="s">
        <v>50</v>
      </c>
    </row>
    <row r="14" spans="1:35" ht="15.75" x14ac:dyDescent="0.25">
      <c r="C14" s="12">
        <f>IF($D$8&lt;&gt;"",Sources!I8,"")</f>
        <v>0.45833333333333298</v>
      </c>
      <c r="D14" s="60" t="s">
        <v>50</v>
      </c>
      <c r="E14" s="60" t="s">
        <v>50</v>
      </c>
      <c r="F14" s="60" t="s">
        <v>50</v>
      </c>
      <c r="G14" s="60" t="s">
        <v>50</v>
      </c>
      <c r="H14" s="60" t="s">
        <v>50</v>
      </c>
      <c r="I14" s="60" t="s">
        <v>50</v>
      </c>
      <c r="J14" s="60" t="s">
        <v>50</v>
      </c>
      <c r="K14" s="60" t="s">
        <v>50</v>
      </c>
      <c r="L14" s="60" t="s">
        <v>50</v>
      </c>
      <c r="M14" s="60" t="s">
        <v>50</v>
      </c>
      <c r="N14" s="60" t="s">
        <v>50</v>
      </c>
      <c r="O14" s="60" t="s">
        <v>50</v>
      </c>
      <c r="P14" s="60" t="s">
        <v>50</v>
      </c>
      <c r="Q14" s="60" t="s">
        <v>50</v>
      </c>
      <c r="R14" s="60" t="s">
        <v>50</v>
      </c>
      <c r="S14" s="60" t="s">
        <v>50</v>
      </c>
      <c r="T14" s="60" t="s">
        <v>50</v>
      </c>
      <c r="U14" s="60" t="s">
        <v>50</v>
      </c>
      <c r="V14" s="60" t="s">
        <v>50</v>
      </c>
      <c r="W14" s="60" t="s">
        <v>50</v>
      </c>
      <c r="X14" s="60" t="s">
        <v>50</v>
      </c>
      <c r="Y14" s="60" t="s">
        <v>50</v>
      </c>
      <c r="Z14" s="60" t="s">
        <v>50</v>
      </c>
      <c r="AA14" s="60" t="s">
        <v>50</v>
      </c>
      <c r="AB14" s="60" t="s">
        <v>50</v>
      </c>
      <c r="AC14" s="60" t="s">
        <v>50</v>
      </c>
      <c r="AD14" s="60" t="s">
        <v>50</v>
      </c>
      <c r="AE14" s="60" t="s">
        <v>50</v>
      </c>
      <c r="AF14" s="60" t="s">
        <v>50</v>
      </c>
      <c r="AG14" s="60" t="s">
        <v>50</v>
      </c>
      <c r="AH14" s="60" t="s">
        <v>50</v>
      </c>
    </row>
    <row r="15" spans="1:35" ht="15.75" x14ac:dyDescent="0.25">
      <c r="C15" s="12">
        <f>IF($D$8&lt;&gt;"",Sources!I9,"")</f>
        <v>0.5</v>
      </c>
      <c r="D15" s="60" t="s">
        <v>50</v>
      </c>
      <c r="E15" s="60" t="s">
        <v>50</v>
      </c>
      <c r="F15" s="60" t="s">
        <v>50</v>
      </c>
      <c r="G15" s="60" t="s">
        <v>50</v>
      </c>
      <c r="H15" s="60" t="s">
        <v>50</v>
      </c>
      <c r="I15" s="60" t="s">
        <v>50</v>
      </c>
      <c r="J15" s="60" t="s">
        <v>50</v>
      </c>
      <c r="K15" s="60" t="s">
        <v>50</v>
      </c>
      <c r="L15" s="60" t="s">
        <v>50</v>
      </c>
      <c r="M15" s="60" t="s">
        <v>50</v>
      </c>
      <c r="N15" s="60" t="s">
        <v>50</v>
      </c>
      <c r="O15" s="60" t="s">
        <v>50</v>
      </c>
      <c r="P15" s="60" t="s">
        <v>50</v>
      </c>
      <c r="Q15" s="60" t="s">
        <v>50</v>
      </c>
      <c r="R15" s="60" t="s">
        <v>50</v>
      </c>
      <c r="S15" s="60" t="s">
        <v>50</v>
      </c>
      <c r="T15" s="60" t="s">
        <v>50</v>
      </c>
      <c r="U15" s="60" t="s">
        <v>50</v>
      </c>
      <c r="V15" s="60" t="s">
        <v>50</v>
      </c>
      <c r="W15" s="60" t="s">
        <v>50</v>
      </c>
      <c r="X15" s="60" t="s">
        <v>50</v>
      </c>
      <c r="Y15" s="60" t="s">
        <v>50</v>
      </c>
      <c r="Z15" s="60" t="s">
        <v>50</v>
      </c>
      <c r="AA15" s="60" t="s">
        <v>50</v>
      </c>
      <c r="AB15" s="60" t="s">
        <v>50</v>
      </c>
      <c r="AC15" s="60" t="s">
        <v>50</v>
      </c>
      <c r="AD15" s="60" t="s">
        <v>50</v>
      </c>
      <c r="AE15" s="60" t="s">
        <v>50</v>
      </c>
      <c r="AF15" s="60" t="s">
        <v>50</v>
      </c>
      <c r="AG15" s="60" t="s">
        <v>50</v>
      </c>
      <c r="AH15" s="60" t="s">
        <v>50</v>
      </c>
    </row>
    <row r="16" spans="1:35" ht="15.75" x14ac:dyDescent="0.25">
      <c r="C16" s="12">
        <f>IF($D$8&lt;&gt;"",Sources!I10,"")</f>
        <v>0.54166666666666696</v>
      </c>
      <c r="D16" s="60" t="s">
        <v>50</v>
      </c>
      <c r="E16" s="60" t="s">
        <v>50</v>
      </c>
      <c r="F16" s="60" t="s">
        <v>50</v>
      </c>
      <c r="G16" s="60" t="s">
        <v>50</v>
      </c>
      <c r="H16" s="60" t="s">
        <v>50</v>
      </c>
      <c r="I16" s="60" t="s">
        <v>48</v>
      </c>
      <c r="J16" s="60" t="s">
        <v>50</v>
      </c>
      <c r="K16" s="60" t="s">
        <v>50</v>
      </c>
      <c r="L16" s="60" t="s">
        <v>50</v>
      </c>
      <c r="M16" s="60" t="s">
        <v>50</v>
      </c>
      <c r="N16" s="60" t="s">
        <v>50</v>
      </c>
      <c r="O16" s="60" t="s">
        <v>50</v>
      </c>
      <c r="P16" s="60" t="s">
        <v>50</v>
      </c>
      <c r="Q16" s="60" t="s">
        <v>50</v>
      </c>
      <c r="R16" s="60" t="s">
        <v>50</v>
      </c>
      <c r="S16" s="60" t="s">
        <v>50</v>
      </c>
      <c r="T16" s="60" t="s">
        <v>50</v>
      </c>
      <c r="U16" s="60" t="s">
        <v>50</v>
      </c>
      <c r="V16" s="60" t="s">
        <v>50</v>
      </c>
      <c r="W16" s="60" t="s">
        <v>50</v>
      </c>
      <c r="X16" s="60" t="s">
        <v>50</v>
      </c>
      <c r="Y16" s="60" t="s">
        <v>50</v>
      </c>
      <c r="Z16" s="60" t="s">
        <v>50</v>
      </c>
      <c r="AA16" s="60" t="s">
        <v>50</v>
      </c>
      <c r="AB16" s="60" t="s">
        <v>50</v>
      </c>
      <c r="AC16" s="60" t="s">
        <v>50</v>
      </c>
      <c r="AD16" s="60" t="s">
        <v>50</v>
      </c>
      <c r="AE16" s="60" t="s">
        <v>50</v>
      </c>
      <c r="AF16" s="60" t="s">
        <v>50</v>
      </c>
      <c r="AG16" s="60" t="s">
        <v>50</v>
      </c>
      <c r="AH16" s="60" t="s">
        <v>50</v>
      </c>
    </row>
    <row r="17" spans="3:34" ht="15.75" x14ac:dyDescent="0.25">
      <c r="C17" s="12">
        <f>IF($D$8&lt;&gt;"",Sources!I11,"")</f>
        <v>0.58333333333333304</v>
      </c>
      <c r="D17" s="60" t="s">
        <v>48</v>
      </c>
      <c r="E17" s="60" t="s">
        <v>50</v>
      </c>
      <c r="F17" s="60" t="s">
        <v>50</v>
      </c>
      <c r="G17" s="60" t="s">
        <v>50</v>
      </c>
      <c r="H17" s="60" t="s">
        <v>50</v>
      </c>
      <c r="I17" s="60" t="s">
        <v>50</v>
      </c>
      <c r="J17" s="60" t="s">
        <v>50</v>
      </c>
      <c r="K17" s="60" t="s">
        <v>50</v>
      </c>
      <c r="L17" s="60" t="s">
        <v>50</v>
      </c>
      <c r="M17" s="60" t="s">
        <v>50</v>
      </c>
      <c r="N17" s="60" t="s">
        <v>50</v>
      </c>
      <c r="O17" s="60" t="s">
        <v>50</v>
      </c>
      <c r="P17" s="60" t="s">
        <v>50</v>
      </c>
      <c r="Q17" s="60" t="s">
        <v>50</v>
      </c>
      <c r="R17" s="60" t="s">
        <v>50</v>
      </c>
      <c r="S17" s="60" t="s">
        <v>50</v>
      </c>
      <c r="T17" s="60" t="s">
        <v>50</v>
      </c>
      <c r="U17" s="60" t="s">
        <v>50</v>
      </c>
      <c r="V17" s="60" t="s">
        <v>50</v>
      </c>
      <c r="W17" s="60" t="s">
        <v>50</v>
      </c>
      <c r="X17" s="60" t="s">
        <v>50</v>
      </c>
      <c r="Y17" s="60" t="s">
        <v>50</v>
      </c>
      <c r="Z17" s="60" t="s">
        <v>50</v>
      </c>
      <c r="AA17" s="60" t="s">
        <v>50</v>
      </c>
      <c r="AB17" s="60" t="s">
        <v>50</v>
      </c>
      <c r="AC17" s="60" t="s">
        <v>50</v>
      </c>
      <c r="AD17" s="60" t="s">
        <v>50</v>
      </c>
      <c r="AE17" s="60" t="s">
        <v>50</v>
      </c>
      <c r="AF17" s="60" t="s">
        <v>50</v>
      </c>
      <c r="AG17" s="60" t="s">
        <v>50</v>
      </c>
      <c r="AH17" s="60" t="s">
        <v>50</v>
      </c>
    </row>
    <row r="18" spans="3:34" ht="15.75" x14ac:dyDescent="0.25">
      <c r="C18" s="12">
        <f>IF($D$8&lt;&gt;"",Sources!I12,"")</f>
        <v>0.625</v>
      </c>
      <c r="D18" s="60" t="s">
        <v>50</v>
      </c>
      <c r="E18" s="60" t="s">
        <v>50</v>
      </c>
      <c r="F18" s="60" t="s">
        <v>50</v>
      </c>
      <c r="G18" s="60" t="s">
        <v>50</v>
      </c>
      <c r="H18" s="60" t="s">
        <v>50</v>
      </c>
      <c r="I18" s="60" t="s">
        <v>50</v>
      </c>
      <c r="J18" s="60" t="s">
        <v>50</v>
      </c>
      <c r="K18" s="60" t="s">
        <v>50</v>
      </c>
      <c r="L18" s="60" t="s">
        <v>50</v>
      </c>
      <c r="M18" s="60" t="s">
        <v>50</v>
      </c>
      <c r="N18" s="60" t="s">
        <v>50</v>
      </c>
      <c r="O18" s="60" t="s">
        <v>50</v>
      </c>
      <c r="P18" s="60" t="s">
        <v>50</v>
      </c>
      <c r="Q18" s="60" t="s">
        <v>50</v>
      </c>
      <c r="R18" s="60" t="s">
        <v>50</v>
      </c>
      <c r="S18" s="60" t="s">
        <v>50</v>
      </c>
      <c r="T18" s="60" t="s">
        <v>50</v>
      </c>
      <c r="U18" s="60" t="s">
        <v>50</v>
      </c>
      <c r="V18" s="60" t="s">
        <v>50</v>
      </c>
      <c r="W18" s="60" t="s">
        <v>50</v>
      </c>
      <c r="X18" s="60" t="s">
        <v>50</v>
      </c>
      <c r="Y18" s="60" t="s">
        <v>50</v>
      </c>
      <c r="Z18" s="60" t="s">
        <v>50</v>
      </c>
      <c r="AA18" s="60" t="s">
        <v>50</v>
      </c>
      <c r="AB18" s="60" t="s">
        <v>50</v>
      </c>
      <c r="AC18" s="60" t="s">
        <v>50</v>
      </c>
      <c r="AD18" s="60" t="s">
        <v>50</v>
      </c>
      <c r="AE18" s="60" t="s">
        <v>50</v>
      </c>
      <c r="AF18" s="60" t="s">
        <v>50</v>
      </c>
      <c r="AG18" s="60" t="s">
        <v>50</v>
      </c>
      <c r="AH18" s="60" t="s">
        <v>50</v>
      </c>
    </row>
    <row r="19" spans="3:34" ht="15.75" x14ac:dyDescent="0.25">
      <c r="C19" s="12">
        <f>IF($D$8&lt;&gt;"",Sources!I13,"")</f>
        <v>0.66666666666666696</v>
      </c>
      <c r="D19" s="60" t="s">
        <v>50</v>
      </c>
      <c r="E19" s="60" t="s">
        <v>50</v>
      </c>
      <c r="F19" s="60" t="s">
        <v>50</v>
      </c>
      <c r="G19" s="60" t="s">
        <v>50</v>
      </c>
      <c r="H19" s="60" t="s">
        <v>50</v>
      </c>
      <c r="I19" s="60" t="s">
        <v>50</v>
      </c>
      <c r="J19" s="60" t="s">
        <v>50</v>
      </c>
      <c r="K19" s="60" t="s">
        <v>50</v>
      </c>
      <c r="L19" s="60" t="s">
        <v>50</v>
      </c>
      <c r="M19" s="60" t="s">
        <v>50</v>
      </c>
      <c r="N19" s="60" t="s">
        <v>50</v>
      </c>
      <c r="O19" s="60" t="s">
        <v>50</v>
      </c>
      <c r="P19" s="60" t="s">
        <v>50</v>
      </c>
      <c r="Q19" s="60" t="s">
        <v>50</v>
      </c>
      <c r="R19" s="60" t="s">
        <v>50</v>
      </c>
      <c r="S19" s="60" t="s">
        <v>50</v>
      </c>
      <c r="T19" s="60" t="s">
        <v>50</v>
      </c>
      <c r="U19" s="60" t="s">
        <v>50</v>
      </c>
      <c r="V19" s="60" t="s">
        <v>50</v>
      </c>
      <c r="W19" s="60" t="s">
        <v>50</v>
      </c>
      <c r="X19" s="60" t="s">
        <v>50</v>
      </c>
      <c r="Y19" s="60" t="s">
        <v>50</v>
      </c>
      <c r="Z19" s="60" t="s">
        <v>50</v>
      </c>
      <c r="AA19" s="60" t="s">
        <v>50</v>
      </c>
      <c r="AB19" s="60" t="s">
        <v>50</v>
      </c>
      <c r="AC19" s="60" t="s">
        <v>50</v>
      </c>
      <c r="AD19" s="60" t="s">
        <v>50</v>
      </c>
      <c r="AE19" s="60" t="s">
        <v>50</v>
      </c>
      <c r="AF19" s="60" t="s">
        <v>50</v>
      </c>
      <c r="AG19" s="60" t="s">
        <v>50</v>
      </c>
      <c r="AH19" s="60" t="s">
        <v>50</v>
      </c>
    </row>
    <row r="20" spans="3:34" ht="15.75" x14ac:dyDescent="0.25">
      <c r="C20" s="12">
        <f>IF($D$8&lt;&gt;"",Sources!I14,"")</f>
        <v>0.70833333333333304</v>
      </c>
      <c r="D20" s="60" t="s">
        <v>50</v>
      </c>
      <c r="E20" s="60" t="s">
        <v>50</v>
      </c>
      <c r="F20" s="60" t="s">
        <v>50</v>
      </c>
      <c r="G20" s="60" t="s">
        <v>50</v>
      </c>
      <c r="H20" s="60" t="s">
        <v>50</v>
      </c>
      <c r="I20" s="60" t="s">
        <v>50</v>
      </c>
      <c r="J20" s="60" t="s">
        <v>50</v>
      </c>
      <c r="K20" s="60" t="s">
        <v>50</v>
      </c>
      <c r="L20" s="60" t="s">
        <v>50</v>
      </c>
      <c r="M20" s="60" t="s">
        <v>50</v>
      </c>
      <c r="N20" s="60" t="s">
        <v>50</v>
      </c>
      <c r="O20" s="60" t="s">
        <v>50</v>
      </c>
      <c r="P20" s="60" t="s">
        <v>50</v>
      </c>
      <c r="Q20" s="60" t="s">
        <v>50</v>
      </c>
      <c r="R20" s="60" t="s">
        <v>50</v>
      </c>
      <c r="S20" s="60" t="s">
        <v>50</v>
      </c>
      <c r="T20" s="60" t="s">
        <v>50</v>
      </c>
      <c r="U20" s="60" t="s">
        <v>50</v>
      </c>
      <c r="V20" s="60" t="s">
        <v>50</v>
      </c>
      <c r="W20" s="60" t="s">
        <v>50</v>
      </c>
      <c r="X20" s="60" t="s">
        <v>50</v>
      </c>
      <c r="Y20" s="60" t="s">
        <v>50</v>
      </c>
      <c r="Z20" s="60" t="s">
        <v>50</v>
      </c>
      <c r="AA20" s="60" t="s">
        <v>50</v>
      </c>
      <c r="AB20" s="60" t="s">
        <v>50</v>
      </c>
      <c r="AC20" s="60" t="s">
        <v>50</v>
      </c>
      <c r="AD20" s="60" t="s">
        <v>50</v>
      </c>
      <c r="AE20" s="60" t="s">
        <v>50</v>
      </c>
      <c r="AF20" s="60" t="s">
        <v>50</v>
      </c>
      <c r="AG20" s="60" t="s">
        <v>50</v>
      </c>
      <c r="AH20" s="60" t="s">
        <v>50</v>
      </c>
    </row>
    <row r="21" spans="3:34" ht="15.75" x14ac:dyDescent="0.25">
      <c r="C21" s="12">
        <f>IF($D$8&lt;&gt;"",Sources!I15,"")</f>
        <v>0.75</v>
      </c>
      <c r="D21" s="60" t="s">
        <v>50</v>
      </c>
      <c r="E21" s="60" t="s">
        <v>50</v>
      </c>
      <c r="F21" s="60" t="s">
        <v>50</v>
      </c>
      <c r="G21" s="60" t="s">
        <v>50</v>
      </c>
      <c r="H21" s="60" t="s">
        <v>50</v>
      </c>
      <c r="I21" s="60" t="s">
        <v>50</v>
      </c>
      <c r="J21" s="60" t="s">
        <v>50</v>
      </c>
      <c r="K21" s="60" t="s">
        <v>50</v>
      </c>
      <c r="L21" s="60" t="s">
        <v>50</v>
      </c>
      <c r="M21" s="60" t="s">
        <v>50</v>
      </c>
      <c r="N21" s="60" t="s">
        <v>50</v>
      </c>
      <c r="O21" s="60" t="s">
        <v>50</v>
      </c>
      <c r="P21" s="60" t="s">
        <v>50</v>
      </c>
      <c r="Q21" s="60" t="s">
        <v>50</v>
      </c>
      <c r="R21" s="60" t="s">
        <v>50</v>
      </c>
      <c r="S21" s="60" t="s">
        <v>50</v>
      </c>
      <c r="T21" s="60" t="s">
        <v>50</v>
      </c>
      <c r="U21" s="60" t="s">
        <v>50</v>
      </c>
      <c r="V21" s="60" t="s">
        <v>50</v>
      </c>
      <c r="W21" s="60" t="s">
        <v>50</v>
      </c>
      <c r="X21" s="60" t="s">
        <v>50</v>
      </c>
      <c r="Y21" s="60" t="s">
        <v>50</v>
      </c>
      <c r="Z21" s="60" t="s">
        <v>50</v>
      </c>
      <c r="AA21" s="60" t="s">
        <v>50</v>
      </c>
      <c r="AB21" s="60" t="s">
        <v>50</v>
      </c>
      <c r="AC21" s="60" t="s">
        <v>50</v>
      </c>
      <c r="AD21" s="60" t="s">
        <v>50</v>
      </c>
      <c r="AE21" s="60" t="s">
        <v>50</v>
      </c>
      <c r="AF21" s="60" t="s">
        <v>50</v>
      </c>
      <c r="AG21" s="60" t="s">
        <v>50</v>
      </c>
      <c r="AH21" s="60" t="s">
        <v>50</v>
      </c>
    </row>
    <row r="22" spans="3:34" ht="15.75" x14ac:dyDescent="0.25">
      <c r="C22" s="12">
        <f>IF($D$8&lt;&gt;"",Sources!I16,"")</f>
        <v>0.79166666666666696</v>
      </c>
      <c r="D22" s="60" t="s">
        <v>50</v>
      </c>
      <c r="E22" s="60" t="s">
        <v>50</v>
      </c>
      <c r="F22" s="60" t="s">
        <v>50</v>
      </c>
      <c r="G22" s="60" t="s">
        <v>50</v>
      </c>
      <c r="H22" s="60" t="s">
        <v>50</v>
      </c>
      <c r="I22" s="60" t="s">
        <v>50</v>
      </c>
      <c r="J22" s="60" t="s">
        <v>50</v>
      </c>
      <c r="K22" s="60" t="s">
        <v>50</v>
      </c>
      <c r="L22" s="60" t="s">
        <v>50</v>
      </c>
      <c r="M22" s="60" t="s">
        <v>50</v>
      </c>
      <c r="N22" s="60" t="s">
        <v>50</v>
      </c>
      <c r="O22" s="60" t="s">
        <v>50</v>
      </c>
      <c r="P22" s="60" t="s">
        <v>50</v>
      </c>
      <c r="Q22" s="60" t="s">
        <v>50</v>
      </c>
      <c r="R22" s="60" t="s">
        <v>50</v>
      </c>
      <c r="S22" s="60" t="s">
        <v>50</v>
      </c>
      <c r="T22" s="60" t="s">
        <v>50</v>
      </c>
      <c r="U22" s="60" t="s">
        <v>50</v>
      </c>
      <c r="V22" s="60" t="s">
        <v>50</v>
      </c>
      <c r="W22" s="60" t="s">
        <v>50</v>
      </c>
      <c r="X22" s="60" t="s">
        <v>50</v>
      </c>
      <c r="Y22" s="60" t="s">
        <v>50</v>
      </c>
      <c r="Z22" s="60" t="s">
        <v>50</v>
      </c>
      <c r="AA22" s="60" t="s">
        <v>50</v>
      </c>
      <c r="AB22" s="60" t="s">
        <v>50</v>
      </c>
      <c r="AC22" s="60" t="s">
        <v>50</v>
      </c>
      <c r="AD22" s="60" t="s">
        <v>50</v>
      </c>
      <c r="AE22" s="60" t="s">
        <v>50</v>
      </c>
      <c r="AF22" s="60" t="s">
        <v>50</v>
      </c>
      <c r="AG22" s="60" t="s">
        <v>50</v>
      </c>
      <c r="AH22" s="60" t="s">
        <v>50</v>
      </c>
    </row>
    <row r="23" spans="3:34" ht="15.75" x14ac:dyDescent="0.25">
      <c r="C23" s="12">
        <f>IF($D$8&lt;&gt;"",Sources!I17,"")</f>
        <v>0.83333333333333304</v>
      </c>
      <c r="D23" s="60" t="s">
        <v>50</v>
      </c>
      <c r="E23" s="60" t="s">
        <v>50</v>
      </c>
      <c r="F23" s="60" t="s">
        <v>48</v>
      </c>
      <c r="G23" s="60" t="s">
        <v>50</v>
      </c>
      <c r="H23" s="60" t="s">
        <v>50</v>
      </c>
      <c r="I23" s="60" t="s">
        <v>50</v>
      </c>
      <c r="J23" s="60" t="s">
        <v>50</v>
      </c>
      <c r="K23" s="60" t="s">
        <v>50</v>
      </c>
      <c r="L23" s="60" t="s">
        <v>50</v>
      </c>
      <c r="M23" s="60" t="s">
        <v>50</v>
      </c>
      <c r="N23" s="60" t="s">
        <v>50</v>
      </c>
      <c r="O23" s="60" t="s">
        <v>50</v>
      </c>
      <c r="P23" s="60" t="s">
        <v>50</v>
      </c>
      <c r="Q23" s="60" t="s">
        <v>50</v>
      </c>
      <c r="R23" s="60" t="s">
        <v>50</v>
      </c>
      <c r="S23" s="60" t="s">
        <v>50</v>
      </c>
      <c r="T23" s="60" t="s">
        <v>50</v>
      </c>
      <c r="U23" s="60" t="s">
        <v>50</v>
      </c>
      <c r="V23" s="60" t="s">
        <v>50</v>
      </c>
      <c r="W23" s="60" t="s">
        <v>50</v>
      </c>
      <c r="X23" s="60" t="s">
        <v>50</v>
      </c>
      <c r="Y23" s="60" t="s">
        <v>50</v>
      </c>
      <c r="Z23" s="60" t="s">
        <v>50</v>
      </c>
      <c r="AA23" s="60" t="s">
        <v>50</v>
      </c>
      <c r="AB23" s="60" t="s">
        <v>50</v>
      </c>
      <c r="AC23" s="60" t="s">
        <v>50</v>
      </c>
      <c r="AD23" s="60" t="s">
        <v>50</v>
      </c>
      <c r="AE23" s="60" t="s">
        <v>50</v>
      </c>
      <c r="AF23" s="60" t="s">
        <v>50</v>
      </c>
      <c r="AG23" s="60" t="s">
        <v>50</v>
      </c>
      <c r="AH23" s="60" t="s">
        <v>50</v>
      </c>
    </row>
    <row r="24" spans="3:34" ht="15.75" x14ac:dyDescent="0.25">
      <c r="C24" s="12">
        <f>IF($D$8&lt;&gt;"",Sources!I18,"")</f>
        <v>0.875</v>
      </c>
      <c r="D24" s="60" t="s">
        <v>50</v>
      </c>
      <c r="E24" s="60" t="s">
        <v>50</v>
      </c>
      <c r="F24" s="60" t="s">
        <v>50</v>
      </c>
      <c r="G24" s="60" t="s">
        <v>50</v>
      </c>
      <c r="H24" s="60" t="s">
        <v>50</v>
      </c>
      <c r="I24" s="60" t="s">
        <v>50</v>
      </c>
      <c r="J24" s="60" t="s">
        <v>50</v>
      </c>
      <c r="K24" s="60" t="s">
        <v>50</v>
      </c>
      <c r="L24" s="60" t="s">
        <v>50</v>
      </c>
      <c r="M24" s="60" t="s">
        <v>50</v>
      </c>
      <c r="N24" s="60" t="s">
        <v>50</v>
      </c>
      <c r="O24" s="60" t="s">
        <v>50</v>
      </c>
      <c r="P24" s="60" t="s">
        <v>50</v>
      </c>
      <c r="Q24" s="60" t="s">
        <v>50</v>
      </c>
      <c r="R24" s="60" t="s">
        <v>50</v>
      </c>
      <c r="S24" s="60" t="s">
        <v>50</v>
      </c>
      <c r="T24" s="60" t="s">
        <v>50</v>
      </c>
      <c r="U24" s="60" t="s">
        <v>50</v>
      </c>
      <c r="V24" s="60" t="s">
        <v>50</v>
      </c>
      <c r="W24" s="60" t="s">
        <v>50</v>
      </c>
      <c r="X24" s="60" t="s">
        <v>50</v>
      </c>
      <c r="Y24" s="60" t="s">
        <v>50</v>
      </c>
      <c r="Z24" s="60" t="s">
        <v>50</v>
      </c>
      <c r="AA24" s="60" t="s">
        <v>50</v>
      </c>
      <c r="AB24" s="60" t="s">
        <v>50</v>
      </c>
      <c r="AC24" s="60" t="s">
        <v>50</v>
      </c>
      <c r="AD24" s="60" t="s">
        <v>50</v>
      </c>
      <c r="AE24" s="60" t="s">
        <v>50</v>
      </c>
      <c r="AF24" s="60" t="s">
        <v>50</v>
      </c>
      <c r="AG24" s="60" t="s">
        <v>50</v>
      </c>
      <c r="AH24" s="60" t="s">
        <v>50</v>
      </c>
    </row>
    <row r="25" spans="3:34" ht="15.75" x14ac:dyDescent="0.25">
      <c r="C25" s="12">
        <f>IF($D$8&lt;&gt;"",Sources!I19,"")</f>
        <v>0.91666666666666696</v>
      </c>
      <c r="D25" s="70" t="s">
        <v>50</v>
      </c>
      <c r="E25" s="70" t="s">
        <v>50</v>
      </c>
      <c r="F25" s="70" t="s">
        <v>50</v>
      </c>
      <c r="G25" s="70" t="s">
        <v>50</v>
      </c>
      <c r="H25" s="70" t="s">
        <v>50</v>
      </c>
      <c r="I25" s="70" t="s">
        <v>50</v>
      </c>
      <c r="J25" s="70" t="s">
        <v>50</v>
      </c>
      <c r="K25" s="70" t="s">
        <v>50</v>
      </c>
      <c r="L25" s="70" t="s">
        <v>50</v>
      </c>
      <c r="M25" s="70" t="s">
        <v>50</v>
      </c>
      <c r="N25" s="70" t="s">
        <v>50</v>
      </c>
      <c r="O25" s="70" t="s">
        <v>50</v>
      </c>
      <c r="P25" s="70" t="s">
        <v>50</v>
      </c>
      <c r="Q25" s="70" t="s">
        <v>50</v>
      </c>
      <c r="R25" s="70" t="s">
        <v>50</v>
      </c>
      <c r="S25" s="70" t="s">
        <v>50</v>
      </c>
      <c r="T25" s="70" t="s">
        <v>50</v>
      </c>
      <c r="U25" s="70" t="s">
        <v>50</v>
      </c>
      <c r="V25" s="70" t="s">
        <v>50</v>
      </c>
      <c r="W25" s="70" t="s">
        <v>50</v>
      </c>
      <c r="X25" s="70" t="s">
        <v>50</v>
      </c>
      <c r="Y25" s="70" t="s">
        <v>50</v>
      </c>
      <c r="Z25" s="70" t="s">
        <v>50</v>
      </c>
      <c r="AA25" s="70" t="s">
        <v>50</v>
      </c>
      <c r="AB25" s="70" t="s">
        <v>50</v>
      </c>
      <c r="AC25" s="70" t="s">
        <v>50</v>
      </c>
      <c r="AD25" s="70" t="s">
        <v>50</v>
      </c>
      <c r="AE25" s="70" t="s">
        <v>50</v>
      </c>
      <c r="AF25" s="70" t="s">
        <v>50</v>
      </c>
      <c r="AG25" s="70" t="s">
        <v>50</v>
      </c>
      <c r="AH25" s="70" t="s">
        <v>50</v>
      </c>
    </row>
    <row r="26" spans="3:34" ht="15.75" x14ac:dyDescent="0.25">
      <c r="C26" s="12">
        <f>IF($D$8&lt;&gt;"",Sources!I20,"")</f>
        <v>0.95833333333333304</v>
      </c>
      <c r="D26" s="70" t="s">
        <v>50</v>
      </c>
      <c r="E26" s="70" t="s">
        <v>50</v>
      </c>
      <c r="F26" s="70" t="s">
        <v>50</v>
      </c>
      <c r="G26" s="70" t="s">
        <v>50</v>
      </c>
      <c r="H26" s="70" t="s">
        <v>50</v>
      </c>
      <c r="I26" s="70" t="s">
        <v>50</v>
      </c>
      <c r="J26" s="70" t="s">
        <v>50</v>
      </c>
      <c r="K26" s="70" t="s">
        <v>50</v>
      </c>
      <c r="L26" s="70" t="s">
        <v>50</v>
      </c>
      <c r="M26" s="70" t="s">
        <v>50</v>
      </c>
      <c r="N26" s="70" t="s">
        <v>50</v>
      </c>
      <c r="O26" s="70" t="s">
        <v>50</v>
      </c>
      <c r="P26" s="70" t="s">
        <v>50</v>
      </c>
      <c r="Q26" s="70" t="s">
        <v>50</v>
      </c>
      <c r="R26" s="70" t="s">
        <v>50</v>
      </c>
      <c r="S26" s="70" t="s">
        <v>50</v>
      </c>
      <c r="T26" s="70" t="s">
        <v>50</v>
      </c>
      <c r="U26" s="70" t="s">
        <v>50</v>
      </c>
      <c r="V26" s="70" t="s">
        <v>50</v>
      </c>
      <c r="W26" s="70" t="s">
        <v>50</v>
      </c>
      <c r="X26" s="70" t="s">
        <v>50</v>
      </c>
      <c r="Y26" s="70" t="s">
        <v>50</v>
      </c>
      <c r="Z26" s="70" t="s">
        <v>50</v>
      </c>
      <c r="AA26" s="70" t="s">
        <v>50</v>
      </c>
      <c r="AB26" s="70" t="s">
        <v>50</v>
      </c>
      <c r="AC26" s="70" t="s">
        <v>50</v>
      </c>
      <c r="AD26" s="70" t="s">
        <v>50</v>
      </c>
      <c r="AE26" s="70" t="s">
        <v>50</v>
      </c>
      <c r="AF26" s="70" t="s">
        <v>50</v>
      </c>
      <c r="AG26" s="70" t="s">
        <v>50</v>
      </c>
      <c r="AH26" s="70" t="s">
        <v>50</v>
      </c>
    </row>
    <row r="27" spans="3:34" ht="15.75" x14ac:dyDescent="0.25">
      <c r="C27" s="12">
        <f>IF($D$8&lt;&gt;"",Sources!I21,"")</f>
        <v>1</v>
      </c>
      <c r="D27" s="70" t="s">
        <v>50</v>
      </c>
      <c r="E27" s="70" t="s">
        <v>50</v>
      </c>
      <c r="F27" s="70" t="s">
        <v>50</v>
      </c>
      <c r="G27" s="70" t="s">
        <v>50</v>
      </c>
      <c r="H27" s="70" t="s">
        <v>50</v>
      </c>
      <c r="I27" s="88" t="s">
        <v>50</v>
      </c>
      <c r="J27" s="70" t="s">
        <v>50</v>
      </c>
      <c r="K27" s="70" t="s">
        <v>50</v>
      </c>
      <c r="L27" s="70" t="s">
        <v>50</v>
      </c>
      <c r="M27" s="70" t="s">
        <v>50</v>
      </c>
      <c r="N27" s="70" t="s">
        <v>50</v>
      </c>
      <c r="O27" s="70" t="s">
        <v>50</v>
      </c>
      <c r="P27" s="70" t="s">
        <v>50</v>
      </c>
      <c r="Q27" s="70" t="s">
        <v>50</v>
      </c>
      <c r="R27" s="70" t="s">
        <v>50</v>
      </c>
      <c r="S27" s="70" t="s">
        <v>50</v>
      </c>
      <c r="T27" s="70" t="s">
        <v>50</v>
      </c>
      <c r="U27" s="70" t="s">
        <v>50</v>
      </c>
      <c r="V27" s="70" t="s">
        <v>50</v>
      </c>
      <c r="W27" s="70" t="s">
        <v>50</v>
      </c>
      <c r="X27" s="70" t="s">
        <v>50</v>
      </c>
      <c r="Y27" s="70" t="s">
        <v>50</v>
      </c>
      <c r="Z27" s="70" t="s">
        <v>50</v>
      </c>
      <c r="AA27" s="70" t="s">
        <v>50</v>
      </c>
      <c r="AB27" s="70" t="s">
        <v>50</v>
      </c>
      <c r="AC27" s="70" t="s">
        <v>50</v>
      </c>
      <c r="AD27" s="70" t="s">
        <v>50</v>
      </c>
      <c r="AE27" s="70" t="s">
        <v>50</v>
      </c>
      <c r="AF27" s="70" t="s">
        <v>50</v>
      </c>
      <c r="AG27" s="70" t="s">
        <v>50</v>
      </c>
      <c r="AH27" s="70" t="s">
        <v>50</v>
      </c>
    </row>
    <row r="28" spans="3:34" ht="15.75" x14ac:dyDescent="0.25">
      <c r="C28" s="12">
        <f>IF($D$8&lt;&gt;"",Sources!I22,"")</f>
        <v>1.0416666666666667</v>
      </c>
      <c r="D28" s="70" t="s">
        <v>50</v>
      </c>
      <c r="E28" s="70" t="s">
        <v>50</v>
      </c>
      <c r="F28" s="70" t="s">
        <v>50</v>
      </c>
      <c r="G28" s="70" t="s">
        <v>50</v>
      </c>
      <c r="H28" s="70" t="s">
        <v>50</v>
      </c>
      <c r="I28" s="70" t="s">
        <v>50</v>
      </c>
      <c r="J28" s="70" t="s">
        <v>50</v>
      </c>
      <c r="K28" s="70" t="s">
        <v>50</v>
      </c>
      <c r="L28" s="70" t="s">
        <v>50</v>
      </c>
      <c r="M28" s="70" t="s">
        <v>50</v>
      </c>
      <c r="N28" s="70" t="s">
        <v>50</v>
      </c>
      <c r="O28" s="70" t="s">
        <v>50</v>
      </c>
      <c r="P28" s="70" t="s">
        <v>50</v>
      </c>
      <c r="Q28" s="70" t="s">
        <v>50</v>
      </c>
      <c r="R28" s="70" t="s">
        <v>50</v>
      </c>
      <c r="S28" s="70" t="s">
        <v>50</v>
      </c>
      <c r="T28" s="70" t="s">
        <v>50</v>
      </c>
      <c r="U28" s="70" t="s">
        <v>50</v>
      </c>
      <c r="V28" s="70" t="s">
        <v>50</v>
      </c>
      <c r="W28" s="70" t="s">
        <v>50</v>
      </c>
      <c r="X28" s="70" t="s">
        <v>50</v>
      </c>
      <c r="Y28" s="70" t="s">
        <v>50</v>
      </c>
      <c r="Z28" s="70" t="s">
        <v>50</v>
      </c>
      <c r="AA28" s="70" t="s">
        <v>50</v>
      </c>
      <c r="AB28" s="70" t="s">
        <v>50</v>
      </c>
      <c r="AC28" s="70" t="s">
        <v>50</v>
      </c>
      <c r="AD28" s="70" t="s">
        <v>50</v>
      </c>
      <c r="AE28" s="70" t="s">
        <v>50</v>
      </c>
      <c r="AF28" s="70" t="s">
        <v>50</v>
      </c>
      <c r="AG28" s="70" t="s">
        <v>50</v>
      </c>
      <c r="AH28" s="70" t="s">
        <v>50</v>
      </c>
    </row>
    <row r="29" spans="3:34" ht="15.75" x14ac:dyDescent="0.25">
      <c r="C29" s="12">
        <f>IF($D$8&lt;&gt;"",Sources!I23,"")</f>
        <v>1.0833333333333333</v>
      </c>
      <c r="D29" s="70" t="s">
        <v>50</v>
      </c>
      <c r="E29" s="70" t="s">
        <v>50</v>
      </c>
      <c r="F29" s="70" t="s">
        <v>50</v>
      </c>
      <c r="G29" s="70" t="s">
        <v>50</v>
      </c>
      <c r="H29" s="70" t="s">
        <v>50</v>
      </c>
      <c r="I29" s="70" t="s">
        <v>50</v>
      </c>
      <c r="J29" s="70" t="s">
        <v>50</v>
      </c>
      <c r="K29" s="70" t="s">
        <v>50</v>
      </c>
      <c r="L29" s="70" t="s">
        <v>50</v>
      </c>
      <c r="M29" s="70" t="s">
        <v>50</v>
      </c>
      <c r="N29" s="70" t="s">
        <v>50</v>
      </c>
      <c r="O29" s="70" t="s">
        <v>50</v>
      </c>
      <c r="P29" s="70" t="s">
        <v>50</v>
      </c>
      <c r="Q29" s="70" t="s">
        <v>50</v>
      </c>
      <c r="R29" s="70" t="s">
        <v>50</v>
      </c>
      <c r="S29" s="70" t="s">
        <v>50</v>
      </c>
      <c r="T29" s="70" t="s">
        <v>50</v>
      </c>
      <c r="U29" s="70" t="s">
        <v>50</v>
      </c>
      <c r="V29" s="70" t="s">
        <v>50</v>
      </c>
      <c r="W29" s="70" t="s">
        <v>50</v>
      </c>
      <c r="X29" s="70" t="s">
        <v>50</v>
      </c>
      <c r="Y29" s="70" t="s">
        <v>50</v>
      </c>
      <c r="Z29" s="70" t="s">
        <v>50</v>
      </c>
      <c r="AA29" s="70" t="s">
        <v>50</v>
      </c>
      <c r="AB29" s="70" t="s">
        <v>50</v>
      </c>
      <c r="AC29" s="70" t="s">
        <v>50</v>
      </c>
      <c r="AD29" s="70" t="s">
        <v>50</v>
      </c>
      <c r="AE29" s="70" t="s">
        <v>50</v>
      </c>
      <c r="AF29" s="70" t="s">
        <v>50</v>
      </c>
      <c r="AG29" s="70" t="s">
        <v>50</v>
      </c>
      <c r="AH29" s="70" t="s">
        <v>50</v>
      </c>
    </row>
    <row r="30" spans="3:34" ht="15.75" x14ac:dyDescent="0.25">
      <c r="C30" s="12">
        <f>IF($D$8&lt;&gt;"",Sources!I24,"")</f>
        <v>1.125</v>
      </c>
      <c r="D30" s="70" t="s">
        <v>50</v>
      </c>
      <c r="E30" s="70" t="s">
        <v>50</v>
      </c>
      <c r="F30" s="70" t="s">
        <v>50</v>
      </c>
      <c r="G30" s="70" t="s">
        <v>50</v>
      </c>
      <c r="H30" s="70" t="s">
        <v>50</v>
      </c>
      <c r="I30" s="70" t="s">
        <v>50</v>
      </c>
      <c r="J30" s="70" t="s">
        <v>48</v>
      </c>
      <c r="K30" s="70" t="s">
        <v>50</v>
      </c>
      <c r="L30" s="70" t="s">
        <v>50</v>
      </c>
      <c r="M30" s="70" t="s">
        <v>50</v>
      </c>
      <c r="N30" s="70" t="s">
        <v>50</v>
      </c>
      <c r="O30" s="70" t="s">
        <v>50</v>
      </c>
      <c r="P30" s="70" t="s">
        <v>50</v>
      </c>
      <c r="Q30" s="70" t="s">
        <v>50</v>
      </c>
      <c r="R30" s="70" t="s">
        <v>50</v>
      </c>
      <c r="S30" s="70" t="s">
        <v>50</v>
      </c>
      <c r="T30" s="70" t="s">
        <v>50</v>
      </c>
      <c r="U30" s="70" t="s">
        <v>50</v>
      </c>
      <c r="V30" s="70" t="s">
        <v>50</v>
      </c>
      <c r="W30" s="70" t="s">
        <v>50</v>
      </c>
      <c r="X30" s="70" t="s">
        <v>50</v>
      </c>
      <c r="Y30" s="70" t="s">
        <v>50</v>
      </c>
      <c r="Z30" s="70" t="s">
        <v>50</v>
      </c>
      <c r="AA30" s="70" t="s">
        <v>50</v>
      </c>
      <c r="AB30" s="70" t="s">
        <v>50</v>
      </c>
      <c r="AC30" s="70" t="s">
        <v>50</v>
      </c>
      <c r="AD30" s="70" t="s">
        <v>50</v>
      </c>
      <c r="AE30" s="70" t="s">
        <v>50</v>
      </c>
      <c r="AF30" s="70" t="s">
        <v>50</v>
      </c>
      <c r="AG30" s="70" t="s">
        <v>50</v>
      </c>
      <c r="AH30" s="70" t="s">
        <v>50</v>
      </c>
    </row>
    <row r="31" spans="3:34" ht="15.75" x14ac:dyDescent="0.25">
      <c r="C31" s="12">
        <f>IF($D$8&lt;&gt;"",Sources!I25,"")</f>
        <v>1.1666666666666667</v>
      </c>
      <c r="D31" s="70" t="s">
        <v>50</v>
      </c>
      <c r="E31" s="70" t="s">
        <v>50</v>
      </c>
      <c r="F31" s="70" t="s">
        <v>50</v>
      </c>
      <c r="G31" s="70" t="s">
        <v>50</v>
      </c>
      <c r="H31" s="70" t="s">
        <v>50</v>
      </c>
      <c r="I31" s="70" t="s">
        <v>50</v>
      </c>
      <c r="J31" s="70" t="s">
        <v>50</v>
      </c>
      <c r="K31" s="70" t="s">
        <v>50</v>
      </c>
      <c r="L31" s="70" t="s">
        <v>50</v>
      </c>
      <c r="M31" s="70" t="s">
        <v>50</v>
      </c>
      <c r="N31" s="70" t="s">
        <v>50</v>
      </c>
      <c r="O31" s="70" t="s">
        <v>50</v>
      </c>
      <c r="P31" s="70" t="s">
        <v>50</v>
      </c>
      <c r="Q31" s="70" t="s">
        <v>50</v>
      </c>
      <c r="R31" s="70" t="s">
        <v>50</v>
      </c>
      <c r="S31" s="70" t="s">
        <v>50</v>
      </c>
      <c r="T31" s="70" t="s">
        <v>50</v>
      </c>
      <c r="U31" s="70" t="s">
        <v>50</v>
      </c>
      <c r="V31" s="70" t="s">
        <v>50</v>
      </c>
      <c r="W31" s="70" t="s">
        <v>50</v>
      </c>
      <c r="X31" s="70" t="s">
        <v>50</v>
      </c>
      <c r="Y31" s="70" t="s">
        <v>50</v>
      </c>
      <c r="Z31" s="70" t="s">
        <v>50</v>
      </c>
      <c r="AA31" s="70" t="s">
        <v>50</v>
      </c>
      <c r="AB31" s="70" t="s">
        <v>50</v>
      </c>
      <c r="AC31" s="70" t="s">
        <v>50</v>
      </c>
      <c r="AD31" s="70" t="s">
        <v>50</v>
      </c>
      <c r="AE31" s="70" t="s">
        <v>50</v>
      </c>
      <c r="AF31" s="70" t="s">
        <v>50</v>
      </c>
      <c r="AG31" s="70" t="s">
        <v>50</v>
      </c>
      <c r="AH31" s="70" t="s">
        <v>50</v>
      </c>
    </row>
    <row r="32" spans="3:34" ht="16.5" thickBot="1" x14ac:dyDescent="0.3">
      <c r="C32" s="52">
        <f>IF($D$8&lt;&gt;"",Sources!I26,"")</f>
        <v>1.2083333333333333</v>
      </c>
      <c r="D32" s="70" t="s">
        <v>50</v>
      </c>
      <c r="E32" s="70" t="s">
        <v>7</v>
      </c>
      <c r="F32" s="70" t="s">
        <v>50</v>
      </c>
      <c r="G32" s="70" t="s">
        <v>50</v>
      </c>
      <c r="H32" s="70" t="s">
        <v>50</v>
      </c>
      <c r="I32" s="70" t="s">
        <v>50</v>
      </c>
      <c r="J32" s="70" t="s">
        <v>50</v>
      </c>
      <c r="K32" s="70" t="s">
        <v>50</v>
      </c>
      <c r="L32" s="70" t="s">
        <v>50</v>
      </c>
      <c r="M32" s="70" t="s">
        <v>50</v>
      </c>
      <c r="N32" s="70" t="s">
        <v>50</v>
      </c>
      <c r="O32" s="70" t="s">
        <v>50</v>
      </c>
      <c r="P32" s="70" t="s">
        <v>50</v>
      </c>
      <c r="Q32" s="70" t="s">
        <v>50</v>
      </c>
      <c r="R32" s="70" t="s">
        <v>7</v>
      </c>
      <c r="S32" s="70" t="s">
        <v>50</v>
      </c>
      <c r="T32" s="70" t="s">
        <v>50</v>
      </c>
      <c r="U32" s="70" t="s">
        <v>50</v>
      </c>
      <c r="V32" s="70" t="s">
        <v>50</v>
      </c>
      <c r="W32" s="70" t="s">
        <v>50</v>
      </c>
      <c r="X32" s="70" t="s">
        <v>50</v>
      </c>
      <c r="Y32" s="70" t="s">
        <v>50</v>
      </c>
      <c r="Z32" s="70" t="s">
        <v>50</v>
      </c>
      <c r="AA32" s="70" t="s">
        <v>50</v>
      </c>
      <c r="AB32" s="70" t="s">
        <v>50</v>
      </c>
      <c r="AC32" s="70" t="s">
        <v>50</v>
      </c>
      <c r="AD32" s="70" t="s">
        <v>50</v>
      </c>
      <c r="AE32" s="70" t="s">
        <v>50</v>
      </c>
      <c r="AF32" s="70" t="s">
        <v>50</v>
      </c>
      <c r="AG32" s="70" t="s">
        <v>50</v>
      </c>
      <c r="AH32" s="70" t="s">
        <v>50</v>
      </c>
    </row>
    <row r="33" spans="3:34" ht="16.5" thickBot="1" x14ac:dyDescent="0.3">
      <c r="C33" s="53" t="s">
        <v>40</v>
      </c>
      <c r="D33" s="62">
        <f>COUNTIF(D9:D32,"P")</f>
        <v>1</v>
      </c>
      <c r="E33" s="62">
        <f>COUNTIF($E9:E$32,"P")</f>
        <v>1</v>
      </c>
      <c r="F33" s="62">
        <f>COUNTIF($F9:F$32,"P")</f>
        <v>0</v>
      </c>
      <c r="G33" s="62">
        <f>COUNTIF($G9:G$32,"P")</f>
        <v>0</v>
      </c>
      <c r="H33" s="62">
        <f>COUNTIF($H9:H$32,"P")</f>
        <v>0</v>
      </c>
      <c r="I33" s="62">
        <f>COUNTIF($I9:I$32,"P")</f>
        <v>0</v>
      </c>
      <c r="J33" s="62">
        <f>COUNTIF($J9:J$32,"P")</f>
        <v>0</v>
      </c>
      <c r="K33" s="62">
        <f>COUNTIF($K9:K$32,"P")</f>
        <v>0</v>
      </c>
      <c r="L33" s="62">
        <f>COUNTIF($L9:L$32,"P")</f>
        <v>0</v>
      </c>
      <c r="M33" s="62">
        <f>COUNTIF($M9:M$32,"P")</f>
        <v>0</v>
      </c>
      <c r="N33" s="62">
        <f>COUNTIF($N9:N$32,"P")</f>
        <v>0</v>
      </c>
      <c r="O33" s="62">
        <f>COUNTIF($O9:O$32,"P")</f>
        <v>0</v>
      </c>
      <c r="P33" s="62">
        <f>COUNTIF($M9:P$32,"P")</f>
        <v>0</v>
      </c>
      <c r="Q33" s="62">
        <f>COUNTIF($M9:Q$32,"P")</f>
        <v>0</v>
      </c>
      <c r="R33" s="62">
        <f>COUNTIF($M9:R$32,"P")</f>
        <v>1</v>
      </c>
      <c r="S33" s="62">
        <f>COUNTIF($M9:S$32,"P")</f>
        <v>1</v>
      </c>
      <c r="T33" s="62">
        <f>COUNTIF($M9:T$32,"P")</f>
        <v>1</v>
      </c>
      <c r="U33" s="62">
        <f>COUNTIF($M9:U$32,"P")</f>
        <v>1</v>
      </c>
      <c r="V33" s="62">
        <f>COUNTIF($M9:V$32,"P")</f>
        <v>1</v>
      </c>
      <c r="W33" s="62">
        <f>COUNTIF($M9:W$32,"P")</f>
        <v>1</v>
      </c>
      <c r="X33" s="62">
        <f>COUNTIF($M9:X$32,"P")</f>
        <v>1</v>
      </c>
      <c r="Y33" s="62">
        <f>COUNTIF($M9:Y$32,"P")</f>
        <v>1</v>
      </c>
      <c r="Z33" s="62">
        <f>COUNTIF($M9:Z$32,"P")</f>
        <v>1</v>
      </c>
      <c r="AA33" s="62">
        <f>COUNTIF($M9:AA$32,"P")</f>
        <v>1</v>
      </c>
      <c r="AB33" s="62">
        <f>COUNTIF($M9:AB$32,"P")</f>
        <v>1</v>
      </c>
      <c r="AC33" s="62">
        <f>COUNTIF($M9:AC$32,"P")</f>
        <v>1</v>
      </c>
      <c r="AD33" s="62">
        <f>COUNTIF($M9:AD$32,"P")</f>
        <v>1</v>
      </c>
      <c r="AE33" s="62">
        <f>COUNTIF($M9:AE$32,"P")</f>
        <v>1</v>
      </c>
      <c r="AF33" s="62">
        <f>COUNTIF($M9:AF$32,"P")</f>
        <v>1</v>
      </c>
      <c r="AG33" s="62">
        <f>COUNTIF($M9:AG$32,"P")</f>
        <v>1</v>
      </c>
      <c r="AH33" s="62">
        <f>COUNTIF($M9:AH$32,"P")</f>
        <v>1</v>
      </c>
    </row>
    <row r="34" spans="3:34" ht="16.5" thickBot="1" x14ac:dyDescent="0.3">
      <c r="C34" s="41" t="s">
        <v>41</v>
      </c>
      <c r="D34" s="63">
        <f>COUNTIF(D9:D32,"C")</f>
        <v>0</v>
      </c>
      <c r="E34" s="63">
        <f t="shared" ref="E34:AH34" si="1">COUNTIF(E9:E32,"C")</f>
        <v>0</v>
      </c>
      <c r="F34" s="63">
        <f t="shared" si="1"/>
        <v>0</v>
      </c>
      <c r="G34" s="63">
        <f t="shared" si="1"/>
        <v>0</v>
      </c>
      <c r="H34" s="63">
        <f t="shared" si="1"/>
        <v>0</v>
      </c>
      <c r="I34" s="63">
        <f t="shared" si="1"/>
        <v>0</v>
      </c>
      <c r="J34" s="63">
        <f t="shared" si="1"/>
        <v>0</v>
      </c>
      <c r="K34" s="63">
        <f t="shared" si="1"/>
        <v>0</v>
      </c>
      <c r="L34" s="63">
        <f t="shared" si="1"/>
        <v>0</v>
      </c>
      <c r="M34" s="63">
        <f t="shared" si="1"/>
        <v>0</v>
      </c>
      <c r="N34" s="63">
        <f t="shared" si="1"/>
        <v>0</v>
      </c>
      <c r="O34" s="63">
        <f t="shared" si="1"/>
        <v>0</v>
      </c>
      <c r="P34" s="63">
        <f t="shared" si="1"/>
        <v>0</v>
      </c>
      <c r="Q34" s="63">
        <f t="shared" si="1"/>
        <v>0</v>
      </c>
      <c r="R34" s="63">
        <f t="shared" si="1"/>
        <v>0</v>
      </c>
      <c r="S34" s="63">
        <f t="shared" si="1"/>
        <v>0</v>
      </c>
      <c r="T34" s="63">
        <f t="shared" si="1"/>
        <v>0</v>
      </c>
      <c r="U34" s="63">
        <f t="shared" si="1"/>
        <v>0</v>
      </c>
      <c r="V34" s="63">
        <f t="shared" si="1"/>
        <v>0</v>
      </c>
      <c r="W34" s="63">
        <f t="shared" si="1"/>
        <v>0</v>
      </c>
      <c r="X34" s="63">
        <f t="shared" si="1"/>
        <v>0</v>
      </c>
      <c r="Y34" s="63">
        <f t="shared" si="1"/>
        <v>0</v>
      </c>
      <c r="Z34" s="63">
        <f t="shared" si="1"/>
        <v>0</v>
      </c>
      <c r="AA34" s="63">
        <f t="shared" si="1"/>
        <v>0</v>
      </c>
      <c r="AB34" s="63">
        <f t="shared" si="1"/>
        <v>0</v>
      </c>
      <c r="AC34" s="63">
        <f t="shared" si="1"/>
        <v>0</v>
      </c>
      <c r="AD34" s="63">
        <f t="shared" si="1"/>
        <v>0</v>
      </c>
      <c r="AE34" s="63">
        <f t="shared" si="1"/>
        <v>0</v>
      </c>
      <c r="AF34" s="63">
        <f t="shared" si="1"/>
        <v>0</v>
      </c>
      <c r="AG34" s="63">
        <f t="shared" si="1"/>
        <v>0</v>
      </c>
      <c r="AH34" s="63">
        <f t="shared" si="1"/>
        <v>0</v>
      </c>
    </row>
    <row r="35" spans="3:34" ht="16.5" thickBot="1" x14ac:dyDescent="0.3">
      <c r="C35" s="42" t="s">
        <v>42</v>
      </c>
      <c r="D35" s="63">
        <f>COUNTIF(D10:D32,"R")</f>
        <v>0</v>
      </c>
      <c r="E35" s="63">
        <f t="shared" ref="E35:AH35" si="2">COUNTIF(E10:E32,"R")</f>
        <v>0</v>
      </c>
      <c r="F35" s="63">
        <f t="shared" si="2"/>
        <v>0</v>
      </c>
      <c r="G35" s="63">
        <f t="shared" si="2"/>
        <v>0</v>
      </c>
      <c r="H35" s="63">
        <f t="shared" si="2"/>
        <v>0</v>
      </c>
      <c r="I35" s="63">
        <f t="shared" si="2"/>
        <v>0</v>
      </c>
      <c r="J35" s="63">
        <f t="shared" si="2"/>
        <v>0</v>
      </c>
      <c r="K35" s="63">
        <f t="shared" si="2"/>
        <v>0</v>
      </c>
      <c r="L35" s="63">
        <f t="shared" si="2"/>
        <v>0</v>
      </c>
      <c r="M35" s="63">
        <f t="shared" si="2"/>
        <v>0</v>
      </c>
      <c r="N35" s="63">
        <f t="shared" si="2"/>
        <v>0</v>
      </c>
      <c r="O35" s="63">
        <f t="shared" si="2"/>
        <v>0</v>
      </c>
      <c r="P35" s="63">
        <f t="shared" si="2"/>
        <v>0</v>
      </c>
      <c r="Q35" s="63">
        <f t="shared" si="2"/>
        <v>0</v>
      </c>
      <c r="R35" s="63">
        <f t="shared" si="2"/>
        <v>0</v>
      </c>
      <c r="S35" s="63">
        <f t="shared" si="2"/>
        <v>0</v>
      </c>
      <c r="T35" s="63">
        <f t="shared" si="2"/>
        <v>0</v>
      </c>
      <c r="U35" s="63">
        <f t="shared" si="2"/>
        <v>0</v>
      </c>
      <c r="V35" s="63">
        <f t="shared" si="2"/>
        <v>0</v>
      </c>
      <c r="W35" s="63">
        <f t="shared" si="2"/>
        <v>0</v>
      </c>
      <c r="X35" s="63">
        <f t="shared" si="2"/>
        <v>0</v>
      </c>
      <c r="Y35" s="63">
        <f t="shared" si="2"/>
        <v>0</v>
      </c>
      <c r="Z35" s="63">
        <f t="shared" si="2"/>
        <v>0</v>
      </c>
      <c r="AA35" s="63">
        <f t="shared" si="2"/>
        <v>0</v>
      </c>
      <c r="AB35" s="63">
        <f t="shared" si="2"/>
        <v>0</v>
      </c>
      <c r="AC35" s="63">
        <f t="shared" si="2"/>
        <v>0</v>
      </c>
      <c r="AD35" s="63">
        <f t="shared" si="2"/>
        <v>0</v>
      </c>
      <c r="AE35" s="63">
        <f t="shared" si="2"/>
        <v>0</v>
      </c>
      <c r="AF35" s="63">
        <f t="shared" si="2"/>
        <v>0</v>
      </c>
      <c r="AG35" s="63">
        <f t="shared" si="2"/>
        <v>0</v>
      </c>
      <c r="AH35" s="63">
        <f t="shared" si="2"/>
        <v>0</v>
      </c>
    </row>
    <row r="36" spans="3:34" ht="16.5" thickBot="1" x14ac:dyDescent="0.3">
      <c r="C36" s="44" t="s">
        <v>43</v>
      </c>
      <c r="D36" s="63">
        <f>COUNTIF(D11:D32,"F")</f>
        <v>0</v>
      </c>
      <c r="E36" s="63">
        <f t="shared" ref="E36:AH36" si="3">COUNTIF(E11:E32,"F")</f>
        <v>0</v>
      </c>
      <c r="F36" s="63">
        <f t="shared" si="3"/>
        <v>0</v>
      </c>
      <c r="G36" s="63">
        <f t="shared" si="3"/>
        <v>0</v>
      </c>
      <c r="H36" s="63">
        <f t="shared" si="3"/>
        <v>0</v>
      </c>
      <c r="I36" s="63">
        <f t="shared" si="3"/>
        <v>0</v>
      </c>
      <c r="J36" s="63">
        <f t="shared" si="3"/>
        <v>0</v>
      </c>
      <c r="K36" s="63">
        <f t="shared" si="3"/>
        <v>0</v>
      </c>
      <c r="L36" s="63">
        <f t="shared" si="3"/>
        <v>0</v>
      </c>
      <c r="M36" s="63">
        <f t="shared" si="3"/>
        <v>0</v>
      </c>
      <c r="N36" s="63">
        <f t="shared" si="3"/>
        <v>0</v>
      </c>
      <c r="O36" s="63">
        <f t="shared" si="3"/>
        <v>0</v>
      </c>
      <c r="P36" s="63">
        <f t="shared" si="3"/>
        <v>0</v>
      </c>
      <c r="Q36" s="63">
        <f t="shared" si="3"/>
        <v>0</v>
      </c>
      <c r="R36" s="63">
        <f t="shared" si="3"/>
        <v>0</v>
      </c>
      <c r="S36" s="63">
        <f t="shared" si="3"/>
        <v>0</v>
      </c>
      <c r="T36" s="63">
        <f t="shared" si="3"/>
        <v>0</v>
      </c>
      <c r="U36" s="63">
        <f t="shared" si="3"/>
        <v>0</v>
      </c>
      <c r="V36" s="63">
        <f t="shared" si="3"/>
        <v>0</v>
      </c>
      <c r="W36" s="63">
        <f t="shared" si="3"/>
        <v>0</v>
      </c>
      <c r="X36" s="63">
        <f t="shared" si="3"/>
        <v>0</v>
      </c>
      <c r="Y36" s="63">
        <f t="shared" si="3"/>
        <v>0</v>
      </c>
      <c r="Z36" s="63">
        <f t="shared" si="3"/>
        <v>0</v>
      </c>
      <c r="AA36" s="63">
        <f t="shared" si="3"/>
        <v>0</v>
      </c>
      <c r="AB36" s="63">
        <f t="shared" si="3"/>
        <v>0</v>
      </c>
      <c r="AC36" s="63">
        <f t="shared" si="3"/>
        <v>0</v>
      </c>
      <c r="AD36" s="63">
        <f t="shared" si="3"/>
        <v>0</v>
      </c>
      <c r="AE36" s="63">
        <f t="shared" si="3"/>
        <v>0</v>
      </c>
      <c r="AF36" s="63">
        <f t="shared" si="3"/>
        <v>0</v>
      </c>
      <c r="AG36" s="63">
        <f t="shared" si="3"/>
        <v>0</v>
      </c>
      <c r="AH36" s="63">
        <f t="shared" si="3"/>
        <v>0</v>
      </c>
    </row>
    <row r="37" spans="3:34" ht="16.5" thickBot="1" x14ac:dyDescent="0.3">
      <c r="C37" s="45" t="s">
        <v>44</v>
      </c>
      <c r="D37" s="63">
        <f>COUNTIF(D12:D35,"M")</f>
        <v>0</v>
      </c>
      <c r="E37" s="63">
        <f t="shared" ref="E37:AH37" si="4">COUNTIF(E12:E35,"M")</f>
        <v>0</v>
      </c>
      <c r="F37" s="63">
        <f t="shared" si="4"/>
        <v>0</v>
      </c>
      <c r="G37" s="63">
        <f t="shared" si="4"/>
        <v>0</v>
      </c>
      <c r="H37" s="63">
        <f t="shared" si="4"/>
        <v>0</v>
      </c>
      <c r="I37" s="63">
        <f t="shared" si="4"/>
        <v>0</v>
      </c>
      <c r="J37" s="63">
        <f t="shared" si="4"/>
        <v>0</v>
      </c>
      <c r="K37" s="63">
        <f t="shared" si="4"/>
        <v>0</v>
      </c>
      <c r="L37" s="63">
        <f t="shared" si="4"/>
        <v>0</v>
      </c>
      <c r="M37" s="63">
        <f t="shared" si="4"/>
        <v>0</v>
      </c>
      <c r="N37" s="63">
        <f t="shared" si="4"/>
        <v>0</v>
      </c>
      <c r="O37" s="63">
        <f t="shared" si="4"/>
        <v>0</v>
      </c>
      <c r="P37" s="63">
        <f t="shared" si="4"/>
        <v>0</v>
      </c>
      <c r="Q37" s="63">
        <f t="shared" si="4"/>
        <v>0</v>
      </c>
      <c r="R37" s="63">
        <f t="shared" si="4"/>
        <v>0</v>
      </c>
      <c r="S37" s="63">
        <f t="shared" si="4"/>
        <v>0</v>
      </c>
      <c r="T37" s="63">
        <f t="shared" si="4"/>
        <v>0</v>
      </c>
      <c r="U37" s="63">
        <f t="shared" si="4"/>
        <v>0</v>
      </c>
      <c r="V37" s="63">
        <f t="shared" si="4"/>
        <v>0</v>
      </c>
      <c r="W37" s="63">
        <f t="shared" si="4"/>
        <v>0</v>
      </c>
      <c r="X37" s="63">
        <f t="shared" si="4"/>
        <v>0</v>
      </c>
      <c r="Y37" s="63">
        <f t="shared" si="4"/>
        <v>0</v>
      </c>
      <c r="Z37" s="63">
        <f t="shared" si="4"/>
        <v>0</v>
      </c>
      <c r="AA37" s="63">
        <f t="shared" si="4"/>
        <v>0</v>
      </c>
      <c r="AB37" s="63">
        <f t="shared" si="4"/>
        <v>0</v>
      </c>
      <c r="AC37" s="63">
        <f t="shared" si="4"/>
        <v>0</v>
      </c>
      <c r="AD37" s="63">
        <f t="shared" si="4"/>
        <v>0</v>
      </c>
      <c r="AE37" s="63">
        <f t="shared" si="4"/>
        <v>0</v>
      </c>
      <c r="AF37" s="63">
        <f t="shared" si="4"/>
        <v>0</v>
      </c>
      <c r="AG37" s="63">
        <f t="shared" si="4"/>
        <v>0</v>
      </c>
      <c r="AH37" s="63">
        <f t="shared" si="4"/>
        <v>0</v>
      </c>
    </row>
    <row r="38" spans="3:34" ht="16.5" thickBot="1" x14ac:dyDescent="0.3">
      <c r="C38" s="46" t="s">
        <v>45</v>
      </c>
      <c r="D38" s="63">
        <f>COUNTIF(D13:D32,"E")</f>
        <v>0</v>
      </c>
      <c r="E38" s="63">
        <f t="shared" ref="E38:AH38" si="5">COUNTIF(E13:E32,"E")</f>
        <v>0</v>
      </c>
      <c r="F38" s="63">
        <f t="shared" si="5"/>
        <v>0</v>
      </c>
      <c r="G38" s="63">
        <f t="shared" si="5"/>
        <v>0</v>
      </c>
      <c r="H38" s="63">
        <f t="shared" si="5"/>
        <v>0</v>
      </c>
      <c r="I38" s="63">
        <f t="shared" si="5"/>
        <v>0</v>
      </c>
      <c r="J38" s="63">
        <f t="shared" si="5"/>
        <v>0</v>
      </c>
      <c r="K38" s="63">
        <f t="shared" si="5"/>
        <v>0</v>
      </c>
      <c r="L38" s="63">
        <f t="shared" si="5"/>
        <v>0</v>
      </c>
      <c r="M38" s="63">
        <f t="shared" si="5"/>
        <v>0</v>
      </c>
      <c r="N38" s="63">
        <f t="shared" si="5"/>
        <v>0</v>
      </c>
      <c r="O38" s="63">
        <f t="shared" si="5"/>
        <v>0</v>
      </c>
      <c r="P38" s="63">
        <f t="shared" si="5"/>
        <v>0</v>
      </c>
      <c r="Q38" s="63">
        <f t="shared" si="5"/>
        <v>0</v>
      </c>
      <c r="R38" s="63">
        <f t="shared" si="5"/>
        <v>0</v>
      </c>
      <c r="S38" s="63">
        <f t="shared" si="5"/>
        <v>0</v>
      </c>
      <c r="T38" s="63">
        <f t="shared" si="5"/>
        <v>0</v>
      </c>
      <c r="U38" s="63">
        <f t="shared" si="5"/>
        <v>0</v>
      </c>
      <c r="V38" s="63">
        <f t="shared" si="5"/>
        <v>0</v>
      </c>
      <c r="W38" s="63">
        <f t="shared" si="5"/>
        <v>0</v>
      </c>
      <c r="X38" s="63">
        <f t="shared" si="5"/>
        <v>0</v>
      </c>
      <c r="Y38" s="63">
        <f t="shared" si="5"/>
        <v>0</v>
      </c>
      <c r="Z38" s="63">
        <f t="shared" si="5"/>
        <v>0</v>
      </c>
      <c r="AA38" s="63">
        <f t="shared" si="5"/>
        <v>0</v>
      </c>
      <c r="AB38" s="63">
        <f t="shared" si="5"/>
        <v>0</v>
      </c>
      <c r="AC38" s="63">
        <f t="shared" si="5"/>
        <v>0</v>
      </c>
      <c r="AD38" s="63">
        <f t="shared" si="5"/>
        <v>0</v>
      </c>
      <c r="AE38" s="63">
        <f t="shared" si="5"/>
        <v>0</v>
      </c>
      <c r="AF38" s="63">
        <f t="shared" si="5"/>
        <v>0</v>
      </c>
      <c r="AG38" s="63">
        <f t="shared" si="5"/>
        <v>0</v>
      </c>
      <c r="AH38" s="63">
        <f t="shared" si="5"/>
        <v>0</v>
      </c>
    </row>
    <row r="39" spans="3:34" ht="16.5" thickBot="1" x14ac:dyDescent="0.3">
      <c r="C39" s="47" t="s">
        <v>46</v>
      </c>
      <c r="D39" s="63">
        <f>COUNTIF(D14:D32,"CS")</f>
        <v>0</v>
      </c>
      <c r="E39" s="63">
        <f t="shared" ref="E39:AH39" si="6">COUNTIF(E14:E32,"CS")</f>
        <v>0</v>
      </c>
      <c r="F39" s="63">
        <f t="shared" si="6"/>
        <v>0</v>
      </c>
      <c r="G39" s="63">
        <f t="shared" si="6"/>
        <v>0</v>
      </c>
      <c r="H39" s="63">
        <f t="shared" si="6"/>
        <v>0</v>
      </c>
      <c r="I39" s="63">
        <f t="shared" si="6"/>
        <v>0</v>
      </c>
      <c r="J39" s="63">
        <f t="shared" si="6"/>
        <v>0</v>
      </c>
      <c r="K39" s="63">
        <f t="shared" si="6"/>
        <v>0</v>
      </c>
      <c r="L39" s="63">
        <f t="shared" si="6"/>
        <v>0</v>
      </c>
      <c r="M39" s="63">
        <f t="shared" si="6"/>
        <v>0</v>
      </c>
      <c r="N39" s="63">
        <f t="shared" si="6"/>
        <v>0</v>
      </c>
      <c r="O39" s="63">
        <f t="shared" si="6"/>
        <v>0</v>
      </c>
      <c r="P39" s="63">
        <f t="shared" si="6"/>
        <v>0</v>
      </c>
      <c r="Q39" s="63">
        <f t="shared" si="6"/>
        <v>0</v>
      </c>
      <c r="R39" s="63">
        <f t="shared" si="6"/>
        <v>0</v>
      </c>
      <c r="S39" s="63">
        <f t="shared" si="6"/>
        <v>0</v>
      </c>
      <c r="T39" s="63">
        <f t="shared" si="6"/>
        <v>0</v>
      </c>
      <c r="U39" s="63">
        <f t="shared" si="6"/>
        <v>0</v>
      </c>
      <c r="V39" s="63">
        <f t="shared" si="6"/>
        <v>0</v>
      </c>
      <c r="W39" s="63">
        <f t="shared" si="6"/>
        <v>0</v>
      </c>
      <c r="X39" s="63">
        <f t="shared" si="6"/>
        <v>0</v>
      </c>
      <c r="Y39" s="63">
        <f t="shared" si="6"/>
        <v>0</v>
      </c>
      <c r="Z39" s="63">
        <f t="shared" si="6"/>
        <v>0</v>
      </c>
      <c r="AA39" s="63">
        <f t="shared" si="6"/>
        <v>0</v>
      </c>
      <c r="AB39" s="63">
        <f t="shared" si="6"/>
        <v>0</v>
      </c>
      <c r="AC39" s="63">
        <f t="shared" si="6"/>
        <v>0</v>
      </c>
      <c r="AD39" s="63">
        <f t="shared" si="6"/>
        <v>0</v>
      </c>
      <c r="AE39" s="63">
        <f t="shared" si="6"/>
        <v>0</v>
      </c>
      <c r="AF39" s="63">
        <f t="shared" si="6"/>
        <v>0</v>
      </c>
      <c r="AG39" s="63">
        <f t="shared" si="6"/>
        <v>0</v>
      </c>
      <c r="AH39" s="63">
        <f t="shared" si="6"/>
        <v>0</v>
      </c>
    </row>
    <row r="40" spans="3:34" ht="16.5" thickBot="1" x14ac:dyDescent="0.3">
      <c r="C40" s="54" t="s">
        <v>47</v>
      </c>
      <c r="D40" s="63">
        <f>COUNTIF(D15:D32,"N")</f>
        <v>0</v>
      </c>
      <c r="E40" s="63">
        <f t="shared" ref="E40:AH40" si="7">COUNTIF(E15:E32,"N")</f>
        <v>0</v>
      </c>
      <c r="F40" s="63">
        <f t="shared" si="7"/>
        <v>0</v>
      </c>
      <c r="G40" s="63">
        <f t="shared" si="7"/>
        <v>0</v>
      </c>
      <c r="H40" s="63">
        <f t="shared" si="7"/>
        <v>0</v>
      </c>
      <c r="I40" s="63">
        <f t="shared" si="7"/>
        <v>0</v>
      </c>
      <c r="J40" s="63">
        <f t="shared" si="7"/>
        <v>0</v>
      </c>
      <c r="K40" s="63">
        <f t="shared" si="7"/>
        <v>0</v>
      </c>
      <c r="L40" s="63">
        <f t="shared" si="7"/>
        <v>0</v>
      </c>
      <c r="M40" s="63">
        <f t="shared" si="7"/>
        <v>0</v>
      </c>
      <c r="N40" s="63">
        <f t="shared" si="7"/>
        <v>0</v>
      </c>
      <c r="O40" s="63">
        <f t="shared" si="7"/>
        <v>0</v>
      </c>
      <c r="P40" s="63">
        <f t="shared" si="7"/>
        <v>0</v>
      </c>
      <c r="Q40" s="63">
        <f t="shared" si="7"/>
        <v>0</v>
      </c>
      <c r="R40" s="63">
        <f t="shared" si="7"/>
        <v>0</v>
      </c>
      <c r="S40" s="63">
        <f t="shared" si="7"/>
        <v>0</v>
      </c>
      <c r="T40" s="63">
        <f t="shared" si="7"/>
        <v>0</v>
      </c>
      <c r="U40" s="63">
        <f t="shared" si="7"/>
        <v>0</v>
      </c>
      <c r="V40" s="63">
        <f t="shared" si="7"/>
        <v>0</v>
      </c>
      <c r="W40" s="63">
        <f t="shared" si="7"/>
        <v>0</v>
      </c>
      <c r="X40" s="63">
        <f t="shared" si="7"/>
        <v>0</v>
      </c>
      <c r="Y40" s="63">
        <f t="shared" si="7"/>
        <v>0</v>
      </c>
      <c r="Z40" s="63">
        <f t="shared" si="7"/>
        <v>0</v>
      </c>
      <c r="AA40" s="63">
        <f t="shared" si="7"/>
        <v>0</v>
      </c>
      <c r="AB40" s="63">
        <f t="shared" si="7"/>
        <v>0</v>
      </c>
      <c r="AC40" s="63">
        <f t="shared" si="7"/>
        <v>0</v>
      </c>
      <c r="AD40" s="63">
        <f t="shared" si="7"/>
        <v>0</v>
      </c>
      <c r="AE40" s="63">
        <f t="shared" si="7"/>
        <v>0</v>
      </c>
      <c r="AF40" s="63">
        <f t="shared" si="7"/>
        <v>0</v>
      </c>
      <c r="AG40" s="63">
        <f t="shared" si="7"/>
        <v>0</v>
      </c>
      <c r="AH40" s="63">
        <f t="shared" si="7"/>
        <v>0</v>
      </c>
    </row>
    <row r="41" spans="3:34" ht="15.75" x14ac:dyDescent="0.25">
      <c r="C41" s="61"/>
    </row>
    <row r="42" spans="3:34" ht="15.75" x14ac:dyDescent="0.25">
      <c r="C42" s="61"/>
    </row>
    <row r="43" spans="3:34" ht="99.75" x14ac:dyDescent="0.25">
      <c r="C43" s="11" t="s">
        <v>17</v>
      </c>
      <c r="D43" s="39" t="s">
        <v>16</v>
      </c>
      <c r="E43" s="40" t="s">
        <v>15</v>
      </c>
      <c r="F43" s="10" t="s">
        <v>14</v>
      </c>
      <c r="G43" s="43" t="s">
        <v>13</v>
      </c>
      <c r="H43" s="9" t="s">
        <v>12</v>
      </c>
      <c r="I43" s="8" t="s">
        <v>11</v>
      </c>
      <c r="J43" s="36" t="s">
        <v>10</v>
      </c>
      <c r="K43" s="49" t="s">
        <v>9</v>
      </c>
      <c r="L43" s="57" t="s">
        <v>49</v>
      </c>
    </row>
    <row r="44" spans="3:34" ht="23.25" x14ac:dyDescent="0.35">
      <c r="C44" s="7" t="s">
        <v>8</v>
      </c>
      <c r="D44" s="6" t="s">
        <v>7</v>
      </c>
      <c r="E44" s="5" t="s">
        <v>6</v>
      </c>
      <c r="F44" s="4" t="s">
        <v>5</v>
      </c>
      <c r="G44" s="3" t="s">
        <v>4</v>
      </c>
      <c r="H44" s="2" t="s">
        <v>3</v>
      </c>
      <c r="I44" s="1" t="s">
        <v>2</v>
      </c>
      <c r="J44" s="35" t="s">
        <v>1</v>
      </c>
      <c r="K44" s="48" t="s">
        <v>0</v>
      </c>
      <c r="L44" s="56" t="s">
        <v>48</v>
      </c>
    </row>
    <row r="45" spans="3:34" ht="23.25" x14ac:dyDescent="0.25">
      <c r="C45" s="55" t="s">
        <v>38</v>
      </c>
      <c r="D45" s="6">
        <f>SUM(D33:AH33)</f>
        <v>19</v>
      </c>
      <c r="E45" s="64">
        <f>SUM(D34:AH34)</f>
        <v>0</v>
      </c>
      <c r="F45" s="64">
        <f>SUM(D35:AH35)</f>
        <v>0</v>
      </c>
      <c r="G45" s="64">
        <f>SUM(D36:AH36)</f>
        <v>0</v>
      </c>
      <c r="H45" s="64">
        <f>SUM(D37:AH37)</f>
        <v>0</v>
      </c>
      <c r="I45" s="64">
        <f>SUM(D38:AH38)</f>
        <v>0</v>
      </c>
      <c r="J45" s="64">
        <f>SUM(D39:AH39)</f>
        <v>0</v>
      </c>
      <c r="K45" s="64">
        <f>SUM(D40:AH40)</f>
        <v>0</v>
      </c>
      <c r="L45" s="65"/>
    </row>
  </sheetData>
  <mergeCells count="1">
    <mergeCell ref="F2:AE4"/>
  </mergeCells>
  <conditionalFormatting sqref="F2:AE4">
    <cfRule type="expression" dxfId="18" priority="4">
      <formula>$F$2&lt;&gt;""</formula>
    </cfRule>
  </conditionalFormatting>
  <conditionalFormatting sqref="D8:AH8">
    <cfRule type="expression" dxfId="17" priority="2">
      <formula>D$8&lt;&gt;""</formula>
    </cfRule>
    <cfRule type="expression" dxfId="16" priority="3">
      <formula>$AC$8</formula>
    </cfRule>
  </conditionalFormatting>
  <conditionalFormatting sqref="D8:AH32">
    <cfRule type="expression" dxfId="15" priority="1">
      <formula>AND(D$8&lt;&gt;"",OR(WEEKDAY(D$7,2)=6,WEEKDAY(D$7,2)=7))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Sources!$L$3:$L$11</xm:f>
          </x14:formula1>
          <xm:sqref>D9:AH32</xm:sqref>
        </x14:dataValidation>
        <x14:dataValidation type="list" allowBlank="1" showInputMessage="1" showErrorMessage="1">
          <x14:formula1>
            <xm:f>Sources!$F$3:$F$14</xm:f>
          </x14:formula1>
          <xm:sqref>B2</xm:sqref>
        </x14:dataValidation>
        <x14:dataValidation type="list" allowBlank="1" showInputMessage="1" showErrorMessage="1">
          <x14:formula1>
            <xm:f>Sources!$C$3:$C$14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M27"/>
  <sheetViews>
    <sheetView workbookViewId="0">
      <selection activeCell="C2" sqref="C2"/>
    </sheetView>
  </sheetViews>
  <sheetFormatPr baseColWidth="10" defaultRowHeight="15" x14ac:dyDescent="0.25"/>
  <cols>
    <col min="9" max="9" width="15.7109375" bestFit="1" customWidth="1"/>
    <col min="11" max="11" width="14.7109375" bestFit="1" customWidth="1"/>
  </cols>
  <sheetData>
    <row r="2" spans="3:12" x14ac:dyDescent="0.25">
      <c r="C2" s="34" t="s">
        <v>36</v>
      </c>
      <c r="D2" s="34" t="s">
        <v>35</v>
      </c>
      <c r="F2" s="34" t="s">
        <v>34</v>
      </c>
      <c r="I2" s="34" t="s">
        <v>18</v>
      </c>
      <c r="K2" s="34" t="s">
        <v>17</v>
      </c>
      <c r="L2" s="34" t="s">
        <v>8</v>
      </c>
    </row>
    <row r="3" spans="3:12" x14ac:dyDescent="0.25">
      <c r="C3" s="13" t="s">
        <v>33</v>
      </c>
      <c r="D3" s="13">
        <v>1</v>
      </c>
      <c r="F3" s="13">
        <v>2018</v>
      </c>
      <c r="I3" s="21">
        <v>0.25</v>
      </c>
      <c r="K3" s="33" t="s">
        <v>37</v>
      </c>
      <c r="L3" s="32" t="s">
        <v>7</v>
      </c>
    </row>
    <row r="4" spans="3:12" x14ac:dyDescent="0.25">
      <c r="C4" s="13" t="s">
        <v>32</v>
      </c>
      <c r="D4" s="13">
        <v>2</v>
      </c>
      <c r="F4" s="13">
        <v>2019</v>
      </c>
      <c r="I4" s="21">
        <v>0.29166666666666669</v>
      </c>
      <c r="K4" s="31" t="s">
        <v>15</v>
      </c>
      <c r="L4" s="30" t="s">
        <v>6</v>
      </c>
    </row>
    <row r="5" spans="3:12" x14ac:dyDescent="0.25">
      <c r="C5" s="13" t="s">
        <v>31</v>
      </c>
      <c r="D5" s="13">
        <v>3</v>
      </c>
      <c r="F5" s="13">
        <v>2020</v>
      </c>
      <c r="I5" s="21">
        <v>0.33333333333333298</v>
      </c>
      <c r="K5" s="29" t="s">
        <v>14</v>
      </c>
      <c r="L5" s="28" t="s">
        <v>5</v>
      </c>
    </row>
    <row r="6" spans="3:12" x14ac:dyDescent="0.25">
      <c r="C6" s="13" t="s">
        <v>30</v>
      </c>
      <c r="D6" s="13">
        <v>4</v>
      </c>
      <c r="F6" s="13">
        <v>2021</v>
      </c>
      <c r="I6" s="21">
        <v>0.375</v>
      </c>
      <c r="K6" s="27" t="s">
        <v>13</v>
      </c>
      <c r="L6" s="26" t="s">
        <v>4</v>
      </c>
    </row>
    <row r="7" spans="3:12" x14ac:dyDescent="0.25">
      <c r="C7" s="13" t="s">
        <v>29</v>
      </c>
      <c r="D7" s="13">
        <v>5</v>
      </c>
      <c r="F7" s="13">
        <v>2022</v>
      </c>
      <c r="I7" s="21">
        <v>0.41666666666666702</v>
      </c>
      <c r="K7" s="25" t="s">
        <v>12</v>
      </c>
      <c r="L7" s="24" t="s">
        <v>3</v>
      </c>
    </row>
    <row r="8" spans="3:12" x14ac:dyDescent="0.25">
      <c r="C8" s="13" t="s">
        <v>28</v>
      </c>
      <c r="D8" s="13">
        <v>6</v>
      </c>
      <c r="F8" s="13">
        <v>2023</v>
      </c>
      <c r="I8" s="21">
        <v>0.45833333333333298</v>
      </c>
      <c r="K8" s="23" t="s">
        <v>11</v>
      </c>
      <c r="L8" s="22" t="s">
        <v>2</v>
      </c>
    </row>
    <row r="9" spans="3:12" x14ac:dyDescent="0.25">
      <c r="C9" s="13" t="s">
        <v>27</v>
      </c>
      <c r="D9" s="13">
        <v>7</v>
      </c>
      <c r="F9" s="13">
        <v>2024</v>
      </c>
      <c r="I9" s="21">
        <v>0.5</v>
      </c>
      <c r="K9" s="37" t="s">
        <v>10</v>
      </c>
      <c r="L9" s="38" t="s">
        <v>1</v>
      </c>
    </row>
    <row r="10" spans="3:12" ht="30" x14ac:dyDescent="0.25">
      <c r="C10" s="13" t="s">
        <v>26</v>
      </c>
      <c r="D10" s="13">
        <v>8</v>
      </c>
      <c r="F10" s="13">
        <v>2025</v>
      </c>
      <c r="I10" s="21">
        <v>0.54166666666666696</v>
      </c>
      <c r="K10" s="50" t="s">
        <v>9</v>
      </c>
      <c r="L10" s="51" t="s">
        <v>25</v>
      </c>
    </row>
    <row r="11" spans="3:12" x14ac:dyDescent="0.25">
      <c r="C11" s="13" t="s">
        <v>19</v>
      </c>
      <c r="D11" s="13">
        <v>9</v>
      </c>
      <c r="F11" s="13">
        <v>2026</v>
      </c>
      <c r="I11" s="21">
        <v>0.58333333333333304</v>
      </c>
      <c r="K11" s="58" t="s">
        <v>49</v>
      </c>
      <c r="L11" s="59" t="s">
        <v>48</v>
      </c>
    </row>
    <row r="12" spans="3:12" x14ac:dyDescent="0.25">
      <c r="C12" s="13" t="s">
        <v>24</v>
      </c>
      <c r="D12" s="13">
        <v>10</v>
      </c>
      <c r="F12" s="13">
        <v>2027</v>
      </c>
      <c r="I12" s="21">
        <v>0.625</v>
      </c>
    </row>
    <row r="13" spans="3:12" x14ac:dyDescent="0.25">
      <c r="C13" s="13" t="s">
        <v>23</v>
      </c>
      <c r="D13" s="13">
        <v>11</v>
      </c>
      <c r="F13" s="13">
        <v>2028</v>
      </c>
      <c r="I13" s="21">
        <v>0.66666666666666696</v>
      </c>
    </row>
    <row r="14" spans="3:12" x14ac:dyDescent="0.25">
      <c r="C14" s="13" t="s">
        <v>22</v>
      </c>
      <c r="D14" s="13">
        <v>12</v>
      </c>
      <c r="F14" s="13">
        <v>2029</v>
      </c>
      <c r="I14" s="21">
        <v>0.70833333333333304</v>
      </c>
    </row>
    <row r="15" spans="3:12" x14ac:dyDescent="0.25">
      <c r="I15" s="21">
        <v>0.75</v>
      </c>
    </row>
    <row r="16" spans="3:12" x14ac:dyDescent="0.25">
      <c r="I16" s="21">
        <v>0.79166666666666696</v>
      </c>
    </row>
    <row r="17" spans="9:13" x14ac:dyDescent="0.25">
      <c r="I17" s="21">
        <v>0.83333333333333304</v>
      </c>
      <c r="M17" t="s">
        <v>39</v>
      </c>
    </row>
    <row r="18" spans="9:13" x14ac:dyDescent="0.25">
      <c r="I18" s="21">
        <v>0.875</v>
      </c>
    </row>
    <row r="19" spans="9:13" x14ac:dyDescent="0.25">
      <c r="I19" s="21">
        <v>0.91666666666666696</v>
      </c>
    </row>
    <row r="20" spans="9:13" x14ac:dyDescent="0.25">
      <c r="I20" s="21">
        <v>0.95833333333333304</v>
      </c>
    </row>
    <row r="21" spans="9:13" x14ac:dyDescent="0.25">
      <c r="I21" s="21">
        <v>1</v>
      </c>
    </row>
    <row r="22" spans="9:13" x14ac:dyDescent="0.25">
      <c r="I22" s="21">
        <v>1.0416666666666667</v>
      </c>
    </row>
    <row r="23" spans="9:13" x14ac:dyDescent="0.25">
      <c r="I23" s="21">
        <v>1.0833333333333333</v>
      </c>
    </row>
    <row r="24" spans="9:13" x14ac:dyDescent="0.25">
      <c r="I24" s="21">
        <v>1.125</v>
      </c>
    </row>
    <row r="25" spans="9:13" x14ac:dyDescent="0.25">
      <c r="I25" s="21">
        <v>1.1666666666666667</v>
      </c>
    </row>
    <row r="26" spans="9:13" x14ac:dyDescent="0.25">
      <c r="I26" s="21">
        <v>1.2083333333333333</v>
      </c>
    </row>
    <row r="27" spans="9:13" x14ac:dyDescent="0.25">
      <c r="K27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Jérome</vt:lpstr>
      <vt:lpstr>Olivier</vt:lpstr>
      <vt:lpstr>Sources</vt:lpstr>
      <vt:lpstr>Jérome!Zone_d_impression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Saliha BELGACEM</dc:creator>
  <cp:lastModifiedBy>Guy Blancher</cp:lastModifiedBy>
  <cp:lastPrinted>2019-07-25T10:54:36Z</cp:lastPrinted>
  <dcterms:created xsi:type="dcterms:W3CDTF">2019-07-23T06:35:37Z</dcterms:created>
  <dcterms:modified xsi:type="dcterms:W3CDTF">2019-07-30T11:50:05Z</dcterms:modified>
</cp:coreProperties>
</file>