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9210"/>
  </bookViews>
  <sheets>
    <sheet name="Masque devis" sheetId="4" r:id="rId1"/>
    <sheet name="Base données" sheetId="2" r:id="rId2"/>
  </sheets>
  <calcPr calcId="152511"/>
</workbook>
</file>

<file path=xl/calcChain.xml><?xml version="1.0" encoding="utf-8"?>
<calcChain xmlns="http://schemas.openxmlformats.org/spreadsheetml/2006/main">
  <c r="B39" i="4" l="1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A36" i="4" l="1"/>
  <c r="E36" i="4" s="1"/>
  <c r="D36" i="4" l="1"/>
  <c r="G36" i="4" s="1"/>
</calcChain>
</file>

<file path=xl/sharedStrings.xml><?xml version="1.0" encoding="utf-8"?>
<sst xmlns="http://schemas.openxmlformats.org/spreadsheetml/2006/main" count="107" uniqueCount="99">
  <si>
    <t>Désignation</t>
  </si>
  <si>
    <t>Quantité</t>
  </si>
  <si>
    <t>Prix net HT</t>
  </si>
  <si>
    <t>Prix total HT</t>
  </si>
  <si>
    <t>Référence</t>
  </si>
  <si>
    <t>Date</t>
  </si>
  <si>
    <t>Code client</t>
  </si>
  <si>
    <t>Facture</t>
  </si>
  <si>
    <t>Total HT</t>
  </si>
  <si>
    <t>Total TTC</t>
  </si>
  <si>
    <t>www.tracabilis.com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</si>
  <si>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</si>
  <si>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</si>
  <si>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</si>
  <si>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</si>
  <si>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</si>
  <si>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</si>
  <si>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</si>
  <si>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</si>
  <si>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</si>
  <si>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</si>
  <si>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</si>
  <si>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</si>
  <si>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</si>
  <si>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</si>
  <si>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</si>
  <si>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</si>
  <si>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</si>
  <si>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</si>
  <si>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</si>
  <si>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</si>
  <si>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</si>
  <si>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</si>
  <si>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</si>
  <si>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</si>
  <si>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</si>
  <si>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</si>
  <si>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</si>
  <si>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</si>
  <si>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</si>
  <si>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Dossier suivi par</t>
  </si>
  <si>
    <t>Total net HT</t>
  </si>
  <si>
    <t>Taux TVA</t>
  </si>
  <si>
    <t>Total TVA</t>
  </si>
  <si>
    <t>Frais de Port</t>
  </si>
  <si>
    <t>Mode de règlement</t>
  </si>
  <si>
    <t>Chèque ou virement</t>
  </si>
  <si>
    <t>Échéance au:</t>
  </si>
  <si>
    <t>Coordonnées bancaires</t>
  </si>
  <si>
    <t xml:space="preserve">IBAN </t>
  </si>
  <si>
    <t>RIB</t>
  </si>
  <si>
    <t>BIC</t>
  </si>
  <si>
    <t>Caisse d'Epargne</t>
  </si>
  <si>
    <t>15, avenue Henri barbusse - 69100 Villeurbanne</t>
  </si>
  <si>
    <t>Vos références</t>
  </si>
  <si>
    <t>Validité</t>
  </si>
  <si>
    <t>30 jours</t>
  </si>
  <si>
    <t>N° Devis</t>
  </si>
  <si>
    <t>Nom client</t>
  </si>
  <si>
    <t>Adresse 1</t>
  </si>
  <si>
    <t>Adresse 2</t>
  </si>
  <si>
    <t>Code postal</t>
  </si>
  <si>
    <t>Ville</t>
  </si>
  <si>
    <t>SICK</t>
  </si>
  <si>
    <t>Boulevard Beaubourg</t>
  </si>
  <si>
    <t>ZI Paris Est</t>
  </si>
  <si>
    <t>EMERAINVILLE</t>
  </si>
  <si>
    <t>AVN</t>
  </si>
  <si>
    <t>ZA Les Deux Vallées</t>
  </si>
  <si>
    <t>VAUGNERAY</t>
  </si>
  <si>
    <t>GEMALTO SA</t>
  </si>
  <si>
    <t>Comptabilité Fournisseur</t>
  </si>
  <si>
    <t>27 Rue Paul Spaak</t>
  </si>
  <si>
    <t>VALENCE</t>
  </si>
  <si>
    <t>ALPHAFORM</t>
  </si>
  <si>
    <t>291, Route des Pierrelles</t>
  </si>
  <si>
    <t>BEAUSEMBLANT</t>
  </si>
  <si>
    <t>IPSEN PHARMA BIOTECH</t>
  </si>
  <si>
    <t>65, Quai Georges Gorce</t>
  </si>
  <si>
    <t>BOULOGNE Cedex</t>
  </si>
  <si>
    <t>LYCEE JEAN MONNET</t>
  </si>
  <si>
    <t>1 Place de Lattre de Tassigny</t>
  </si>
  <si>
    <t>BP241</t>
  </si>
  <si>
    <t>ANNEMASSE Cedex</t>
  </si>
  <si>
    <t>ARJOWIGGINS SOLUTIONS</t>
  </si>
  <si>
    <t>5, Allée Lac de Aiguebelette</t>
  </si>
  <si>
    <t>LE BOURGET DU LAC</t>
  </si>
  <si>
    <t>MOTELEC INDUSTRIE</t>
  </si>
  <si>
    <t>29, Rue André Cretin</t>
  </si>
  <si>
    <t>ZI Nord</t>
  </si>
  <si>
    <t>ACHATS SERVICE - EXPERBUY</t>
  </si>
  <si>
    <t>20, Avenue René Cassin</t>
  </si>
  <si>
    <t>ADAJE SYSTEMES</t>
  </si>
  <si>
    <t>LYON</t>
  </si>
  <si>
    <t>GEMENOS</t>
  </si>
  <si>
    <t xml:space="preserve">525, Avenue du Pic de Bertagne . </t>
  </si>
  <si>
    <t>CS12023</t>
  </si>
  <si>
    <t xml:space="preserve"> Savoie Technolac</t>
  </si>
  <si>
    <t xml:space="preserve">BP340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</si>
</sst>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6600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8" xfId="0" applyFont="1" applyBorder="1"/>
    <xf numFmtId="0" fontId="5" fillId="0" borderId="2" xfId="0" applyFont="1" applyBorder="1"/>
    <xf numFmtId="0" fontId="5" fillId="0" borderId="9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8" fillId="0" borderId="0" xfId="1" applyFont="1" applyAlignment="1"/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 applyBorder="1"/>
    <xf numFmtId="0" fontId="5" fillId="3" borderId="2" xfId="0" applyFont="1" applyFill="1" applyBorder="1"/>
    <xf numFmtId="2" fontId="5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4" fillId="0" borderId="4" xfId="0" applyFont="1" applyBorder="1"/>
    <xf numFmtId="0" fontId="4" fillId="0" borderId="5" xfId="0" applyFont="1" applyBorder="1"/>
    <xf numFmtId="4" fontId="5" fillId="0" borderId="12" xfId="0" applyNumberFormat="1" applyFont="1" applyBorder="1"/>
    <xf numFmtId="4" fontId="5" fillId="0" borderId="5" xfId="0" applyNumberFormat="1" applyFont="1" applyBorder="1"/>
    <xf numFmtId="4" fontId="5" fillId="3" borderId="11" xfId="0" applyNumberFormat="1" applyFont="1" applyFill="1" applyBorder="1"/>
    <xf numFmtId="4" fontId="5" fillId="3" borderId="7" xfId="0" applyNumberFormat="1" applyFont="1" applyFill="1" applyBorder="1"/>
    <xf numFmtId="4" fontId="5" fillId="0" borderId="11" xfId="0" applyNumberFormat="1" applyFont="1" applyBorder="1"/>
    <xf numFmtId="4" fontId="5" fillId="0" borderId="7" xfId="0" applyNumberFormat="1" applyFont="1" applyBorder="1"/>
    <xf numFmtId="4" fontId="5" fillId="3" borderId="10" xfId="0" applyNumberFormat="1" applyFont="1" applyFill="1" applyBorder="1"/>
    <xf numFmtId="4" fontId="5" fillId="3" borderId="9" xfId="0" applyNumberFormat="1" applyFont="1" applyFill="1" applyBorder="1"/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0" fillId="0" borderId="3" xfId="0" applyFont="1" applyBorder="1"/>
    <xf numFmtId="0" fontId="11" fillId="0" borderId="6" xfId="0" applyFont="1" applyBorder="1"/>
    <xf numFmtId="0" fontId="11" fillId="0" borderId="0" xfId="0" applyFont="1" applyBorder="1"/>
    <xf numFmtId="0" fontId="11" fillId="0" borderId="7" xfId="0" applyFont="1" applyBorder="1"/>
    <xf numFmtId="0" fontId="11" fillId="0" borderId="8" xfId="0" applyFont="1" applyBorder="1" applyAlignment="1">
      <alignment horizontal="left"/>
    </xf>
    <xf numFmtId="0" fontId="11" fillId="0" borderId="2" xfId="0" applyFont="1" applyBorder="1"/>
    <xf numFmtId="0" fontId="1" fillId="0" borderId="9" xfId="0" applyFont="1" applyBorder="1"/>
    <xf numFmtId="0" fontId="0" fillId="0" borderId="6" xfId="0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49" fontId="7" fillId="0" borderId="0" xfId="1" applyNumberFormat="1"/>
    <xf numFmtId="49" fontId="9" fillId="0" borderId="0" xfId="0" applyNumberFormat="1" applyFont="1"/>
    <xf numFmtId="0" fontId="6" fillId="2" borderId="13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351877</xdr:colOff>
      <xdr:row>6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71126" cy="128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cabili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6"/>
  <sheetViews>
    <sheetView tabSelected="1" zoomScaleNormal="100" workbookViewId="0">
      <selection activeCell="F4" sqref="F4"/>
    </sheetView>
  </sheetViews>
  <sheetFormatPr baseColWidth="10" defaultRowHeight="15" x14ac:dyDescent="0.25"/>
  <cols>
    <col min="1" max="4" width="11.28515625" customWidth="1"/>
    <col min="5" max="5" width="10.7109375" customWidth="1"/>
    <col min="6" max="7" width="11.28515625" customWidth="1"/>
    <col min="8" max="8" width="11.85546875" customWidth="1"/>
  </cols>
  <sheetData>
    <row r="2" spans="1:9" ht="21" x14ac:dyDescent="0.35">
      <c r="F2" s="62" t="s">
        <v>7</v>
      </c>
      <c r="G2" s="63"/>
      <c r="H2" s="63"/>
      <c r="I2" s="63"/>
    </row>
    <row r="3" spans="1:9" x14ac:dyDescent="0.25">
      <c r="F3" s="23" t="s">
        <v>6</v>
      </c>
      <c r="G3" s="23" t="s">
        <v>5</v>
      </c>
      <c r="H3" s="23" t="s">
        <v>57</v>
      </c>
      <c r="I3" s="23" t="s">
        <v>55</v>
      </c>
    </row>
    <row r="4" spans="1:9" ht="18.75" customHeight="1" x14ac:dyDescent="0.25">
      <c r="F4" s="17" t="s">
        <v>11</v>
      </c>
      <c r="G4" s="18">
        <v>42323</v>
      </c>
      <c r="H4" s="17"/>
      <c r="I4" s="17" t="s">
        <v>56</v>
      </c>
    </row>
    <row r="7" spans="1:9" ht="18.75" x14ac:dyDescent="0.3">
      <c r="A7" s="51" t="s">
        <v>10</v>
      </c>
      <c r="B7" s="52"/>
    </row>
    <row r="8" spans="1:9" ht="18.75" x14ac:dyDescent="0.3">
      <c r="C8" s="16"/>
    </row>
    <row r="10" spans="1:9" ht="21" x14ac:dyDescent="0.35">
      <c r="F10" s="40" t="s">
        <v>63</v>
      </c>
      <c r="G10" s="26"/>
      <c r="H10" s="27"/>
      <c r="I10" s="2"/>
    </row>
    <row r="11" spans="1:9" ht="21" x14ac:dyDescent="0.35">
      <c r="A11" s="55" t="s">
        <v>54</v>
      </c>
      <c r="B11" s="55"/>
      <c r="F11" s="41" t="s">
        <v>64</v>
      </c>
      <c r="G11" s="42"/>
      <c r="H11" s="43"/>
      <c r="I11" s="2"/>
    </row>
    <row r="12" spans="1:9" ht="21" x14ac:dyDescent="0.35">
      <c r="A12" s="64"/>
      <c r="B12" s="64"/>
      <c r="F12" s="41" t="s">
        <v>65</v>
      </c>
      <c r="G12" s="42"/>
      <c r="H12" s="43"/>
      <c r="I12" s="2"/>
    </row>
    <row r="13" spans="1:9" ht="21" x14ac:dyDescent="0.35">
      <c r="A13" s="55" t="s">
        <v>40</v>
      </c>
      <c r="B13" s="55"/>
      <c r="F13" s="47"/>
      <c r="G13" s="1"/>
      <c r="H13" s="43"/>
      <c r="I13" s="2"/>
    </row>
    <row r="14" spans="1:9" ht="21" x14ac:dyDescent="0.35">
      <c r="A14" s="64"/>
      <c r="B14" s="64"/>
      <c r="F14" s="44">
        <v>77184</v>
      </c>
      <c r="G14" s="45" t="s">
        <v>66</v>
      </c>
      <c r="H14" s="46"/>
      <c r="I14" s="1"/>
    </row>
    <row r="15" spans="1:9" x14ac:dyDescent="0.25">
      <c r="G15" s="1"/>
      <c r="H15" s="1"/>
      <c r="I15" s="1"/>
    </row>
    <row r="17" spans="1:9" ht="24.75" customHeight="1" x14ac:dyDescent="0.25">
      <c r="A17" s="56" t="s">
        <v>4</v>
      </c>
      <c r="B17" s="57"/>
      <c r="C17" s="56" t="s">
        <v>0</v>
      </c>
      <c r="D17" s="70"/>
      <c r="E17" s="70"/>
      <c r="F17" s="57"/>
      <c r="G17" s="38" t="s">
        <v>1</v>
      </c>
      <c r="H17" s="38" t="s">
        <v>2</v>
      </c>
      <c r="I17" s="38" t="s">
        <v>3</v>
      </c>
    </row>
    <row r="18" spans="1:9" x14ac:dyDescent="0.25">
      <c r="A18" s="58"/>
      <c r="B18" s="59"/>
      <c r="C18" s="58"/>
      <c r="D18" s="71"/>
      <c r="E18" s="71"/>
      <c r="F18" s="59"/>
      <c r="G18" s="8"/>
      <c r="H18" s="28"/>
      <c r="I18" s="29">
        <f>G18*H18</f>
        <v>0</v>
      </c>
    </row>
    <row r="19" spans="1:9" x14ac:dyDescent="0.25">
      <c r="A19" s="60"/>
      <c r="B19" s="61"/>
      <c r="C19" s="60"/>
      <c r="D19" s="65"/>
      <c r="E19" s="65"/>
      <c r="F19" s="61"/>
      <c r="G19" s="19"/>
      <c r="H19" s="30"/>
      <c r="I19" s="31">
        <f>G19*H19</f>
        <v>0</v>
      </c>
    </row>
    <row r="20" spans="1:9" x14ac:dyDescent="0.25">
      <c r="A20" s="48"/>
      <c r="B20" s="49"/>
      <c r="C20" s="48"/>
      <c r="D20" s="66"/>
      <c r="E20" s="66"/>
      <c r="F20" s="49"/>
      <c r="G20" s="20"/>
      <c r="H20" s="32"/>
      <c r="I20" s="33">
        <f>G20*H20</f>
        <v>0</v>
      </c>
    </row>
    <row r="21" spans="1:9" x14ac:dyDescent="0.25">
      <c r="A21" s="60"/>
      <c r="B21" s="61"/>
      <c r="C21" s="60"/>
      <c r="D21" s="65"/>
      <c r="E21" s="65"/>
      <c r="F21" s="61"/>
      <c r="G21" s="19"/>
      <c r="H21" s="30"/>
      <c r="I21" s="31">
        <f t="shared" ref="I21:I33" si="0">G21*H21</f>
        <v>0</v>
      </c>
    </row>
    <row r="22" spans="1:9" x14ac:dyDescent="0.25">
      <c r="A22" s="48"/>
      <c r="B22" s="49"/>
      <c r="C22" s="48"/>
      <c r="D22" s="66"/>
      <c r="E22" s="66"/>
      <c r="F22" s="49"/>
      <c r="G22" s="20"/>
      <c r="H22" s="32"/>
      <c r="I22" s="33">
        <f t="shared" si="0"/>
        <v>0</v>
      </c>
    </row>
    <row r="23" spans="1:9" x14ac:dyDescent="0.25">
      <c r="A23" s="60"/>
      <c r="B23" s="61"/>
      <c r="C23" s="60"/>
      <c r="D23" s="65"/>
      <c r="E23" s="65"/>
      <c r="F23" s="61"/>
      <c r="G23" s="19"/>
      <c r="H23" s="30"/>
      <c r="I23" s="31">
        <f t="shared" si="0"/>
        <v>0</v>
      </c>
    </row>
    <row r="24" spans="1:9" x14ac:dyDescent="0.25">
      <c r="A24" s="48"/>
      <c r="B24" s="49"/>
      <c r="C24" s="48"/>
      <c r="D24" s="66"/>
      <c r="E24" s="66"/>
      <c r="F24" s="49"/>
      <c r="G24" s="20"/>
      <c r="H24" s="32"/>
      <c r="I24" s="33">
        <f t="shared" si="0"/>
        <v>0</v>
      </c>
    </row>
    <row r="25" spans="1:9" x14ac:dyDescent="0.25">
      <c r="A25" s="60"/>
      <c r="B25" s="61"/>
      <c r="C25" s="60"/>
      <c r="D25" s="65"/>
      <c r="E25" s="65"/>
      <c r="F25" s="61"/>
      <c r="G25" s="19"/>
      <c r="H25" s="30"/>
      <c r="I25" s="31">
        <f t="shared" si="0"/>
        <v>0</v>
      </c>
    </row>
    <row r="26" spans="1:9" x14ac:dyDescent="0.25">
      <c r="A26" s="48"/>
      <c r="B26" s="49"/>
      <c r="C26" s="48"/>
      <c r="D26" s="66"/>
      <c r="E26" s="66"/>
      <c r="F26" s="49"/>
      <c r="G26" s="20"/>
      <c r="H26" s="32"/>
      <c r="I26" s="33">
        <f t="shared" si="0"/>
        <v>0</v>
      </c>
    </row>
    <row r="27" spans="1:9" x14ac:dyDescent="0.25">
      <c r="A27" s="60"/>
      <c r="B27" s="61"/>
      <c r="C27" s="60"/>
      <c r="D27" s="65"/>
      <c r="E27" s="65"/>
      <c r="F27" s="61"/>
      <c r="G27" s="19"/>
      <c r="H27" s="30"/>
      <c r="I27" s="31">
        <f t="shared" si="0"/>
        <v>0</v>
      </c>
    </row>
    <row r="28" spans="1:9" x14ac:dyDescent="0.25">
      <c r="A28" s="48"/>
      <c r="B28" s="49"/>
      <c r="C28" s="48"/>
      <c r="D28" s="66"/>
      <c r="E28" s="66"/>
      <c r="F28" s="49"/>
      <c r="G28" s="20"/>
      <c r="H28" s="32"/>
      <c r="I28" s="33">
        <f t="shared" si="0"/>
        <v>0</v>
      </c>
    </row>
    <row r="29" spans="1:9" x14ac:dyDescent="0.25">
      <c r="A29" s="60"/>
      <c r="B29" s="61"/>
      <c r="C29" s="60"/>
      <c r="D29" s="65"/>
      <c r="E29" s="65"/>
      <c r="F29" s="61"/>
      <c r="G29" s="19"/>
      <c r="H29" s="30"/>
      <c r="I29" s="31">
        <f t="shared" si="0"/>
        <v>0</v>
      </c>
    </row>
    <row r="30" spans="1:9" x14ac:dyDescent="0.25">
      <c r="A30" s="48"/>
      <c r="B30" s="49"/>
      <c r="C30" s="48"/>
      <c r="D30" s="66"/>
      <c r="E30" s="66"/>
      <c r="F30" s="49"/>
      <c r="G30" s="20"/>
      <c r="H30" s="32"/>
      <c r="I30" s="33">
        <f t="shared" si="0"/>
        <v>0</v>
      </c>
    </row>
    <row r="31" spans="1:9" x14ac:dyDescent="0.25">
      <c r="A31" s="60"/>
      <c r="B31" s="61"/>
      <c r="C31" s="60"/>
      <c r="D31" s="65"/>
      <c r="E31" s="65"/>
      <c r="F31" s="61"/>
      <c r="G31" s="19"/>
      <c r="H31" s="30"/>
      <c r="I31" s="31">
        <f t="shared" si="0"/>
        <v>0</v>
      </c>
    </row>
    <row r="32" spans="1:9" x14ac:dyDescent="0.25">
      <c r="A32" s="48"/>
      <c r="B32" s="49"/>
      <c r="C32" s="48"/>
      <c r="D32" s="66"/>
      <c r="E32" s="66"/>
      <c r="F32" s="49"/>
      <c r="G32" s="20"/>
      <c r="H32" s="32"/>
      <c r="I32" s="33">
        <f t="shared" si="0"/>
        <v>0</v>
      </c>
    </row>
    <row r="33" spans="1:9" x14ac:dyDescent="0.25">
      <c r="A33" s="67"/>
      <c r="B33" s="69"/>
      <c r="C33" s="67"/>
      <c r="D33" s="68"/>
      <c r="E33" s="68"/>
      <c r="F33" s="69"/>
      <c r="G33" s="21"/>
      <c r="H33" s="34"/>
      <c r="I33" s="35">
        <f t="shared" si="0"/>
        <v>0</v>
      </c>
    </row>
    <row r="35" spans="1:9" x14ac:dyDescent="0.25">
      <c r="A35" s="23" t="s">
        <v>41</v>
      </c>
      <c r="B35" s="23" t="s">
        <v>42</v>
      </c>
      <c r="C35" s="23" t="s">
        <v>44</v>
      </c>
      <c r="D35" s="23" t="s">
        <v>43</v>
      </c>
      <c r="E35" s="23" t="s">
        <v>8</v>
      </c>
      <c r="F35" s="6"/>
      <c r="G35" s="55" t="s">
        <v>9</v>
      </c>
      <c r="H35" s="55"/>
    </row>
    <row r="36" spans="1:9" ht="18" customHeight="1" x14ac:dyDescent="0.25">
      <c r="A36" s="22">
        <f>I18+I19+I20+I21+I22+I23+I24+I25+I26+I27+I28+I29+I30+I31+I32+I33</f>
        <v>0</v>
      </c>
      <c r="B36" s="17">
        <v>20</v>
      </c>
      <c r="C36" s="22">
        <v>30</v>
      </c>
      <c r="D36" s="22">
        <f>(A36+C36)/100*B36</f>
        <v>6</v>
      </c>
      <c r="E36" s="22">
        <f>A36+C36</f>
        <v>30</v>
      </c>
      <c r="F36" s="3"/>
      <c r="G36" s="50">
        <f>E36+D36</f>
        <v>36</v>
      </c>
      <c r="H36" s="50"/>
    </row>
    <row r="38" spans="1:9" s="3" customFormat="1" ht="27" customHeight="1" x14ac:dyDescent="0.25">
      <c r="A38" s="24" t="s">
        <v>45</v>
      </c>
      <c r="B38" s="24" t="s">
        <v>47</v>
      </c>
    </row>
    <row r="39" spans="1:9" ht="27" customHeight="1" x14ac:dyDescent="0.25">
      <c r="A39" s="4" t="s">
        <v>46</v>
      </c>
      <c r="B39" s="5">
        <f>G4+31</f>
        <v>42354</v>
      </c>
    </row>
    <row r="41" spans="1:9" x14ac:dyDescent="0.25">
      <c r="A41" s="53" t="s">
        <v>48</v>
      </c>
      <c r="B41" s="54"/>
      <c r="C41" s="6"/>
      <c r="D41" s="6"/>
    </row>
    <row r="42" spans="1:9" x14ac:dyDescent="0.25">
      <c r="A42" s="7" t="s">
        <v>52</v>
      </c>
      <c r="B42" s="8"/>
      <c r="C42" s="8"/>
      <c r="D42" s="9"/>
    </row>
    <row r="43" spans="1:9" x14ac:dyDescent="0.25">
      <c r="A43" s="10" t="s">
        <v>53</v>
      </c>
      <c r="B43" s="11"/>
      <c r="C43" s="11"/>
      <c r="D43" s="12"/>
    </row>
    <row r="44" spans="1:9" x14ac:dyDescent="0.25">
      <c r="A44" s="25" t="s">
        <v>49</v>
      </c>
      <c r="B44" s="13"/>
      <c r="C44" s="14"/>
      <c r="D44" s="15"/>
    </row>
    <row r="45" spans="1:9" x14ac:dyDescent="0.25">
      <c r="A45" s="25" t="s">
        <v>50</v>
      </c>
      <c r="B45" s="13"/>
      <c r="C45" s="14"/>
      <c r="D45" s="15"/>
    </row>
    <row r="46" spans="1:9" x14ac:dyDescent="0.25">
      <c r="A46" s="25" t="s">
        <v>51</v>
      </c>
      <c r="B46" s="13"/>
      <c r="C46" s="14"/>
      <c r="D46" s="15"/>
    </row>
  </sheetData>
  <mergeCells count="43">
    <mergeCell ref="C31:F31"/>
    <mergeCell ref="C32:F32"/>
    <mergeCell ref="C33:F33"/>
    <mergeCell ref="A33:B33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A27:B27"/>
    <mergeCell ref="C29:F29"/>
    <mergeCell ref="C30:F30"/>
    <mergeCell ref="A28:B28"/>
    <mergeCell ref="A29:B29"/>
    <mergeCell ref="A30:B30"/>
    <mergeCell ref="F2:I2"/>
    <mergeCell ref="A11:B11"/>
    <mergeCell ref="A13:B13"/>
    <mergeCell ref="A12:B12"/>
    <mergeCell ref="A14:B14"/>
    <mergeCell ref="A22:B22"/>
    <mergeCell ref="G36:H36"/>
    <mergeCell ref="A7:B7"/>
    <mergeCell ref="A41:B41"/>
    <mergeCell ref="G35:H35"/>
    <mergeCell ref="A17:B17"/>
    <mergeCell ref="A18:B18"/>
    <mergeCell ref="A19:B19"/>
    <mergeCell ref="A20:B20"/>
    <mergeCell ref="A21:B21"/>
    <mergeCell ref="A31:B31"/>
    <mergeCell ref="A32:B32"/>
    <mergeCell ref="A23:B23"/>
    <mergeCell ref="A24:B24"/>
    <mergeCell ref="A25:B25"/>
    <mergeCell ref="A26:B26"/>
  </mergeCells>
  <hyperlinks>
    <hyperlink ref="A7" r:id="rId1"/>
  </hyperlinks>
  <pageMargins left="0" right="0" top="0" bottom="0.74803149606299213" header="0.31496062992125984" footer="0"/>
  <pageSetup paperSize="9" orientation="portrait" r:id="rId2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données'!$B$1:$B$100</xm:f>
          </x14:formula1>
          <xm:sqref>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"/>
  <sheetViews>
    <sheetView workbookViewId="0">
      <selection activeCell="E20" sqref="E20"/>
    </sheetView>
  </sheetViews>
  <sheetFormatPr baseColWidth="10" defaultRowHeight="15" x14ac:dyDescent="0.25"/>
  <cols>
    <col min="2" max="2" width="27.85546875" customWidth="1"/>
    <col min="3" max="3" width="26" customWidth="1"/>
    <col min="4" max="4" width="29.7109375" customWidth="1"/>
    <col min="5" max="5" width="19.28515625" customWidth="1"/>
  </cols>
  <sheetData>
    <row r="1" spans="1:7" x14ac:dyDescent="0.25">
      <c r="A1" s="36" t="s">
        <v>6</v>
      </c>
      <c r="B1" s="36" t="s">
        <v>58</v>
      </c>
      <c r="C1" s="36" t="s">
        <v>59</v>
      </c>
      <c r="D1" s="36" t="s">
        <v>60</v>
      </c>
      <c r="E1" s="36"/>
      <c r="F1" s="36" t="s">
        <v>61</v>
      </c>
      <c r="G1" s="36" t="s">
        <v>62</v>
      </c>
    </row>
    <row r="2" spans="1:7" x14ac:dyDescent="0.25">
      <c r="A2" t="s">
        <v>11</v>
      </c>
      <c r="B2" s="37" t="s">
        <v>63</v>
      </c>
      <c r="C2" s="37" t="s">
        <v>64</v>
      </c>
      <c r="D2" s="37" t="s">
        <v>65</v>
      </c>
      <c r="E2" s="37"/>
      <c r="F2" s="39">
        <v>77184</v>
      </c>
      <c r="G2" s="37" t="s">
        <v>66</v>
      </c>
    </row>
    <row r="3" spans="1:7" x14ac:dyDescent="0.25">
      <c r="A3" t="s">
        <v>12</v>
      </c>
      <c r="B3" s="37" t="s">
        <v>67</v>
      </c>
      <c r="C3" s="37" t="s">
        <v>68</v>
      </c>
      <c r="D3" s="37"/>
      <c r="E3" s="37"/>
      <c r="F3" s="39">
        <v>69670</v>
      </c>
      <c r="G3" s="37" t="s">
        <v>69</v>
      </c>
    </row>
    <row r="4" spans="1:7" x14ac:dyDescent="0.25">
      <c r="A4" t="s">
        <v>13</v>
      </c>
      <c r="B4" t="s">
        <v>70</v>
      </c>
      <c r="C4" s="37" t="s">
        <v>71</v>
      </c>
      <c r="D4" t="s">
        <v>95</v>
      </c>
      <c r="E4" t="s">
        <v>96</v>
      </c>
      <c r="F4" s="39">
        <v>13881</v>
      </c>
      <c r="G4" t="s">
        <v>94</v>
      </c>
    </row>
    <row r="5" spans="1:7" x14ac:dyDescent="0.25">
      <c r="A5" t="s">
        <v>14</v>
      </c>
      <c r="B5" t="s">
        <v>92</v>
      </c>
      <c r="C5" t="s">
        <v>72</v>
      </c>
      <c r="F5" s="39">
        <v>26000</v>
      </c>
      <c r="G5" t="s">
        <v>73</v>
      </c>
    </row>
    <row r="6" spans="1:7" x14ac:dyDescent="0.25">
      <c r="A6" t="s">
        <v>15</v>
      </c>
      <c r="B6" t="s">
        <v>74</v>
      </c>
      <c r="C6" s="37" t="s">
        <v>75</v>
      </c>
      <c r="F6" s="39">
        <v>26240</v>
      </c>
      <c r="G6" t="s">
        <v>76</v>
      </c>
    </row>
    <row r="7" spans="1:7" x14ac:dyDescent="0.25">
      <c r="A7" t="s">
        <v>16</v>
      </c>
      <c r="B7" t="s">
        <v>77</v>
      </c>
      <c r="C7" s="37" t="s">
        <v>71</v>
      </c>
      <c r="D7" t="s">
        <v>78</v>
      </c>
      <c r="F7" s="39">
        <v>92650</v>
      </c>
      <c r="G7" t="s">
        <v>79</v>
      </c>
    </row>
    <row r="8" spans="1:7" x14ac:dyDescent="0.25">
      <c r="A8" t="s">
        <v>17</v>
      </c>
      <c r="B8" t="s">
        <v>80</v>
      </c>
      <c r="C8" s="37" t="s">
        <v>81</v>
      </c>
      <c r="D8" t="s">
        <v>82</v>
      </c>
      <c r="F8" s="39">
        <v>74106</v>
      </c>
      <c r="G8" t="s">
        <v>83</v>
      </c>
    </row>
    <row r="9" spans="1:7" x14ac:dyDescent="0.25">
      <c r="A9" t="s">
        <v>18</v>
      </c>
      <c r="B9" t="s">
        <v>84</v>
      </c>
      <c r="C9" s="37" t="s">
        <v>85</v>
      </c>
      <c r="D9" t="s">
        <v>97</v>
      </c>
      <c r="E9" t="s">
        <v>98</v>
      </c>
      <c r="F9" s="39">
        <v>73375</v>
      </c>
      <c r="G9" t="s">
        <v>86</v>
      </c>
    </row>
    <row r="10" spans="1:7" x14ac:dyDescent="0.25">
      <c r="A10" t="s">
        <v>19</v>
      </c>
      <c r="B10" t="s">
        <v>87</v>
      </c>
      <c r="C10" s="37" t="s">
        <v>88</v>
      </c>
      <c r="D10" t="s">
        <v>89</v>
      </c>
      <c r="F10" s="39">
        <v>1100</v>
      </c>
      <c r="G10" t="s">
        <v>70</v>
      </c>
    </row>
    <row r="11" spans="1:7" x14ac:dyDescent="0.25">
      <c r="A11" t="s">
        <v>20</v>
      </c>
      <c r="B11" t="s">
        <v>90</v>
      </c>
      <c r="C11" s="37" t="s">
        <v>91</v>
      </c>
      <c r="F11" s="39">
        <v>69009</v>
      </c>
      <c r="G11" t="s">
        <v>93</v>
      </c>
    </row>
    <row r="12" spans="1:7" x14ac:dyDescent="0.25">
      <c r="A12" t="s">
        <v>21</v>
      </c>
    </row>
    <row r="13" spans="1:7" x14ac:dyDescent="0.25">
      <c r="A13" t="s">
        <v>22</v>
      </c>
    </row>
    <row r="14" spans="1:7" x14ac:dyDescent="0.25">
      <c r="A14" t="s">
        <v>23</v>
      </c>
    </row>
    <row r="15" spans="1:7" x14ac:dyDescent="0.25">
      <c r="A15" t="s">
        <v>24</v>
      </c>
    </row>
    <row r="16" spans="1:7" x14ac:dyDescent="0.25">
      <c r="A16" t="s">
        <v>25</v>
      </c>
    </row>
    <row r="17" spans="1:1" x14ac:dyDescent="0.25">
      <c r="A17" t="s">
        <v>26</v>
      </c>
    </row>
    <row r="18" spans="1:1" x14ac:dyDescent="0.25">
      <c r="A18" t="s">
        <v>27</v>
      </c>
    </row>
    <row r="19" spans="1:1" x14ac:dyDescent="0.25">
      <c r="A19" t="s">
        <v>28</v>
      </c>
    </row>
    <row r="20" spans="1:1" x14ac:dyDescent="0.25">
      <c r="A20" t="s">
        <v>29</v>
      </c>
    </row>
    <row r="21" spans="1:1" x14ac:dyDescent="0.25">
      <c r="A21" t="s">
        <v>30</v>
      </c>
    </row>
    <row r="22" spans="1:1" x14ac:dyDescent="0.25">
      <c r="A22" t="s">
        <v>31</v>
      </c>
    </row>
    <row r="23" spans="1:1" x14ac:dyDescent="0.25">
      <c r="A23" t="s">
        <v>32</v>
      </c>
    </row>
    <row r="24" spans="1:1" x14ac:dyDescent="0.25">
      <c r="A24" t="s">
        <v>33</v>
      </c>
    </row>
    <row r="25" spans="1:1" x14ac:dyDescent="0.25">
      <c r="A25" t="s">
        <v>34</v>
      </c>
    </row>
    <row r="26" spans="1:1" x14ac:dyDescent="0.25">
      <c r="A26" t="s">
        <v>35</v>
      </c>
    </row>
    <row r="27" spans="1:1" x14ac:dyDescent="0.25">
      <c r="A27" t="s">
        <v>36</v>
      </c>
    </row>
    <row r="28" spans="1:1" x14ac:dyDescent="0.25">
      <c r="A28" t="s">
        <v>37</v>
      </c>
    </row>
    <row r="29" spans="1:1" x14ac:dyDescent="0.25">
      <c r="A29" t="s">
        <v>38</v>
      </c>
    </row>
    <row r="30" spans="1:1" x14ac:dyDescent="0.25">
      <c r="A30" t="s">
        <v>39</v>
      </c>
    </row>
  </sheetData>
  <dataValidations count="1">
    <dataValidation type="list" allowBlank="1" showInputMessage="1" showErrorMessage="1" sqref="C32">
      <formula1>$A$1:$A$30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Masque devis</vt:lpstr>
      <vt:lpstr>Base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gmb</cp:lastModifiedBy>
  <cp:lastPrinted>2015-11-10T08:36:00Z</cp:lastPrinted>
  <dcterms:created xsi:type="dcterms:W3CDTF">2011-07-03T04:37:02Z</dcterms:created>
  <dcterms:modified xsi:type="dcterms:W3CDTF">2015-11-11T18:25:14Z</dcterms:modified>
</cp:coreProperties>
</file>