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570" windowHeight="10215"/>
  </bookViews>
  <sheets>
    <sheet name="AO" sheetId="5" r:id="rId1"/>
    <sheet name="Feuil1" sheetId="1" r:id="rId2"/>
    <sheet name="Feuil2" sheetId="2" r:id="rId3"/>
    <sheet name="Feuil3" sheetId="3" r:id="rId4"/>
    <sheet name="Feuil4" sheetId="4" r:id="rId5"/>
  </sheets>
  <definedNames>
    <definedName name="_xlnm._FilterDatabase" localSheetId="0" hidden="1">AO!$D$1:$D$27</definedName>
    <definedName name="_xlnm.Print_Titles" localSheetId="0">AO!$A:$G</definedName>
    <definedName name="_xlnm.Print_Area" localSheetId="0">AO!$A:$K</definedName>
  </definedNames>
  <calcPr calcId="152511"/>
</workbook>
</file>

<file path=xl/calcChain.xml><?xml version="1.0" encoding="utf-8"?>
<calcChain xmlns="http://schemas.openxmlformats.org/spreadsheetml/2006/main">
  <c r="F20" i="5" l="1"/>
  <c r="G20" i="5" s="1"/>
  <c r="F19" i="5"/>
  <c r="G19" i="5" s="1"/>
  <c r="F18" i="5"/>
  <c r="G18" i="5" s="1"/>
  <c r="F17" i="5"/>
  <c r="G17" i="5" s="1"/>
  <c r="F16" i="5"/>
  <c r="G16" i="5" s="1"/>
  <c r="F15" i="5"/>
  <c r="G15" i="5" s="1"/>
  <c r="F14" i="5"/>
  <c r="G14" i="5" s="1"/>
  <c r="F13" i="5"/>
  <c r="G13" i="5" s="1"/>
  <c r="F12" i="5"/>
  <c r="G12" i="5" s="1"/>
  <c r="F11" i="5"/>
  <c r="G11" i="5" s="1"/>
  <c r="J11" i="5" l="1"/>
  <c r="F10" i="5" l="1"/>
  <c r="G10" i="5" l="1"/>
  <c r="G22" i="5"/>
  <c r="J10" i="5"/>
  <c r="K11" i="5"/>
  <c r="F1" i="5" l="1"/>
  <c r="G1" i="5" s="1"/>
  <c r="K10" i="5" l="1"/>
  <c r="J22" i="5"/>
  <c r="K22" i="5" l="1"/>
  <c r="I19" i="4"/>
  <c r="I18" i="4"/>
  <c r="I17" i="4"/>
  <c r="I16" i="4"/>
  <c r="I15" i="4"/>
  <c r="I14" i="4"/>
  <c r="I13" i="4"/>
  <c r="I12" i="4"/>
  <c r="I11" i="4"/>
  <c r="I10" i="4"/>
  <c r="I19" i="3"/>
  <c r="I18" i="3"/>
  <c r="I17" i="3"/>
  <c r="I16" i="3"/>
  <c r="I15" i="3"/>
  <c r="I14" i="3"/>
  <c r="I13" i="3"/>
  <c r="I12" i="3"/>
  <c r="I11" i="3"/>
  <c r="I10" i="3"/>
  <c r="I19" i="2"/>
  <c r="I18" i="2"/>
  <c r="I17" i="2"/>
  <c r="I16" i="2"/>
  <c r="I15" i="2"/>
  <c r="I14" i="2"/>
  <c r="I13" i="2"/>
  <c r="I12" i="2"/>
  <c r="I11" i="2"/>
  <c r="I10" i="2"/>
  <c r="I19" i="1"/>
  <c r="I18" i="1"/>
  <c r="I17" i="1"/>
  <c r="I16" i="1"/>
  <c r="I15" i="1"/>
  <c r="I14" i="1"/>
  <c r="I13" i="1"/>
  <c r="I12" i="1"/>
  <c r="I11" i="1"/>
  <c r="I10" i="1"/>
  <c r="K23" i="5" l="1"/>
</calcChain>
</file>

<file path=xl/sharedStrings.xml><?xml version="1.0" encoding="utf-8"?>
<sst xmlns="http://schemas.openxmlformats.org/spreadsheetml/2006/main" count="164" uniqueCount="48">
  <si>
    <t>CACHET OU NOM SOCIETE</t>
  </si>
  <si>
    <t>APPEL D'OFFRES CAMPAGNE SCOLAIRE  2014</t>
  </si>
  <si>
    <t>NOM :</t>
  </si>
  <si>
    <t>Colles</t>
  </si>
  <si>
    <t>Quantité</t>
  </si>
  <si>
    <t xml:space="preserve">CODE </t>
  </si>
  <si>
    <t>DESIGNATION</t>
  </si>
  <si>
    <t>REFERENCE</t>
  </si>
  <si>
    <t>Carton</t>
  </si>
  <si>
    <t>Palette</t>
  </si>
  <si>
    <t>Prix Tarif</t>
  </si>
  <si>
    <t>Remise</t>
  </si>
  <si>
    <t>Prix Nets</t>
  </si>
  <si>
    <t>annuelle</t>
  </si>
  <si>
    <t>MAJUSCULE</t>
  </si>
  <si>
    <t>FOURNISSEUR</t>
  </si>
  <si>
    <t>du libellé</t>
  </si>
  <si>
    <t>en %</t>
  </si>
  <si>
    <t>Indicative</t>
  </si>
  <si>
    <t>Conditionnement</t>
  </si>
  <si>
    <t>( € HT )</t>
  </si>
  <si>
    <t>Papier A4</t>
  </si>
  <si>
    <t>Papier A3</t>
  </si>
  <si>
    <t>Papier A2</t>
  </si>
  <si>
    <t>Papier A1</t>
  </si>
  <si>
    <t>Imprimante</t>
  </si>
  <si>
    <t>Agraffes</t>
  </si>
  <si>
    <t>Encre</t>
  </si>
  <si>
    <t>Stylo</t>
  </si>
  <si>
    <t>cartouche</t>
  </si>
  <si>
    <t>cahier</t>
  </si>
  <si>
    <t>Fernand</t>
  </si>
  <si>
    <t>Roger</t>
  </si>
  <si>
    <t>http://forum.excel-pratique.com/post284679.html#p284679</t>
  </si>
  <si>
    <t>Fournisseur</t>
  </si>
  <si>
    <t>en place</t>
  </si>
  <si>
    <t>PRIX</t>
  </si>
  <si>
    <t>CA</t>
  </si>
  <si>
    <t>KB</t>
  </si>
  <si>
    <t>NETS</t>
  </si>
  <si>
    <t>P Fact</t>
  </si>
  <si>
    <t>P.Nets</t>
  </si>
  <si>
    <t>%</t>
  </si>
  <si>
    <t>TOTAL</t>
  </si>
  <si>
    <t>soit en euros</t>
  </si>
  <si>
    <t>validité</t>
  </si>
  <si>
    <t>Décolles</t>
  </si>
  <si>
    <t>TVA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</si>
</sst>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24"/>
      <color theme="1"/>
      <name val="Blippo"/>
    </font>
    <font>
      <sz val="11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rgb="FF00B0F0"/>
      <name val="Arial"/>
      <family val="2"/>
    </font>
    <font>
      <sz val="12"/>
      <color theme="5" tint="-0.249977111117893"/>
      <name val="Arial"/>
      <family val="2"/>
    </font>
    <font>
      <sz val="10"/>
      <color theme="5" tint="-0.249977111117893"/>
      <name val="Arial"/>
      <family val="2"/>
    </font>
    <font>
      <b/>
      <sz val="10"/>
      <color theme="5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0" fillId="0" borderId="0"/>
  </cellStyleXfs>
  <cellXfs count="1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1" fillId="0" borderId="2" xfId="0" applyFont="1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0" fontId="1" fillId="0" borderId="6" xfId="0" applyFont="1" applyBorder="1"/>
    <xf numFmtId="0" fontId="1" fillId="0" borderId="0" xfId="0" applyFont="1" applyBorder="1"/>
    <xf numFmtId="0" fontId="1" fillId="0" borderId="7" xfId="0" applyFont="1" applyBorder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5" fillId="0" borderId="16" xfId="0" applyFont="1" applyBorder="1" applyAlignment="1">
      <alignment horizontal="centerContinuous"/>
    </xf>
    <xf numFmtId="0" fontId="7" fillId="0" borderId="21" xfId="0" applyFont="1" applyBorder="1" applyAlignment="1">
      <alignment horizontal="center"/>
    </xf>
    <xf numFmtId="3" fontId="1" fillId="0" borderId="22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10" fontId="1" fillId="0" borderId="24" xfId="0" applyNumberFormat="1" applyFont="1" applyBorder="1"/>
    <xf numFmtId="2" fontId="8" fillId="0" borderId="28" xfId="0" applyNumberFormat="1" applyFont="1" applyBorder="1"/>
    <xf numFmtId="0" fontId="1" fillId="0" borderId="29" xfId="0" applyFont="1" applyBorder="1"/>
    <xf numFmtId="0" fontId="1" fillId="0" borderId="30" xfId="0" applyFont="1" applyBorder="1"/>
    <xf numFmtId="0" fontId="1" fillId="0" borderId="31" xfId="0" applyFont="1" applyBorder="1"/>
    <xf numFmtId="0" fontId="1" fillId="0" borderId="32" xfId="0" applyFont="1" applyBorder="1"/>
    <xf numFmtId="9" fontId="1" fillId="0" borderId="33" xfId="0" applyNumberFormat="1" applyFont="1" applyBorder="1"/>
    <xf numFmtId="10" fontId="1" fillId="0" borderId="33" xfId="0" applyNumberFormat="1" applyFont="1" applyBorder="1"/>
    <xf numFmtId="0" fontId="1" fillId="0" borderId="33" xfId="0" applyFont="1" applyBorder="1"/>
    <xf numFmtId="0" fontId="8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1" fillId="0" borderId="23" xfId="0" applyFont="1" applyBorder="1"/>
    <xf numFmtId="0" fontId="8" fillId="0" borderId="39" xfId="0" applyFont="1" applyBorder="1"/>
    <xf numFmtId="3" fontId="1" fillId="0" borderId="40" xfId="0" applyNumberFormat="1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0" fontId="1" fillId="0" borderId="41" xfId="0" applyFont="1" applyBorder="1"/>
    <xf numFmtId="0" fontId="8" fillId="0" borderId="42" xfId="0" applyFont="1" applyBorder="1"/>
    <xf numFmtId="0" fontId="8" fillId="0" borderId="28" xfId="0" applyFont="1" applyBorder="1"/>
    <xf numFmtId="3" fontId="1" fillId="0" borderId="43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3" fontId="1" fillId="0" borderId="44" xfId="0" applyNumberFormat="1" applyFont="1" applyBorder="1" applyAlignment="1">
      <alignment horizontal="center" vertical="center"/>
    </xf>
    <xf numFmtId="3" fontId="1" fillId="0" borderId="45" xfId="0" applyNumberFormat="1" applyFont="1" applyBorder="1" applyAlignment="1">
      <alignment horizontal="center" vertical="center"/>
    </xf>
    <xf numFmtId="0" fontId="9" fillId="0" borderId="0" xfId="1"/>
    <xf numFmtId="0" fontId="1" fillId="0" borderId="0" xfId="2" applyFont="1"/>
    <xf numFmtId="0" fontId="1" fillId="0" borderId="0" xfId="2" applyFont="1" applyAlignment="1">
      <alignment horizontal="center"/>
    </xf>
    <xf numFmtId="0" fontId="2" fillId="0" borderId="0" xfId="2" applyFont="1" applyAlignment="1">
      <alignment horizontal="center"/>
    </xf>
    <xf numFmtId="0" fontId="11" fillId="0" borderId="0" xfId="2" applyFont="1"/>
    <xf numFmtId="0" fontId="4" fillId="0" borderId="0" xfId="2" applyFont="1" applyAlignment="1">
      <alignment horizontal="center"/>
    </xf>
    <xf numFmtId="0" fontId="13" fillId="0" borderId="0" xfId="2" applyFont="1"/>
    <xf numFmtId="0" fontId="2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Border="1" applyAlignment="1">
      <alignment horizontal="center"/>
    </xf>
    <xf numFmtId="0" fontId="1" fillId="0" borderId="0" xfId="2" applyFont="1" applyAlignment="1"/>
    <xf numFmtId="0" fontId="14" fillId="0" borderId="0" xfId="2" applyFont="1"/>
    <xf numFmtId="0" fontId="5" fillId="0" borderId="11" xfId="2" applyFont="1" applyBorder="1" applyAlignment="1">
      <alignment horizontal="center"/>
    </xf>
    <xf numFmtId="0" fontId="5" fillId="0" borderId="12" xfId="2" applyFont="1" applyBorder="1" applyAlignment="1">
      <alignment horizontal="center"/>
    </xf>
    <xf numFmtId="0" fontId="5" fillId="0" borderId="14" xfId="2" applyFont="1" applyBorder="1" applyAlignment="1">
      <alignment horizontal="center"/>
    </xf>
    <xf numFmtId="0" fontId="5" fillId="0" borderId="15" xfId="2" applyFont="1" applyBorder="1" applyAlignment="1">
      <alignment horizontal="center"/>
    </xf>
    <xf numFmtId="0" fontId="17" fillId="0" borderId="48" xfId="2" applyFont="1" applyBorder="1" applyAlignment="1">
      <alignment horizontal="center"/>
    </xf>
    <xf numFmtId="0" fontId="18" fillId="0" borderId="49" xfId="2" applyFont="1" applyBorder="1" applyAlignment="1">
      <alignment horizontal="center"/>
    </xf>
    <xf numFmtId="0" fontId="5" fillId="0" borderId="18" xfId="2" applyFont="1" applyBorder="1" applyAlignment="1">
      <alignment horizontal="center"/>
    </xf>
    <xf numFmtId="0" fontId="5" fillId="0" borderId="16" xfId="2" applyFont="1" applyBorder="1" applyAlignment="1">
      <alignment horizontal="center"/>
    </xf>
    <xf numFmtId="0" fontId="19" fillId="0" borderId="50" xfId="2" applyFont="1" applyBorder="1" applyAlignment="1">
      <alignment horizontal="center"/>
    </xf>
    <xf numFmtId="0" fontId="19" fillId="0" borderId="51" xfId="2" applyFont="1" applyBorder="1" applyAlignment="1">
      <alignment horizontal="center"/>
    </xf>
    <xf numFmtId="0" fontId="19" fillId="0" borderId="9" xfId="2" applyFont="1" applyBorder="1" applyAlignment="1">
      <alignment horizontal="center"/>
    </xf>
    <xf numFmtId="0" fontId="19" fillId="0" borderId="52" xfId="2" applyFont="1" applyBorder="1" applyAlignment="1">
      <alignment horizontal="center"/>
    </xf>
    <xf numFmtId="3" fontId="1" fillId="0" borderId="45" xfId="2" applyNumberFormat="1" applyFont="1" applyBorder="1" applyAlignment="1"/>
    <xf numFmtId="0" fontId="2" fillId="2" borderId="53" xfId="2" applyFont="1" applyFill="1" applyBorder="1" applyAlignment="1">
      <alignment horizontal="center"/>
    </xf>
    <xf numFmtId="10" fontId="11" fillId="0" borderId="38" xfId="2" applyNumberFormat="1" applyFont="1" applyFill="1" applyBorder="1" applyAlignment="1">
      <alignment horizontal="center"/>
    </xf>
    <xf numFmtId="10" fontId="11" fillId="0" borderId="55" xfId="2" applyNumberFormat="1" applyFont="1" applyFill="1" applyBorder="1" applyAlignment="1">
      <alignment horizontal="center"/>
    </xf>
    <xf numFmtId="2" fontId="21" fillId="0" borderId="38" xfId="2" applyNumberFormat="1" applyFont="1" applyFill="1" applyBorder="1" applyAlignment="1">
      <alignment horizontal="center"/>
    </xf>
    <xf numFmtId="1" fontId="11" fillId="0" borderId="38" xfId="2" applyNumberFormat="1" applyFont="1" applyFill="1" applyBorder="1" applyAlignment="1">
      <alignment horizontal="center"/>
    </xf>
    <xf numFmtId="0" fontId="1" fillId="0" borderId="23" xfId="2" applyFont="1" applyBorder="1" applyAlignment="1"/>
    <xf numFmtId="0" fontId="8" fillId="0" borderId="0" xfId="2" applyFont="1" applyAlignment="1">
      <alignment horizontal="center"/>
    </xf>
    <xf numFmtId="10" fontId="8" fillId="0" borderId="38" xfId="2" applyNumberFormat="1" applyFont="1" applyFill="1" applyBorder="1" applyAlignment="1">
      <alignment horizontal="center"/>
    </xf>
    <xf numFmtId="3" fontId="8" fillId="0" borderId="38" xfId="2" applyNumberFormat="1" applyFont="1" applyFill="1" applyBorder="1" applyAlignment="1">
      <alignment horizontal="right"/>
    </xf>
    <xf numFmtId="10" fontId="8" fillId="0" borderId="55" xfId="2" applyNumberFormat="1" applyFont="1" applyFill="1" applyBorder="1" applyAlignment="1">
      <alignment horizontal="center"/>
    </xf>
    <xf numFmtId="3" fontId="1" fillId="0" borderId="45" xfId="2" applyNumberFormat="1" applyFont="1" applyBorder="1" applyAlignment="1">
      <alignment horizontal="center"/>
    </xf>
    <xf numFmtId="0" fontId="1" fillId="0" borderId="23" xfId="2" applyFont="1" applyBorder="1" applyAlignment="1">
      <alignment horizontal="center"/>
    </xf>
    <xf numFmtId="0" fontId="1" fillId="0" borderId="23" xfId="2" applyFont="1" applyBorder="1"/>
    <xf numFmtId="3" fontId="8" fillId="0" borderId="55" xfId="2" applyNumberFormat="1" applyFont="1" applyFill="1" applyBorder="1" applyAlignment="1">
      <alignment horizontal="center"/>
    </xf>
    <xf numFmtId="3" fontId="1" fillId="0" borderId="44" xfId="2" applyNumberFormat="1" applyFont="1" applyBorder="1" applyAlignment="1">
      <alignment horizontal="center"/>
    </xf>
    <xf numFmtId="10" fontId="1" fillId="0" borderId="55" xfId="2" applyNumberFormat="1" applyFont="1" applyFill="1" applyBorder="1" applyAlignment="1">
      <alignment horizontal="center"/>
    </xf>
    <xf numFmtId="3" fontId="1" fillId="0" borderId="56" xfId="2" applyNumberFormat="1" applyFont="1" applyBorder="1" applyAlignment="1">
      <alignment horizontal="center"/>
    </xf>
    <xf numFmtId="0" fontId="1" fillId="0" borderId="57" xfId="2" applyFont="1" applyBorder="1" applyAlignment="1">
      <alignment horizontal="center"/>
    </xf>
    <xf numFmtId="0" fontId="1" fillId="0" borderId="57" xfId="2" applyFont="1" applyBorder="1"/>
    <xf numFmtId="0" fontId="2" fillId="2" borderId="58" xfId="2" applyFont="1" applyFill="1" applyBorder="1" applyAlignment="1">
      <alignment horizontal="center"/>
    </xf>
    <xf numFmtId="10" fontId="1" fillId="0" borderId="38" xfId="2" applyNumberFormat="1" applyFont="1" applyFill="1" applyBorder="1" applyAlignment="1">
      <alignment horizontal="center"/>
    </xf>
    <xf numFmtId="14" fontId="1" fillId="0" borderId="55" xfId="2" applyNumberFormat="1" applyFont="1" applyFill="1" applyBorder="1" applyAlignment="1">
      <alignment horizontal="center"/>
    </xf>
    <xf numFmtId="3" fontId="1" fillId="0" borderId="59" xfId="2" applyNumberFormat="1" applyFont="1" applyBorder="1" applyAlignment="1">
      <alignment horizontal="center"/>
    </xf>
    <xf numFmtId="0" fontId="1" fillId="0" borderId="41" xfId="2" applyFont="1" applyBorder="1" applyAlignment="1">
      <alignment horizontal="center"/>
    </xf>
    <xf numFmtId="0" fontId="1" fillId="0" borderId="41" xfId="2" applyFont="1" applyBorder="1"/>
    <xf numFmtId="0" fontId="2" fillId="2" borderId="60" xfId="2" applyFont="1" applyFill="1" applyBorder="1" applyAlignment="1">
      <alignment horizontal="center"/>
    </xf>
    <xf numFmtId="10" fontId="11" fillId="0" borderId="38" xfId="2" applyNumberFormat="1" applyFont="1" applyFill="1" applyBorder="1" applyAlignment="1"/>
    <xf numFmtId="10" fontId="12" fillId="0" borderId="38" xfId="2" applyNumberFormat="1" applyFont="1" applyFill="1" applyBorder="1" applyAlignment="1"/>
    <xf numFmtId="10" fontId="23" fillId="0" borderId="62" xfId="2" applyNumberFormat="1" applyFont="1" applyFill="1" applyBorder="1" applyAlignment="1"/>
    <xf numFmtId="10" fontId="23" fillId="0" borderId="63" xfId="2" applyNumberFormat="1" applyFont="1" applyFill="1" applyBorder="1" applyAlignment="1"/>
    <xf numFmtId="10" fontId="8" fillId="0" borderId="38" xfId="2" applyNumberFormat="1" applyFont="1" applyFill="1" applyBorder="1" applyAlignment="1"/>
    <xf numFmtId="0" fontId="18" fillId="0" borderId="64" xfId="2" applyFont="1" applyBorder="1" applyAlignment="1">
      <alignment horizontal="center"/>
    </xf>
    <xf numFmtId="0" fontId="18" fillId="0" borderId="65" xfId="2" applyFont="1" applyBorder="1" applyAlignment="1">
      <alignment horizontal="center"/>
    </xf>
    <xf numFmtId="0" fontId="19" fillId="0" borderId="66" xfId="2" applyFont="1" applyBorder="1" applyAlignment="1">
      <alignment horizontal="center"/>
    </xf>
    <xf numFmtId="0" fontId="16" fillId="0" borderId="46" xfId="2" applyFont="1" applyFill="1" applyBorder="1" applyAlignment="1">
      <alignment horizontal="centerContinuous"/>
    </xf>
    <xf numFmtId="0" fontId="16" fillId="0" borderId="2" xfId="2" applyFont="1" applyFill="1" applyBorder="1" applyAlignment="1">
      <alignment horizontal="centerContinuous"/>
    </xf>
    <xf numFmtId="0" fontId="16" fillId="0" borderId="47" xfId="2" applyFont="1" applyFill="1" applyBorder="1" applyAlignment="1">
      <alignment horizontal="centerContinuous"/>
    </xf>
    <xf numFmtId="10" fontId="2" fillId="0" borderId="0" xfId="2" applyNumberFormat="1" applyFont="1" applyAlignment="1">
      <alignment horizontal="center"/>
    </xf>
    <xf numFmtId="0" fontId="15" fillId="2" borderId="67" xfId="2" applyFont="1" applyFill="1" applyBorder="1" applyAlignment="1">
      <alignment horizontal="center"/>
    </xf>
    <xf numFmtId="0" fontId="15" fillId="2" borderId="68" xfId="2" applyFont="1" applyFill="1" applyBorder="1" applyAlignment="1">
      <alignment horizontal="center"/>
    </xf>
    <xf numFmtId="0" fontId="1" fillId="2" borderId="23" xfId="2" applyFont="1" applyFill="1" applyBorder="1" applyAlignment="1">
      <alignment horizontal="center"/>
    </xf>
    <xf numFmtId="2" fontId="20" fillId="2" borderId="23" xfId="2" applyNumberFormat="1" applyFont="1" applyFill="1" applyBorder="1" applyAlignment="1">
      <alignment horizontal="center"/>
    </xf>
    <xf numFmtId="3" fontId="1" fillId="2" borderId="54" xfId="2" applyNumberFormat="1" applyFont="1" applyFill="1" applyBorder="1" applyAlignment="1">
      <alignment horizontal="right"/>
    </xf>
    <xf numFmtId="0" fontId="2" fillId="2" borderId="23" xfId="2" applyFont="1" applyFill="1" applyBorder="1" applyAlignment="1">
      <alignment horizontal="center"/>
    </xf>
    <xf numFmtId="0" fontId="1" fillId="2" borderId="57" xfId="2" applyFont="1" applyFill="1" applyBorder="1" applyAlignment="1">
      <alignment horizontal="center"/>
    </xf>
    <xf numFmtId="0" fontId="1" fillId="2" borderId="41" xfId="2" applyFont="1" applyFill="1" applyBorder="1" applyAlignment="1">
      <alignment horizontal="center"/>
    </xf>
    <xf numFmtId="0" fontId="15" fillId="2" borderId="70" xfId="2" applyFont="1" applyFill="1" applyBorder="1" applyAlignment="1">
      <alignment horizontal="center"/>
    </xf>
    <xf numFmtId="0" fontId="15" fillId="2" borderId="71" xfId="2" applyFont="1" applyFill="1" applyBorder="1" applyAlignment="1">
      <alignment horizontal="center"/>
    </xf>
    <xf numFmtId="0" fontId="15" fillId="2" borderId="73" xfId="2" applyFont="1" applyFill="1" applyBorder="1" applyAlignment="1">
      <alignment horizontal="center"/>
    </xf>
    <xf numFmtId="4" fontId="11" fillId="0" borderId="74" xfId="2" applyNumberFormat="1" applyFont="1" applyFill="1" applyBorder="1" applyAlignment="1">
      <alignment horizontal="center"/>
    </xf>
    <xf numFmtId="10" fontId="11" fillId="0" borderId="74" xfId="2" applyNumberFormat="1" applyFont="1" applyFill="1" applyBorder="1" applyAlignment="1">
      <alignment horizontal="center"/>
    </xf>
    <xf numFmtId="10" fontId="22" fillId="0" borderId="74" xfId="2" applyNumberFormat="1" applyFont="1" applyFill="1" applyBorder="1" applyAlignment="1">
      <alignment horizontal="center"/>
    </xf>
    <xf numFmtId="10" fontId="8" fillId="0" borderId="74" xfId="2" applyNumberFormat="1" applyFont="1" applyFill="1" applyBorder="1" applyAlignment="1"/>
    <xf numFmtId="10" fontId="11" fillId="0" borderId="74" xfId="2" applyNumberFormat="1" applyFont="1" applyFill="1" applyBorder="1" applyAlignment="1"/>
    <xf numFmtId="10" fontId="12" fillId="0" borderId="74" xfId="2" applyNumberFormat="1" applyFont="1" applyFill="1" applyBorder="1" applyAlignment="1"/>
    <xf numFmtId="3" fontId="1" fillId="2" borderId="61" xfId="2" applyNumberFormat="1" applyFont="1" applyFill="1" applyBorder="1" applyAlignment="1">
      <alignment horizontal="right"/>
    </xf>
    <xf numFmtId="10" fontId="23" fillId="0" borderId="75" xfId="2" applyNumberFormat="1" applyFont="1" applyFill="1" applyBorder="1" applyAlignment="1"/>
    <xf numFmtId="0" fontId="2" fillId="2" borderId="12" xfId="2" applyFont="1" applyFill="1" applyBorder="1" applyAlignment="1">
      <alignment horizontal="center"/>
    </xf>
    <xf numFmtId="0" fontId="2" fillId="2" borderId="72" xfId="2" applyFont="1" applyFill="1" applyBorder="1" applyAlignment="1">
      <alignment horizontal="center"/>
    </xf>
    <xf numFmtId="0" fontId="15" fillId="2" borderId="76" xfId="2" applyFont="1" applyFill="1" applyBorder="1" applyAlignment="1">
      <alignment horizontal="centerContinuous"/>
    </xf>
    <xf numFmtId="0" fontId="15" fillId="2" borderId="77" xfId="2" applyFont="1" applyFill="1" applyBorder="1" applyAlignment="1">
      <alignment horizontal="centerContinuous"/>
    </xf>
    <xf numFmtId="0" fontId="15" fillId="2" borderId="69" xfId="2" applyFont="1" applyFill="1" applyBorder="1" applyAlignment="1">
      <alignment horizontal="left"/>
    </xf>
    <xf numFmtId="0" fontId="15" fillId="2" borderId="76" xfId="2" applyFont="1" applyFill="1" applyBorder="1" applyAlignment="1">
      <alignment horizontal="center"/>
    </xf>
    <xf numFmtId="0" fontId="16" fillId="0" borderId="2" xfId="2" applyFont="1" applyFill="1" applyBorder="1" applyAlignment="1">
      <alignment horizontal="center" vertical="center"/>
    </xf>
    <xf numFmtId="0" fontId="3" fillId="0" borderId="4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5" fillId="0" borderId="12" xfId="2" applyFont="1" applyBorder="1" applyAlignment="1">
      <alignment horizontal="center" vertical="center"/>
    </xf>
    <xf numFmtId="0" fontId="10" fillId="0" borderId="15" xfId="2" applyBorder="1" applyAlignment="1">
      <alignment horizontal="center" vertical="center"/>
    </xf>
    <xf numFmtId="0" fontId="10" fillId="0" borderId="16" xfId="2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2" fontId="24" fillId="2" borderId="23" xfId="2" applyNumberFormat="1" applyFont="1" applyFill="1" applyBorder="1" applyAlignment="1">
      <alignment horizontal="center"/>
    </xf>
    <xf numFmtId="3" fontId="25" fillId="2" borderId="54" xfId="2" applyNumberFormat="1" applyFont="1" applyFill="1" applyBorder="1" applyAlignment="1">
      <alignment horizontal="right"/>
    </xf>
    <xf numFmtId="3" fontId="26" fillId="2" borderId="54" xfId="2" applyNumberFormat="1" applyFont="1" applyFill="1" applyBorder="1" applyAlignment="1">
      <alignment horizontal="right"/>
    </xf>
  </cellXfs>
  <cellStyles count="3">
    <cellStyle name="Lien hypertexte" xfId="1" builtinId="8"/>
    <cellStyle name="Normal" xfId="0" builtinId="0"/>
    <cellStyle name="Normal 2" xfId="2"/>
  </cellStyles>
  <dxfs count="23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1041400</xdr:colOff>
      <xdr:row>0</xdr:row>
      <xdr:rowOff>50800</xdr:rowOff>
    </xdr:from>
    <xdr:to>
      <xdr:col>7</xdr:col>
      <xdr:colOff>0</xdr:colOff>
      <xdr:row>2</xdr:row>
      <xdr:rowOff>165100</xdr:rowOff>
    </xdr:to>
    <xdr:sp macro="[0]!MiseEnPlaceDesOffres" textlink="">
      <xdr:nvSpPr>
        <xdr:cNvPr id="2" name="ZoneTexte 1"/>
        <xdr:cNvSpPr txBox="1"/>
      </xdr:nvSpPr>
      <xdr:spPr>
        <a:xfrm>
          <a:off x="5575300" y="50800"/>
          <a:ext cx="1905000" cy="6223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en place des différentes</a:t>
          </a:r>
          <a:r>
            <a:rPr lang="fr-FR" sz="1100" baseline="0">
              <a:solidFill>
                <a:srgbClr val="0000FF"/>
              </a:solidFill>
            </a:rPr>
            <a:t> offres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2</xdr:col>
      <xdr:colOff>228600</xdr:colOff>
      <xdr:row>27</xdr:row>
      <xdr:rowOff>25400</xdr:rowOff>
    </xdr:from>
    <xdr:to>
      <xdr:col>4</xdr:col>
      <xdr:colOff>152400</xdr:colOff>
      <xdr:row>39</xdr:row>
      <xdr:rowOff>101600</xdr:rowOff>
    </xdr:to>
    <xdr:sp macro="" textlink="">
      <xdr:nvSpPr>
        <xdr:cNvPr id="3" name="ZoneTexte 2"/>
        <xdr:cNvSpPr txBox="1"/>
      </xdr:nvSpPr>
      <xdr:spPr>
        <a:xfrm>
          <a:off x="1574800" y="5994400"/>
          <a:ext cx="4178300" cy="20574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Mode opératoire :</a:t>
          </a: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 1 - Remplir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les colonnes A à E en inserrant des lignes au besoin.</a:t>
          </a:r>
          <a:r>
            <a:rPr lang="fr-FR"/>
            <a:t> 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      La macro s'occupera de mettre les formules  (colonnnes F et G)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2 - Ne pas toucher aux lignes des totaux et suivantes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3 - Ajouter les offres sur des onglets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4 - Cliquer sur le bouton bleu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2984500</xdr:colOff>
      <xdr:row>0</xdr:row>
      <xdr:rowOff>25400</xdr:rowOff>
    </xdr:from>
    <xdr:to>
      <xdr:col>3</xdr:col>
      <xdr:colOff>495300</xdr:colOff>
      <xdr:row>2</xdr:row>
      <xdr:rowOff>152400</xdr:rowOff>
    </xdr:to>
    <xdr:sp macro="[0]!RAZ" textlink="">
      <xdr:nvSpPr>
        <xdr:cNvPr id="4" name="ZoneTexte 3"/>
        <xdr:cNvSpPr txBox="1"/>
      </xdr:nvSpPr>
      <xdr:spPr>
        <a:xfrm>
          <a:off x="4330700" y="25400"/>
          <a:ext cx="698500" cy="635000"/>
        </a:xfrm>
        <a:prstGeom prst="ellipse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0">
              <a:solidFill>
                <a:schemeClr val="bg1"/>
              </a:solidFill>
            </a:rPr>
            <a:t>R A 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28467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7"/>
  <sheetViews>
    <sheetView tabSelected="1" zoomScale="75" zoomScaleNormal="75" workbookViewId="0">
      <pane xSplit="7" ySplit="9" topLeftCell="T11" activePane="bottomRight" state="frozen"/>
      <selection pane="topRight" activeCell="H1" sqref="H1"/>
      <selection pane="bottomLeft" activeCell="A10" sqref="A10"/>
      <selection pane="bottomRight" activeCell="F35" sqref="F35"/>
    </sheetView>
  </sheetViews>
  <sheetFormatPr baseColWidth="10" defaultColWidth="11.42578125" defaultRowHeight="12.75"/>
  <cols>
    <col min="1" max="1" width="7.7109375" style="63" customWidth="1"/>
    <col min="2" max="2" width="12.28515625" style="64" customWidth="1"/>
    <col min="3" max="3" width="47.7109375" style="63" customWidth="1"/>
    <col min="4" max="4" width="16" style="64" customWidth="1"/>
    <col min="5" max="5" width="6.5703125" style="65" customWidth="1"/>
    <col min="6" max="6" width="8.42578125" style="65" customWidth="1"/>
    <col min="7" max="7" width="8.85546875" style="65" bestFit="1" customWidth="1"/>
    <col min="8" max="8" width="8.140625" style="66" hidden="1" customWidth="1"/>
    <col min="9" max="9" width="15.42578125" style="66" hidden="1" customWidth="1"/>
    <col min="10" max="10" width="7.42578125" style="66" hidden="1" customWidth="1"/>
    <col min="11" max="11" width="11.28515625" style="66" hidden="1" customWidth="1"/>
    <col min="12" max="12" width="8.140625" style="66" customWidth="1"/>
    <col min="13" max="13" width="15.42578125" style="66" customWidth="1"/>
    <col min="14" max="14" width="7.42578125" style="66" customWidth="1"/>
    <col min="15" max="15" width="11.28515625" style="66" customWidth="1"/>
    <col min="16" max="16" width="8.140625" style="66" customWidth="1"/>
    <col min="17" max="17" width="15.42578125" style="66" customWidth="1"/>
    <col min="18" max="18" width="7.42578125" style="66" customWidth="1"/>
    <col min="19" max="19" width="11.28515625" style="66" customWidth="1"/>
    <col min="20" max="20" width="8.140625" style="66" customWidth="1"/>
    <col min="21" max="21" width="15.42578125" style="66" customWidth="1"/>
    <col min="22" max="22" width="7.42578125" style="66" customWidth="1"/>
    <col min="23" max="23" width="11.28515625" style="66" customWidth="1"/>
    <col min="24" max="24" width="8.140625" style="66" customWidth="1"/>
    <col min="25" max="25" width="15.42578125" style="66" customWidth="1"/>
    <col min="26" max="26" width="7.42578125" style="66" customWidth="1"/>
    <col min="27" max="27" width="11.28515625" style="66" customWidth="1"/>
    <col min="28" max="131" width="11.42578125" style="63"/>
    <col min="132" max="132" width="7.7109375" style="63" customWidth="1"/>
    <col min="133" max="133" width="12.28515625" style="63" customWidth="1"/>
    <col min="134" max="134" width="47.7109375" style="63" customWidth="1"/>
    <col min="135" max="135" width="16" style="63" customWidth="1"/>
    <col min="136" max="136" width="6.5703125" style="63" customWidth="1"/>
    <col min="137" max="137" width="7.140625" style="63" customWidth="1"/>
    <col min="138" max="138" width="13" style="63" customWidth="1"/>
    <col min="139" max="139" width="8.140625" style="63" customWidth="1"/>
    <col min="140" max="140" width="12.42578125" style="63" customWidth="1"/>
    <col min="141" max="141" width="9.85546875" style="63" customWidth="1"/>
    <col min="142" max="142" width="11.28515625" style="63" customWidth="1"/>
    <col min="143" max="143" width="8.140625" style="63" customWidth="1"/>
    <col min="144" max="144" width="8.5703125" style="63" customWidth="1"/>
    <col min="145" max="145" width="9.85546875" style="63" customWidth="1"/>
    <col min="146" max="146" width="11.28515625" style="63" customWidth="1"/>
    <col min="147" max="147" width="8.140625" style="63" customWidth="1"/>
    <col min="148" max="148" width="8.5703125" style="63" customWidth="1"/>
    <col min="149" max="149" width="9.85546875" style="63" customWidth="1"/>
    <col min="150" max="150" width="11.28515625" style="63" customWidth="1"/>
    <col min="151" max="151" width="8.140625" style="63" customWidth="1"/>
    <col min="152" max="152" width="8.5703125" style="63" customWidth="1"/>
    <col min="153" max="153" width="9.85546875" style="63" customWidth="1"/>
    <col min="154" max="154" width="11.28515625" style="63" customWidth="1"/>
    <col min="155" max="387" width="11.42578125" style="63"/>
    <col min="388" max="388" width="7.7109375" style="63" customWidth="1"/>
    <col min="389" max="389" width="12.28515625" style="63" customWidth="1"/>
    <col min="390" max="390" width="47.7109375" style="63" customWidth="1"/>
    <col min="391" max="391" width="16" style="63" customWidth="1"/>
    <col min="392" max="392" width="6.5703125" style="63" customWidth="1"/>
    <col min="393" max="393" width="7.140625" style="63" customWidth="1"/>
    <col min="394" max="394" width="13" style="63" customWidth="1"/>
    <col min="395" max="395" width="8.140625" style="63" customWidth="1"/>
    <col min="396" max="396" width="12.42578125" style="63" customWidth="1"/>
    <col min="397" max="397" width="9.85546875" style="63" customWidth="1"/>
    <col min="398" max="398" width="11.28515625" style="63" customWidth="1"/>
    <col min="399" max="399" width="8.140625" style="63" customWidth="1"/>
    <col min="400" max="400" width="8.5703125" style="63" customWidth="1"/>
    <col min="401" max="401" width="9.85546875" style="63" customWidth="1"/>
    <col min="402" max="402" width="11.28515625" style="63" customWidth="1"/>
    <col min="403" max="403" width="8.140625" style="63" customWidth="1"/>
    <col min="404" max="404" width="8.5703125" style="63" customWidth="1"/>
    <col min="405" max="405" width="9.85546875" style="63" customWidth="1"/>
    <col min="406" max="406" width="11.28515625" style="63" customWidth="1"/>
    <col min="407" max="407" width="8.140625" style="63" customWidth="1"/>
    <col min="408" max="408" width="8.5703125" style="63" customWidth="1"/>
    <col min="409" max="409" width="9.85546875" style="63" customWidth="1"/>
    <col min="410" max="410" width="11.28515625" style="63" customWidth="1"/>
    <col min="411" max="643" width="11.42578125" style="63"/>
    <col min="644" max="644" width="7.7109375" style="63" customWidth="1"/>
    <col min="645" max="645" width="12.28515625" style="63" customWidth="1"/>
    <col min="646" max="646" width="47.7109375" style="63" customWidth="1"/>
    <col min="647" max="647" width="16" style="63" customWidth="1"/>
    <col min="648" max="648" width="6.5703125" style="63" customWidth="1"/>
    <col min="649" max="649" width="7.140625" style="63" customWidth="1"/>
    <col min="650" max="650" width="13" style="63" customWidth="1"/>
    <col min="651" max="651" width="8.140625" style="63" customWidth="1"/>
    <col min="652" max="652" width="12.42578125" style="63" customWidth="1"/>
    <col min="653" max="653" width="9.85546875" style="63" customWidth="1"/>
    <col min="654" max="654" width="11.28515625" style="63" customWidth="1"/>
    <col min="655" max="655" width="8.140625" style="63" customWidth="1"/>
    <col min="656" max="656" width="8.5703125" style="63" customWidth="1"/>
    <col min="657" max="657" width="9.85546875" style="63" customWidth="1"/>
    <col min="658" max="658" width="11.28515625" style="63" customWidth="1"/>
    <col min="659" max="659" width="8.140625" style="63" customWidth="1"/>
    <col min="660" max="660" width="8.5703125" style="63" customWidth="1"/>
    <col min="661" max="661" width="9.85546875" style="63" customWidth="1"/>
    <col min="662" max="662" width="11.28515625" style="63" customWidth="1"/>
    <col min="663" max="663" width="8.140625" style="63" customWidth="1"/>
    <col min="664" max="664" width="8.5703125" style="63" customWidth="1"/>
    <col min="665" max="665" width="9.85546875" style="63" customWidth="1"/>
    <col min="666" max="666" width="11.28515625" style="63" customWidth="1"/>
    <col min="667" max="899" width="11.42578125" style="63"/>
    <col min="900" max="900" width="7.7109375" style="63" customWidth="1"/>
    <col min="901" max="901" width="12.28515625" style="63" customWidth="1"/>
    <col min="902" max="902" width="47.7109375" style="63" customWidth="1"/>
    <col min="903" max="903" width="16" style="63" customWidth="1"/>
    <col min="904" max="904" width="6.5703125" style="63" customWidth="1"/>
    <col min="905" max="905" width="7.140625" style="63" customWidth="1"/>
    <col min="906" max="906" width="13" style="63" customWidth="1"/>
    <col min="907" max="907" width="8.140625" style="63" customWidth="1"/>
    <col min="908" max="908" width="12.42578125" style="63" customWidth="1"/>
    <col min="909" max="909" width="9.85546875" style="63" customWidth="1"/>
    <col min="910" max="910" width="11.28515625" style="63" customWidth="1"/>
    <col min="911" max="911" width="8.140625" style="63" customWidth="1"/>
    <col min="912" max="912" width="8.5703125" style="63" customWidth="1"/>
    <col min="913" max="913" width="9.85546875" style="63" customWidth="1"/>
    <col min="914" max="914" width="11.28515625" style="63" customWidth="1"/>
    <col min="915" max="915" width="8.140625" style="63" customWidth="1"/>
    <col min="916" max="916" width="8.5703125" style="63" customWidth="1"/>
    <col min="917" max="917" width="9.85546875" style="63" customWidth="1"/>
    <col min="918" max="918" width="11.28515625" style="63" customWidth="1"/>
    <col min="919" max="919" width="8.140625" style="63" customWidth="1"/>
    <col min="920" max="920" width="8.5703125" style="63" customWidth="1"/>
    <col min="921" max="921" width="9.85546875" style="63" customWidth="1"/>
    <col min="922" max="922" width="11.28515625" style="63" customWidth="1"/>
    <col min="923" max="1155" width="11.42578125" style="63"/>
    <col min="1156" max="1156" width="7.7109375" style="63" customWidth="1"/>
    <col min="1157" max="1157" width="12.28515625" style="63" customWidth="1"/>
    <col min="1158" max="1158" width="47.7109375" style="63" customWidth="1"/>
    <col min="1159" max="1159" width="16" style="63" customWidth="1"/>
    <col min="1160" max="1160" width="6.5703125" style="63" customWidth="1"/>
    <col min="1161" max="1161" width="7.140625" style="63" customWidth="1"/>
    <col min="1162" max="1162" width="13" style="63" customWidth="1"/>
    <col min="1163" max="1163" width="8.140625" style="63" customWidth="1"/>
    <col min="1164" max="1164" width="12.42578125" style="63" customWidth="1"/>
    <col min="1165" max="1165" width="9.85546875" style="63" customWidth="1"/>
    <col min="1166" max="1166" width="11.28515625" style="63" customWidth="1"/>
    <col min="1167" max="1167" width="8.140625" style="63" customWidth="1"/>
    <col min="1168" max="1168" width="8.5703125" style="63" customWidth="1"/>
    <col min="1169" max="1169" width="9.85546875" style="63" customWidth="1"/>
    <col min="1170" max="1170" width="11.28515625" style="63" customWidth="1"/>
    <col min="1171" max="1171" width="8.140625" style="63" customWidth="1"/>
    <col min="1172" max="1172" width="8.5703125" style="63" customWidth="1"/>
    <col min="1173" max="1173" width="9.85546875" style="63" customWidth="1"/>
    <col min="1174" max="1174" width="11.28515625" style="63" customWidth="1"/>
    <col min="1175" max="1175" width="8.140625" style="63" customWidth="1"/>
    <col min="1176" max="1176" width="8.5703125" style="63" customWidth="1"/>
    <col min="1177" max="1177" width="9.85546875" style="63" customWidth="1"/>
    <col min="1178" max="1178" width="11.28515625" style="63" customWidth="1"/>
    <col min="1179" max="1411" width="11.42578125" style="63"/>
    <col min="1412" max="1412" width="7.7109375" style="63" customWidth="1"/>
    <col min="1413" max="1413" width="12.28515625" style="63" customWidth="1"/>
    <col min="1414" max="1414" width="47.7109375" style="63" customWidth="1"/>
    <col min="1415" max="1415" width="16" style="63" customWidth="1"/>
    <col min="1416" max="1416" width="6.5703125" style="63" customWidth="1"/>
    <col min="1417" max="1417" width="7.140625" style="63" customWidth="1"/>
    <col min="1418" max="1418" width="13" style="63" customWidth="1"/>
    <col min="1419" max="1419" width="8.140625" style="63" customWidth="1"/>
    <col min="1420" max="1420" width="12.42578125" style="63" customWidth="1"/>
    <col min="1421" max="1421" width="9.85546875" style="63" customWidth="1"/>
    <col min="1422" max="1422" width="11.28515625" style="63" customWidth="1"/>
    <col min="1423" max="1423" width="8.140625" style="63" customWidth="1"/>
    <col min="1424" max="1424" width="8.5703125" style="63" customWidth="1"/>
    <col min="1425" max="1425" width="9.85546875" style="63" customWidth="1"/>
    <col min="1426" max="1426" width="11.28515625" style="63" customWidth="1"/>
    <col min="1427" max="1427" width="8.140625" style="63" customWidth="1"/>
    <col min="1428" max="1428" width="8.5703125" style="63" customWidth="1"/>
    <col min="1429" max="1429" width="9.85546875" style="63" customWidth="1"/>
    <col min="1430" max="1430" width="11.28515625" style="63" customWidth="1"/>
    <col min="1431" max="1431" width="8.140625" style="63" customWidth="1"/>
    <col min="1432" max="1432" width="8.5703125" style="63" customWidth="1"/>
    <col min="1433" max="1433" width="9.85546875" style="63" customWidth="1"/>
    <col min="1434" max="1434" width="11.28515625" style="63" customWidth="1"/>
    <col min="1435" max="1667" width="11.42578125" style="63"/>
    <col min="1668" max="1668" width="7.7109375" style="63" customWidth="1"/>
    <col min="1669" max="1669" width="12.28515625" style="63" customWidth="1"/>
    <col min="1670" max="1670" width="47.7109375" style="63" customWidth="1"/>
    <col min="1671" max="1671" width="16" style="63" customWidth="1"/>
    <col min="1672" max="1672" width="6.5703125" style="63" customWidth="1"/>
    <col min="1673" max="1673" width="7.140625" style="63" customWidth="1"/>
    <col min="1674" max="1674" width="13" style="63" customWidth="1"/>
    <col min="1675" max="1675" width="8.140625" style="63" customWidth="1"/>
    <col min="1676" max="1676" width="12.42578125" style="63" customWidth="1"/>
    <col min="1677" max="1677" width="9.85546875" style="63" customWidth="1"/>
    <col min="1678" max="1678" width="11.28515625" style="63" customWidth="1"/>
    <col min="1679" max="1679" width="8.140625" style="63" customWidth="1"/>
    <col min="1680" max="1680" width="8.5703125" style="63" customWidth="1"/>
    <col min="1681" max="1681" width="9.85546875" style="63" customWidth="1"/>
    <col min="1682" max="1682" width="11.28515625" style="63" customWidth="1"/>
    <col min="1683" max="1683" width="8.140625" style="63" customWidth="1"/>
    <col min="1684" max="1684" width="8.5703125" style="63" customWidth="1"/>
    <col min="1685" max="1685" width="9.85546875" style="63" customWidth="1"/>
    <col min="1686" max="1686" width="11.28515625" style="63" customWidth="1"/>
    <col min="1687" max="1687" width="8.140625" style="63" customWidth="1"/>
    <col min="1688" max="1688" width="8.5703125" style="63" customWidth="1"/>
    <col min="1689" max="1689" width="9.85546875" style="63" customWidth="1"/>
    <col min="1690" max="1690" width="11.28515625" style="63" customWidth="1"/>
    <col min="1691" max="1923" width="11.42578125" style="63"/>
    <col min="1924" max="1924" width="7.7109375" style="63" customWidth="1"/>
    <col min="1925" max="1925" width="12.28515625" style="63" customWidth="1"/>
    <col min="1926" max="1926" width="47.7109375" style="63" customWidth="1"/>
    <col min="1927" max="1927" width="16" style="63" customWidth="1"/>
    <col min="1928" max="1928" width="6.5703125" style="63" customWidth="1"/>
    <col min="1929" max="1929" width="7.140625" style="63" customWidth="1"/>
    <col min="1930" max="1930" width="13" style="63" customWidth="1"/>
    <col min="1931" max="1931" width="8.140625" style="63" customWidth="1"/>
    <col min="1932" max="1932" width="12.42578125" style="63" customWidth="1"/>
    <col min="1933" max="1933" width="9.85546875" style="63" customWidth="1"/>
    <col min="1934" max="1934" width="11.28515625" style="63" customWidth="1"/>
    <col min="1935" max="1935" width="8.140625" style="63" customWidth="1"/>
    <col min="1936" max="1936" width="8.5703125" style="63" customWidth="1"/>
    <col min="1937" max="1937" width="9.85546875" style="63" customWidth="1"/>
    <col min="1938" max="1938" width="11.28515625" style="63" customWidth="1"/>
    <col min="1939" max="1939" width="8.140625" style="63" customWidth="1"/>
    <col min="1940" max="1940" width="8.5703125" style="63" customWidth="1"/>
    <col min="1941" max="1941" width="9.85546875" style="63" customWidth="1"/>
    <col min="1942" max="1942" width="11.28515625" style="63" customWidth="1"/>
    <col min="1943" max="1943" width="8.140625" style="63" customWidth="1"/>
    <col min="1944" max="1944" width="8.5703125" style="63" customWidth="1"/>
    <col min="1945" max="1945" width="9.85546875" style="63" customWidth="1"/>
    <col min="1946" max="1946" width="11.28515625" style="63" customWidth="1"/>
    <col min="1947" max="2179" width="11.42578125" style="63"/>
    <col min="2180" max="2180" width="7.7109375" style="63" customWidth="1"/>
    <col min="2181" max="2181" width="12.28515625" style="63" customWidth="1"/>
    <col min="2182" max="2182" width="47.7109375" style="63" customWidth="1"/>
    <col min="2183" max="2183" width="16" style="63" customWidth="1"/>
    <col min="2184" max="2184" width="6.5703125" style="63" customWidth="1"/>
    <col min="2185" max="2185" width="7.140625" style="63" customWidth="1"/>
    <col min="2186" max="2186" width="13" style="63" customWidth="1"/>
    <col min="2187" max="2187" width="8.140625" style="63" customWidth="1"/>
    <col min="2188" max="2188" width="12.42578125" style="63" customWidth="1"/>
    <col min="2189" max="2189" width="9.85546875" style="63" customWidth="1"/>
    <col min="2190" max="2190" width="11.28515625" style="63" customWidth="1"/>
    <col min="2191" max="2191" width="8.140625" style="63" customWidth="1"/>
    <col min="2192" max="2192" width="8.5703125" style="63" customWidth="1"/>
    <col min="2193" max="2193" width="9.85546875" style="63" customWidth="1"/>
    <col min="2194" max="2194" width="11.28515625" style="63" customWidth="1"/>
    <col min="2195" max="2195" width="8.140625" style="63" customWidth="1"/>
    <col min="2196" max="2196" width="8.5703125" style="63" customWidth="1"/>
    <col min="2197" max="2197" width="9.85546875" style="63" customWidth="1"/>
    <col min="2198" max="2198" width="11.28515625" style="63" customWidth="1"/>
    <col min="2199" max="2199" width="8.140625" style="63" customWidth="1"/>
    <col min="2200" max="2200" width="8.5703125" style="63" customWidth="1"/>
    <col min="2201" max="2201" width="9.85546875" style="63" customWidth="1"/>
    <col min="2202" max="2202" width="11.28515625" style="63" customWidth="1"/>
    <col min="2203" max="2435" width="11.42578125" style="63"/>
    <col min="2436" max="2436" width="7.7109375" style="63" customWidth="1"/>
    <col min="2437" max="2437" width="12.28515625" style="63" customWidth="1"/>
    <col min="2438" max="2438" width="47.7109375" style="63" customWidth="1"/>
    <col min="2439" max="2439" width="16" style="63" customWidth="1"/>
    <col min="2440" max="2440" width="6.5703125" style="63" customWidth="1"/>
    <col min="2441" max="2441" width="7.140625" style="63" customWidth="1"/>
    <col min="2442" max="2442" width="13" style="63" customWidth="1"/>
    <col min="2443" max="2443" width="8.140625" style="63" customWidth="1"/>
    <col min="2444" max="2444" width="12.42578125" style="63" customWidth="1"/>
    <col min="2445" max="2445" width="9.85546875" style="63" customWidth="1"/>
    <col min="2446" max="2446" width="11.28515625" style="63" customWidth="1"/>
    <col min="2447" max="2447" width="8.140625" style="63" customWidth="1"/>
    <col min="2448" max="2448" width="8.5703125" style="63" customWidth="1"/>
    <col min="2449" max="2449" width="9.85546875" style="63" customWidth="1"/>
    <col min="2450" max="2450" width="11.28515625" style="63" customWidth="1"/>
    <col min="2451" max="2451" width="8.140625" style="63" customWidth="1"/>
    <col min="2452" max="2452" width="8.5703125" style="63" customWidth="1"/>
    <col min="2453" max="2453" width="9.85546875" style="63" customWidth="1"/>
    <col min="2454" max="2454" width="11.28515625" style="63" customWidth="1"/>
    <col min="2455" max="2455" width="8.140625" style="63" customWidth="1"/>
    <col min="2456" max="2456" width="8.5703125" style="63" customWidth="1"/>
    <col min="2457" max="2457" width="9.85546875" style="63" customWidth="1"/>
    <col min="2458" max="2458" width="11.28515625" style="63" customWidth="1"/>
    <col min="2459" max="2691" width="11.42578125" style="63"/>
    <col min="2692" max="2692" width="7.7109375" style="63" customWidth="1"/>
    <col min="2693" max="2693" width="12.28515625" style="63" customWidth="1"/>
    <col min="2694" max="2694" width="47.7109375" style="63" customWidth="1"/>
    <col min="2695" max="2695" width="16" style="63" customWidth="1"/>
    <col min="2696" max="2696" width="6.5703125" style="63" customWidth="1"/>
    <col min="2697" max="2697" width="7.140625" style="63" customWidth="1"/>
    <col min="2698" max="2698" width="13" style="63" customWidth="1"/>
    <col min="2699" max="2699" width="8.140625" style="63" customWidth="1"/>
    <col min="2700" max="2700" width="12.42578125" style="63" customWidth="1"/>
    <col min="2701" max="2701" width="9.85546875" style="63" customWidth="1"/>
    <col min="2702" max="2702" width="11.28515625" style="63" customWidth="1"/>
    <col min="2703" max="2703" width="8.140625" style="63" customWidth="1"/>
    <col min="2704" max="2704" width="8.5703125" style="63" customWidth="1"/>
    <col min="2705" max="2705" width="9.85546875" style="63" customWidth="1"/>
    <col min="2706" max="2706" width="11.28515625" style="63" customWidth="1"/>
    <col min="2707" max="2707" width="8.140625" style="63" customWidth="1"/>
    <col min="2708" max="2708" width="8.5703125" style="63" customWidth="1"/>
    <col min="2709" max="2709" width="9.85546875" style="63" customWidth="1"/>
    <col min="2710" max="2710" width="11.28515625" style="63" customWidth="1"/>
    <col min="2711" max="2711" width="8.140625" style="63" customWidth="1"/>
    <col min="2712" max="2712" width="8.5703125" style="63" customWidth="1"/>
    <col min="2713" max="2713" width="9.85546875" style="63" customWidth="1"/>
    <col min="2714" max="2714" width="11.28515625" style="63" customWidth="1"/>
    <col min="2715" max="2947" width="11.42578125" style="63"/>
    <col min="2948" max="2948" width="7.7109375" style="63" customWidth="1"/>
    <col min="2949" max="2949" width="12.28515625" style="63" customWidth="1"/>
    <col min="2950" max="2950" width="47.7109375" style="63" customWidth="1"/>
    <col min="2951" max="2951" width="16" style="63" customWidth="1"/>
    <col min="2952" max="2952" width="6.5703125" style="63" customWidth="1"/>
    <col min="2953" max="2953" width="7.140625" style="63" customWidth="1"/>
    <col min="2954" max="2954" width="13" style="63" customWidth="1"/>
    <col min="2955" max="2955" width="8.140625" style="63" customWidth="1"/>
    <col min="2956" max="2956" width="12.42578125" style="63" customWidth="1"/>
    <col min="2957" max="2957" width="9.85546875" style="63" customWidth="1"/>
    <col min="2958" max="2958" width="11.28515625" style="63" customWidth="1"/>
    <col min="2959" max="2959" width="8.140625" style="63" customWidth="1"/>
    <col min="2960" max="2960" width="8.5703125" style="63" customWidth="1"/>
    <col min="2961" max="2961" width="9.85546875" style="63" customWidth="1"/>
    <col min="2962" max="2962" width="11.28515625" style="63" customWidth="1"/>
    <col min="2963" max="2963" width="8.140625" style="63" customWidth="1"/>
    <col min="2964" max="2964" width="8.5703125" style="63" customWidth="1"/>
    <col min="2965" max="2965" width="9.85546875" style="63" customWidth="1"/>
    <col min="2966" max="2966" width="11.28515625" style="63" customWidth="1"/>
    <col min="2967" max="2967" width="8.140625" style="63" customWidth="1"/>
    <col min="2968" max="2968" width="8.5703125" style="63" customWidth="1"/>
    <col min="2969" max="2969" width="9.85546875" style="63" customWidth="1"/>
    <col min="2970" max="2970" width="11.28515625" style="63" customWidth="1"/>
    <col min="2971" max="3203" width="11.42578125" style="63"/>
    <col min="3204" max="3204" width="7.7109375" style="63" customWidth="1"/>
    <col min="3205" max="3205" width="12.28515625" style="63" customWidth="1"/>
    <col min="3206" max="3206" width="47.7109375" style="63" customWidth="1"/>
    <col min="3207" max="3207" width="16" style="63" customWidth="1"/>
    <col min="3208" max="3208" width="6.5703125" style="63" customWidth="1"/>
    <col min="3209" max="3209" width="7.140625" style="63" customWidth="1"/>
    <col min="3210" max="3210" width="13" style="63" customWidth="1"/>
    <col min="3211" max="3211" width="8.140625" style="63" customWidth="1"/>
    <col min="3212" max="3212" width="12.42578125" style="63" customWidth="1"/>
    <col min="3213" max="3213" width="9.85546875" style="63" customWidth="1"/>
    <col min="3214" max="3214" width="11.28515625" style="63" customWidth="1"/>
    <col min="3215" max="3215" width="8.140625" style="63" customWidth="1"/>
    <col min="3216" max="3216" width="8.5703125" style="63" customWidth="1"/>
    <col min="3217" max="3217" width="9.85546875" style="63" customWidth="1"/>
    <col min="3218" max="3218" width="11.28515625" style="63" customWidth="1"/>
    <col min="3219" max="3219" width="8.140625" style="63" customWidth="1"/>
    <col min="3220" max="3220" width="8.5703125" style="63" customWidth="1"/>
    <col min="3221" max="3221" width="9.85546875" style="63" customWidth="1"/>
    <col min="3222" max="3222" width="11.28515625" style="63" customWidth="1"/>
    <col min="3223" max="3223" width="8.140625" style="63" customWidth="1"/>
    <col min="3224" max="3224" width="8.5703125" style="63" customWidth="1"/>
    <col min="3225" max="3225" width="9.85546875" style="63" customWidth="1"/>
    <col min="3226" max="3226" width="11.28515625" style="63" customWidth="1"/>
    <col min="3227" max="3459" width="11.42578125" style="63"/>
    <col min="3460" max="3460" width="7.7109375" style="63" customWidth="1"/>
    <col min="3461" max="3461" width="12.28515625" style="63" customWidth="1"/>
    <col min="3462" max="3462" width="47.7109375" style="63" customWidth="1"/>
    <col min="3463" max="3463" width="16" style="63" customWidth="1"/>
    <col min="3464" max="3464" width="6.5703125" style="63" customWidth="1"/>
    <col min="3465" max="3465" width="7.140625" style="63" customWidth="1"/>
    <col min="3466" max="3466" width="13" style="63" customWidth="1"/>
    <col min="3467" max="3467" width="8.140625" style="63" customWidth="1"/>
    <col min="3468" max="3468" width="12.42578125" style="63" customWidth="1"/>
    <col min="3469" max="3469" width="9.85546875" style="63" customWidth="1"/>
    <col min="3470" max="3470" width="11.28515625" style="63" customWidth="1"/>
    <col min="3471" max="3471" width="8.140625" style="63" customWidth="1"/>
    <col min="3472" max="3472" width="8.5703125" style="63" customWidth="1"/>
    <col min="3473" max="3473" width="9.85546875" style="63" customWidth="1"/>
    <col min="3474" max="3474" width="11.28515625" style="63" customWidth="1"/>
    <col min="3475" max="3475" width="8.140625" style="63" customWidth="1"/>
    <col min="3476" max="3476" width="8.5703125" style="63" customWidth="1"/>
    <col min="3477" max="3477" width="9.85546875" style="63" customWidth="1"/>
    <col min="3478" max="3478" width="11.28515625" style="63" customWidth="1"/>
    <col min="3479" max="3479" width="8.140625" style="63" customWidth="1"/>
    <col min="3480" max="3480" width="8.5703125" style="63" customWidth="1"/>
    <col min="3481" max="3481" width="9.85546875" style="63" customWidth="1"/>
    <col min="3482" max="3482" width="11.28515625" style="63" customWidth="1"/>
    <col min="3483" max="3715" width="11.42578125" style="63"/>
    <col min="3716" max="3716" width="7.7109375" style="63" customWidth="1"/>
    <col min="3717" max="3717" width="12.28515625" style="63" customWidth="1"/>
    <col min="3718" max="3718" width="47.7109375" style="63" customWidth="1"/>
    <col min="3719" max="3719" width="16" style="63" customWidth="1"/>
    <col min="3720" max="3720" width="6.5703125" style="63" customWidth="1"/>
    <col min="3721" max="3721" width="7.140625" style="63" customWidth="1"/>
    <col min="3722" max="3722" width="13" style="63" customWidth="1"/>
    <col min="3723" max="3723" width="8.140625" style="63" customWidth="1"/>
    <col min="3724" max="3724" width="12.42578125" style="63" customWidth="1"/>
    <col min="3725" max="3725" width="9.85546875" style="63" customWidth="1"/>
    <col min="3726" max="3726" width="11.28515625" style="63" customWidth="1"/>
    <col min="3727" max="3727" width="8.140625" style="63" customWidth="1"/>
    <col min="3728" max="3728" width="8.5703125" style="63" customWidth="1"/>
    <col min="3729" max="3729" width="9.85546875" style="63" customWidth="1"/>
    <col min="3730" max="3730" width="11.28515625" style="63" customWidth="1"/>
    <col min="3731" max="3731" width="8.140625" style="63" customWidth="1"/>
    <col min="3732" max="3732" width="8.5703125" style="63" customWidth="1"/>
    <col min="3733" max="3733" width="9.85546875" style="63" customWidth="1"/>
    <col min="3734" max="3734" width="11.28515625" style="63" customWidth="1"/>
    <col min="3735" max="3735" width="8.140625" style="63" customWidth="1"/>
    <col min="3736" max="3736" width="8.5703125" style="63" customWidth="1"/>
    <col min="3737" max="3737" width="9.85546875" style="63" customWidth="1"/>
    <col min="3738" max="3738" width="11.28515625" style="63" customWidth="1"/>
    <col min="3739" max="3971" width="11.42578125" style="63"/>
    <col min="3972" max="3972" width="7.7109375" style="63" customWidth="1"/>
    <col min="3973" max="3973" width="12.28515625" style="63" customWidth="1"/>
    <col min="3974" max="3974" width="47.7109375" style="63" customWidth="1"/>
    <col min="3975" max="3975" width="16" style="63" customWidth="1"/>
    <col min="3976" max="3976" width="6.5703125" style="63" customWidth="1"/>
    <col min="3977" max="3977" width="7.140625" style="63" customWidth="1"/>
    <col min="3978" max="3978" width="13" style="63" customWidth="1"/>
    <col min="3979" max="3979" width="8.140625" style="63" customWidth="1"/>
    <col min="3980" max="3980" width="12.42578125" style="63" customWidth="1"/>
    <col min="3981" max="3981" width="9.85546875" style="63" customWidth="1"/>
    <col min="3982" max="3982" width="11.28515625" style="63" customWidth="1"/>
    <col min="3983" max="3983" width="8.140625" style="63" customWidth="1"/>
    <col min="3984" max="3984" width="8.5703125" style="63" customWidth="1"/>
    <col min="3985" max="3985" width="9.85546875" style="63" customWidth="1"/>
    <col min="3986" max="3986" width="11.28515625" style="63" customWidth="1"/>
    <col min="3987" max="3987" width="8.140625" style="63" customWidth="1"/>
    <col min="3988" max="3988" width="8.5703125" style="63" customWidth="1"/>
    <col min="3989" max="3989" width="9.85546875" style="63" customWidth="1"/>
    <col min="3990" max="3990" width="11.28515625" style="63" customWidth="1"/>
    <col min="3991" max="3991" width="8.140625" style="63" customWidth="1"/>
    <col min="3992" max="3992" width="8.5703125" style="63" customWidth="1"/>
    <col min="3993" max="3993" width="9.85546875" style="63" customWidth="1"/>
    <col min="3994" max="3994" width="11.28515625" style="63" customWidth="1"/>
    <col min="3995" max="4227" width="11.42578125" style="63"/>
    <col min="4228" max="4228" width="7.7109375" style="63" customWidth="1"/>
    <col min="4229" max="4229" width="12.28515625" style="63" customWidth="1"/>
    <col min="4230" max="4230" width="47.7109375" style="63" customWidth="1"/>
    <col min="4231" max="4231" width="16" style="63" customWidth="1"/>
    <col min="4232" max="4232" width="6.5703125" style="63" customWidth="1"/>
    <col min="4233" max="4233" width="7.140625" style="63" customWidth="1"/>
    <col min="4234" max="4234" width="13" style="63" customWidth="1"/>
    <col min="4235" max="4235" width="8.140625" style="63" customWidth="1"/>
    <col min="4236" max="4236" width="12.42578125" style="63" customWidth="1"/>
    <col min="4237" max="4237" width="9.85546875" style="63" customWidth="1"/>
    <col min="4238" max="4238" width="11.28515625" style="63" customWidth="1"/>
    <col min="4239" max="4239" width="8.140625" style="63" customWidth="1"/>
    <col min="4240" max="4240" width="8.5703125" style="63" customWidth="1"/>
    <col min="4241" max="4241" width="9.85546875" style="63" customWidth="1"/>
    <col min="4242" max="4242" width="11.28515625" style="63" customWidth="1"/>
    <col min="4243" max="4243" width="8.140625" style="63" customWidth="1"/>
    <col min="4244" max="4244" width="8.5703125" style="63" customWidth="1"/>
    <col min="4245" max="4245" width="9.85546875" style="63" customWidth="1"/>
    <col min="4246" max="4246" width="11.28515625" style="63" customWidth="1"/>
    <col min="4247" max="4247" width="8.140625" style="63" customWidth="1"/>
    <col min="4248" max="4248" width="8.5703125" style="63" customWidth="1"/>
    <col min="4249" max="4249" width="9.85546875" style="63" customWidth="1"/>
    <col min="4250" max="4250" width="11.28515625" style="63" customWidth="1"/>
    <col min="4251" max="4483" width="11.42578125" style="63"/>
    <col min="4484" max="4484" width="7.7109375" style="63" customWidth="1"/>
    <col min="4485" max="4485" width="12.28515625" style="63" customWidth="1"/>
    <col min="4486" max="4486" width="47.7109375" style="63" customWidth="1"/>
    <col min="4487" max="4487" width="16" style="63" customWidth="1"/>
    <col min="4488" max="4488" width="6.5703125" style="63" customWidth="1"/>
    <col min="4489" max="4489" width="7.140625" style="63" customWidth="1"/>
    <col min="4490" max="4490" width="13" style="63" customWidth="1"/>
    <col min="4491" max="4491" width="8.140625" style="63" customWidth="1"/>
    <col min="4492" max="4492" width="12.42578125" style="63" customWidth="1"/>
    <col min="4493" max="4493" width="9.85546875" style="63" customWidth="1"/>
    <col min="4494" max="4494" width="11.28515625" style="63" customWidth="1"/>
    <col min="4495" max="4495" width="8.140625" style="63" customWidth="1"/>
    <col min="4496" max="4496" width="8.5703125" style="63" customWidth="1"/>
    <col min="4497" max="4497" width="9.85546875" style="63" customWidth="1"/>
    <col min="4498" max="4498" width="11.28515625" style="63" customWidth="1"/>
    <col min="4499" max="4499" width="8.140625" style="63" customWidth="1"/>
    <col min="4500" max="4500" width="8.5703125" style="63" customWidth="1"/>
    <col min="4501" max="4501" width="9.85546875" style="63" customWidth="1"/>
    <col min="4502" max="4502" width="11.28515625" style="63" customWidth="1"/>
    <col min="4503" max="4503" width="8.140625" style="63" customWidth="1"/>
    <col min="4504" max="4504" width="8.5703125" style="63" customWidth="1"/>
    <col min="4505" max="4505" width="9.85546875" style="63" customWidth="1"/>
    <col min="4506" max="4506" width="11.28515625" style="63" customWidth="1"/>
    <col min="4507" max="4739" width="11.42578125" style="63"/>
    <col min="4740" max="4740" width="7.7109375" style="63" customWidth="1"/>
    <col min="4741" max="4741" width="12.28515625" style="63" customWidth="1"/>
    <col min="4742" max="4742" width="47.7109375" style="63" customWidth="1"/>
    <col min="4743" max="4743" width="16" style="63" customWidth="1"/>
    <col min="4744" max="4744" width="6.5703125" style="63" customWidth="1"/>
    <col min="4745" max="4745" width="7.140625" style="63" customWidth="1"/>
    <col min="4746" max="4746" width="13" style="63" customWidth="1"/>
    <col min="4747" max="4747" width="8.140625" style="63" customWidth="1"/>
    <col min="4748" max="4748" width="12.42578125" style="63" customWidth="1"/>
    <col min="4749" max="4749" width="9.85546875" style="63" customWidth="1"/>
    <col min="4750" max="4750" width="11.28515625" style="63" customWidth="1"/>
    <col min="4751" max="4751" width="8.140625" style="63" customWidth="1"/>
    <col min="4752" max="4752" width="8.5703125" style="63" customWidth="1"/>
    <col min="4753" max="4753" width="9.85546875" style="63" customWidth="1"/>
    <col min="4754" max="4754" width="11.28515625" style="63" customWidth="1"/>
    <col min="4755" max="4755" width="8.140625" style="63" customWidth="1"/>
    <col min="4756" max="4756" width="8.5703125" style="63" customWidth="1"/>
    <col min="4757" max="4757" width="9.85546875" style="63" customWidth="1"/>
    <col min="4758" max="4758" width="11.28515625" style="63" customWidth="1"/>
    <col min="4759" max="4759" width="8.140625" style="63" customWidth="1"/>
    <col min="4760" max="4760" width="8.5703125" style="63" customWidth="1"/>
    <col min="4761" max="4761" width="9.85546875" style="63" customWidth="1"/>
    <col min="4762" max="4762" width="11.28515625" style="63" customWidth="1"/>
    <col min="4763" max="4995" width="11.42578125" style="63"/>
    <col min="4996" max="4996" width="7.7109375" style="63" customWidth="1"/>
    <col min="4997" max="4997" width="12.28515625" style="63" customWidth="1"/>
    <col min="4998" max="4998" width="47.7109375" style="63" customWidth="1"/>
    <col min="4999" max="4999" width="16" style="63" customWidth="1"/>
    <col min="5000" max="5000" width="6.5703125" style="63" customWidth="1"/>
    <col min="5001" max="5001" width="7.140625" style="63" customWidth="1"/>
    <col min="5002" max="5002" width="13" style="63" customWidth="1"/>
    <col min="5003" max="5003" width="8.140625" style="63" customWidth="1"/>
    <col min="5004" max="5004" width="12.42578125" style="63" customWidth="1"/>
    <col min="5005" max="5005" width="9.85546875" style="63" customWidth="1"/>
    <col min="5006" max="5006" width="11.28515625" style="63" customWidth="1"/>
    <col min="5007" max="5007" width="8.140625" style="63" customWidth="1"/>
    <col min="5008" max="5008" width="8.5703125" style="63" customWidth="1"/>
    <col min="5009" max="5009" width="9.85546875" style="63" customWidth="1"/>
    <col min="5010" max="5010" width="11.28515625" style="63" customWidth="1"/>
    <col min="5011" max="5011" width="8.140625" style="63" customWidth="1"/>
    <col min="5012" max="5012" width="8.5703125" style="63" customWidth="1"/>
    <col min="5013" max="5013" width="9.85546875" style="63" customWidth="1"/>
    <col min="5014" max="5014" width="11.28515625" style="63" customWidth="1"/>
    <col min="5015" max="5015" width="8.140625" style="63" customWidth="1"/>
    <col min="5016" max="5016" width="8.5703125" style="63" customWidth="1"/>
    <col min="5017" max="5017" width="9.85546875" style="63" customWidth="1"/>
    <col min="5018" max="5018" width="11.28515625" style="63" customWidth="1"/>
    <col min="5019" max="5251" width="11.42578125" style="63"/>
    <col min="5252" max="5252" width="7.7109375" style="63" customWidth="1"/>
    <col min="5253" max="5253" width="12.28515625" style="63" customWidth="1"/>
    <col min="5254" max="5254" width="47.7109375" style="63" customWidth="1"/>
    <col min="5255" max="5255" width="16" style="63" customWidth="1"/>
    <col min="5256" max="5256" width="6.5703125" style="63" customWidth="1"/>
    <col min="5257" max="5257" width="7.140625" style="63" customWidth="1"/>
    <col min="5258" max="5258" width="13" style="63" customWidth="1"/>
    <col min="5259" max="5259" width="8.140625" style="63" customWidth="1"/>
    <col min="5260" max="5260" width="12.42578125" style="63" customWidth="1"/>
    <col min="5261" max="5261" width="9.85546875" style="63" customWidth="1"/>
    <col min="5262" max="5262" width="11.28515625" style="63" customWidth="1"/>
    <col min="5263" max="5263" width="8.140625" style="63" customWidth="1"/>
    <col min="5264" max="5264" width="8.5703125" style="63" customWidth="1"/>
    <col min="5265" max="5265" width="9.85546875" style="63" customWidth="1"/>
    <col min="5266" max="5266" width="11.28515625" style="63" customWidth="1"/>
    <col min="5267" max="5267" width="8.140625" style="63" customWidth="1"/>
    <col min="5268" max="5268" width="8.5703125" style="63" customWidth="1"/>
    <col min="5269" max="5269" width="9.85546875" style="63" customWidth="1"/>
    <col min="5270" max="5270" width="11.28515625" style="63" customWidth="1"/>
    <col min="5271" max="5271" width="8.140625" style="63" customWidth="1"/>
    <col min="5272" max="5272" width="8.5703125" style="63" customWidth="1"/>
    <col min="5273" max="5273" width="9.85546875" style="63" customWidth="1"/>
    <col min="5274" max="5274" width="11.28515625" style="63" customWidth="1"/>
    <col min="5275" max="5507" width="11.42578125" style="63"/>
    <col min="5508" max="5508" width="7.7109375" style="63" customWidth="1"/>
    <col min="5509" max="5509" width="12.28515625" style="63" customWidth="1"/>
    <col min="5510" max="5510" width="47.7109375" style="63" customWidth="1"/>
    <col min="5511" max="5511" width="16" style="63" customWidth="1"/>
    <col min="5512" max="5512" width="6.5703125" style="63" customWidth="1"/>
    <col min="5513" max="5513" width="7.140625" style="63" customWidth="1"/>
    <col min="5514" max="5514" width="13" style="63" customWidth="1"/>
    <col min="5515" max="5515" width="8.140625" style="63" customWidth="1"/>
    <col min="5516" max="5516" width="12.42578125" style="63" customWidth="1"/>
    <col min="5517" max="5517" width="9.85546875" style="63" customWidth="1"/>
    <col min="5518" max="5518" width="11.28515625" style="63" customWidth="1"/>
    <col min="5519" max="5519" width="8.140625" style="63" customWidth="1"/>
    <col min="5520" max="5520" width="8.5703125" style="63" customWidth="1"/>
    <col min="5521" max="5521" width="9.85546875" style="63" customWidth="1"/>
    <col min="5522" max="5522" width="11.28515625" style="63" customWidth="1"/>
    <col min="5523" max="5523" width="8.140625" style="63" customWidth="1"/>
    <col min="5524" max="5524" width="8.5703125" style="63" customWidth="1"/>
    <col min="5525" max="5525" width="9.85546875" style="63" customWidth="1"/>
    <col min="5526" max="5526" width="11.28515625" style="63" customWidth="1"/>
    <col min="5527" max="5527" width="8.140625" style="63" customWidth="1"/>
    <col min="5528" max="5528" width="8.5703125" style="63" customWidth="1"/>
    <col min="5529" max="5529" width="9.85546875" style="63" customWidth="1"/>
    <col min="5530" max="5530" width="11.28515625" style="63" customWidth="1"/>
    <col min="5531" max="5763" width="11.42578125" style="63"/>
    <col min="5764" max="5764" width="7.7109375" style="63" customWidth="1"/>
    <col min="5765" max="5765" width="12.28515625" style="63" customWidth="1"/>
    <col min="5766" max="5766" width="47.7109375" style="63" customWidth="1"/>
    <col min="5767" max="5767" width="16" style="63" customWidth="1"/>
    <col min="5768" max="5768" width="6.5703125" style="63" customWidth="1"/>
    <col min="5769" max="5769" width="7.140625" style="63" customWidth="1"/>
    <col min="5770" max="5770" width="13" style="63" customWidth="1"/>
    <col min="5771" max="5771" width="8.140625" style="63" customWidth="1"/>
    <col min="5772" max="5772" width="12.42578125" style="63" customWidth="1"/>
    <col min="5773" max="5773" width="9.85546875" style="63" customWidth="1"/>
    <col min="5774" max="5774" width="11.28515625" style="63" customWidth="1"/>
    <col min="5775" max="5775" width="8.140625" style="63" customWidth="1"/>
    <col min="5776" max="5776" width="8.5703125" style="63" customWidth="1"/>
    <col min="5777" max="5777" width="9.85546875" style="63" customWidth="1"/>
    <col min="5778" max="5778" width="11.28515625" style="63" customWidth="1"/>
    <col min="5779" max="5779" width="8.140625" style="63" customWidth="1"/>
    <col min="5780" max="5780" width="8.5703125" style="63" customWidth="1"/>
    <col min="5781" max="5781" width="9.85546875" style="63" customWidth="1"/>
    <col min="5782" max="5782" width="11.28515625" style="63" customWidth="1"/>
    <col min="5783" max="5783" width="8.140625" style="63" customWidth="1"/>
    <col min="5784" max="5784" width="8.5703125" style="63" customWidth="1"/>
    <col min="5785" max="5785" width="9.85546875" style="63" customWidth="1"/>
    <col min="5786" max="5786" width="11.28515625" style="63" customWidth="1"/>
    <col min="5787" max="6019" width="11.42578125" style="63"/>
    <col min="6020" max="6020" width="7.7109375" style="63" customWidth="1"/>
    <col min="6021" max="6021" width="12.28515625" style="63" customWidth="1"/>
    <col min="6022" max="6022" width="47.7109375" style="63" customWidth="1"/>
    <col min="6023" max="6023" width="16" style="63" customWidth="1"/>
    <col min="6024" max="6024" width="6.5703125" style="63" customWidth="1"/>
    <col min="6025" max="6025" width="7.140625" style="63" customWidth="1"/>
    <col min="6026" max="6026" width="13" style="63" customWidth="1"/>
    <col min="6027" max="6027" width="8.140625" style="63" customWidth="1"/>
    <col min="6028" max="6028" width="12.42578125" style="63" customWidth="1"/>
    <col min="6029" max="6029" width="9.85546875" style="63" customWidth="1"/>
    <col min="6030" max="6030" width="11.28515625" style="63" customWidth="1"/>
    <col min="6031" max="6031" width="8.140625" style="63" customWidth="1"/>
    <col min="6032" max="6032" width="8.5703125" style="63" customWidth="1"/>
    <col min="6033" max="6033" width="9.85546875" style="63" customWidth="1"/>
    <col min="6034" max="6034" width="11.28515625" style="63" customWidth="1"/>
    <col min="6035" max="6035" width="8.140625" style="63" customWidth="1"/>
    <col min="6036" max="6036" width="8.5703125" style="63" customWidth="1"/>
    <col min="6037" max="6037" width="9.85546875" style="63" customWidth="1"/>
    <col min="6038" max="6038" width="11.28515625" style="63" customWidth="1"/>
    <col min="6039" max="6039" width="8.140625" style="63" customWidth="1"/>
    <col min="6040" max="6040" width="8.5703125" style="63" customWidth="1"/>
    <col min="6041" max="6041" width="9.85546875" style="63" customWidth="1"/>
    <col min="6042" max="6042" width="11.28515625" style="63" customWidth="1"/>
    <col min="6043" max="6275" width="11.42578125" style="63"/>
    <col min="6276" max="6276" width="7.7109375" style="63" customWidth="1"/>
    <col min="6277" max="6277" width="12.28515625" style="63" customWidth="1"/>
    <col min="6278" max="6278" width="47.7109375" style="63" customWidth="1"/>
    <col min="6279" max="6279" width="16" style="63" customWidth="1"/>
    <col min="6280" max="6280" width="6.5703125" style="63" customWidth="1"/>
    <col min="6281" max="6281" width="7.140625" style="63" customWidth="1"/>
    <col min="6282" max="6282" width="13" style="63" customWidth="1"/>
    <col min="6283" max="6283" width="8.140625" style="63" customWidth="1"/>
    <col min="6284" max="6284" width="12.42578125" style="63" customWidth="1"/>
    <col min="6285" max="6285" width="9.85546875" style="63" customWidth="1"/>
    <col min="6286" max="6286" width="11.28515625" style="63" customWidth="1"/>
    <col min="6287" max="6287" width="8.140625" style="63" customWidth="1"/>
    <col min="6288" max="6288" width="8.5703125" style="63" customWidth="1"/>
    <col min="6289" max="6289" width="9.85546875" style="63" customWidth="1"/>
    <col min="6290" max="6290" width="11.28515625" style="63" customWidth="1"/>
    <col min="6291" max="6291" width="8.140625" style="63" customWidth="1"/>
    <col min="6292" max="6292" width="8.5703125" style="63" customWidth="1"/>
    <col min="6293" max="6293" width="9.85546875" style="63" customWidth="1"/>
    <col min="6294" max="6294" width="11.28515625" style="63" customWidth="1"/>
    <col min="6295" max="6295" width="8.140625" style="63" customWidth="1"/>
    <col min="6296" max="6296" width="8.5703125" style="63" customWidth="1"/>
    <col min="6297" max="6297" width="9.85546875" style="63" customWidth="1"/>
    <col min="6298" max="6298" width="11.28515625" style="63" customWidth="1"/>
    <col min="6299" max="6531" width="11.42578125" style="63"/>
    <col min="6532" max="6532" width="7.7109375" style="63" customWidth="1"/>
    <col min="6533" max="6533" width="12.28515625" style="63" customWidth="1"/>
    <col min="6534" max="6534" width="47.7109375" style="63" customWidth="1"/>
    <col min="6535" max="6535" width="16" style="63" customWidth="1"/>
    <col min="6536" max="6536" width="6.5703125" style="63" customWidth="1"/>
    <col min="6537" max="6537" width="7.140625" style="63" customWidth="1"/>
    <col min="6538" max="6538" width="13" style="63" customWidth="1"/>
    <col min="6539" max="6539" width="8.140625" style="63" customWidth="1"/>
    <col min="6540" max="6540" width="12.42578125" style="63" customWidth="1"/>
    <col min="6541" max="6541" width="9.85546875" style="63" customWidth="1"/>
    <col min="6542" max="6542" width="11.28515625" style="63" customWidth="1"/>
    <col min="6543" max="6543" width="8.140625" style="63" customWidth="1"/>
    <col min="6544" max="6544" width="8.5703125" style="63" customWidth="1"/>
    <col min="6545" max="6545" width="9.85546875" style="63" customWidth="1"/>
    <col min="6546" max="6546" width="11.28515625" style="63" customWidth="1"/>
    <col min="6547" max="6547" width="8.140625" style="63" customWidth="1"/>
    <col min="6548" max="6548" width="8.5703125" style="63" customWidth="1"/>
    <col min="6549" max="6549" width="9.85546875" style="63" customWidth="1"/>
    <col min="6550" max="6550" width="11.28515625" style="63" customWidth="1"/>
    <col min="6551" max="6551" width="8.140625" style="63" customWidth="1"/>
    <col min="6552" max="6552" width="8.5703125" style="63" customWidth="1"/>
    <col min="6553" max="6553" width="9.85546875" style="63" customWidth="1"/>
    <col min="6554" max="6554" width="11.28515625" style="63" customWidth="1"/>
    <col min="6555" max="6787" width="11.42578125" style="63"/>
    <col min="6788" max="6788" width="7.7109375" style="63" customWidth="1"/>
    <col min="6789" max="6789" width="12.28515625" style="63" customWidth="1"/>
    <col min="6790" max="6790" width="47.7109375" style="63" customWidth="1"/>
    <col min="6791" max="6791" width="16" style="63" customWidth="1"/>
    <col min="6792" max="6792" width="6.5703125" style="63" customWidth="1"/>
    <col min="6793" max="6793" width="7.140625" style="63" customWidth="1"/>
    <col min="6794" max="6794" width="13" style="63" customWidth="1"/>
    <col min="6795" max="6795" width="8.140625" style="63" customWidth="1"/>
    <col min="6796" max="6796" width="12.42578125" style="63" customWidth="1"/>
    <col min="6797" max="6797" width="9.85546875" style="63" customWidth="1"/>
    <col min="6798" max="6798" width="11.28515625" style="63" customWidth="1"/>
    <col min="6799" max="6799" width="8.140625" style="63" customWidth="1"/>
    <col min="6800" max="6800" width="8.5703125" style="63" customWidth="1"/>
    <col min="6801" max="6801" width="9.85546875" style="63" customWidth="1"/>
    <col min="6802" max="6802" width="11.28515625" style="63" customWidth="1"/>
    <col min="6803" max="6803" width="8.140625" style="63" customWidth="1"/>
    <col min="6804" max="6804" width="8.5703125" style="63" customWidth="1"/>
    <col min="6805" max="6805" width="9.85546875" style="63" customWidth="1"/>
    <col min="6806" max="6806" width="11.28515625" style="63" customWidth="1"/>
    <col min="6807" max="6807" width="8.140625" style="63" customWidth="1"/>
    <col min="6808" max="6808" width="8.5703125" style="63" customWidth="1"/>
    <col min="6809" max="6809" width="9.85546875" style="63" customWidth="1"/>
    <col min="6810" max="6810" width="11.28515625" style="63" customWidth="1"/>
    <col min="6811" max="7043" width="11.42578125" style="63"/>
    <col min="7044" max="7044" width="7.7109375" style="63" customWidth="1"/>
    <col min="7045" max="7045" width="12.28515625" style="63" customWidth="1"/>
    <col min="7046" max="7046" width="47.7109375" style="63" customWidth="1"/>
    <col min="7047" max="7047" width="16" style="63" customWidth="1"/>
    <col min="7048" max="7048" width="6.5703125" style="63" customWidth="1"/>
    <col min="7049" max="7049" width="7.140625" style="63" customWidth="1"/>
    <col min="7050" max="7050" width="13" style="63" customWidth="1"/>
    <col min="7051" max="7051" width="8.140625" style="63" customWidth="1"/>
    <col min="7052" max="7052" width="12.42578125" style="63" customWidth="1"/>
    <col min="7053" max="7053" width="9.85546875" style="63" customWidth="1"/>
    <col min="7054" max="7054" width="11.28515625" style="63" customWidth="1"/>
    <col min="7055" max="7055" width="8.140625" style="63" customWidth="1"/>
    <col min="7056" max="7056" width="8.5703125" style="63" customWidth="1"/>
    <col min="7057" max="7057" width="9.85546875" style="63" customWidth="1"/>
    <col min="7058" max="7058" width="11.28515625" style="63" customWidth="1"/>
    <col min="7059" max="7059" width="8.140625" style="63" customWidth="1"/>
    <col min="7060" max="7060" width="8.5703125" style="63" customWidth="1"/>
    <col min="7061" max="7061" width="9.85546875" style="63" customWidth="1"/>
    <col min="7062" max="7062" width="11.28515625" style="63" customWidth="1"/>
    <col min="7063" max="7063" width="8.140625" style="63" customWidth="1"/>
    <col min="7064" max="7064" width="8.5703125" style="63" customWidth="1"/>
    <col min="7065" max="7065" width="9.85546875" style="63" customWidth="1"/>
    <col min="7066" max="7066" width="11.28515625" style="63" customWidth="1"/>
    <col min="7067" max="7299" width="11.42578125" style="63"/>
    <col min="7300" max="7300" width="7.7109375" style="63" customWidth="1"/>
    <col min="7301" max="7301" width="12.28515625" style="63" customWidth="1"/>
    <col min="7302" max="7302" width="47.7109375" style="63" customWidth="1"/>
    <col min="7303" max="7303" width="16" style="63" customWidth="1"/>
    <col min="7304" max="7304" width="6.5703125" style="63" customWidth="1"/>
    <col min="7305" max="7305" width="7.140625" style="63" customWidth="1"/>
    <col min="7306" max="7306" width="13" style="63" customWidth="1"/>
    <col min="7307" max="7307" width="8.140625" style="63" customWidth="1"/>
    <col min="7308" max="7308" width="12.42578125" style="63" customWidth="1"/>
    <col min="7309" max="7309" width="9.85546875" style="63" customWidth="1"/>
    <col min="7310" max="7310" width="11.28515625" style="63" customWidth="1"/>
    <col min="7311" max="7311" width="8.140625" style="63" customWidth="1"/>
    <col min="7312" max="7312" width="8.5703125" style="63" customWidth="1"/>
    <col min="7313" max="7313" width="9.85546875" style="63" customWidth="1"/>
    <col min="7314" max="7314" width="11.28515625" style="63" customWidth="1"/>
    <col min="7315" max="7315" width="8.140625" style="63" customWidth="1"/>
    <col min="7316" max="7316" width="8.5703125" style="63" customWidth="1"/>
    <col min="7317" max="7317" width="9.85546875" style="63" customWidth="1"/>
    <col min="7318" max="7318" width="11.28515625" style="63" customWidth="1"/>
    <col min="7319" max="7319" width="8.140625" style="63" customWidth="1"/>
    <col min="7320" max="7320" width="8.5703125" style="63" customWidth="1"/>
    <col min="7321" max="7321" width="9.85546875" style="63" customWidth="1"/>
    <col min="7322" max="7322" width="11.28515625" style="63" customWidth="1"/>
    <col min="7323" max="7555" width="11.42578125" style="63"/>
    <col min="7556" max="7556" width="7.7109375" style="63" customWidth="1"/>
    <col min="7557" max="7557" width="12.28515625" style="63" customWidth="1"/>
    <col min="7558" max="7558" width="47.7109375" style="63" customWidth="1"/>
    <col min="7559" max="7559" width="16" style="63" customWidth="1"/>
    <col min="7560" max="7560" width="6.5703125" style="63" customWidth="1"/>
    <col min="7561" max="7561" width="7.140625" style="63" customWidth="1"/>
    <col min="7562" max="7562" width="13" style="63" customWidth="1"/>
    <col min="7563" max="7563" width="8.140625" style="63" customWidth="1"/>
    <col min="7564" max="7564" width="12.42578125" style="63" customWidth="1"/>
    <col min="7565" max="7565" width="9.85546875" style="63" customWidth="1"/>
    <col min="7566" max="7566" width="11.28515625" style="63" customWidth="1"/>
    <col min="7567" max="7567" width="8.140625" style="63" customWidth="1"/>
    <col min="7568" max="7568" width="8.5703125" style="63" customWidth="1"/>
    <col min="7569" max="7569" width="9.85546875" style="63" customWidth="1"/>
    <col min="7570" max="7570" width="11.28515625" style="63" customWidth="1"/>
    <col min="7571" max="7571" width="8.140625" style="63" customWidth="1"/>
    <col min="7572" max="7572" width="8.5703125" style="63" customWidth="1"/>
    <col min="7573" max="7573" width="9.85546875" style="63" customWidth="1"/>
    <col min="7574" max="7574" width="11.28515625" style="63" customWidth="1"/>
    <col min="7575" max="7575" width="8.140625" style="63" customWidth="1"/>
    <col min="7576" max="7576" width="8.5703125" style="63" customWidth="1"/>
    <col min="7577" max="7577" width="9.85546875" style="63" customWidth="1"/>
    <col min="7578" max="7578" width="11.28515625" style="63" customWidth="1"/>
    <col min="7579" max="7811" width="11.42578125" style="63"/>
    <col min="7812" max="7812" width="7.7109375" style="63" customWidth="1"/>
    <col min="7813" max="7813" width="12.28515625" style="63" customWidth="1"/>
    <col min="7814" max="7814" width="47.7109375" style="63" customWidth="1"/>
    <col min="7815" max="7815" width="16" style="63" customWidth="1"/>
    <col min="7816" max="7816" width="6.5703125" style="63" customWidth="1"/>
    <col min="7817" max="7817" width="7.140625" style="63" customWidth="1"/>
    <col min="7818" max="7818" width="13" style="63" customWidth="1"/>
    <col min="7819" max="7819" width="8.140625" style="63" customWidth="1"/>
    <col min="7820" max="7820" width="12.42578125" style="63" customWidth="1"/>
    <col min="7821" max="7821" width="9.85546875" style="63" customWidth="1"/>
    <col min="7822" max="7822" width="11.28515625" style="63" customWidth="1"/>
    <col min="7823" max="7823" width="8.140625" style="63" customWidth="1"/>
    <col min="7824" max="7824" width="8.5703125" style="63" customWidth="1"/>
    <col min="7825" max="7825" width="9.85546875" style="63" customWidth="1"/>
    <col min="7826" max="7826" width="11.28515625" style="63" customWidth="1"/>
    <col min="7827" max="7827" width="8.140625" style="63" customWidth="1"/>
    <col min="7828" max="7828" width="8.5703125" style="63" customWidth="1"/>
    <col min="7829" max="7829" width="9.85546875" style="63" customWidth="1"/>
    <col min="7830" max="7830" width="11.28515625" style="63" customWidth="1"/>
    <col min="7831" max="7831" width="8.140625" style="63" customWidth="1"/>
    <col min="7832" max="7832" width="8.5703125" style="63" customWidth="1"/>
    <col min="7833" max="7833" width="9.85546875" style="63" customWidth="1"/>
    <col min="7834" max="7834" width="11.28515625" style="63" customWidth="1"/>
    <col min="7835" max="8067" width="11.42578125" style="63"/>
    <col min="8068" max="8068" width="7.7109375" style="63" customWidth="1"/>
    <col min="8069" max="8069" width="12.28515625" style="63" customWidth="1"/>
    <col min="8070" max="8070" width="47.7109375" style="63" customWidth="1"/>
    <col min="8071" max="8071" width="16" style="63" customWidth="1"/>
    <col min="8072" max="8072" width="6.5703125" style="63" customWidth="1"/>
    <col min="8073" max="8073" width="7.140625" style="63" customWidth="1"/>
    <col min="8074" max="8074" width="13" style="63" customWidth="1"/>
    <col min="8075" max="8075" width="8.140625" style="63" customWidth="1"/>
    <col min="8076" max="8076" width="12.42578125" style="63" customWidth="1"/>
    <col min="8077" max="8077" width="9.85546875" style="63" customWidth="1"/>
    <col min="8078" max="8078" width="11.28515625" style="63" customWidth="1"/>
    <col min="8079" max="8079" width="8.140625" style="63" customWidth="1"/>
    <col min="8080" max="8080" width="8.5703125" style="63" customWidth="1"/>
    <col min="8081" max="8081" width="9.85546875" style="63" customWidth="1"/>
    <col min="8082" max="8082" width="11.28515625" style="63" customWidth="1"/>
    <col min="8083" max="8083" width="8.140625" style="63" customWidth="1"/>
    <col min="8084" max="8084" width="8.5703125" style="63" customWidth="1"/>
    <col min="8085" max="8085" width="9.85546875" style="63" customWidth="1"/>
    <col min="8086" max="8086" width="11.28515625" style="63" customWidth="1"/>
    <col min="8087" max="8087" width="8.140625" style="63" customWidth="1"/>
    <col min="8088" max="8088" width="8.5703125" style="63" customWidth="1"/>
    <col min="8089" max="8089" width="9.85546875" style="63" customWidth="1"/>
    <col min="8090" max="8090" width="11.28515625" style="63" customWidth="1"/>
    <col min="8091" max="8323" width="11.42578125" style="63"/>
    <col min="8324" max="8324" width="7.7109375" style="63" customWidth="1"/>
    <col min="8325" max="8325" width="12.28515625" style="63" customWidth="1"/>
    <col min="8326" max="8326" width="47.7109375" style="63" customWidth="1"/>
    <col min="8327" max="8327" width="16" style="63" customWidth="1"/>
    <col min="8328" max="8328" width="6.5703125" style="63" customWidth="1"/>
    <col min="8329" max="8329" width="7.140625" style="63" customWidth="1"/>
    <col min="8330" max="8330" width="13" style="63" customWidth="1"/>
    <col min="8331" max="8331" width="8.140625" style="63" customWidth="1"/>
    <col min="8332" max="8332" width="12.42578125" style="63" customWidth="1"/>
    <col min="8333" max="8333" width="9.85546875" style="63" customWidth="1"/>
    <col min="8334" max="8334" width="11.28515625" style="63" customWidth="1"/>
    <col min="8335" max="8335" width="8.140625" style="63" customWidth="1"/>
    <col min="8336" max="8336" width="8.5703125" style="63" customWidth="1"/>
    <col min="8337" max="8337" width="9.85546875" style="63" customWidth="1"/>
    <col min="8338" max="8338" width="11.28515625" style="63" customWidth="1"/>
    <col min="8339" max="8339" width="8.140625" style="63" customWidth="1"/>
    <col min="8340" max="8340" width="8.5703125" style="63" customWidth="1"/>
    <col min="8341" max="8341" width="9.85546875" style="63" customWidth="1"/>
    <col min="8342" max="8342" width="11.28515625" style="63" customWidth="1"/>
    <col min="8343" max="8343" width="8.140625" style="63" customWidth="1"/>
    <col min="8344" max="8344" width="8.5703125" style="63" customWidth="1"/>
    <col min="8345" max="8345" width="9.85546875" style="63" customWidth="1"/>
    <col min="8346" max="8346" width="11.28515625" style="63" customWidth="1"/>
    <col min="8347" max="8579" width="11.42578125" style="63"/>
    <col min="8580" max="8580" width="7.7109375" style="63" customWidth="1"/>
    <col min="8581" max="8581" width="12.28515625" style="63" customWidth="1"/>
    <col min="8582" max="8582" width="47.7109375" style="63" customWidth="1"/>
    <col min="8583" max="8583" width="16" style="63" customWidth="1"/>
    <col min="8584" max="8584" width="6.5703125" style="63" customWidth="1"/>
    <col min="8585" max="8585" width="7.140625" style="63" customWidth="1"/>
    <col min="8586" max="8586" width="13" style="63" customWidth="1"/>
    <col min="8587" max="8587" width="8.140625" style="63" customWidth="1"/>
    <col min="8588" max="8588" width="12.42578125" style="63" customWidth="1"/>
    <col min="8589" max="8589" width="9.85546875" style="63" customWidth="1"/>
    <col min="8590" max="8590" width="11.28515625" style="63" customWidth="1"/>
    <col min="8591" max="8591" width="8.140625" style="63" customWidth="1"/>
    <col min="8592" max="8592" width="8.5703125" style="63" customWidth="1"/>
    <col min="8593" max="8593" width="9.85546875" style="63" customWidth="1"/>
    <col min="8594" max="8594" width="11.28515625" style="63" customWidth="1"/>
    <col min="8595" max="8595" width="8.140625" style="63" customWidth="1"/>
    <col min="8596" max="8596" width="8.5703125" style="63" customWidth="1"/>
    <col min="8597" max="8597" width="9.85546875" style="63" customWidth="1"/>
    <col min="8598" max="8598" width="11.28515625" style="63" customWidth="1"/>
    <col min="8599" max="8599" width="8.140625" style="63" customWidth="1"/>
    <col min="8600" max="8600" width="8.5703125" style="63" customWidth="1"/>
    <col min="8601" max="8601" width="9.85546875" style="63" customWidth="1"/>
    <col min="8602" max="8602" width="11.28515625" style="63" customWidth="1"/>
    <col min="8603" max="8835" width="11.42578125" style="63"/>
    <col min="8836" max="8836" width="7.7109375" style="63" customWidth="1"/>
    <col min="8837" max="8837" width="12.28515625" style="63" customWidth="1"/>
    <col min="8838" max="8838" width="47.7109375" style="63" customWidth="1"/>
    <col min="8839" max="8839" width="16" style="63" customWidth="1"/>
    <col min="8840" max="8840" width="6.5703125" style="63" customWidth="1"/>
    <col min="8841" max="8841" width="7.140625" style="63" customWidth="1"/>
    <col min="8842" max="8842" width="13" style="63" customWidth="1"/>
    <col min="8843" max="8843" width="8.140625" style="63" customWidth="1"/>
    <col min="8844" max="8844" width="12.42578125" style="63" customWidth="1"/>
    <col min="8845" max="8845" width="9.85546875" style="63" customWidth="1"/>
    <col min="8846" max="8846" width="11.28515625" style="63" customWidth="1"/>
    <col min="8847" max="8847" width="8.140625" style="63" customWidth="1"/>
    <col min="8848" max="8848" width="8.5703125" style="63" customWidth="1"/>
    <col min="8849" max="8849" width="9.85546875" style="63" customWidth="1"/>
    <col min="8850" max="8850" width="11.28515625" style="63" customWidth="1"/>
    <col min="8851" max="8851" width="8.140625" style="63" customWidth="1"/>
    <col min="8852" max="8852" width="8.5703125" style="63" customWidth="1"/>
    <col min="8853" max="8853" width="9.85546875" style="63" customWidth="1"/>
    <col min="8854" max="8854" width="11.28515625" style="63" customWidth="1"/>
    <col min="8855" max="8855" width="8.140625" style="63" customWidth="1"/>
    <col min="8856" max="8856" width="8.5703125" style="63" customWidth="1"/>
    <col min="8857" max="8857" width="9.85546875" style="63" customWidth="1"/>
    <col min="8858" max="8858" width="11.28515625" style="63" customWidth="1"/>
    <col min="8859" max="9091" width="11.42578125" style="63"/>
    <col min="9092" max="9092" width="7.7109375" style="63" customWidth="1"/>
    <col min="9093" max="9093" width="12.28515625" style="63" customWidth="1"/>
    <col min="9094" max="9094" width="47.7109375" style="63" customWidth="1"/>
    <col min="9095" max="9095" width="16" style="63" customWidth="1"/>
    <col min="9096" max="9096" width="6.5703125" style="63" customWidth="1"/>
    <col min="9097" max="9097" width="7.140625" style="63" customWidth="1"/>
    <col min="9098" max="9098" width="13" style="63" customWidth="1"/>
    <col min="9099" max="9099" width="8.140625" style="63" customWidth="1"/>
    <col min="9100" max="9100" width="12.42578125" style="63" customWidth="1"/>
    <col min="9101" max="9101" width="9.85546875" style="63" customWidth="1"/>
    <col min="9102" max="9102" width="11.28515625" style="63" customWidth="1"/>
    <col min="9103" max="9103" width="8.140625" style="63" customWidth="1"/>
    <col min="9104" max="9104" width="8.5703125" style="63" customWidth="1"/>
    <col min="9105" max="9105" width="9.85546875" style="63" customWidth="1"/>
    <col min="9106" max="9106" width="11.28515625" style="63" customWidth="1"/>
    <col min="9107" max="9107" width="8.140625" style="63" customWidth="1"/>
    <col min="9108" max="9108" width="8.5703125" style="63" customWidth="1"/>
    <col min="9109" max="9109" width="9.85546875" style="63" customWidth="1"/>
    <col min="9110" max="9110" width="11.28515625" style="63" customWidth="1"/>
    <col min="9111" max="9111" width="8.140625" style="63" customWidth="1"/>
    <col min="9112" max="9112" width="8.5703125" style="63" customWidth="1"/>
    <col min="9113" max="9113" width="9.85546875" style="63" customWidth="1"/>
    <col min="9114" max="9114" width="11.28515625" style="63" customWidth="1"/>
    <col min="9115" max="9347" width="11.42578125" style="63"/>
    <col min="9348" max="9348" width="7.7109375" style="63" customWidth="1"/>
    <col min="9349" max="9349" width="12.28515625" style="63" customWidth="1"/>
    <col min="9350" max="9350" width="47.7109375" style="63" customWidth="1"/>
    <col min="9351" max="9351" width="16" style="63" customWidth="1"/>
    <col min="9352" max="9352" width="6.5703125" style="63" customWidth="1"/>
    <col min="9353" max="9353" width="7.140625" style="63" customWidth="1"/>
    <col min="9354" max="9354" width="13" style="63" customWidth="1"/>
    <col min="9355" max="9355" width="8.140625" style="63" customWidth="1"/>
    <col min="9356" max="9356" width="12.42578125" style="63" customWidth="1"/>
    <col min="9357" max="9357" width="9.85546875" style="63" customWidth="1"/>
    <col min="9358" max="9358" width="11.28515625" style="63" customWidth="1"/>
    <col min="9359" max="9359" width="8.140625" style="63" customWidth="1"/>
    <col min="9360" max="9360" width="8.5703125" style="63" customWidth="1"/>
    <col min="9361" max="9361" width="9.85546875" style="63" customWidth="1"/>
    <col min="9362" max="9362" width="11.28515625" style="63" customWidth="1"/>
    <col min="9363" max="9363" width="8.140625" style="63" customWidth="1"/>
    <col min="9364" max="9364" width="8.5703125" style="63" customWidth="1"/>
    <col min="9365" max="9365" width="9.85546875" style="63" customWidth="1"/>
    <col min="9366" max="9366" width="11.28515625" style="63" customWidth="1"/>
    <col min="9367" max="9367" width="8.140625" style="63" customWidth="1"/>
    <col min="9368" max="9368" width="8.5703125" style="63" customWidth="1"/>
    <col min="9369" max="9369" width="9.85546875" style="63" customWidth="1"/>
    <col min="9370" max="9370" width="11.28515625" style="63" customWidth="1"/>
    <col min="9371" max="9603" width="11.42578125" style="63"/>
    <col min="9604" max="9604" width="7.7109375" style="63" customWidth="1"/>
    <col min="9605" max="9605" width="12.28515625" style="63" customWidth="1"/>
    <col min="9606" max="9606" width="47.7109375" style="63" customWidth="1"/>
    <col min="9607" max="9607" width="16" style="63" customWidth="1"/>
    <col min="9608" max="9608" width="6.5703125" style="63" customWidth="1"/>
    <col min="9609" max="9609" width="7.140625" style="63" customWidth="1"/>
    <col min="9610" max="9610" width="13" style="63" customWidth="1"/>
    <col min="9611" max="9611" width="8.140625" style="63" customWidth="1"/>
    <col min="9612" max="9612" width="12.42578125" style="63" customWidth="1"/>
    <col min="9613" max="9613" width="9.85546875" style="63" customWidth="1"/>
    <col min="9614" max="9614" width="11.28515625" style="63" customWidth="1"/>
    <col min="9615" max="9615" width="8.140625" style="63" customWidth="1"/>
    <col min="9616" max="9616" width="8.5703125" style="63" customWidth="1"/>
    <col min="9617" max="9617" width="9.85546875" style="63" customWidth="1"/>
    <col min="9618" max="9618" width="11.28515625" style="63" customWidth="1"/>
    <col min="9619" max="9619" width="8.140625" style="63" customWidth="1"/>
    <col min="9620" max="9620" width="8.5703125" style="63" customWidth="1"/>
    <col min="9621" max="9621" width="9.85546875" style="63" customWidth="1"/>
    <col min="9622" max="9622" width="11.28515625" style="63" customWidth="1"/>
    <col min="9623" max="9623" width="8.140625" style="63" customWidth="1"/>
    <col min="9624" max="9624" width="8.5703125" style="63" customWidth="1"/>
    <col min="9625" max="9625" width="9.85546875" style="63" customWidth="1"/>
    <col min="9626" max="9626" width="11.28515625" style="63" customWidth="1"/>
    <col min="9627" max="9859" width="11.42578125" style="63"/>
    <col min="9860" max="9860" width="7.7109375" style="63" customWidth="1"/>
    <col min="9861" max="9861" width="12.28515625" style="63" customWidth="1"/>
    <col min="9862" max="9862" width="47.7109375" style="63" customWidth="1"/>
    <col min="9863" max="9863" width="16" style="63" customWidth="1"/>
    <col min="9864" max="9864" width="6.5703125" style="63" customWidth="1"/>
    <col min="9865" max="9865" width="7.140625" style="63" customWidth="1"/>
    <col min="9866" max="9866" width="13" style="63" customWidth="1"/>
    <col min="9867" max="9867" width="8.140625" style="63" customWidth="1"/>
    <col min="9868" max="9868" width="12.42578125" style="63" customWidth="1"/>
    <col min="9869" max="9869" width="9.85546875" style="63" customWidth="1"/>
    <col min="9870" max="9870" width="11.28515625" style="63" customWidth="1"/>
    <col min="9871" max="9871" width="8.140625" style="63" customWidth="1"/>
    <col min="9872" max="9872" width="8.5703125" style="63" customWidth="1"/>
    <col min="9873" max="9873" width="9.85546875" style="63" customWidth="1"/>
    <col min="9874" max="9874" width="11.28515625" style="63" customWidth="1"/>
    <col min="9875" max="9875" width="8.140625" style="63" customWidth="1"/>
    <col min="9876" max="9876" width="8.5703125" style="63" customWidth="1"/>
    <col min="9877" max="9877" width="9.85546875" style="63" customWidth="1"/>
    <col min="9878" max="9878" width="11.28515625" style="63" customWidth="1"/>
    <col min="9879" max="9879" width="8.140625" style="63" customWidth="1"/>
    <col min="9880" max="9880" width="8.5703125" style="63" customWidth="1"/>
    <col min="9881" max="9881" width="9.85546875" style="63" customWidth="1"/>
    <col min="9882" max="9882" width="11.28515625" style="63" customWidth="1"/>
    <col min="9883" max="10115" width="11.42578125" style="63"/>
    <col min="10116" max="10116" width="7.7109375" style="63" customWidth="1"/>
    <col min="10117" max="10117" width="12.28515625" style="63" customWidth="1"/>
    <col min="10118" max="10118" width="47.7109375" style="63" customWidth="1"/>
    <col min="10119" max="10119" width="16" style="63" customWidth="1"/>
    <col min="10120" max="10120" width="6.5703125" style="63" customWidth="1"/>
    <col min="10121" max="10121" width="7.140625" style="63" customWidth="1"/>
    <col min="10122" max="10122" width="13" style="63" customWidth="1"/>
    <col min="10123" max="10123" width="8.140625" style="63" customWidth="1"/>
    <col min="10124" max="10124" width="12.42578125" style="63" customWidth="1"/>
    <col min="10125" max="10125" width="9.85546875" style="63" customWidth="1"/>
    <col min="10126" max="10126" width="11.28515625" style="63" customWidth="1"/>
    <col min="10127" max="10127" width="8.140625" style="63" customWidth="1"/>
    <col min="10128" max="10128" width="8.5703125" style="63" customWidth="1"/>
    <col min="10129" max="10129" width="9.85546875" style="63" customWidth="1"/>
    <col min="10130" max="10130" width="11.28515625" style="63" customWidth="1"/>
    <col min="10131" max="10131" width="8.140625" style="63" customWidth="1"/>
    <col min="10132" max="10132" width="8.5703125" style="63" customWidth="1"/>
    <col min="10133" max="10133" width="9.85546875" style="63" customWidth="1"/>
    <col min="10134" max="10134" width="11.28515625" style="63" customWidth="1"/>
    <col min="10135" max="10135" width="8.140625" style="63" customWidth="1"/>
    <col min="10136" max="10136" width="8.5703125" style="63" customWidth="1"/>
    <col min="10137" max="10137" width="9.85546875" style="63" customWidth="1"/>
    <col min="10138" max="10138" width="11.28515625" style="63" customWidth="1"/>
    <col min="10139" max="10371" width="11.42578125" style="63"/>
    <col min="10372" max="10372" width="7.7109375" style="63" customWidth="1"/>
    <col min="10373" max="10373" width="12.28515625" style="63" customWidth="1"/>
    <col min="10374" max="10374" width="47.7109375" style="63" customWidth="1"/>
    <col min="10375" max="10375" width="16" style="63" customWidth="1"/>
    <col min="10376" max="10376" width="6.5703125" style="63" customWidth="1"/>
    <col min="10377" max="10377" width="7.140625" style="63" customWidth="1"/>
    <col min="10378" max="10378" width="13" style="63" customWidth="1"/>
    <col min="10379" max="10379" width="8.140625" style="63" customWidth="1"/>
    <col min="10380" max="10380" width="12.42578125" style="63" customWidth="1"/>
    <col min="10381" max="10381" width="9.85546875" style="63" customWidth="1"/>
    <col min="10382" max="10382" width="11.28515625" style="63" customWidth="1"/>
    <col min="10383" max="10383" width="8.140625" style="63" customWidth="1"/>
    <col min="10384" max="10384" width="8.5703125" style="63" customWidth="1"/>
    <col min="10385" max="10385" width="9.85546875" style="63" customWidth="1"/>
    <col min="10386" max="10386" width="11.28515625" style="63" customWidth="1"/>
    <col min="10387" max="10387" width="8.140625" style="63" customWidth="1"/>
    <col min="10388" max="10388" width="8.5703125" style="63" customWidth="1"/>
    <col min="10389" max="10389" width="9.85546875" style="63" customWidth="1"/>
    <col min="10390" max="10390" width="11.28515625" style="63" customWidth="1"/>
    <col min="10391" max="10391" width="8.140625" style="63" customWidth="1"/>
    <col min="10392" max="10392" width="8.5703125" style="63" customWidth="1"/>
    <col min="10393" max="10393" width="9.85546875" style="63" customWidth="1"/>
    <col min="10394" max="10394" width="11.28515625" style="63" customWidth="1"/>
    <col min="10395" max="10627" width="11.42578125" style="63"/>
    <col min="10628" max="10628" width="7.7109375" style="63" customWidth="1"/>
    <col min="10629" max="10629" width="12.28515625" style="63" customWidth="1"/>
    <col min="10630" max="10630" width="47.7109375" style="63" customWidth="1"/>
    <col min="10631" max="10631" width="16" style="63" customWidth="1"/>
    <col min="10632" max="10632" width="6.5703125" style="63" customWidth="1"/>
    <col min="10633" max="10633" width="7.140625" style="63" customWidth="1"/>
    <col min="10634" max="10634" width="13" style="63" customWidth="1"/>
    <col min="10635" max="10635" width="8.140625" style="63" customWidth="1"/>
    <col min="10636" max="10636" width="12.42578125" style="63" customWidth="1"/>
    <col min="10637" max="10637" width="9.85546875" style="63" customWidth="1"/>
    <col min="10638" max="10638" width="11.28515625" style="63" customWidth="1"/>
    <col min="10639" max="10639" width="8.140625" style="63" customWidth="1"/>
    <col min="10640" max="10640" width="8.5703125" style="63" customWidth="1"/>
    <col min="10641" max="10641" width="9.85546875" style="63" customWidth="1"/>
    <col min="10642" max="10642" width="11.28515625" style="63" customWidth="1"/>
    <col min="10643" max="10643" width="8.140625" style="63" customWidth="1"/>
    <col min="10644" max="10644" width="8.5703125" style="63" customWidth="1"/>
    <col min="10645" max="10645" width="9.85546875" style="63" customWidth="1"/>
    <col min="10646" max="10646" width="11.28515625" style="63" customWidth="1"/>
    <col min="10647" max="10647" width="8.140625" style="63" customWidth="1"/>
    <col min="10648" max="10648" width="8.5703125" style="63" customWidth="1"/>
    <col min="10649" max="10649" width="9.85546875" style="63" customWidth="1"/>
    <col min="10650" max="10650" width="11.28515625" style="63" customWidth="1"/>
    <col min="10651" max="10883" width="11.42578125" style="63"/>
    <col min="10884" max="10884" width="7.7109375" style="63" customWidth="1"/>
    <col min="10885" max="10885" width="12.28515625" style="63" customWidth="1"/>
    <col min="10886" max="10886" width="47.7109375" style="63" customWidth="1"/>
    <col min="10887" max="10887" width="16" style="63" customWidth="1"/>
    <col min="10888" max="10888" width="6.5703125" style="63" customWidth="1"/>
    <col min="10889" max="10889" width="7.140625" style="63" customWidth="1"/>
    <col min="10890" max="10890" width="13" style="63" customWidth="1"/>
    <col min="10891" max="10891" width="8.140625" style="63" customWidth="1"/>
    <col min="10892" max="10892" width="12.42578125" style="63" customWidth="1"/>
    <col min="10893" max="10893" width="9.85546875" style="63" customWidth="1"/>
    <col min="10894" max="10894" width="11.28515625" style="63" customWidth="1"/>
    <col min="10895" max="10895" width="8.140625" style="63" customWidth="1"/>
    <col min="10896" max="10896" width="8.5703125" style="63" customWidth="1"/>
    <col min="10897" max="10897" width="9.85546875" style="63" customWidth="1"/>
    <col min="10898" max="10898" width="11.28515625" style="63" customWidth="1"/>
    <col min="10899" max="10899" width="8.140625" style="63" customWidth="1"/>
    <col min="10900" max="10900" width="8.5703125" style="63" customWidth="1"/>
    <col min="10901" max="10901" width="9.85546875" style="63" customWidth="1"/>
    <col min="10902" max="10902" width="11.28515625" style="63" customWidth="1"/>
    <col min="10903" max="10903" width="8.140625" style="63" customWidth="1"/>
    <col min="10904" max="10904" width="8.5703125" style="63" customWidth="1"/>
    <col min="10905" max="10905" width="9.85546875" style="63" customWidth="1"/>
    <col min="10906" max="10906" width="11.28515625" style="63" customWidth="1"/>
    <col min="10907" max="11139" width="11.42578125" style="63"/>
    <col min="11140" max="11140" width="7.7109375" style="63" customWidth="1"/>
    <col min="11141" max="11141" width="12.28515625" style="63" customWidth="1"/>
    <col min="11142" max="11142" width="47.7109375" style="63" customWidth="1"/>
    <col min="11143" max="11143" width="16" style="63" customWidth="1"/>
    <col min="11144" max="11144" width="6.5703125" style="63" customWidth="1"/>
    <col min="11145" max="11145" width="7.140625" style="63" customWidth="1"/>
    <col min="11146" max="11146" width="13" style="63" customWidth="1"/>
    <col min="11147" max="11147" width="8.140625" style="63" customWidth="1"/>
    <col min="11148" max="11148" width="12.42578125" style="63" customWidth="1"/>
    <col min="11149" max="11149" width="9.85546875" style="63" customWidth="1"/>
    <col min="11150" max="11150" width="11.28515625" style="63" customWidth="1"/>
    <col min="11151" max="11151" width="8.140625" style="63" customWidth="1"/>
    <col min="11152" max="11152" width="8.5703125" style="63" customWidth="1"/>
    <col min="11153" max="11153" width="9.85546875" style="63" customWidth="1"/>
    <col min="11154" max="11154" width="11.28515625" style="63" customWidth="1"/>
    <col min="11155" max="11155" width="8.140625" style="63" customWidth="1"/>
    <col min="11156" max="11156" width="8.5703125" style="63" customWidth="1"/>
    <col min="11157" max="11157" width="9.85546875" style="63" customWidth="1"/>
    <col min="11158" max="11158" width="11.28515625" style="63" customWidth="1"/>
    <col min="11159" max="11159" width="8.140625" style="63" customWidth="1"/>
    <col min="11160" max="11160" width="8.5703125" style="63" customWidth="1"/>
    <col min="11161" max="11161" width="9.85546875" style="63" customWidth="1"/>
    <col min="11162" max="11162" width="11.28515625" style="63" customWidth="1"/>
    <col min="11163" max="11395" width="11.42578125" style="63"/>
    <col min="11396" max="11396" width="7.7109375" style="63" customWidth="1"/>
    <col min="11397" max="11397" width="12.28515625" style="63" customWidth="1"/>
    <col min="11398" max="11398" width="47.7109375" style="63" customWidth="1"/>
    <col min="11399" max="11399" width="16" style="63" customWidth="1"/>
    <col min="11400" max="11400" width="6.5703125" style="63" customWidth="1"/>
    <col min="11401" max="11401" width="7.140625" style="63" customWidth="1"/>
    <col min="11402" max="11402" width="13" style="63" customWidth="1"/>
    <col min="11403" max="11403" width="8.140625" style="63" customWidth="1"/>
    <col min="11404" max="11404" width="12.42578125" style="63" customWidth="1"/>
    <col min="11405" max="11405" width="9.85546875" style="63" customWidth="1"/>
    <col min="11406" max="11406" width="11.28515625" style="63" customWidth="1"/>
    <col min="11407" max="11407" width="8.140625" style="63" customWidth="1"/>
    <col min="11408" max="11408" width="8.5703125" style="63" customWidth="1"/>
    <col min="11409" max="11409" width="9.85546875" style="63" customWidth="1"/>
    <col min="11410" max="11410" width="11.28515625" style="63" customWidth="1"/>
    <col min="11411" max="11411" width="8.140625" style="63" customWidth="1"/>
    <col min="11412" max="11412" width="8.5703125" style="63" customWidth="1"/>
    <col min="11413" max="11413" width="9.85546875" style="63" customWidth="1"/>
    <col min="11414" max="11414" width="11.28515625" style="63" customWidth="1"/>
    <col min="11415" max="11415" width="8.140625" style="63" customWidth="1"/>
    <col min="11416" max="11416" width="8.5703125" style="63" customWidth="1"/>
    <col min="11417" max="11417" width="9.85546875" style="63" customWidth="1"/>
    <col min="11418" max="11418" width="11.28515625" style="63" customWidth="1"/>
    <col min="11419" max="11651" width="11.42578125" style="63"/>
    <col min="11652" max="11652" width="7.7109375" style="63" customWidth="1"/>
    <col min="11653" max="11653" width="12.28515625" style="63" customWidth="1"/>
    <col min="11654" max="11654" width="47.7109375" style="63" customWidth="1"/>
    <col min="11655" max="11655" width="16" style="63" customWidth="1"/>
    <col min="11656" max="11656" width="6.5703125" style="63" customWidth="1"/>
    <col min="11657" max="11657" width="7.140625" style="63" customWidth="1"/>
    <col min="11658" max="11658" width="13" style="63" customWidth="1"/>
    <col min="11659" max="11659" width="8.140625" style="63" customWidth="1"/>
    <col min="11660" max="11660" width="12.42578125" style="63" customWidth="1"/>
    <col min="11661" max="11661" width="9.85546875" style="63" customWidth="1"/>
    <col min="11662" max="11662" width="11.28515625" style="63" customWidth="1"/>
    <col min="11663" max="11663" width="8.140625" style="63" customWidth="1"/>
    <col min="11664" max="11664" width="8.5703125" style="63" customWidth="1"/>
    <col min="11665" max="11665" width="9.85546875" style="63" customWidth="1"/>
    <col min="11666" max="11666" width="11.28515625" style="63" customWidth="1"/>
    <col min="11667" max="11667" width="8.140625" style="63" customWidth="1"/>
    <col min="11668" max="11668" width="8.5703125" style="63" customWidth="1"/>
    <col min="11669" max="11669" width="9.85546875" style="63" customWidth="1"/>
    <col min="11670" max="11670" width="11.28515625" style="63" customWidth="1"/>
    <col min="11671" max="11671" width="8.140625" style="63" customWidth="1"/>
    <col min="11672" max="11672" width="8.5703125" style="63" customWidth="1"/>
    <col min="11673" max="11673" width="9.85546875" style="63" customWidth="1"/>
    <col min="11674" max="11674" width="11.28515625" style="63" customWidth="1"/>
    <col min="11675" max="11907" width="11.42578125" style="63"/>
    <col min="11908" max="11908" width="7.7109375" style="63" customWidth="1"/>
    <col min="11909" max="11909" width="12.28515625" style="63" customWidth="1"/>
    <col min="11910" max="11910" width="47.7109375" style="63" customWidth="1"/>
    <col min="11911" max="11911" width="16" style="63" customWidth="1"/>
    <col min="11912" max="11912" width="6.5703125" style="63" customWidth="1"/>
    <col min="11913" max="11913" width="7.140625" style="63" customWidth="1"/>
    <col min="11914" max="11914" width="13" style="63" customWidth="1"/>
    <col min="11915" max="11915" width="8.140625" style="63" customWidth="1"/>
    <col min="11916" max="11916" width="12.42578125" style="63" customWidth="1"/>
    <col min="11917" max="11917" width="9.85546875" style="63" customWidth="1"/>
    <col min="11918" max="11918" width="11.28515625" style="63" customWidth="1"/>
    <col min="11919" max="11919" width="8.140625" style="63" customWidth="1"/>
    <col min="11920" max="11920" width="8.5703125" style="63" customWidth="1"/>
    <col min="11921" max="11921" width="9.85546875" style="63" customWidth="1"/>
    <col min="11922" max="11922" width="11.28515625" style="63" customWidth="1"/>
    <col min="11923" max="11923" width="8.140625" style="63" customWidth="1"/>
    <col min="11924" max="11924" width="8.5703125" style="63" customWidth="1"/>
    <col min="11925" max="11925" width="9.85546875" style="63" customWidth="1"/>
    <col min="11926" max="11926" width="11.28515625" style="63" customWidth="1"/>
    <col min="11927" max="11927" width="8.140625" style="63" customWidth="1"/>
    <col min="11928" max="11928" width="8.5703125" style="63" customWidth="1"/>
    <col min="11929" max="11929" width="9.85546875" style="63" customWidth="1"/>
    <col min="11930" max="11930" width="11.28515625" style="63" customWidth="1"/>
    <col min="11931" max="12163" width="11.42578125" style="63"/>
    <col min="12164" max="12164" width="7.7109375" style="63" customWidth="1"/>
    <col min="12165" max="12165" width="12.28515625" style="63" customWidth="1"/>
    <col min="12166" max="12166" width="47.7109375" style="63" customWidth="1"/>
    <col min="12167" max="12167" width="16" style="63" customWidth="1"/>
    <col min="12168" max="12168" width="6.5703125" style="63" customWidth="1"/>
    <col min="12169" max="12169" width="7.140625" style="63" customWidth="1"/>
    <col min="12170" max="12170" width="13" style="63" customWidth="1"/>
    <col min="12171" max="12171" width="8.140625" style="63" customWidth="1"/>
    <col min="12172" max="12172" width="12.42578125" style="63" customWidth="1"/>
    <col min="12173" max="12173" width="9.85546875" style="63" customWidth="1"/>
    <col min="12174" max="12174" width="11.28515625" style="63" customWidth="1"/>
    <col min="12175" max="12175" width="8.140625" style="63" customWidth="1"/>
    <col min="12176" max="12176" width="8.5703125" style="63" customWidth="1"/>
    <col min="12177" max="12177" width="9.85546875" style="63" customWidth="1"/>
    <col min="12178" max="12178" width="11.28515625" style="63" customWidth="1"/>
    <col min="12179" max="12179" width="8.140625" style="63" customWidth="1"/>
    <col min="12180" max="12180" width="8.5703125" style="63" customWidth="1"/>
    <col min="12181" max="12181" width="9.85546875" style="63" customWidth="1"/>
    <col min="12182" max="12182" width="11.28515625" style="63" customWidth="1"/>
    <col min="12183" max="12183" width="8.140625" style="63" customWidth="1"/>
    <col min="12184" max="12184" width="8.5703125" style="63" customWidth="1"/>
    <col min="12185" max="12185" width="9.85546875" style="63" customWidth="1"/>
    <col min="12186" max="12186" width="11.28515625" style="63" customWidth="1"/>
    <col min="12187" max="12419" width="11.42578125" style="63"/>
    <col min="12420" max="12420" width="7.7109375" style="63" customWidth="1"/>
    <col min="12421" max="12421" width="12.28515625" style="63" customWidth="1"/>
    <col min="12422" max="12422" width="47.7109375" style="63" customWidth="1"/>
    <col min="12423" max="12423" width="16" style="63" customWidth="1"/>
    <col min="12424" max="12424" width="6.5703125" style="63" customWidth="1"/>
    <col min="12425" max="12425" width="7.140625" style="63" customWidth="1"/>
    <col min="12426" max="12426" width="13" style="63" customWidth="1"/>
    <col min="12427" max="12427" width="8.140625" style="63" customWidth="1"/>
    <col min="12428" max="12428" width="12.42578125" style="63" customWidth="1"/>
    <col min="12429" max="12429" width="9.85546875" style="63" customWidth="1"/>
    <col min="12430" max="12430" width="11.28515625" style="63" customWidth="1"/>
    <col min="12431" max="12431" width="8.140625" style="63" customWidth="1"/>
    <col min="12432" max="12432" width="8.5703125" style="63" customWidth="1"/>
    <col min="12433" max="12433" width="9.85546875" style="63" customWidth="1"/>
    <col min="12434" max="12434" width="11.28515625" style="63" customWidth="1"/>
    <col min="12435" max="12435" width="8.140625" style="63" customWidth="1"/>
    <col min="12436" max="12436" width="8.5703125" style="63" customWidth="1"/>
    <col min="12437" max="12437" width="9.85546875" style="63" customWidth="1"/>
    <col min="12438" max="12438" width="11.28515625" style="63" customWidth="1"/>
    <col min="12439" max="12439" width="8.140625" style="63" customWidth="1"/>
    <col min="12440" max="12440" width="8.5703125" style="63" customWidth="1"/>
    <col min="12441" max="12441" width="9.85546875" style="63" customWidth="1"/>
    <col min="12442" max="12442" width="11.28515625" style="63" customWidth="1"/>
    <col min="12443" max="12675" width="11.42578125" style="63"/>
    <col min="12676" max="12676" width="7.7109375" style="63" customWidth="1"/>
    <col min="12677" max="12677" width="12.28515625" style="63" customWidth="1"/>
    <col min="12678" max="12678" width="47.7109375" style="63" customWidth="1"/>
    <col min="12679" max="12679" width="16" style="63" customWidth="1"/>
    <col min="12680" max="12680" width="6.5703125" style="63" customWidth="1"/>
    <col min="12681" max="12681" width="7.140625" style="63" customWidth="1"/>
    <col min="12682" max="12682" width="13" style="63" customWidth="1"/>
    <col min="12683" max="12683" width="8.140625" style="63" customWidth="1"/>
    <col min="12684" max="12684" width="12.42578125" style="63" customWidth="1"/>
    <col min="12685" max="12685" width="9.85546875" style="63" customWidth="1"/>
    <col min="12686" max="12686" width="11.28515625" style="63" customWidth="1"/>
    <col min="12687" max="12687" width="8.140625" style="63" customWidth="1"/>
    <col min="12688" max="12688" width="8.5703125" style="63" customWidth="1"/>
    <col min="12689" max="12689" width="9.85546875" style="63" customWidth="1"/>
    <col min="12690" max="12690" width="11.28515625" style="63" customWidth="1"/>
    <col min="12691" max="12691" width="8.140625" style="63" customWidth="1"/>
    <col min="12692" max="12692" width="8.5703125" style="63" customWidth="1"/>
    <col min="12693" max="12693" width="9.85546875" style="63" customWidth="1"/>
    <col min="12694" max="12694" width="11.28515625" style="63" customWidth="1"/>
    <col min="12695" max="12695" width="8.140625" style="63" customWidth="1"/>
    <col min="12696" max="12696" width="8.5703125" style="63" customWidth="1"/>
    <col min="12697" max="12697" width="9.85546875" style="63" customWidth="1"/>
    <col min="12698" max="12698" width="11.28515625" style="63" customWidth="1"/>
    <col min="12699" max="12931" width="11.42578125" style="63"/>
    <col min="12932" max="12932" width="7.7109375" style="63" customWidth="1"/>
    <col min="12933" max="12933" width="12.28515625" style="63" customWidth="1"/>
    <col min="12934" max="12934" width="47.7109375" style="63" customWidth="1"/>
    <col min="12935" max="12935" width="16" style="63" customWidth="1"/>
    <col min="12936" max="12936" width="6.5703125" style="63" customWidth="1"/>
    <col min="12937" max="12937" width="7.140625" style="63" customWidth="1"/>
    <col min="12938" max="12938" width="13" style="63" customWidth="1"/>
    <col min="12939" max="12939" width="8.140625" style="63" customWidth="1"/>
    <col min="12940" max="12940" width="12.42578125" style="63" customWidth="1"/>
    <col min="12941" max="12941" width="9.85546875" style="63" customWidth="1"/>
    <col min="12942" max="12942" width="11.28515625" style="63" customWidth="1"/>
    <col min="12943" max="12943" width="8.140625" style="63" customWidth="1"/>
    <col min="12944" max="12944" width="8.5703125" style="63" customWidth="1"/>
    <col min="12945" max="12945" width="9.85546875" style="63" customWidth="1"/>
    <col min="12946" max="12946" width="11.28515625" style="63" customWidth="1"/>
    <col min="12947" max="12947" width="8.140625" style="63" customWidth="1"/>
    <col min="12948" max="12948" width="8.5703125" style="63" customWidth="1"/>
    <col min="12949" max="12949" width="9.85546875" style="63" customWidth="1"/>
    <col min="12950" max="12950" width="11.28515625" style="63" customWidth="1"/>
    <col min="12951" max="12951" width="8.140625" style="63" customWidth="1"/>
    <col min="12952" max="12952" width="8.5703125" style="63" customWidth="1"/>
    <col min="12953" max="12953" width="9.85546875" style="63" customWidth="1"/>
    <col min="12954" max="12954" width="11.28515625" style="63" customWidth="1"/>
    <col min="12955" max="13187" width="11.42578125" style="63"/>
    <col min="13188" max="13188" width="7.7109375" style="63" customWidth="1"/>
    <col min="13189" max="13189" width="12.28515625" style="63" customWidth="1"/>
    <col min="13190" max="13190" width="47.7109375" style="63" customWidth="1"/>
    <col min="13191" max="13191" width="16" style="63" customWidth="1"/>
    <col min="13192" max="13192" width="6.5703125" style="63" customWidth="1"/>
    <col min="13193" max="13193" width="7.140625" style="63" customWidth="1"/>
    <col min="13194" max="13194" width="13" style="63" customWidth="1"/>
    <col min="13195" max="13195" width="8.140625" style="63" customWidth="1"/>
    <col min="13196" max="13196" width="12.42578125" style="63" customWidth="1"/>
    <col min="13197" max="13197" width="9.85546875" style="63" customWidth="1"/>
    <col min="13198" max="13198" width="11.28515625" style="63" customWidth="1"/>
    <col min="13199" max="13199" width="8.140625" style="63" customWidth="1"/>
    <col min="13200" max="13200" width="8.5703125" style="63" customWidth="1"/>
    <col min="13201" max="13201" width="9.85546875" style="63" customWidth="1"/>
    <col min="13202" max="13202" width="11.28515625" style="63" customWidth="1"/>
    <col min="13203" max="13203" width="8.140625" style="63" customWidth="1"/>
    <col min="13204" max="13204" width="8.5703125" style="63" customWidth="1"/>
    <col min="13205" max="13205" width="9.85546875" style="63" customWidth="1"/>
    <col min="13206" max="13206" width="11.28515625" style="63" customWidth="1"/>
    <col min="13207" max="13207" width="8.140625" style="63" customWidth="1"/>
    <col min="13208" max="13208" width="8.5703125" style="63" customWidth="1"/>
    <col min="13209" max="13209" width="9.85546875" style="63" customWidth="1"/>
    <col min="13210" max="13210" width="11.28515625" style="63" customWidth="1"/>
    <col min="13211" max="13443" width="11.42578125" style="63"/>
    <col min="13444" max="13444" width="7.7109375" style="63" customWidth="1"/>
    <col min="13445" max="13445" width="12.28515625" style="63" customWidth="1"/>
    <col min="13446" max="13446" width="47.7109375" style="63" customWidth="1"/>
    <col min="13447" max="13447" width="16" style="63" customWidth="1"/>
    <col min="13448" max="13448" width="6.5703125" style="63" customWidth="1"/>
    <col min="13449" max="13449" width="7.140625" style="63" customWidth="1"/>
    <col min="13450" max="13450" width="13" style="63" customWidth="1"/>
    <col min="13451" max="13451" width="8.140625" style="63" customWidth="1"/>
    <col min="13452" max="13452" width="12.42578125" style="63" customWidth="1"/>
    <col min="13453" max="13453" width="9.85546875" style="63" customWidth="1"/>
    <col min="13454" max="13454" width="11.28515625" style="63" customWidth="1"/>
    <col min="13455" max="13455" width="8.140625" style="63" customWidth="1"/>
    <col min="13456" max="13456" width="8.5703125" style="63" customWidth="1"/>
    <col min="13457" max="13457" width="9.85546875" style="63" customWidth="1"/>
    <col min="13458" max="13458" width="11.28515625" style="63" customWidth="1"/>
    <col min="13459" max="13459" width="8.140625" style="63" customWidth="1"/>
    <col min="13460" max="13460" width="8.5703125" style="63" customWidth="1"/>
    <col min="13461" max="13461" width="9.85546875" style="63" customWidth="1"/>
    <col min="13462" max="13462" width="11.28515625" style="63" customWidth="1"/>
    <col min="13463" max="13463" width="8.140625" style="63" customWidth="1"/>
    <col min="13464" max="13464" width="8.5703125" style="63" customWidth="1"/>
    <col min="13465" max="13465" width="9.85546875" style="63" customWidth="1"/>
    <col min="13466" max="13466" width="11.28515625" style="63" customWidth="1"/>
    <col min="13467" max="13699" width="11.42578125" style="63"/>
    <col min="13700" max="13700" width="7.7109375" style="63" customWidth="1"/>
    <col min="13701" max="13701" width="12.28515625" style="63" customWidth="1"/>
    <col min="13702" max="13702" width="47.7109375" style="63" customWidth="1"/>
    <col min="13703" max="13703" width="16" style="63" customWidth="1"/>
    <col min="13704" max="13704" width="6.5703125" style="63" customWidth="1"/>
    <col min="13705" max="13705" width="7.140625" style="63" customWidth="1"/>
    <col min="13706" max="13706" width="13" style="63" customWidth="1"/>
    <col min="13707" max="13707" width="8.140625" style="63" customWidth="1"/>
    <col min="13708" max="13708" width="12.42578125" style="63" customWidth="1"/>
    <col min="13709" max="13709" width="9.85546875" style="63" customWidth="1"/>
    <col min="13710" max="13710" width="11.28515625" style="63" customWidth="1"/>
    <col min="13711" max="13711" width="8.140625" style="63" customWidth="1"/>
    <col min="13712" max="13712" width="8.5703125" style="63" customWidth="1"/>
    <col min="13713" max="13713" width="9.85546875" style="63" customWidth="1"/>
    <col min="13714" max="13714" width="11.28515625" style="63" customWidth="1"/>
    <col min="13715" max="13715" width="8.140625" style="63" customWidth="1"/>
    <col min="13716" max="13716" width="8.5703125" style="63" customWidth="1"/>
    <col min="13717" max="13717" width="9.85546875" style="63" customWidth="1"/>
    <col min="13718" max="13718" width="11.28515625" style="63" customWidth="1"/>
    <col min="13719" max="13719" width="8.140625" style="63" customWidth="1"/>
    <col min="13720" max="13720" width="8.5703125" style="63" customWidth="1"/>
    <col min="13721" max="13721" width="9.85546875" style="63" customWidth="1"/>
    <col min="13722" max="13722" width="11.28515625" style="63" customWidth="1"/>
    <col min="13723" max="13955" width="11.42578125" style="63"/>
    <col min="13956" max="13956" width="7.7109375" style="63" customWidth="1"/>
    <col min="13957" max="13957" width="12.28515625" style="63" customWidth="1"/>
    <col min="13958" max="13958" width="47.7109375" style="63" customWidth="1"/>
    <col min="13959" max="13959" width="16" style="63" customWidth="1"/>
    <col min="13960" max="13960" width="6.5703125" style="63" customWidth="1"/>
    <col min="13961" max="13961" width="7.140625" style="63" customWidth="1"/>
    <col min="13962" max="13962" width="13" style="63" customWidth="1"/>
    <col min="13963" max="13963" width="8.140625" style="63" customWidth="1"/>
    <col min="13964" max="13964" width="12.42578125" style="63" customWidth="1"/>
    <col min="13965" max="13965" width="9.85546875" style="63" customWidth="1"/>
    <col min="13966" max="13966" width="11.28515625" style="63" customWidth="1"/>
    <col min="13967" max="13967" width="8.140625" style="63" customWidth="1"/>
    <col min="13968" max="13968" width="8.5703125" style="63" customWidth="1"/>
    <col min="13969" max="13969" width="9.85546875" style="63" customWidth="1"/>
    <col min="13970" max="13970" width="11.28515625" style="63" customWidth="1"/>
    <col min="13971" max="13971" width="8.140625" style="63" customWidth="1"/>
    <col min="13972" max="13972" width="8.5703125" style="63" customWidth="1"/>
    <col min="13973" max="13973" width="9.85546875" style="63" customWidth="1"/>
    <col min="13974" max="13974" width="11.28515625" style="63" customWidth="1"/>
    <col min="13975" max="13975" width="8.140625" style="63" customWidth="1"/>
    <col min="13976" max="13976" width="8.5703125" style="63" customWidth="1"/>
    <col min="13977" max="13977" width="9.85546875" style="63" customWidth="1"/>
    <col min="13978" max="13978" width="11.28515625" style="63" customWidth="1"/>
    <col min="13979" max="14211" width="11.42578125" style="63"/>
    <col min="14212" max="14212" width="7.7109375" style="63" customWidth="1"/>
    <col min="14213" max="14213" width="12.28515625" style="63" customWidth="1"/>
    <col min="14214" max="14214" width="47.7109375" style="63" customWidth="1"/>
    <col min="14215" max="14215" width="16" style="63" customWidth="1"/>
    <col min="14216" max="14216" width="6.5703125" style="63" customWidth="1"/>
    <col min="14217" max="14217" width="7.140625" style="63" customWidth="1"/>
    <col min="14218" max="14218" width="13" style="63" customWidth="1"/>
    <col min="14219" max="14219" width="8.140625" style="63" customWidth="1"/>
    <col min="14220" max="14220" width="12.42578125" style="63" customWidth="1"/>
    <col min="14221" max="14221" width="9.85546875" style="63" customWidth="1"/>
    <col min="14222" max="14222" width="11.28515625" style="63" customWidth="1"/>
    <col min="14223" max="14223" width="8.140625" style="63" customWidth="1"/>
    <col min="14224" max="14224" width="8.5703125" style="63" customWidth="1"/>
    <col min="14225" max="14225" width="9.85546875" style="63" customWidth="1"/>
    <col min="14226" max="14226" width="11.28515625" style="63" customWidth="1"/>
    <col min="14227" max="14227" width="8.140625" style="63" customWidth="1"/>
    <col min="14228" max="14228" width="8.5703125" style="63" customWidth="1"/>
    <col min="14229" max="14229" width="9.85546875" style="63" customWidth="1"/>
    <col min="14230" max="14230" width="11.28515625" style="63" customWidth="1"/>
    <col min="14231" max="14231" width="8.140625" style="63" customWidth="1"/>
    <col min="14232" max="14232" width="8.5703125" style="63" customWidth="1"/>
    <col min="14233" max="14233" width="9.85546875" style="63" customWidth="1"/>
    <col min="14234" max="14234" width="11.28515625" style="63" customWidth="1"/>
    <col min="14235" max="14467" width="11.42578125" style="63"/>
    <col min="14468" max="14468" width="7.7109375" style="63" customWidth="1"/>
    <col min="14469" max="14469" width="12.28515625" style="63" customWidth="1"/>
    <col min="14470" max="14470" width="47.7109375" style="63" customWidth="1"/>
    <col min="14471" max="14471" width="16" style="63" customWidth="1"/>
    <col min="14472" max="14472" width="6.5703125" style="63" customWidth="1"/>
    <col min="14473" max="14473" width="7.140625" style="63" customWidth="1"/>
    <col min="14474" max="14474" width="13" style="63" customWidth="1"/>
    <col min="14475" max="14475" width="8.140625" style="63" customWidth="1"/>
    <col min="14476" max="14476" width="12.42578125" style="63" customWidth="1"/>
    <col min="14477" max="14477" width="9.85546875" style="63" customWidth="1"/>
    <col min="14478" max="14478" width="11.28515625" style="63" customWidth="1"/>
    <col min="14479" max="14479" width="8.140625" style="63" customWidth="1"/>
    <col min="14480" max="14480" width="8.5703125" style="63" customWidth="1"/>
    <col min="14481" max="14481" width="9.85546875" style="63" customWidth="1"/>
    <col min="14482" max="14482" width="11.28515625" style="63" customWidth="1"/>
    <col min="14483" max="14483" width="8.140625" style="63" customWidth="1"/>
    <col min="14484" max="14484" width="8.5703125" style="63" customWidth="1"/>
    <col min="14485" max="14485" width="9.85546875" style="63" customWidth="1"/>
    <col min="14486" max="14486" width="11.28515625" style="63" customWidth="1"/>
    <col min="14487" max="14487" width="8.140625" style="63" customWidth="1"/>
    <col min="14488" max="14488" width="8.5703125" style="63" customWidth="1"/>
    <col min="14489" max="14489" width="9.85546875" style="63" customWidth="1"/>
    <col min="14490" max="14490" width="11.28515625" style="63" customWidth="1"/>
    <col min="14491" max="14723" width="11.42578125" style="63"/>
    <col min="14724" max="14724" width="7.7109375" style="63" customWidth="1"/>
    <col min="14725" max="14725" width="12.28515625" style="63" customWidth="1"/>
    <col min="14726" max="14726" width="47.7109375" style="63" customWidth="1"/>
    <col min="14727" max="14727" width="16" style="63" customWidth="1"/>
    <col min="14728" max="14728" width="6.5703125" style="63" customWidth="1"/>
    <col min="14729" max="14729" width="7.140625" style="63" customWidth="1"/>
    <col min="14730" max="14730" width="13" style="63" customWidth="1"/>
    <col min="14731" max="14731" width="8.140625" style="63" customWidth="1"/>
    <col min="14732" max="14732" width="12.42578125" style="63" customWidth="1"/>
    <col min="14733" max="14733" width="9.85546875" style="63" customWidth="1"/>
    <col min="14734" max="14734" width="11.28515625" style="63" customWidth="1"/>
    <col min="14735" max="14735" width="8.140625" style="63" customWidth="1"/>
    <col min="14736" max="14736" width="8.5703125" style="63" customWidth="1"/>
    <col min="14737" max="14737" width="9.85546875" style="63" customWidth="1"/>
    <col min="14738" max="14738" width="11.28515625" style="63" customWidth="1"/>
    <col min="14739" max="14739" width="8.140625" style="63" customWidth="1"/>
    <col min="14740" max="14740" width="8.5703125" style="63" customWidth="1"/>
    <col min="14741" max="14741" width="9.85546875" style="63" customWidth="1"/>
    <col min="14742" max="14742" width="11.28515625" style="63" customWidth="1"/>
    <col min="14743" max="14743" width="8.140625" style="63" customWidth="1"/>
    <col min="14744" max="14744" width="8.5703125" style="63" customWidth="1"/>
    <col min="14745" max="14745" width="9.85546875" style="63" customWidth="1"/>
    <col min="14746" max="14746" width="11.28515625" style="63" customWidth="1"/>
    <col min="14747" max="14979" width="11.42578125" style="63"/>
    <col min="14980" max="14980" width="7.7109375" style="63" customWidth="1"/>
    <col min="14981" max="14981" width="12.28515625" style="63" customWidth="1"/>
    <col min="14982" max="14982" width="47.7109375" style="63" customWidth="1"/>
    <col min="14983" max="14983" width="16" style="63" customWidth="1"/>
    <col min="14984" max="14984" width="6.5703125" style="63" customWidth="1"/>
    <col min="14985" max="14985" width="7.140625" style="63" customWidth="1"/>
    <col min="14986" max="14986" width="13" style="63" customWidth="1"/>
    <col min="14987" max="14987" width="8.140625" style="63" customWidth="1"/>
    <col min="14988" max="14988" width="12.42578125" style="63" customWidth="1"/>
    <col min="14989" max="14989" width="9.85546875" style="63" customWidth="1"/>
    <col min="14990" max="14990" width="11.28515625" style="63" customWidth="1"/>
    <col min="14991" max="14991" width="8.140625" style="63" customWidth="1"/>
    <col min="14992" max="14992" width="8.5703125" style="63" customWidth="1"/>
    <col min="14993" max="14993" width="9.85546875" style="63" customWidth="1"/>
    <col min="14994" max="14994" width="11.28515625" style="63" customWidth="1"/>
    <col min="14995" max="14995" width="8.140625" style="63" customWidth="1"/>
    <col min="14996" max="14996" width="8.5703125" style="63" customWidth="1"/>
    <col min="14997" max="14997" width="9.85546875" style="63" customWidth="1"/>
    <col min="14998" max="14998" width="11.28515625" style="63" customWidth="1"/>
    <col min="14999" max="14999" width="8.140625" style="63" customWidth="1"/>
    <col min="15000" max="15000" width="8.5703125" style="63" customWidth="1"/>
    <col min="15001" max="15001" width="9.85546875" style="63" customWidth="1"/>
    <col min="15002" max="15002" width="11.28515625" style="63" customWidth="1"/>
    <col min="15003" max="15235" width="11.42578125" style="63"/>
    <col min="15236" max="15236" width="7.7109375" style="63" customWidth="1"/>
    <col min="15237" max="15237" width="12.28515625" style="63" customWidth="1"/>
    <col min="15238" max="15238" width="47.7109375" style="63" customWidth="1"/>
    <col min="15239" max="15239" width="16" style="63" customWidth="1"/>
    <col min="15240" max="15240" width="6.5703125" style="63" customWidth="1"/>
    <col min="15241" max="15241" width="7.140625" style="63" customWidth="1"/>
    <col min="15242" max="15242" width="13" style="63" customWidth="1"/>
    <col min="15243" max="15243" width="8.140625" style="63" customWidth="1"/>
    <col min="15244" max="15244" width="12.42578125" style="63" customWidth="1"/>
    <col min="15245" max="15245" width="9.85546875" style="63" customWidth="1"/>
    <col min="15246" max="15246" width="11.28515625" style="63" customWidth="1"/>
    <col min="15247" max="15247" width="8.140625" style="63" customWidth="1"/>
    <col min="15248" max="15248" width="8.5703125" style="63" customWidth="1"/>
    <col min="15249" max="15249" width="9.85546875" style="63" customWidth="1"/>
    <col min="15250" max="15250" width="11.28515625" style="63" customWidth="1"/>
    <col min="15251" max="15251" width="8.140625" style="63" customWidth="1"/>
    <col min="15252" max="15252" width="8.5703125" style="63" customWidth="1"/>
    <col min="15253" max="15253" width="9.85546875" style="63" customWidth="1"/>
    <col min="15254" max="15254" width="11.28515625" style="63" customWidth="1"/>
    <col min="15255" max="15255" width="8.140625" style="63" customWidth="1"/>
    <col min="15256" max="15256" width="8.5703125" style="63" customWidth="1"/>
    <col min="15257" max="15257" width="9.85546875" style="63" customWidth="1"/>
    <col min="15258" max="15258" width="11.28515625" style="63" customWidth="1"/>
    <col min="15259" max="15491" width="11.42578125" style="63"/>
    <col min="15492" max="15492" width="7.7109375" style="63" customWidth="1"/>
    <col min="15493" max="15493" width="12.28515625" style="63" customWidth="1"/>
    <col min="15494" max="15494" width="47.7109375" style="63" customWidth="1"/>
    <col min="15495" max="15495" width="16" style="63" customWidth="1"/>
    <col min="15496" max="15496" width="6.5703125" style="63" customWidth="1"/>
    <col min="15497" max="15497" width="7.140625" style="63" customWidth="1"/>
    <col min="15498" max="15498" width="13" style="63" customWidth="1"/>
    <col min="15499" max="15499" width="8.140625" style="63" customWidth="1"/>
    <col min="15500" max="15500" width="12.42578125" style="63" customWidth="1"/>
    <col min="15501" max="15501" width="9.85546875" style="63" customWidth="1"/>
    <col min="15502" max="15502" width="11.28515625" style="63" customWidth="1"/>
    <col min="15503" max="15503" width="8.140625" style="63" customWidth="1"/>
    <col min="15504" max="15504" width="8.5703125" style="63" customWidth="1"/>
    <col min="15505" max="15505" width="9.85546875" style="63" customWidth="1"/>
    <col min="15506" max="15506" width="11.28515625" style="63" customWidth="1"/>
    <col min="15507" max="15507" width="8.140625" style="63" customWidth="1"/>
    <col min="15508" max="15508" width="8.5703125" style="63" customWidth="1"/>
    <col min="15509" max="15509" width="9.85546875" style="63" customWidth="1"/>
    <col min="15510" max="15510" width="11.28515625" style="63" customWidth="1"/>
    <col min="15511" max="15511" width="8.140625" style="63" customWidth="1"/>
    <col min="15512" max="15512" width="8.5703125" style="63" customWidth="1"/>
    <col min="15513" max="15513" width="9.85546875" style="63" customWidth="1"/>
    <col min="15514" max="15514" width="11.28515625" style="63" customWidth="1"/>
    <col min="15515" max="15747" width="11.42578125" style="63"/>
    <col min="15748" max="15748" width="7.7109375" style="63" customWidth="1"/>
    <col min="15749" max="15749" width="12.28515625" style="63" customWidth="1"/>
    <col min="15750" max="15750" width="47.7109375" style="63" customWidth="1"/>
    <col min="15751" max="15751" width="16" style="63" customWidth="1"/>
    <col min="15752" max="15752" width="6.5703125" style="63" customWidth="1"/>
    <col min="15753" max="15753" width="7.140625" style="63" customWidth="1"/>
    <col min="15754" max="15754" width="13" style="63" customWidth="1"/>
    <col min="15755" max="15755" width="8.140625" style="63" customWidth="1"/>
    <col min="15756" max="15756" width="12.42578125" style="63" customWidth="1"/>
    <col min="15757" max="15757" width="9.85546875" style="63" customWidth="1"/>
    <col min="15758" max="15758" width="11.28515625" style="63" customWidth="1"/>
    <col min="15759" max="15759" width="8.140625" style="63" customWidth="1"/>
    <col min="15760" max="15760" width="8.5703125" style="63" customWidth="1"/>
    <col min="15761" max="15761" width="9.85546875" style="63" customWidth="1"/>
    <col min="15762" max="15762" width="11.28515625" style="63" customWidth="1"/>
    <col min="15763" max="15763" width="8.140625" style="63" customWidth="1"/>
    <col min="15764" max="15764" width="8.5703125" style="63" customWidth="1"/>
    <col min="15765" max="15765" width="9.85546875" style="63" customWidth="1"/>
    <col min="15766" max="15766" width="11.28515625" style="63" customWidth="1"/>
    <col min="15767" max="15767" width="8.140625" style="63" customWidth="1"/>
    <col min="15768" max="15768" width="8.5703125" style="63" customWidth="1"/>
    <col min="15769" max="15769" width="9.85546875" style="63" customWidth="1"/>
    <col min="15770" max="15770" width="11.28515625" style="63" customWidth="1"/>
    <col min="15771" max="16003" width="11.42578125" style="63"/>
    <col min="16004" max="16004" width="7.7109375" style="63" customWidth="1"/>
    <col min="16005" max="16005" width="12.28515625" style="63" customWidth="1"/>
    <col min="16006" max="16006" width="47.7109375" style="63" customWidth="1"/>
    <col min="16007" max="16007" width="16" style="63" customWidth="1"/>
    <col min="16008" max="16008" width="6.5703125" style="63" customWidth="1"/>
    <col min="16009" max="16009" width="7.140625" style="63" customWidth="1"/>
    <col min="16010" max="16010" width="13" style="63" customWidth="1"/>
    <col min="16011" max="16011" width="8.140625" style="63" customWidth="1"/>
    <col min="16012" max="16012" width="12.42578125" style="63" customWidth="1"/>
    <col min="16013" max="16013" width="9.85546875" style="63" customWidth="1"/>
    <col min="16014" max="16014" width="11.28515625" style="63" customWidth="1"/>
    <col min="16015" max="16015" width="8.140625" style="63" customWidth="1"/>
    <col min="16016" max="16016" width="8.5703125" style="63" customWidth="1"/>
    <col min="16017" max="16017" width="9.85546875" style="63" customWidth="1"/>
    <col min="16018" max="16018" width="11.28515625" style="63" customWidth="1"/>
    <col min="16019" max="16019" width="8.140625" style="63" customWidth="1"/>
    <col min="16020" max="16020" width="8.5703125" style="63" customWidth="1"/>
    <col min="16021" max="16021" width="9.85546875" style="63" customWidth="1"/>
    <col min="16022" max="16022" width="11.28515625" style="63" customWidth="1"/>
    <col min="16023" max="16023" width="8.140625" style="63" customWidth="1"/>
    <col min="16024" max="16024" width="8.5703125" style="63" customWidth="1"/>
    <col min="16025" max="16025" width="9.85546875" style="63" customWidth="1"/>
    <col min="16026" max="16026" width="11.28515625" style="63" customWidth="1"/>
    <col min="16027" max="16384" width="11.42578125" style="63"/>
  </cols>
  <sheetData>
    <row r="1" spans="1:27" ht="13.5" thickBot="1">
      <c r="F1" s="65">
        <f>E1*0.93</f>
        <v>0</v>
      </c>
      <c r="G1" s="65">
        <f>A2*F1</f>
        <v>0</v>
      </c>
    </row>
    <row r="2" spans="1:27" ht="26.1" customHeight="1" thickTop="1" thickBot="1">
      <c r="A2" s="151"/>
      <c r="B2" s="152"/>
      <c r="C2" s="67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</row>
    <row r="3" spans="1:27" ht="13.5" thickTop="1"/>
    <row r="4" spans="1:27">
      <c r="A4" s="69"/>
      <c r="B4" s="70"/>
      <c r="E4" s="71"/>
    </row>
    <row r="5" spans="1:27">
      <c r="B5" s="72"/>
      <c r="E5" s="65" t="s">
        <v>47</v>
      </c>
      <c r="F5" s="124">
        <v>7.4999999999999997E-2</v>
      </c>
    </row>
    <row r="6" spans="1:27" ht="12.75" customHeight="1" thickBot="1"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</row>
    <row r="7" spans="1:27" customFormat="1" ht="16.5" thickTop="1" thickBot="1">
      <c r="A7" s="74" t="s">
        <v>4</v>
      </c>
      <c r="B7" s="75" t="s">
        <v>5</v>
      </c>
      <c r="C7" s="153" t="s">
        <v>6</v>
      </c>
      <c r="D7" s="148"/>
      <c r="E7" s="149" t="s">
        <v>34</v>
      </c>
      <c r="F7" s="146"/>
      <c r="G7" s="147"/>
      <c r="H7" s="121"/>
      <c r="I7" s="150"/>
      <c r="J7" s="122"/>
      <c r="K7" s="123"/>
    </row>
    <row r="8" spans="1:27" customFormat="1" ht="16.5" thickTop="1" thickBot="1">
      <c r="A8" s="76" t="s">
        <v>13</v>
      </c>
      <c r="B8" s="77" t="s">
        <v>14</v>
      </c>
      <c r="C8" s="154"/>
      <c r="D8" s="133" t="s">
        <v>35</v>
      </c>
      <c r="E8" s="144" t="s">
        <v>36</v>
      </c>
      <c r="F8" s="144" t="s">
        <v>36</v>
      </c>
      <c r="G8" s="145" t="s">
        <v>37</v>
      </c>
      <c r="H8" s="78" t="s">
        <v>38</v>
      </c>
      <c r="I8" s="79"/>
      <c r="J8" s="118"/>
      <c r="K8" s="119"/>
    </row>
    <row r="9" spans="1:27" customFormat="1" ht="15.75" thickBot="1">
      <c r="A9" s="80" t="s">
        <v>18</v>
      </c>
      <c r="B9" s="81"/>
      <c r="C9" s="155"/>
      <c r="D9" s="125"/>
      <c r="E9" s="126"/>
      <c r="F9" s="126" t="s">
        <v>39</v>
      </c>
      <c r="G9" s="135"/>
      <c r="H9" s="82" t="s">
        <v>40</v>
      </c>
      <c r="I9" s="83" t="s">
        <v>41</v>
      </c>
      <c r="J9" s="84" t="s">
        <v>37</v>
      </c>
      <c r="K9" s="85" t="s">
        <v>42</v>
      </c>
    </row>
    <row r="10" spans="1:27" customFormat="1" ht="16.5" hidden="1" thickTop="1">
      <c r="A10" s="97"/>
      <c r="B10" s="29"/>
      <c r="C10" s="30"/>
      <c r="D10" s="134"/>
      <c r="E10" s="127">
        <v>100</v>
      </c>
      <c r="F10" s="128">
        <f>E10*(1-$F$5)</f>
        <v>92.5</v>
      </c>
      <c r="G10" s="129">
        <f>A10*F10</f>
        <v>0</v>
      </c>
      <c r="H10" s="120"/>
      <c r="I10" s="90"/>
      <c r="J10" s="91">
        <f>$A10*I10</f>
        <v>0</v>
      </c>
      <c r="K10" s="89">
        <f>(1-(I10/$F10))*-1</f>
        <v>-1</v>
      </c>
    </row>
    <row r="11" spans="1:27" customFormat="1" ht="16.5" thickTop="1">
      <c r="A11" s="97">
        <v>100</v>
      </c>
      <c r="B11" s="29">
        <v>1</v>
      </c>
      <c r="C11" s="30" t="s">
        <v>21</v>
      </c>
      <c r="D11" s="87"/>
      <c r="E11" s="127">
        <v>1.3</v>
      </c>
      <c r="F11" s="166">
        <f t="shared" ref="F11:F20" si="0">E11*(1-$F$5)</f>
        <v>1.2025000000000001</v>
      </c>
      <c r="G11" s="167">
        <f t="shared" ref="G11:G20" si="1">A11*F11</f>
        <v>120.25000000000001</v>
      </c>
      <c r="H11" s="136"/>
      <c r="I11" s="90"/>
      <c r="J11" s="91">
        <f>A11*I11</f>
        <v>0</v>
      </c>
      <c r="K11" s="89">
        <f>(1-(I11/$F11))*-1</f>
        <v>-1</v>
      </c>
    </row>
    <row r="12" spans="1:27" customFormat="1" ht="20.100000000000001" customHeight="1">
      <c r="A12" s="97">
        <v>200</v>
      </c>
      <c r="B12" s="29">
        <v>12</v>
      </c>
      <c r="C12" s="30" t="s">
        <v>22</v>
      </c>
      <c r="D12" s="87"/>
      <c r="E12" s="127">
        <v>1.4</v>
      </c>
      <c r="F12" s="166">
        <f t="shared" si="0"/>
        <v>1.2949999999999999</v>
      </c>
      <c r="G12" s="167">
        <f t="shared" si="1"/>
        <v>259</v>
      </c>
      <c r="H12" s="136"/>
      <c r="I12" s="90"/>
      <c r="J12" s="91"/>
      <c r="K12" s="89"/>
    </row>
    <row r="13" spans="1:27" customFormat="1" ht="20.100000000000001" customHeight="1">
      <c r="A13" s="97">
        <v>300</v>
      </c>
      <c r="B13" s="29">
        <v>123</v>
      </c>
      <c r="C13" s="30" t="s">
        <v>23</v>
      </c>
      <c r="D13" s="87"/>
      <c r="E13" s="127">
        <v>1.45</v>
      </c>
      <c r="F13" s="166">
        <f t="shared" si="0"/>
        <v>1.3412500000000001</v>
      </c>
      <c r="G13" s="167">
        <f t="shared" si="1"/>
        <v>402.375</v>
      </c>
      <c r="H13" s="136"/>
      <c r="I13" s="90"/>
      <c r="J13" s="91"/>
      <c r="K13" s="89"/>
    </row>
    <row r="14" spans="1:27" customFormat="1" ht="20.100000000000001" customHeight="1">
      <c r="A14" s="97">
        <v>400</v>
      </c>
      <c r="B14" s="29">
        <v>1234</v>
      </c>
      <c r="C14" s="30" t="s">
        <v>24</v>
      </c>
      <c r="D14" s="87"/>
      <c r="E14" s="127">
        <v>1.5</v>
      </c>
      <c r="F14" s="166">
        <f t="shared" si="0"/>
        <v>1.3875000000000002</v>
      </c>
      <c r="G14" s="167">
        <f t="shared" si="1"/>
        <v>555.00000000000011</v>
      </c>
      <c r="H14" s="136"/>
      <c r="I14" s="90"/>
      <c r="J14" s="91"/>
      <c r="K14" s="89"/>
    </row>
    <row r="15" spans="1:27" customFormat="1" ht="20.100000000000001" customHeight="1">
      <c r="A15" s="97">
        <v>500</v>
      </c>
      <c r="B15" s="29">
        <v>12345</v>
      </c>
      <c r="C15" s="30" t="s">
        <v>25</v>
      </c>
      <c r="D15" s="87"/>
      <c r="E15" s="127">
        <v>1.56</v>
      </c>
      <c r="F15" s="166">
        <f t="shared" si="0"/>
        <v>1.4430000000000001</v>
      </c>
      <c r="G15" s="167">
        <f t="shared" si="1"/>
        <v>721.5</v>
      </c>
      <c r="H15" s="136"/>
      <c r="I15" s="90"/>
      <c r="J15" s="91"/>
      <c r="K15" s="89"/>
    </row>
    <row r="16" spans="1:27" customFormat="1" ht="20.100000000000001" customHeight="1">
      <c r="A16" s="97">
        <v>600</v>
      </c>
      <c r="B16" s="29">
        <v>123456</v>
      </c>
      <c r="C16" s="30" t="s">
        <v>26</v>
      </c>
      <c r="D16" s="87"/>
      <c r="E16" s="127">
        <v>1.58</v>
      </c>
      <c r="F16" s="166">
        <f t="shared" si="0"/>
        <v>1.4615000000000002</v>
      </c>
      <c r="G16" s="167">
        <f t="shared" si="1"/>
        <v>876.90000000000009</v>
      </c>
      <c r="H16" s="136"/>
      <c r="I16" s="90"/>
      <c r="J16" s="91"/>
      <c r="K16" s="89"/>
    </row>
    <row r="17" spans="1:11" customFormat="1" ht="19.5" customHeight="1">
      <c r="A17" s="97">
        <v>700</v>
      </c>
      <c r="B17" s="29">
        <v>1234567</v>
      </c>
      <c r="C17" s="30" t="s">
        <v>27</v>
      </c>
      <c r="D17" s="87"/>
      <c r="E17" s="127">
        <v>1.8</v>
      </c>
      <c r="F17" s="166">
        <f t="shared" si="0"/>
        <v>1.665</v>
      </c>
      <c r="G17" s="167">
        <f t="shared" si="1"/>
        <v>1165.5</v>
      </c>
      <c r="H17" s="136"/>
      <c r="I17" s="90"/>
      <c r="J17" s="91"/>
      <c r="K17" s="89"/>
    </row>
    <row r="18" spans="1:11" customFormat="1" ht="20.100000000000001" customHeight="1">
      <c r="A18" s="97">
        <v>800</v>
      </c>
      <c r="B18" s="29">
        <v>12345678</v>
      </c>
      <c r="C18" s="30" t="s">
        <v>28</v>
      </c>
      <c r="D18" s="87"/>
      <c r="E18" s="127">
        <v>1.98</v>
      </c>
      <c r="F18" s="166">
        <f t="shared" si="0"/>
        <v>1.8315000000000001</v>
      </c>
      <c r="G18" s="167">
        <f t="shared" si="1"/>
        <v>1465.2</v>
      </c>
      <c r="H18" s="136"/>
      <c r="I18" s="90"/>
      <c r="J18" s="91"/>
      <c r="K18" s="89"/>
    </row>
    <row r="19" spans="1:11" customFormat="1" ht="20.100000000000001" customHeight="1">
      <c r="A19" s="97">
        <v>900</v>
      </c>
      <c r="B19" s="29">
        <v>123456789</v>
      </c>
      <c r="C19" s="30" t="s">
        <v>29</v>
      </c>
      <c r="D19" s="87"/>
      <c r="E19" s="127">
        <v>1.7</v>
      </c>
      <c r="F19" s="166">
        <f t="shared" si="0"/>
        <v>1.5725</v>
      </c>
      <c r="G19" s="167">
        <f t="shared" si="1"/>
        <v>1415.25</v>
      </c>
      <c r="H19" s="136"/>
      <c r="I19" s="90"/>
      <c r="J19" s="91"/>
      <c r="K19" s="89"/>
    </row>
    <row r="20" spans="1:11" customFormat="1" ht="20.100000000000001" customHeight="1">
      <c r="A20" s="97">
        <v>1000</v>
      </c>
      <c r="B20" s="29">
        <v>4781787255</v>
      </c>
      <c r="C20" s="30" t="s">
        <v>30</v>
      </c>
      <c r="D20" s="87"/>
      <c r="E20" s="127">
        <v>1.6</v>
      </c>
      <c r="F20" s="166">
        <f t="shared" si="0"/>
        <v>1.4800000000000002</v>
      </c>
      <c r="G20" s="167">
        <f t="shared" si="1"/>
        <v>1480.0000000000002</v>
      </c>
      <c r="H20" s="136"/>
      <c r="I20" s="90"/>
      <c r="J20" s="91"/>
      <c r="K20" s="89"/>
    </row>
    <row r="21" spans="1:11" customFormat="1" ht="20.100000000000001" customHeight="1">
      <c r="A21" s="86"/>
      <c r="B21" s="92"/>
      <c r="C21" s="92"/>
      <c r="D21" s="87"/>
      <c r="E21" s="127"/>
      <c r="F21" s="127"/>
      <c r="G21" s="129"/>
      <c r="H21" s="137"/>
      <c r="I21" s="88"/>
      <c r="J21" s="88"/>
      <c r="K21" s="89"/>
    </row>
    <row r="22" spans="1:11" customFormat="1" ht="15.75">
      <c r="A22" s="86"/>
      <c r="B22" s="92"/>
      <c r="C22" s="93" t="s">
        <v>43</v>
      </c>
      <c r="D22" s="87"/>
      <c r="E22" s="130"/>
      <c r="F22" s="130"/>
      <c r="G22" s="168">
        <f>SUM(G11:G21)</f>
        <v>8460.9750000000004</v>
      </c>
      <c r="H22" s="138"/>
      <c r="I22" s="94"/>
      <c r="J22" s="95">
        <f>SUM(J11:J21)</f>
        <v>0</v>
      </c>
      <c r="K22" s="96">
        <f>(1-(J22/$G22))*-1</f>
        <v>-1</v>
      </c>
    </row>
    <row r="23" spans="1:11" customFormat="1" ht="20.100000000000001" customHeight="1">
      <c r="A23" s="97"/>
      <c r="B23" s="98"/>
      <c r="C23" s="99"/>
      <c r="D23" s="87"/>
      <c r="E23" s="127"/>
      <c r="F23" s="127"/>
      <c r="G23" s="129"/>
      <c r="H23" s="139"/>
      <c r="I23" s="117" t="s">
        <v>44</v>
      </c>
      <c r="J23" s="117"/>
      <c r="K23" s="100">
        <f>J22-$G22</f>
        <v>-8460.9750000000004</v>
      </c>
    </row>
    <row r="24" spans="1:11" customFormat="1" ht="20.100000000000001" customHeight="1">
      <c r="A24" s="101"/>
      <c r="B24" s="98"/>
      <c r="C24" s="99"/>
      <c r="D24" s="87"/>
      <c r="E24" s="127"/>
      <c r="F24" s="127"/>
      <c r="G24" s="129"/>
      <c r="H24" s="140"/>
      <c r="I24" s="113"/>
      <c r="J24" s="113"/>
      <c r="K24" s="102"/>
    </row>
    <row r="25" spans="1:11" customFormat="1" ht="20.100000000000001" customHeight="1">
      <c r="A25" s="103"/>
      <c r="B25" s="104"/>
      <c r="C25" s="105"/>
      <c r="D25" s="106"/>
      <c r="E25" s="131"/>
      <c r="F25" s="127"/>
      <c r="G25" s="129"/>
      <c r="H25" s="141"/>
      <c r="I25" s="114"/>
      <c r="J25" s="107" t="s">
        <v>45</v>
      </c>
      <c r="K25" s="108"/>
    </row>
    <row r="26" spans="1:11" customFormat="1" ht="20.100000000000001" customHeight="1" thickBot="1">
      <c r="A26" s="109"/>
      <c r="B26" s="110"/>
      <c r="C26" s="111"/>
      <c r="D26" s="112"/>
      <c r="E26" s="132"/>
      <c r="F26" s="132"/>
      <c r="G26" s="142"/>
      <c r="H26" s="143"/>
      <c r="I26" s="115"/>
      <c r="J26" s="115"/>
      <c r="K26" s="116"/>
    </row>
    <row r="27" spans="1:11" ht="13.5" thickTop="1"/>
  </sheetData>
  <mergeCells count="2">
    <mergeCell ref="A2:B2"/>
    <mergeCell ref="C7:C9"/>
  </mergeCells>
  <conditionalFormatting sqref="I12:I20">
    <cfRule type="cellIs" dxfId="230" priority="1728" stopIfTrue="1" operator="equal">
      <formula>$J$3</formula>
    </cfRule>
  </conditionalFormatting>
  <conditionalFormatting sqref="K12:K20">
    <cfRule type="cellIs" dxfId="229" priority="1694" stopIfTrue="1" operator="equal">
      <formula>$J$3</formula>
    </cfRule>
  </conditionalFormatting>
  <conditionalFormatting sqref="I12:I20">
    <cfRule type="cellIs" dxfId="228" priority="1693" stopIfTrue="1" operator="equal">
      <formula>$J$3</formula>
    </cfRule>
  </conditionalFormatting>
  <conditionalFormatting sqref="K12:K20">
    <cfRule type="cellIs" dxfId="227" priority="1692" stopIfTrue="1" operator="equal">
      <formula>$J$3</formula>
    </cfRule>
  </conditionalFormatting>
  <conditionalFormatting sqref="K12:K20">
    <cfRule type="cellIs" dxfId="226" priority="1690" stopIfTrue="1" operator="equal">
      <formula>$J$3</formula>
    </cfRule>
  </conditionalFormatting>
  <conditionalFormatting sqref="I12:I20">
    <cfRule type="cellIs" dxfId="225" priority="1689" stopIfTrue="1" operator="equal">
      <formula>$J$3</formula>
    </cfRule>
  </conditionalFormatting>
  <conditionalFormatting sqref="I12:I20">
    <cfRule type="cellIs" dxfId="224" priority="1688" stopIfTrue="1" operator="equal">
      <formula>$J$3</formula>
    </cfRule>
  </conditionalFormatting>
  <conditionalFormatting sqref="K12:K20">
    <cfRule type="cellIs" dxfId="223" priority="1687" stopIfTrue="1" operator="equal">
      <formula>$J$3</formula>
    </cfRule>
  </conditionalFormatting>
  <conditionalFormatting sqref="I12:I20">
    <cfRule type="cellIs" dxfId="222" priority="1686" stopIfTrue="1" operator="equal">
      <formula>$J$3</formula>
    </cfRule>
  </conditionalFormatting>
  <conditionalFormatting sqref="I10">
    <cfRule type="cellIs" dxfId="221" priority="1208" stopIfTrue="1" operator="equal">
      <formula>$X$12</formula>
    </cfRule>
  </conditionalFormatting>
  <conditionalFormatting sqref="I11">
    <cfRule type="cellIs" dxfId="220" priority="1167" stopIfTrue="1" operator="equal">
      <formula>$X$12</formula>
    </cfRule>
  </conditionalFormatting>
  <printOptions horizontalCentered="1" verticalCentered="1"/>
  <pageMargins left="0" right="0" top="0.23622047244094491" bottom="0.15748031496062992" header="0.15748031496062992" footer="0.15748031496062992"/>
  <pageSetup paperSize="8" scale="50" orientation="landscape" r:id="rId1"/>
  <headerFooter alignWithMargins="0">
    <oddFooter>&amp;L&amp;A&amp;C&amp;"Arial,Gras"MAJUSCULE Confidentiel&amp;RMDS/KCA/JPM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0"/>
  <sheetViews>
    <sheetView workbookViewId="0">
      <selection activeCell="A10" sqref="A10:C19"/>
    </sheetView>
  </sheetViews>
  <sheetFormatPr baseColWidth="10" defaultColWidth="9.140625" defaultRowHeight="15"/>
  <sheetData>
    <row r="1" spans="1:9" ht="16.5" thickTop="1" thickBot="1">
      <c r="A1" s="1"/>
      <c r="B1" s="2"/>
      <c r="C1" s="62" t="s">
        <v>33</v>
      </c>
      <c r="D1" s="3"/>
      <c r="E1" s="3"/>
      <c r="F1" s="4" t="s">
        <v>0</v>
      </c>
      <c r="G1" s="5"/>
      <c r="H1" s="5"/>
      <c r="I1" s="6"/>
    </row>
    <row r="2" spans="1:9" ht="19.5" thickTop="1" thickBot="1">
      <c r="A2" s="156"/>
      <c r="B2" s="157"/>
      <c r="C2" s="158" t="s">
        <v>1</v>
      </c>
      <c r="D2" s="159"/>
      <c r="E2" s="160"/>
      <c r="F2" s="7"/>
      <c r="G2" s="8"/>
      <c r="H2" s="8"/>
      <c r="I2" s="9"/>
    </row>
    <row r="3" spans="1:9" ht="15.75" thickTop="1">
      <c r="A3" s="1"/>
      <c r="B3" s="2"/>
      <c r="C3" s="1"/>
      <c r="D3" s="1"/>
      <c r="E3" s="1"/>
      <c r="F3" s="7"/>
      <c r="G3" s="8"/>
      <c r="H3" s="8"/>
      <c r="I3" s="9"/>
    </row>
    <row r="4" spans="1:9">
      <c r="A4" s="10" t="s">
        <v>2</v>
      </c>
      <c r="B4" s="11" t="s">
        <v>3</v>
      </c>
      <c r="C4" s="1"/>
      <c r="D4" s="1"/>
      <c r="E4" s="1"/>
      <c r="F4" s="7"/>
      <c r="G4" s="8"/>
      <c r="H4" s="8"/>
      <c r="I4" s="9"/>
    </row>
    <row r="5" spans="1:9" ht="15.75" thickBot="1">
      <c r="A5" s="1"/>
      <c r="B5" s="2"/>
      <c r="C5" s="1"/>
      <c r="D5" s="1"/>
      <c r="E5" s="1"/>
      <c r="F5" s="12"/>
      <c r="G5" s="13"/>
      <c r="H5" s="13"/>
      <c r="I5" s="14"/>
    </row>
    <row r="6" spans="1:9" ht="16.5" thickTop="1" thickBot="1">
      <c r="A6" s="1"/>
      <c r="B6" s="2"/>
      <c r="C6" s="1"/>
      <c r="D6" s="1"/>
      <c r="E6" s="1"/>
      <c r="F6" s="8"/>
      <c r="G6" s="8"/>
      <c r="H6" s="8"/>
      <c r="I6" s="8"/>
    </row>
    <row r="7" spans="1:9" ht="15.75" thickTop="1">
      <c r="A7" s="15" t="s">
        <v>4</v>
      </c>
      <c r="B7" s="16" t="s">
        <v>5</v>
      </c>
      <c r="C7" s="161" t="s">
        <v>6</v>
      </c>
      <c r="D7" s="17" t="s">
        <v>7</v>
      </c>
      <c r="E7" s="16" t="s">
        <v>8</v>
      </c>
      <c r="F7" s="16" t="s">
        <v>9</v>
      </c>
      <c r="G7" s="17" t="s">
        <v>10</v>
      </c>
      <c r="H7" s="16" t="s">
        <v>11</v>
      </c>
      <c r="I7" s="18" t="s">
        <v>12</v>
      </c>
    </row>
    <row r="8" spans="1:9">
      <c r="A8" s="19" t="s">
        <v>13</v>
      </c>
      <c r="B8" s="20" t="s">
        <v>14</v>
      </c>
      <c r="C8" s="162"/>
      <c r="D8" s="21" t="s">
        <v>15</v>
      </c>
      <c r="E8" s="22"/>
      <c r="F8" s="22"/>
      <c r="G8" s="21" t="s">
        <v>16</v>
      </c>
      <c r="H8" s="20" t="s">
        <v>17</v>
      </c>
      <c r="I8" s="23" t="s">
        <v>16</v>
      </c>
    </row>
    <row r="9" spans="1:9">
      <c r="A9" s="24" t="s">
        <v>18</v>
      </c>
      <c r="B9" s="22"/>
      <c r="C9" s="163"/>
      <c r="D9" s="22"/>
      <c r="E9" s="164" t="s">
        <v>19</v>
      </c>
      <c r="F9" s="165"/>
      <c r="G9" s="25" t="s">
        <v>20</v>
      </c>
      <c r="H9" s="26"/>
      <c r="I9" s="27" t="s">
        <v>20</v>
      </c>
    </row>
    <row r="10" spans="1:9" ht="15.75">
      <c r="A10" s="28">
        <v>100</v>
      </c>
      <c r="B10" s="29">
        <v>1</v>
      </c>
      <c r="C10" s="30" t="s">
        <v>21</v>
      </c>
      <c r="D10" s="31">
        <v>134648</v>
      </c>
      <c r="E10" s="32">
        <v>10</v>
      </c>
      <c r="F10" s="33">
        <v>1</v>
      </c>
      <c r="G10" s="34">
        <v>1.1000000000000001</v>
      </c>
      <c r="H10" s="35">
        <v>0.05</v>
      </c>
      <c r="I10" s="36">
        <f>G10-(G10*H10)</f>
        <v>1.0450000000000002</v>
      </c>
    </row>
    <row r="11" spans="1:9" ht="15.75">
      <c r="A11" s="28">
        <v>200</v>
      </c>
      <c r="B11" s="29">
        <v>12</v>
      </c>
      <c r="C11" s="30" t="s">
        <v>22</v>
      </c>
      <c r="D11" s="37">
        <v>123548</v>
      </c>
      <c r="E11" s="38">
        <v>10</v>
      </c>
      <c r="F11" s="39">
        <v>1</v>
      </c>
      <c r="G11" s="40">
        <v>1.2</v>
      </c>
      <c r="H11" s="41">
        <v>0.03</v>
      </c>
      <c r="I11" s="36">
        <f t="shared" ref="I11:I19" si="0">G11-(G11*H11)</f>
        <v>1.1639999999999999</v>
      </c>
    </row>
    <row r="12" spans="1:9" ht="15.75">
      <c r="A12" s="28">
        <v>300</v>
      </c>
      <c r="B12" s="29">
        <v>123</v>
      </c>
      <c r="C12" s="30" t="s">
        <v>23</v>
      </c>
      <c r="D12" s="37">
        <v>458795</v>
      </c>
      <c r="E12" s="38">
        <v>10</v>
      </c>
      <c r="F12" s="39">
        <v>1</v>
      </c>
      <c r="G12" s="40">
        <v>1.3</v>
      </c>
      <c r="H12" s="41">
        <v>0.04</v>
      </c>
      <c r="I12" s="36">
        <f t="shared" si="0"/>
        <v>1.248</v>
      </c>
    </row>
    <row r="13" spans="1:9" ht="15.75">
      <c r="A13" s="28">
        <v>400</v>
      </c>
      <c r="B13" s="29">
        <v>1234</v>
      </c>
      <c r="C13" s="30" t="s">
        <v>24</v>
      </c>
      <c r="D13" s="37">
        <v>123456</v>
      </c>
      <c r="E13" s="38">
        <v>10</v>
      </c>
      <c r="F13" s="39">
        <v>1</v>
      </c>
      <c r="G13" s="40">
        <v>1.4</v>
      </c>
      <c r="H13" s="42">
        <v>2.5000000000000001E-2</v>
      </c>
      <c r="I13" s="36">
        <f t="shared" si="0"/>
        <v>1.365</v>
      </c>
    </row>
    <row r="14" spans="1:9" ht="15.75">
      <c r="A14" s="28">
        <v>500</v>
      </c>
      <c r="B14" s="29">
        <v>12345</v>
      </c>
      <c r="C14" s="30" t="s">
        <v>25</v>
      </c>
      <c r="D14" s="37">
        <v>895741</v>
      </c>
      <c r="E14" s="38">
        <v>10</v>
      </c>
      <c r="F14" s="39">
        <v>1</v>
      </c>
      <c r="G14" s="40">
        <v>1.5</v>
      </c>
      <c r="H14" s="41">
        <v>0.09</v>
      </c>
      <c r="I14" s="36">
        <f t="shared" si="0"/>
        <v>1.365</v>
      </c>
    </row>
    <row r="15" spans="1:9" ht="15.75">
      <c r="A15" s="28">
        <v>600</v>
      </c>
      <c r="B15" s="29">
        <v>123456</v>
      </c>
      <c r="C15" s="30" t="s">
        <v>26</v>
      </c>
      <c r="D15" s="37">
        <v>124859</v>
      </c>
      <c r="E15" s="38">
        <v>10</v>
      </c>
      <c r="F15" s="39">
        <v>1</v>
      </c>
      <c r="G15" s="40">
        <v>1.6</v>
      </c>
      <c r="H15" s="41">
        <v>0.03</v>
      </c>
      <c r="I15" s="36">
        <f t="shared" si="0"/>
        <v>1.552</v>
      </c>
    </row>
    <row r="16" spans="1:9" ht="15.75">
      <c r="A16" s="28">
        <v>700</v>
      </c>
      <c r="B16" s="29">
        <v>1234567</v>
      </c>
      <c r="C16" s="30" t="s">
        <v>27</v>
      </c>
      <c r="D16" s="37">
        <v>448758</v>
      </c>
      <c r="E16" s="38">
        <v>10</v>
      </c>
      <c r="F16" s="39">
        <v>1</v>
      </c>
      <c r="G16" s="40">
        <v>1.7</v>
      </c>
      <c r="H16" s="41">
        <v>0.05</v>
      </c>
      <c r="I16" s="36">
        <f t="shared" si="0"/>
        <v>1.615</v>
      </c>
    </row>
    <row r="17" spans="1:9" ht="15.75">
      <c r="A17" s="28">
        <v>800</v>
      </c>
      <c r="B17" s="29">
        <v>12345678</v>
      </c>
      <c r="C17" s="30" t="s">
        <v>28</v>
      </c>
      <c r="D17" s="37">
        <v>145741</v>
      </c>
      <c r="E17" s="38">
        <v>10</v>
      </c>
      <c r="F17" s="39">
        <v>1</v>
      </c>
      <c r="G17" s="40">
        <v>1.8</v>
      </c>
      <c r="H17" s="42">
        <v>2.5999999999999999E-2</v>
      </c>
      <c r="I17" s="36">
        <f t="shared" si="0"/>
        <v>1.7532000000000001</v>
      </c>
    </row>
    <row r="18" spans="1:9" ht="15.75">
      <c r="A18" s="28">
        <v>900</v>
      </c>
      <c r="B18" s="29">
        <v>123456789</v>
      </c>
      <c r="C18" s="30" t="s">
        <v>29</v>
      </c>
      <c r="D18" s="37">
        <v>121147</v>
      </c>
      <c r="E18" s="38">
        <v>10</v>
      </c>
      <c r="F18" s="39">
        <v>1</v>
      </c>
      <c r="G18" s="40">
        <v>1.9</v>
      </c>
      <c r="H18" s="42">
        <v>1.4999999999999999E-2</v>
      </c>
      <c r="I18" s="36">
        <f t="shared" si="0"/>
        <v>1.8714999999999999</v>
      </c>
    </row>
    <row r="19" spans="1:9" ht="15.75">
      <c r="A19" s="28">
        <v>1000</v>
      </c>
      <c r="B19" s="29">
        <v>4781787255</v>
      </c>
      <c r="C19" s="30" t="s">
        <v>30</v>
      </c>
      <c r="D19" s="37">
        <v>545565</v>
      </c>
      <c r="E19" s="38">
        <v>10</v>
      </c>
      <c r="F19" s="39">
        <v>1</v>
      </c>
      <c r="G19" s="40">
        <v>2</v>
      </c>
      <c r="H19" s="41">
        <v>0.02</v>
      </c>
      <c r="I19" s="36">
        <f t="shared" si="0"/>
        <v>1.96</v>
      </c>
    </row>
    <row r="20" spans="1:9" ht="15.75">
      <c r="A20" s="28"/>
      <c r="B20" s="29"/>
      <c r="C20" s="30"/>
      <c r="D20" s="37"/>
      <c r="E20" s="38"/>
      <c r="F20" s="39"/>
      <c r="G20" s="40"/>
      <c r="H20" s="43"/>
      <c r="I20" s="44"/>
    </row>
    <row r="21" spans="1:9" ht="15.75">
      <c r="A21" s="28"/>
      <c r="B21" s="29"/>
      <c r="C21" s="30"/>
      <c r="D21" s="37"/>
      <c r="E21" s="38"/>
      <c r="F21" s="39"/>
      <c r="G21" s="40"/>
      <c r="H21" s="43"/>
      <c r="I21" s="44"/>
    </row>
    <row r="22" spans="1:9" ht="15.75">
      <c r="A22" s="28"/>
      <c r="B22" s="29"/>
      <c r="C22" s="30"/>
      <c r="D22" s="37"/>
      <c r="E22" s="38"/>
      <c r="F22" s="39"/>
      <c r="G22" s="40"/>
      <c r="H22" s="43"/>
      <c r="I22" s="44"/>
    </row>
    <row r="23" spans="1:9" ht="15.75">
      <c r="A23" s="28"/>
      <c r="B23" s="29"/>
      <c r="C23" s="30"/>
      <c r="D23" s="37"/>
      <c r="E23" s="38"/>
      <c r="F23" s="39"/>
      <c r="G23" s="40"/>
      <c r="H23" s="43"/>
      <c r="I23" s="44"/>
    </row>
    <row r="24" spans="1:9" ht="15.75">
      <c r="A24" s="28"/>
      <c r="B24" s="29"/>
      <c r="C24" s="30"/>
      <c r="D24" s="37"/>
      <c r="E24" s="38"/>
      <c r="F24" s="39"/>
      <c r="G24" s="40"/>
      <c r="H24" s="43"/>
      <c r="I24" s="44"/>
    </row>
    <row r="25" spans="1:9" ht="15.75">
      <c r="A25" s="28"/>
      <c r="B25" s="29"/>
      <c r="C25" s="30"/>
      <c r="D25" s="37"/>
      <c r="E25" s="38"/>
      <c r="F25" s="39"/>
      <c r="G25" s="40"/>
      <c r="H25" s="43"/>
      <c r="I25" s="44"/>
    </row>
    <row r="26" spans="1:9" ht="15.75">
      <c r="A26" s="28"/>
      <c r="B26" s="29"/>
      <c r="C26" s="30"/>
      <c r="D26" s="45"/>
      <c r="E26" s="46"/>
      <c r="F26" s="47"/>
      <c r="G26" s="48"/>
      <c r="H26" s="49"/>
      <c r="I26" s="50"/>
    </row>
    <row r="27" spans="1:9" ht="15.75">
      <c r="A27" s="28"/>
      <c r="B27" s="29"/>
      <c r="C27" s="30"/>
      <c r="D27" s="49"/>
      <c r="E27" s="49"/>
      <c r="F27" s="49"/>
      <c r="G27" s="49"/>
      <c r="H27" s="49"/>
      <c r="I27" s="50"/>
    </row>
    <row r="28" spans="1:9" ht="15.75">
      <c r="A28" s="28"/>
      <c r="B28" s="29"/>
      <c r="C28" s="30"/>
      <c r="D28" s="49"/>
      <c r="E28" s="49"/>
      <c r="F28" s="49"/>
      <c r="G28" s="49"/>
      <c r="H28" s="49"/>
      <c r="I28" s="50"/>
    </row>
    <row r="29" spans="1:9" ht="16.5" thickBot="1">
      <c r="A29" s="51"/>
      <c r="B29" s="52"/>
      <c r="C29" s="53"/>
      <c r="D29" s="54"/>
      <c r="E29" s="54"/>
      <c r="F29" s="54"/>
      <c r="G29" s="54"/>
      <c r="H29" s="54"/>
      <c r="I29" s="55"/>
    </row>
    <row r="30" spans="1:9" ht="15.75" thickTop="1"/>
  </sheetData>
  <mergeCells count="4">
    <mergeCell ref="A2:B2"/>
    <mergeCell ref="C2:E2"/>
    <mergeCell ref="C7:C9"/>
    <mergeCell ref="E9:F9"/>
  </mergeCells>
  <hyperlinks>
    <hyperlink ref="C1" r:id="rId1" location="p284679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0"/>
  <sheetViews>
    <sheetView workbookViewId="0">
      <selection activeCell="K9" sqref="K9:K10"/>
    </sheetView>
  </sheetViews>
  <sheetFormatPr baseColWidth="10" defaultColWidth="9.140625" defaultRowHeight="15"/>
  <sheetData>
    <row r="1" spans="1:9" ht="16.5" thickTop="1" thickBot="1">
      <c r="A1" s="1"/>
      <c r="B1" s="2"/>
      <c r="C1" s="1"/>
      <c r="D1" s="3"/>
      <c r="E1" s="3"/>
      <c r="F1" s="4" t="s">
        <v>0</v>
      </c>
      <c r="G1" s="5"/>
      <c r="H1" s="5"/>
      <c r="I1" s="6"/>
    </row>
    <row r="2" spans="1:9" ht="19.5" thickTop="1" thickBot="1">
      <c r="A2" s="156"/>
      <c r="B2" s="157"/>
      <c r="C2" s="158" t="s">
        <v>1</v>
      </c>
      <c r="D2" s="159"/>
      <c r="E2" s="160"/>
      <c r="F2" s="7"/>
      <c r="G2" s="8"/>
      <c r="H2" s="8"/>
      <c r="I2" s="9"/>
    </row>
    <row r="3" spans="1:9" ht="15.75" thickTop="1">
      <c r="A3" s="1"/>
      <c r="B3" s="2"/>
      <c r="C3" s="1"/>
      <c r="D3" s="1"/>
      <c r="E3" s="1"/>
      <c r="F3" s="7"/>
      <c r="G3" s="8"/>
      <c r="H3" s="8"/>
      <c r="I3" s="9"/>
    </row>
    <row r="4" spans="1:9">
      <c r="A4" s="10" t="s">
        <v>2</v>
      </c>
      <c r="B4" s="11" t="s">
        <v>46</v>
      </c>
      <c r="C4" s="1"/>
      <c r="D4" s="1"/>
      <c r="E4" s="1"/>
      <c r="F4" s="7"/>
      <c r="G4" s="8"/>
      <c r="H4" s="8"/>
      <c r="I4" s="9"/>
    </row>
    <row r="5" spans="1:9" ht="15.75" thickBot="1">
      <c r="A5" s="1"/>
      <c r="B5" s="2"/>
      <c r="C5" s="1"/>
      <c r="D5" s="1"/>
      <c r="E5" s="1"/>
      <c r="F5" s="12"/>
      <c r="G5" s="13"/>
      <c r="H5" s="13"/>
      <c r="I5" s="14"/>
    </row>
    <row r="6" spans="1:9" ht="16.5" thickTop="1" thickBot="1">
      <c r="A6" s="1"/>
      <c r="B6" s="2"/>
      <c r="C6" s="1"/>
      <c r="D6" s="1"/>
      <c r="E6" s="1"/>
      <c r="F6" s="8"/>
      <c r="G6" s="8"/>
      <c r="H6" s="8"/>
      <c r="I6" s="8"/>
    </row>
    <row r="7" spans="1:9" ht="15.75" thickTop="1">
      <c r="A7" s="15" t="s">
        <v>4</v>
      </c>
      <c r="B7" s="16" t="s">
        <v>5</v>
      </c>
      <c r="C7" s="161" t="s">
        <v>6</v>
      </c>
      <c r="D7" s="17" t="s">
        <v>7</v>
      </c>
      <c r="E7" s="16" t="s">
        <v>8</v>
      </c>
      <c r="F7" s="16" t="s">
        <v>9</v>
      </c>
      <c r="G7" s="17" t="s">
        <v>10</v>
      </c>
      <c r="H7" s="16" t="s">
        <v>11</v>
      </c>
      <c r="I7" s="18" t="s">
        <v>12</v>
      </c>
    </row>
    <row r="8" spans="1:9">
      <c r="A8" s="19" t="s">
        <v>13</v>
      </c>
      <c r="B8" s="20" t="s">
        <v>14</v>
      </c>
      <c r="C8" s="162"/>
      <c r="D8" s="21" t="s">
        <v>15</v>
      </c>
      <c r="E8" s="22"/>
      <c r="F8" s="22"/>
      <c r="G8" s="21" t="s">
        <v>16</v>
      </c>
      <c r="H8" s="20" t="s">
        <v>17</v>
      </c>
      <c r="I8" s="23" t="s">
        <v>16</v>
      </c>
    </row>
    <row r="9" spans="1:9">
      <c r="A9" s="24" t="s">
        <v>18</v>
      </c>
      <c r="B9" s="22"/>
      <c r="C9" s="163"/>
      <c r="D9" s="22"/>
      <c r="E9" s="164" t="s">
        <v>19</v>
      </c>
      <c r="F9" s="165"/>
      <c r="G9" s="25" t="s">
        <v>20</v>
      </c>
      <c r="H9" s="26"/>
      <c r="I9" s="27" t="s">
        <v>20</v>
      </c>
    </row>
    <row r="10" spans="1:9" ht="15.75">
      <c r="A10" s="28">
        <v>100</v>
      </c>
      <c r="B10" s="29">
        <v>1</v>
      </c>
      <c r="C10" s="30" t="s">
        <v>21</v>
      </c>
      <c r="D10" s="31">
        <v>134648</v>
      </c>
      <c r="E10" s="32">
        <v>10</v>
      </c>
      <c r="F10" s="33">
        <v>1</v>
      </c>
      <c r="G10" s="34">
        <v>1.1000000000000001</v>
      </c>
      <c r="H10" s="35">
        <v>0.02</v>
      </c>
      <c r="I10" s="56">
        <f>G10-(G10*H10)</f>
        <v>1.0780000000000001</v>
      </c>
    </row>
    <row r="11" spans="1:9" ht="15.75">
      <c r="A11" s="28">
        <v>200</v>
      </c>
      <c r="B11" s="29">
        <v>12</v>
      </c>
      <c r="C11" s="30" t="s">
        <v>22</v>
      </c>
      <c r="D11" s="37">
        <v>123548</v>
      </c>
      <c r="E11" s="38">
        <v>10</v>
      </c>
      <c r="F11" s="39">
        <v>1</v>
      </c>
      <c r="G11" s="40">
        <v>1.2</v>
      </c>
      <c r="H11" s="42">
        <v>2.3E-2</v>
      </c>
      <c r="I11" s="56">
        <f t="shared" ref="I11:I19" si="0">G11-(G11*H11)</f>
        <v>1.1723999999999999</v>
      </c>
    </row>
    <row r="12" spans="1:9" ht="15.75">
      <c r="A12" s="28">
        <v>300</v>
      </c>
      <c r="B12" s="29">
        <v>123</v>
      </c>
      <c r="C12" s="30" t="s">
        <v>23</v>
      </c>
      <c r="D12" s="37">
        <v>458795</v>
      </c>
      <c r="E12" s="38">
        <v>10</v>
      </c>
      <c r="F12" s="39">
        <v>1</v>
      </c>
      <c r="G12" s="40">
        <v>1.3</v>
      </c>
      <c r="H12" s="42">
        <v>0.05</v>
      </c>
      <c r="I12" s="56">
        <f t="shared" si="0"/>
        <v>1.2350000000000001</v>
      </c>
    </row>
    <row r="13" spans="1:9" ht="15.75">
      <c r="A13" s="28">
        <v>400</v>
      </c>
      <c r="B13" s="29">
        <v>1234</v>
      </c>
      <c r="C13" s="30" t="s">
        <v>24</v>
      </c>
      <c r="D13" s="37">
        <v>123456</v>
      </c>
      <c r="E13" s="38">
        <v>10</v>
      </c>
      <c r="F13" s="39">
        <v>1</v>
      </c>
      <c r="G13" s="40">
        <v>1.4</v>
      </c>
      <c r="H13" s="42">
        <v>0.02</v>
      </c>
      <c r="I13" s="56">
        <f t="shared" si="0"/>
        <v>1.3719999999999999</v>
      </c>
    </row>
    <row r="14" spans="1:9" ht="15.75">
      <c r="A14" s="28">
        <v>500</v>
      </c>
      <c r="B14" s="29">
        <v>12345</v>
      </c>
      <c r="C14" s="30" t="s">
        <v>25</v>
      </c>
      <c r="D14" s="37">
        <v>895741</v>
      </c>
      <c r="E14" s="38">
        <v>10</v>
      </c>
      <c r="F14" s="39">
        <v>1</v>
      </c>
      <c r="G14" s="40">
        <v>1.5</v>
      </c>
      <c r="H14" s="42">
        <v>0.08</v>
      </c>
      <c r="I14" s="56">
        <f t="shared" si="0"/>
        <v>1.38</v>
      </c>
    </row>
    <row r="15" spans="1:9" ht="15.75">
      <c r="A15" s="28">
        <v>600</v>
      </c>
      <c r="B15" s="29">
        <v>123456</v>
      </c>
      <c r="C15" s="30" t="s">
        <v>26</v>
      </c>
      <c r="D15" s="37">
        <v>124859</v>
      </c>
      <c r="E15" s="38">
        <v>10</v>
      </c>
      <c r="F15" s="39">
        <v>1</v>
      </c>
      <c r="G15" s="40">
        <v>1.6</v>
      </c>
      <c r="H15" s="42">
        <v>0.02</v>
      </c>
      <c r="I15" s="56">
        <f t="shared" si="0"/>
        <v>1.5680000000000001</v>
      </c>
    </row>
    <row r="16" spans="1:9" ht="15.75">
      <c r="A16" s="28">
        <v>700</v>
      </c>
      <c r="B16" s="29">
        <v>1234567</v>
      </c>
      <c r="C16" s="30" t="s">
        <v>27</v>
      </c>
      <c r="D16" s="37">
        <v>448758</v>
      </c>
      <c r="E16" s="38">
        <v>10</v>
      </c>
      <c r="F16" s="39">
        <v>1</v>
      </c>
      <c r="G16" s="40">
        <v>1.7</v>
      </c>
      <c r="H16" s="42">
        <v>0</v>
      </c>
      <c r="I16" s="56">
        <f t="shared" si="0"/>
        <v>1.7</v>
      </c>
    </row>
    <row r="17" spans="1:9" ht="15.75">
      <c r="A17" s="28">
        <v>800</v>
      </c>
      <c r="B17" s="29">
        <v>12345678</v>
      </c>
      <c r="C17" s="30" t="s">
        <v>28</v>
      </c>
      <c r="D17" s="37">
        <v>145741</v>
      </c>
      <c r="E17" s="38">
        <v>10</v>
      </c>
      <c r="F17" s="39">
        <v>1</v>
      </c>
      <c r="G17" s="40">
        <v>1.8</v>
      </c>
      <c r="H17" s="42">
        <v>0.02</v>
      </c>
      <c r="I17" s="56">
        <f t="shared" si="0"/>
        <v>1.764</v>
      </c>
    </row>
    <row r="18" spans="1:9" ht="15.75">
      <c r="A18" s="28">
        <v>900</v>
      </c>
      <c r="B18" s="29">
        <v>123456789</v>
      </c>
      <c r="C18" s="30" t="s">
        <v>29</v>
      </c>
      <c r="D18" s="37">
        <v>121147</v>
      </c>
      <c r="E18" s="38">
        <v>10</v>
      </c>
      <c r="F18" s="39">
        <v>1</v>
      </c>
      <c r="G18" s="40">
        <v>1.9</v>
      </c>
      <c r="H18" s="42">
        <v>0.06</v>
      </c>
      <c r="I18" s="56">
        <f t="shared" si="0"/>
        <v>1.786</v>
      </c>
    </row>
    <row r="19" spans="1:9" ht="15.75">
      <c r="A19" s="28">
        <v>1000</v>
      </c>
      <c r="B19" s="29">
        <v>4781787255</v>
      </c>
      <c r="C19" s="30" t="s">
        <v>30</v>
      </c>
      <c r="D19" s="37">
        <v>545565</v>
      </c>
      <c r="E19" s="38">
        <v>10</v>
      </c>
      <c r="F19" s="39">
        <v>1</v>
      </c>
      <c r="G19" s="40">
        <v>2</v>
      </c>
      <c r="H19" s="42">
        <v>0.01</v>
      </c>
      <c r="I19" s="56">
        <f t="shared" si="0"/>
        <v>1.98</v>
      </c>
    </row>
    <row r="20" spans="1:9" ht="15.75">
      <c r="A20" s="28"/>
      <c r="B20" s="29"/>
      <c r="C20" s="30"/>
      <c r="D20" s="37"/>
      <c r="E20" s="38"/>
      <c r="F20" s="39"/>
      <c r="G20" s="40"/>
      <c r="H20" s="43"/>
      <c r="I20" s="44"/>
    </row>
    <row r="21" spans="1:9" ht="15.75">
      <c r="A21" s="28"/>
      <c r="B21" s="29"/>
      <c r="C21" s="30"/>
      <c r="D21" s="37"/>
      <c r="E21" s="38"/>
      <c r="F21" s="39"/>
      <c r="G21" s="40"/>
      <c r="H21" s="43"/>
      <c r="I21" s="44"/>
    </row>
    <row r="22" spans="1:9" ht="15.75">
      <c r="A22" s="28"/>
      <c r="B22" s="29"/>
      <c r="C22" s="30"/>
      <c r="D22" s="37"/>
      <c r="E22" s="38"/>
      <c r="F22" s="39"/>
      <c r="G22" s="40"/>
      <c r="H22" s="43"/>
      <c r="I22" s="44"/>
    </row>
    <row r="23" spans="1:9" ht="15.75">
      <c r="A23" s="28"/>
      <c r="B23" s="29"/>
      <c r="C23" s="30"/>
      <c r="D23" s="37"/>
      <c r="E23" s="38"/>
      <c r="F23" s="39"/>
      <c r="G23" s="40"/>
      <c r="H23" s="43"/>
      <c r="I23" s="44"/>
    </row>
    <row r="24" spans="1:9" ht="15.75">
      <c r="A24" s="28"/>
      <c r="B24" s="29"/>
      <c r="C24" s="30"/>
      <c r="D24" s="37"/>
      <c r="E24" s="38"/>
      <c r="F24" s="39"/>
      <c r="G24" s="40"/>
      <c r="H24" s="43"/>
      <c r="I24" s="44"/>
    </row>
    <row r="25" spans="1:9" ht="15.75">
      <c r="A25" s="28"/>
      <c r="B25" s="29"/>
      <c r="C25" s="30"/>
      <c r="D25" s="37"/>
      <c r="E25" s="38"/>
      <c r="F25" s="39"/>
      <c r="G25" s="40"/>
      <c r="H25" s="43"/>
      <c r="I25" s="44"/>
    </row>
    <row r="26" spans="1:9" ht="15.75">
      <c r="A26" s="28"/>
      <c r="B26" s="29"/>
      <c r="C26" s="30"/>
      <c r="D26" s="45"/>
      <c r="E26" s="46"/>
      <c r="F26" s="47"/>
      <c r="G26" s="48"/>
      <c r="H26" s="49"/>
      <c r="I26" s="50"/>
    </row>
    <row r="27" spans="1:9" ht="15.75">
      <c r="A27" s="28"/>
      <c r="B27" s="29"/>
      <c r="C27" s="30"/>
      <c r="D27" s="49"/>
      <c r="E27" s="49"/>
      <c r="F27" s="49"/>
      <c r="G27" s="49"/>
      <c r="H27" s="49"/>
      <c r="I27" s="50"/>
    </row>
    <row r="28" spans="1:9" ht="15.75">
      <c r="A28" s="28"/>
      <c r="B28" s="29"/>
      <c r="C28" s="30"/>
      <c r="D28" s="49"/>
      <c r="E28" s="49"/>
      <c r="F28" s="49"/>
      <c r="G28" s="49"/>
      <c r="H28" s="49"/>
      <c r="I28" s="50"/>
    </row>
    <row r="29" spans="1:9" ht="16.5" thickBot="1">
      <c r="A29" s="51"/>
      <c r="B29" s="52"/>
      <c r="C29" s="53"/>
      <c r="D29" s="54"/>
      <c r="E29" s="54"/>
      <c r="F29" s="54"/>
      <c r="G29" s="54"/>
      <c r="H29" s="54"/>
      <c r="I29" s="55"/>
    </row>
    <row r="30" spans="1:9" ht="15.75" thickTop="1"/>
  </sheetData>
  <mergeCells count="4">
    <mergeCell ref="A2:B2"/>
    <mergeCell ref="C2:E2"/>
    <mergeCell ref="C7:C9"/>
    <mergeCell ref="E9:F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0"/>
  <sheetViews>
    <sheetView workbookViewId="0">
      <selection activeCell="I10" sqref="I10"/>
    </sheetView>
  </sheetViews>
  <sheetFormatPr baseColWidth="10" defaultColWidth="9.140625" defaultRowHeight="15"/>
  <sheetData>
    <row r="1" spans="1:9" ht="16.5" thickTop="1" thickBot="1">
      <c r="A1" s="1"/>
      <c r="B1" s="2"/>
      <c r="C1" s="1"/>
      <c r="D1" s="3"/>
      <c r="E1" s="3"/>
      <c r="F1" s="4" t="s">
        <v>0</v>
      </c>
      <c r="G1" s="5"/>
      <c r="H1" s="5"/>
      <c r="I1" s="6"/>
    </row>
    <row r="2" spans="1:9" ht="19.5" thickTop="1" thickBot="1">
      <c r="A2" s="156"/>
      <c r="B2" s="157"/>
      <c r="C2" s="158" t="s">
        <v>1</v>
      </c>
      <c r="D2" s="159"/>
      <c r="E2" s="160"/>
      <c r="F2" s="7"/>
      <c r="G2" s="8"/>
      <c r="H2" s="8"/>
      <c r="I2" s="9"/>
    </row>
    <row r="3" spans="1:9" ht="15.75" thickTop="1">
      <c r="A3" s="1"/>
      <c r="B3" s="2"/>
      <c r="C3" s="1"/>
      <c r="D3" s="1"/>
      <c r="E3" s="1"/>
      <c r="F3" s="7"/>
      <c r="G3" s="8"/>
      <c r="H3" s="8"/>
      <c r="I3" s="9"/>
    </row>
    <row r="4" spans="1:9">
      <c r="A4" s="10" t="s">
        <v>2</v>
      </c>
      <c r="B4" s="11" t="s">
        <v>31</v>
      </c>
      <c r="C4" s="1"/>
      <c r="D4" s="1"/>
      <c r="E4" s="1"/>
      <c r="F4" s="7"/>
      <c r="G4" s="8"/>
      <c r="H4" s="8"/>
      <c r="I4" s="9"/>
    </row>
    <row r="5" spans="1:9" ht="15.75" thickBot="1">
      <c r="A5" s="1"/>
      <c r="B5" s="2"/>
      <c r="C5" s="1"/>
      <c r="D5" s="1"/>
      <c r="E5" s="1"/>
      <c r="F5" s="12"/>
      <c r="G5" s="13"/>
      <c r="H5" s="13"/>
      <c r="I5" s="14"/>
    </row>
    <row r="6" spans="1:9" ht="16.5" thickTop="1" thickBot="1">
      <c r="A6" s="1"/>
      <c r="B6" s="2"/>
      <c r="C6" s="1"/>
      <c r="D6" s="1"/>
      <c r="E6" s="1"/>
      <c r="F6" s="8"/>
      <c r="G6" s="8"/>
      <c r="H6" s="8"/>
      <c r="I6" s="8"/>
    </row>
    <row r="7" spans="1:9" ht="15.75" thickTop="1">
      <c r="A7" s="15" t="s">
        <v>4</v>
      </c>
      <c r="B7" s="16" t="s">
        <v>5</v>
      </c>
      <c r="C7" s="161" t="s">
        <v>6</v>
      </c>
      <c r="D7" s="17" t="s">
        <v>7</v>
      </c>
      <c r="E7" s="16" t="s">
        <v>8</v>
      </c>
      <c r="F7" s="16" t="s">
        <v>9</v>
      </c>
      <c r="G7" s="17" t="s">
        <v>10</v>
      </c>
      <c r="H7" s="16" t="s">
        <v>11</v>
      </c>
      <c r="I7" s="18" t="s">
        <v>12</v>
      </c>
    </row>
    <row r="8" spans="1:9">
      <c r="A8" s="19" t="s">
        <v>13</v>
      </c>
      <c r="B8" s="20" t="s">
        <v>14</v>
      </c>
      <c r="C8" s="162"/>
      <c r="D8" s="21" t="s">
        <v>15</v>
      </c>
      <c r="E8" s="22"/>
      <c r="F8" s="22"/>
      <c r="G8" s="21" t="s">
        <v>16</v>
      </c>
      <c r="H8" s="20" t="s">
        <v>17</v>
      </c>
      <c r="I8" s="23" t="s">
        <v>16</v>
      </c>
    </row>
    <row r="9" spans="1:9">
      <c r="A9" s="24" t="s">
        <v>18</v>
      </c>
      <c r="B9" s="22"/>
      <c r="C9" s="163"/>
      <c r="D9" s="22"/>
      <c r="E9" s="164" t="s">
        <v>19</v>
      </c>
      <c r="F9" s="165"/>
      <c r="G9" s="25" t="s">
        <v>20</v>
      </c>
      <c r="H9" s="26"/>
      <c r="I9" s="27" t="s">
        <v>20</v>
      </c>
    </row>
    <row r="10" spans="1:9" ht="15.75">
      <c r="A10" s="28">
        <v>100</v>
      </c>
      <c r="B10" s="29">
        <v>1</v>
      </c>
      <c r="C10" s="30" t="s">
        <v>21</v>
      </c>
      <c r="D10" s="31">
        <v>134648</v>
      </c>
      <c r="E10" s="32">
        <v>10</v>
      </c>
      <c r="F10" s="33">
        <v>1</v>
      </c>
      <c r="G10" s="34">
        <v>1.3</v>
      </c>
      <c r="H10" s="35">
        <v>1.4999999999999999E-2</v>
      </c>
      <c r="I10" s="56">
        <f>G10-(H10*G10)</f>
        <v>1.2805</v>
      </c>
    </row>
    <row r="11" spans="1:9" ht="15.75">
      <c r="A11" s="28">
        <v>200</v>
      </c>
      <c r="B11" s="29">
        <v>12</v>
      </c>
      <c r="C11" s="30" t="s">
        <v>22</v>
      </c>
      <c r="D11" s="37">
        <v>123548</v>
      </c>
      <c r="E11" s="38">
        <v>10</v>
      </c>
      <c r="F11" s="39">
        <v>1</v>
      </c>
      <c r="G11" s="40">
        <v>1.4</v>
      </c>
      <c r="H11" s="42">
        <v>1.2E-2</v>
      </c>
      <c r="I11" s="56">
        <f t="shared" ref="I11:I19" si="0">G11-(H11*G11)</f>
        <v>1.3832</v>
      </c>
    </row>
    <row r="12" spans="1:9" ht="15.75">
      <c r="A12" s="28">
        <v>300</v>
      </c>
      <c r="B12" s="29">
        <v>123</v>
      </c>
      <c r="C12" s="30" t="s">
        <v>23</v>
      </c>
      <c r="D12" s="37">
        <v>458795</v>
      </c>
      <c r="E12" s="38">
        <v>10</v>
      </c>
      <c r="F12" s="39">
        <v>1</v>
      </c>
      <c r="G12" s="34">
        <v>1.5</v>
      </c>
      <c r="H12" s="42">
        <v>3.2000000000000001E-2</v>
      </c>
      <c r="I12" s="56">
        <f t="shared" si="0"/>
        <v>1.452</v>
      </c>
    </row>
    <row r="13" spans="1:9" ht="15.75">
      <c r="A13" s="28">
        <v>400</v>
      </c>
      <c r="B13" s="29">
        <v>1234</v>
      </c>
      <c r="C13" s="30" t="s">
        <v>24</v>
      </c>
      <c r="D13" s="37">
        <v>123456</v>
      </c>
      <c r="E13" s="38">
        <v>10</v>
      </c>
      <c r="F13" s="39">
        <v>1</v>
      </c>
      <c r="G13" s="40">
        <v>1.6</v>
      </c>
      <c r="H13" s="42">
        <v>5.6000000000000001E-2</v>
      </c>
      <c r="I13" s="56">
        <f t="shared" si="0"/>
        <v>1.5104000000000002</v>
      </c>
    </row>
    <row r="14" spans="1:9" ht="15.75">
      <c r="A14" s="28">
        <v>500</v>
      </c>
      <c r="B14" s="29">
        <v>12345</v>
      </c>
      <c r="C14" s="30" t="s">
        <v>25</v>
      </c>
      <c r="D14" s="37">
        <v>895741</v>
      </c>
      <c r="E14" s="38">
        <v>10</v>
      </c>
      <c r="F14" s="39">
        <v>1</v>
      </c>
      <c r="G14" s="34">
        <v>1.7</v>
      </c>
      <c r="H14" s="42">
        <v>1.2E-2</v>
      </c>
      <c r="I14" s="56">
        <f t="shared" si="0"/>
        <v>1.6796</v>
      </c>
    </row>
    <row r="15" spans="1:9" ht="15.75">
      <c r="A15" s="28">
        <v>600</v>
      </c>
      <c r="B15" s="29">
        <v>123456</v>
      </c>
      <c r="C15" s="30" t="s">
        <v>26</v>
      </c>
      <c r="D15" s="37">
        <v>124859</v>
      </c>
      <c r="E15" s="38">
        <v>10</v>
      </c>
      <c r="F15" s="39">
        <v>1</v>
      </c>
      <c r="G15" s="40">
        <v>1.8</v>
      </c>
      <c r="H15" s="42">
        <v>3.3000000000000002E-2</v>
      </c>
      <c r="I15" s="56">
        <f t="shared" si="0"/>
        <v>1.7406000000000001</v>
      </c>
    </row>
    <row r="16" spans="1:9" ht="15.75">
      <c r="A16" s="28">
        <v>700</v>
      </c>
      <c r="B16" s="29">
        <v>1234567</v>
      </c>
      <c r="C16" s="30" t="s">
        <v>27</v>
      </c>
      <c r="D16" s="37">
        <v>448758</v>
      </c>
      <c r="E16" s="38">
        <v>10</v>
      </c>
      <c r="F16" s="39">
        <v>1</v>
      </c>
      <c r="G16" s="34">
        <v>1.9</v>
      </c>
      <c r="H16" s="42">
        <v>4.4999999999999998E-2</v>
      </c>
      <c r="I16" s="56">
        <f t="shared" si="0"/>
        <v>1.8145</v>
      </c>
    </row>
    <row r="17" spans="1:9" ht="15.75">
      <c r="A17" s="28">
        <v>800</v>
      </c>
      <c r="B17" s="29">
        <v>12345678</v>
      </c>
      <c r="C17" s="30" t="s">
        <v>28</v>
      </c>
      <c r="D17" s="37">
        <v>145741</v>
      </c>
      <c r="E17" s="38">
        <v>10</v>
      </c>
      <c r="F17" s="39">
        <v>1</v>
      </c>
      <c r="G17" s="40">
        <v>2</v>
      </c>
      <c r="H17" s="42">
        <v>1.4999999999999999E-2</v>
      </c>
      <c r="I17" s="56">
        <f t="shared" si="0"/>
        <v>1.97</v>
      </c>
    </row>
    <row r="18" spans="1:9" ht="15.75">
      <c r="A18" s="28">
        <v>900</v>
      </c>
      <c r="B18" s="29">
        <v>123456789</v>
      </c>
      <c r="C18" s="30" t="s">
        <v>29</v>
      </c>
      <c r="D18" s="37">
        <v>121147</v>
      </c>
      <c r="E18" s="38">
        <v>10</v>
      </c>
      <c r="F18" s="39">
        <v>1</v>
      </c>
      <c r="G18" s="34">
        <v>2.1</v>
      </c>
      <c r="H18" s="42">
        <v>0.01</v>
      </c>
      <c r="I18" s="56">
        <f t="shared" si="0"/>
        <v>2.0790000000000002</v>
      </c>
    </row>
    <row r="19" spans="1:9" ht="15.75">
      <c r="A19" s="28">
        <v>1000</v>
      </c>
      <c r="B19" s="29">
        <v>4781787255</v>
      </c>
      <c r="C19" s="30" t="s">
        <v>30</v>
      </c>
      <c r="D19" s="37">
        <v>545565</v>
      </c>
      <c r="E19" s="38">
        <v>10</v>
      </c>
      <c r="F19" s="39">
        <v>1</v>
      </c>
      <c r="G19" s="40">
        <v>2.2000000000000002</v>
      </c>
      <c r="H19" s="42">
        <v>0.05</v>
      </c>
      <c r="I19" s="56">
        <f t="shared" si="0"/>
        <v>2.0900000000000003</v>
      </c>
    </row>
    <row r="20" spans="1:9" ht="15.75">
      <c r="A20" s="57"/>
      <c r="B20" s="58"/>
      <c r="C20" s="30"/>
      <c r="D20" s="37"/>
      <c r="E20" s="38"/>
      <c r="F20" s="39"/>
      <c r="G20" s="40"/>
      <c r="H20" s="43"/>
      <c r="I20" s="44"/>
    </row>
    <row r="21" spans="1:9" ht="15.75">
      <c r="A21" s="57"/>
      <c r="B21" s="58"/>
      <c r="C21" s="30"/>
      <c r="D21" s="37"/>
      <c r="E21" s="38"/>
      <c r="F21" s="39"/>
      <c r="G21" s="40"/>
      <c r="H21" s="43"/>
      <c r="I21" s="44"/>
    </row>
    <row r="22" spans="1:9" ht="15.75">
      <c r="A22" s="57"/>
      <c r="B22" s="58"/>
      <c r="C22" s="30"/>
      <c r="D22" s="37"/>
      <c r="E22" s="38"/>
      <c r="F22" s="39"/>
      <c r="G22" s="40"/>
      <c r="H22" s="43"/>
      <c r="I22" s="44"/>
    </row>
    <row r="23" spans="1:9" ht="15.75">
      <c r="A23" s="57"/>
      <c r="B23" s="58"/>
      <c r="C23" s="30"/>
      <c r="D23" s="37"/>
      <c r="E23" s="38"/>
      <c r="F23" s="39"/>
      <c r="G23" s="40"/>
      <c r="H23" s="43"/>
      <c r="I23" s="44"/>
    </row>
    <row r="24" spans="1:9" ht="15.75">
      <c r="A24" s="57"/>
      <c r="B24" s="58"/>
      <c r="C24" s="30"/>
      <c r="D24" s="37"/>
      <c r="E24" s="38"/>
      <c r="F24" s="39"/>
      <c r="G24" s="40"/>
      <c r="H24" s="43"/>
      <c r="I24" s="44"/>
    </row>
    <row r="25" spans="1:9" ht="15.75">
      <c r="A25" s="57"/>
      <c r="B25" s="59"/>
      <c r="C25" s="30"/>
      <c r="D25" s="37"/>
      <c r="E25" s="38"/>
      <c r="F25" s="39"/>
      <c r="G25" s="40"/>
      <c r="H25" s="43"/>
      <c r="I25" s="44"/>
    </row>
    <row r="26" spans="1:9" ht="15.75">
      <c r="A26" s="60"/>
      <c r="B26" s="58"/>
      <c r="C26" s="30"/>
      <c r="D26" s="45"/>
      <c r="E26" s="46"/>
      <c r="F26" s="47"/>
      <c r="G26" s="48"/>
      <c r="H26" s="49"/>
      <c r="I26" s="50"/>
    </row>
    <row r="27" spans="1:9" ht="15.75">
      <c r="A27" s="61"/>
      <c r="B27" s="29"/>
      <c r="C27" s="30"/>
      <c r="D27" s="49"/>
      <c r="E27" s="49"/>
      <c r="F27" s="49"/>
      <c r="G27" s="49"/>
      <c r="H27" s="49"/>
      <c r="I27" s="50"/>
    </row>
    <row r="28" spans="1:9" ht="15.75">
      <c r="A28" s="61"/>
      <c r="B28" s="29"/>
      <c r="C28" s="30"/>
      <c r="D28" s="49"/>
      <c r="E28" s="49"/>
      <c r="F28" s="49"/>
      <c r="G28" s="49"/>
      <c r="H28" s="49"/>
      <c r="I28" s="50"/>
    </row>
    <row r="29" spans="1:9" ht="16.5" thickBot="1">
      <c r="A29" s="51"/>
      <c r="B29" s="52"/>
      <c r="C29" s="53"/>
      <c r="D29" s="54"/>
      <c r="E29" s="54"/>
      <c r="F29" s="54"/>
      <c r="G29" s="54"/>
      <c r="H29" s="54"/>
      <c r="I29" s="55"/>
    </row>
    <row r="30" spans="1:9" ht="15.75" thickTop="1"/>
  </sheetData>
  <mergeCells count="4">
    <mergeCell ref="A2:B2"/>
    <mergeCell ref="C2:E2"/>
    <mergeCell ref="C7:C9"/>
    <mergeCell ref="E9:F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0"/>
  <sheetViews>
    <sheetView workbookViewId="0">
      <selection activeCell="I10" sqref="I10:I19"/>
    </sheetView>
  </sheetViews>
  <sheetFormatPr baseColWidth="10" defaultRowHeight="15"/>
  <sheetData>
    <row r="1" spans="1:9" ht="16.5" thickTop="1" thickBot="1">
      <c r="A1" s="1"/>
      <c r="B1" s="2"/>
      <c r="C1" s="1"/>
      <c r="D1" s="3"/>
      <c r="E1" s="3"/>
      <c r="F1" s="4" t="s">
        <v>0</v>
      </c>
      <c r="G1" s="5"/>
      <c r="H1" s="5"/>
      <c r="I1" s="6"/>
    </row>
    <row r="2" spans="1:9" ht="19.5" thickTop="1" thickBot="1">
      <c r="A2" s="156"/>
      <c r="B2" s="157"/>
      <c r="C2" s="158" t="s">
        <v>1</v>
      </c>
      <c r="D2" s="159"/>
      <c r="E2" s="160"/>
      <c r="F2" s="7"/>
      <c r="G2" s="8"/>
      <c r="H2" s="8"/>
      <c r="I2" s="9"/>
    </row>
    <row r="3" spans="1:9" ht="15.75" thickTop="1">
      <c r="A3" s="1"/>
      <c r="B3" s="2"/>
      <c r="C3" s="1"/>
      <c r="D3" s="1"/>
      <c r="E3" s="1"/>
      <c r="F3" s="7"/>
      <c r="G3" s="8"/>
      <c r="H3" s="8"/>
      <c r="I3" s="9"/>
    </row>
    <row r="4" spans="1:9">
      <c r="A4" s="10" t="s">
        <v>2</v>
      </c>
      <c r="B4" s="11" t="s">
        <v>32</v>
      </c>
      <c r="C4" s="1"/>
      <c r="D4" s="1"/>
      <c r="E4" s="1"/>
      <c r="F4" s="7"/>
      <c r="G4" s="8"/>
      <c r="H4" s="8"/>
      <c r="I4" s="9"/>
    </row>
    <row r="5" spans="1:9" ht="15.75" thickBot="1">
      <c r="A5" s="1"/>
      <c r="B5" s="2"/>
      <c r="C5" s="1"/>
      <c r="D5" s="1"/>
      <c r="E5" s="1"/>
      <c r="F5" s="12"/>
      <c r="G5" s="13"/>
      <c r="H5" s="13"/>
      <c r="I5" s="14"/>
    </row>
    <row r="6" spans="1:9" ht="16.5" thickTop="1" thickBot="1">
      <c r="A6" s="1"/>
      <c r="B6" s="2"/>
      <c r="C6" s="1"/>
      <c r="D6" s="1"/>
      <c r="E6" s="1"/>
      <c r="F6" s="8"/>
      <c r="G6" s="8"/>
      <c r="H6" s="8"/>
      <c r="I6" s="8"/>
    </row>
    <row r="7" spans="1:9" ht="15.75" thickTop="1">
      <c r="A7" s="15" t="s">
        <v>4</v>
      </c>
      <c r="B7" s="16" t="s">
        <v>5</v>
      </c>
      <c r="C7" s="161" t="s">
        <v>6</v>
      </c>
      <c r="D7" s="17" t="s">
        <v>7</v>
      </c>
      <c r="E7" s="16" t="s">
        <v>8</v>
      </c>
      <c r="F7" s="16" t="s">
        <v>9</v>
      </c>
      <c r="G7" s="17" t="s">
        <v>10</v>
      </c>
      <c r="H7" s="16" t="s">
        <v>11</v>
      </c>
      <c r="I7" s="18" t="s">
        <v>12</v>
      </c>
    </row>
    <row r="8" spans="1:9">
      <c r="A8" s="19" t="s">
        <v>13</v>
      </c>
      <c r="B8" s="20" t="s">
        <v>14</v>
      </c>
      <c r="C8" s="162"/>
      <c r="D8" s="21" t="s">
        <v>15</v>
      </c>
      <c r="E8" s="22"/>
      <c r="F8" s="22"/>
      <c r="G8" s="21" t="s">
        <v>16</v>
      </c>
      <c r="H8" s="20" t="s">
        <v>17</v>
      </c>
      <c r="I8" s="23" t="s">
        <v>16</v>
      </c>
    </row>
    <row r="9" spans="1:9">
      <c r="A9" s="24" t="s">
        <v>18</v>
      </c>
      <c r="B9" s="22"/>
      <c r="C9" s="163"/>
      <c r="D9" s="22"/>
      <c r="E9" s="164" t="s">
        <v>19</v>
      </c>
      <c r="F9" s="165"/>
      <c r="G9" s="25" t="s">
        <v>20</v>
      </c>
      <c r="H9" s="26"/>
      <c r="I9" s="27" t="s">
        <v>20</v>
      </c>
    </row>
    <row r="10" spans="1:9" ht="15.75">
      <c r="A10" s="28">
        <v>100</v>
      </c>
      <c r="B10" s="29">
        <v>1</v>
      </c>
      <c r="C10" s="30" t="s">
        <v>21</v>
      </c>
      <c r="D10" s="31">
        <v>134648</v>
      </c>
      <c r="E10" s="32">
        <v>10</v>
      </c>
      <c r="F10" s="33">
        <v>1</v>
      </c>
      <c r="G10" s="34">
        <v>1.4</v>
      </c>
      <c r="H10" s="35">
        <v>0.01</v>
      </c>
      <c r="I10" s="56">
        <f>G10-(H10*G10)</f>
        <v>1.3859999999999999</v>
      </c>
    </row>
    <row r="11" spans="1:9" ht="15.75">
      <c r="A11" s="28">
        <v>200</v>
      </c>
      <c r="B11" s="29">
        <v>12</v>
      </c>
      <c r="C11" s="30" t="s">
        <v>22</v>
      </c>
      <c r="D11" s="37">
        <v>123548</v>
      </c>
      <c r="E11" s="38">
        <v>10</v>
      </c>
      <c r="F11" s="39">
        <v>1</v>
      </c>
      <c r="G11" s="40">
        <v>1.5</v>
      </c>
      <c r="H11" s="42">
        <v>1.2E-2</v>
      </c>
      <c r="I11" s="56">
        <f t="shared" ref="I11:I19" si="0">G11-(H11*G11)</f>
        <v>1.482</v>
      </c>
    </row>
    <row r="12" spans="1:9" ht="15.75">
      <c r="A12" s="28">
        <v>300</v>
      </c>
      <c r="B12" s="29">
        <v>123</v>
      </c>
      <c r="C12" s="30" t="s">
        <v>23</v>
      </c>
      <c r="D12" s="37">
        <v>458795</v>
      </c>
      <c r="E12" s="38">
        <v>10</v>
      </c>
      <c r="F12" s="39">
        <v>1</v>
      </c>
      <c r="G12" s="34">
        <v>1.6</v>
      </c>
      <c r="H12" s="42">
        <v>0.05</v>
      </c>
      <c r="I12" s="56">
        <f t="shared" si="0"/>
        <v>1.52</v>
      </c>
    </row>
    <row r="13" spans="1:9" ht="15.75">
      <c r="A13" s="28">
        <v>400</v>
      </c>
      <c r="B13" s="29">
        <v>1234</v>
      </c>
      <c r="C13" s="30" t="s">
        <v>24</v>
      </c>
      <c r="D13" s="37">
        <v>123456</v>
      </c>
      <c r="E13" s="38">
        <v>10</v>
      </c>
      <c r="F13" s="39">
        <v>1</v>
      </c>
      <c r="G13" s="40">
        <v>1.7</v>
      </c>
      <c r="H13" s="42">
        <v>3.5999999999999997E-2</v>
      </c>
      <c r="I13" s="56">
        <f t="shared" si="0"/>
        <v>1.6388</v>
      </c>
    </row>
    <row r="14" spans="1:9" ht="15.75">
      <c r="A14" s="28">
        <v>500</v>
      </c>
      <c r="B14" s="29">
        <v>12345</v>
      </c>
      <c r="C14" s="30" t="s">
        <v>25</v>
      </c>
      <c r="D14" s="37">
        <v>895741</v>
      </c>
      <c r="E14" s="38">
        <v>10</v>
      </c>
      <c r="F14" s="39">
        <v>1</v>
      </c>
      <c r="G14" s="34">
        <v>1.8</v>
      </c>
      <c r="H14" s="42">
        <v>0.112</v>
      </c>
      <c r="I14" s="56">
        <f t="shared" si="0"/>
        <v>1.5984</v>
      </c>
    </row>
    <row r="15" spans="1:9" ht="15.75">
      <c r="A15" s="28">
        <v>600</v>
      </c>
      <c r="B15" s="29">
        <v>123456</v>
      </c>
      <c r="C15" s="30" t="s">
        <v>26</v>
      </c>
      <c r="D15" s="37">
        <v>124859</v>
      </c>
      <c r="E15" s="38">
        <v>10</v>
      </c>
      <c r="F15" s="39">
        <v>1</v>
      </c>
      <c r="G15" s="40">
        <v>1.9</v>
      </c>
      <c r="H15" s="42">
        <v>0.12</v>
      </c>
      <c r="I15" s="56">
        <f t="shared" si="0"/>
        <v>1.6719999999999999</v>
      </c>
    </row>
    <row r="16" spans="1:9" ht="15.75">
      <c r="A16" s="28">
        <v>700</v>
      </c>
      <c r="B16" s="29">
        <v>1234567</v>
      </c>
      <c r="C16" s="30" t="s">
        <v>27</v>
      </c>
      <c r="D16" s="37">
        <v>448758</v>
      </c>
      <c r="E16" s="38">
        <v>10</v>
      </c>
      <c r="F16" s="39">
        <v>1</v>
      </c>
      <c r="G16" s="34">
        <v>2</v>
      </c>
      <c r="H16" s="42">
        <v>3.2000000000000001E-2</v>
      </c>
      <c r="I16" s="56">
        <f t="shared" si="0"/>
        <v>1.9359999999999999</v>
      </c>
    </row>
    <row r="17" spans="1:9" ht="15.75">
      <c r="A17" s="28">
        <v>800</v>
      </c>
      <c r="B17" s="29">
        <v>12345678</v>
      </c>
      <c r="C17" s="30" t="s">
        <v>28</v>
      </c>
      <c r="D17" s="37">
        <v>145741</v>
      </c>
      <c r="E17" s="38">
        <v>10</v>
      </c>
      <c r="F17" s="39">
        <v>1</v>
      </c>
      <c r="G17" s="40">
        <v>2.1</v>
      </c>
      <c r="H17" s="42">
        <v>0.02</v>
      </c>
      <c r="I17" s="56">
        <f t="shared" si="0"/>
        <v>2.0580000000000003</v>
      </c>
    </row>
    <row r="18" spans="1:9" ht="15.75">
      <c r="A18" s="28">
        <v>900</v>
      </c>
      <c r="B18" s="29">
        <v>123456789</v>
      </c>
      <c r="C18" s="30" t="s">
        <v>29</v>
      </c>
      <c r="D18" s="37">
        <v>121147</v>
      </c>
      <c r="E18" s="38">
        <v>10</v>
      </c>
      <c r="F18" s="39">
        <v>1</v>
      </c>
      <c r="G18" s="34">
        <v>2.2000000000000002</v>
      </c>
      <c r="H18" s="42">
        <v>0.14000000000000001</v>
      </c>
      <c r="I18" s="56">
        <f t="shared" si="0"/>
        <v>1.8920000000000001</v>
      </c>
    </row>
    <row r="19" spans="1:9" ht="15.75">
      <c r="A19" s="28">
        <v>1000</v>
      </c>
      <c r="B19" s="29">
        <v>4781787255</v>
      </c>
      <c r="C19" s="30" t="s">
        <v>30</v>
      </c>
      <c r="D19" s="37">
        <v>545565</v>
      </c>
      <c r="E19" s="38">
        <v>10</v>
      </c>
      <c r="F19" s="39">
        <v>1</v>
      </c>
      <c r="G19" s="40">
        <v>2</v>
      </c>
      <c r="H19" s="42">
        <v>0.12</v>
      </c>
      <c r="I19" s="56">
        <f t="shared" si="0"/>
        <v>1.76</v>
      </c>
    </row>
    <row r="20" spans="1:9" ht="15.75">
      <c r="A20" s="57"/>
      <c r="B20" s="58"/>
      <c r="C20" s="30"/>
      <c r="D20" s="37"/>
      <c r="E20" s="38"/>
      <c r="F20" s="39"/>
      <c r="G20" s="40"/>
      <c r="H20" s="43"/>
      <c r="I20" s="44"/>
    </row>
    <row r="21" spans="1:9" ht="15.75">
      <c r="A21" s="57"/>
      <c r="B21" s="58"/>
      <c r="C21" s="30"/>
      <c r="D21" s="37"/>
      <c r="E21" s="38"/>
      <c r="F21" s="39"/>
      <c r="G21" s="40"/>
      <c r="H21" s="43"/>
      <c r="I21" s="44"/>
    </row>
    <row r="22" spans="1:9" ht="15.75">
      <c r="A22" s="57"/>
      <c r="B22" s="58"/>
      <c r="C22" s="30"/>
      <c r="D22" s="37"/>
      <c r="E22" s="38"/>
      <c r="F22" s="39"/>
      <c r="G22" s="40"/>
      <c r="H22" s="43"/>
      <c r="I22" s="44"/>
    </row>
    <row r="23" spans="1:9" ht="15.75">
      <c r="A23" s="57"/>
      <c r="B23" s="58"/>
      <c r="C23" s="30"/>
      <c r="D23" s="37"/>
      <c r="E23" s="38"/>
      <c r="F23" s="39"/>
      <c r="G23" s="40"/>
      <c r="H23" s="43"/>
      <c r="I23" s="44"/>
    </row>
    <row r="24" spans="1:9" ht="15.75">
      <c r="A24" s="57"/>
      <c r="B24" s="58"/>
      <c r="C24" s="30"/>
      <c r="D24" s="37"/>
      <c r="E24" s="38"/>
      <c r="F24" s="39"/>
      <c r="G24" s="40"/>
      <c r="H24" s="43"/>
      <c r="I24" s="44"/>
    </row>
    <row r="25" spans="1:9" ht="15.75">
      <c r="A25" s="57"/>
      <c r="B25" s="59"/>
      <c r="C25" s="30"/>
      <c r="D25" s="37"/>
      <c r="E25" s="38"/>
      <c r="F25" s="39"/>
      <c r="G25" s="40"/>
      <c r="H25" s="43"/>
      <c r="I25" s="44"/>
    </row>
    <row r="26" spans="1:9" ht="15.75">
      <c r="A26" s="60"/>
      <c r="B26" s="58"/>
      <c r="C26" s="30"/>
      <c r="D26" s="45"/>
      <c r="E26" s="46"/>
      <c r="F26" s="47"/>
      <c r="G26" s="48"/>
      <c r="H26" s="49"/>
      <c r="I26" s="50"/>
    </row>
    <row r="27" spans="1:9" ht="15.75">
      <c r="A27" s="61"/>
      <c r="B27" s="29"/>
      <c r="C27" s="30"/>
      <c r="D27" s="49"/>
      <c r="E27" s="49"/>
      <c r="F27" s="49"/>
      <c r="G27" s="49"/>
      <c r="H27" s="49"/>
      <c r="I27" s="50"/>
    </row>
    <row r="28" spans="1:9" ht="15.75">
      <c r="A28" s="61"/>
      <c r="B28" s="29"/>
      <c r="C28" s="30"/>
      <c r="D28" s="49"/>
      <c r="E28" s="49"/>
      <c r="F28" s="49"/>
      <c r="G28" s="49"/>
      <c r="H28" s="49"/>
      <c r="I28" s="50"/>
    </row>
    <row r="29" spans="1:9" ht="16.5" thickBot="1">
      <c r="A29" s="51"/>
      <c r="B29" s="52"/>
      <c r="C29" s="53"/>
      <c r="D29" s="54"/>
      <c r="E29" s="54"/>
      <c r="F29" s="54"/>
      <c r="G29" s="54"/>
      <c r="H29" s="54"/>
      <c r="I29" s="55"/>
    </row>
    <row r="30" spans="1:9" ht="15.75" thickTop="1"/>
  </sheetData>
  <mergeCells count="4">
    <mergeCell ref="A2:B2"/>
    <mergeCell ref="C2:E2"/>
    <mergeCell ref="C7:C9"/>
    <mergeCell ref="E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AO</vt:lpstr>
      <vt:lpstr>Feuil1</vt:lpstr>
      <vt:lpstr>Feuil2</vt:lpstr>
      <vt:lpstr>Feuil3</vt:lpstr>
      <vt:lpstr>Feuil4</vt:lpstr>
      <vt:lpstr>AO!Impression_des_titres</vt:lpstr>
      <vt:lpstr>AO!Zone_d_impression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2014-05-10T07:26:14Z</dcterms:modified>
</cp:coreProperties>
</file>