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0130" windowHeight="7455" activeTab="1"/>
  </bookViews>
  <sheets>
    <sheet name="VENTE" sheetId="1" r:id="rId1"/>
    <sheet name="ACHAT" sheetId="2" r:id="rId2"/>
    <sheet name="Prix" sheetId="3" r:id="rId3"/>
    <sheet name="Feuil4" sheetId="4" r:id="rId4"/>
  </sheets>
  <calcPr calcId="152511"/>
</workbook>
</file>

<file path=xl/calcChain.xml><?xml version="1.0" encoding="utf-8"?>
<calcChain xmlns="http://schemas.openxmlformats.org/spreadsheetml/2006/main">
  <c r="H5" i="2" l="1"/>
  <c r="H6" i="2"/>
  <c r="H7" i="2"/>
  <c r="H2" i="2"/>
  <c r="I2" i="2" s="1"/>
  <c r="H3" i="2"/>
  <c r="J3" i="2" s="1"/>
  <c r="H4" i="2"/>
  <c r="J4" i="2" s="1"/>
  <c r="J5" i="2"/>
  <c r="J6" i="2"/>
  <c r="J7" i="2"/>
  <c r="H8" i="2"/>
  <c r="J8" i="2" s="1"/>
  <c r="H9" i="2"/>
  <c r="J9" i="2" s="1"/>
  <c r="H10" i="2"/>
  <c r="J10" i="2" s="1"/>
  <c r="H11" i="2"/>
  <c r="J11" i="2" s="1"/>
  <c r="H12" i="2"/>
  <c r="J12" i="2" s="1"/>
  <c r="H13" i="2"/>
  <c r="J13" i="2" s="1"/>
  <c r="H14" i="2"/>
  <c r="J14" i="2" s="1"/>
  <c r="H15" i="2"/>
  <c r="J15" i="2" s="1"/>
  <c r="H16" i="2"/>
  <c r="J16" i="2" s="1"/>
  <c r="H17" i="2"/>
  <c r="J17" i="2" s="1"/>
  <c r="H18" i="2"/>
  <c r="J18" i="2" s="1"/>
  <c r="H19" i="2"/>
  <c r="J19" i="2" s="1"/>
  <c r="H20" i="2"/>
  <c r="J20" i="2" s="1"/>
  <c r="H21" i="2"/>
  <c r="J21" i="2" s="1"/>
  <c r="H22" i="2"/>
  <c r="J22" i="2" s="1"/>
  <c r="H23" i="2"/>
  <c r="J23" i="2" s="1"/>
  <c r="H24" i="2"/>
  <c r="J24" i="2" s="1"/>
  <c r="H25" i="2"/>
  <c r="J25" i="2" s="1"/>
  <c r="H26" i="2"/>
  <c r="J26" i="2" s="1"/>
  <c r="H27" i="2"/>
  <c r="J27" i="2" s="1"/>
  <c r="H28" i="2"/>
  <c r="J28" i="2" s="1"/>
  <c r="H29" i="2"/>
  <c r="J29" i="2" s="1"/>
  <c r="H30" i="2"/>
  <c r="J30" i="2" s="1"/>
  <c r="H31" i="2"/>
  <c r="J31" i="2" s="1"/>
  <c r="H32" i="2"/>
  <c r="J32" i="2" s="1"/>
  <c r="H33" i="2"/>
  <c r="J33" i="2" s="1"/>
  <c r="H34" i="2"/>
  <c r="J34" i="2" s="1"/>
  <c r="H35" i="2"/>
  <c r="J35" i="2" s="1"/>
  <c r="H36" i="2"/>
  <c r="J36" i="2" s="1"/>
  <c r="H37" i="2"/>
  <c r="J37" i="2" s="1"/>
  <c r="H38" i="2"/>
  <c r="J38" i="2" s="1"/>
  <c r="H39" i="2"/>
  <c r="J39" i="2" s="1"/>
  <c r="H40" i="2"/>
  <c r="J40" i="2" s="1"/>
  <c r="H41" i="2"/>
  <c r="J41" i="2" s="1"/>
  <c r="H42" i="2"/>
  <c r="J42" i="2" s="1"/>
  <c r="H43" i="2"/>
  <c r="J43" i="2" s="1"/>
  <c r="H44" i="2"/>
  <c r="J44" i="2" s="1"/>
  <c r="H45" i="2"/>
  <c r="J45" i="2" s="1"/>
  <c r="H46" i="2"/>
  <c r="J46" i="2" s="1"/>
  <c r="H47" i="2"/>
  <c r="J47" i="2" s="1"/>
  <c r="H48" i="2"/>
  <c r="J48" i="2" s="1"/>
  <c r="H49" i="2"/>
  <c r="J49" i="2" s="1"/>
  <c r="H50" i="2"/>
  <c r="J50" i="2" s="1"/>
  <c r="I49" i="2" l="1"/>
  <c r="I47" i="2"/>
  <c r="I45" i="2"/>
  <c r="I43" i="2"/>
  <c r="I41" i="2"/>
  <c r="I39" i="2"/>
  <c r="I37" i="2"/>
  <c r="I35" i="2"/>
  <c r="I33" i="2"/>
  <c r="I31" i="2"/>
  <c r="I29" i="2"/>
  <c r="I27" i="2"/>
  <c r="I25" i="2"/>
  <c r="I23" i="2"/>
  <c r="I21" i="2"/>
  <c r="I19" i="2"/>
  <c r="I17" i="2"/>
  <c r="I15" i="2"/>
  <c r="I13" i="2"/>
  <c r="I11" i="2"/>
  <c r="I9" i="2"/>
  <c r="I7" i="2"/>
  <c r="I5" i="2"/>
  <c r="I3" i="2"/>
  <c r="I50" i="2"/>
  <c r="I48" i="2"/>
  <c r="I46" i="2"/>
  <c r="I44" i="2"/>
  <c r="I42" i="2"/>
  <c r="I40" i="2"/>
  <c r="I38" i="2"/>
  <c r="I36" i="2"/>
  <c r="I34" i="2"/>
  <c r="I32" i="2"/>
  <c r="I30" i="2"/>
  <c r="I28" i="2"/>
  <c r="I26" i="2"/>
  <c r="I24" i="2"/>
  <c r="I22" i="2"/>
  <c r="I20" i="2"/>
  <c r="I18" i="2"/>
  <c r="I16" i="2"/>
  <c r="I14" i="2"/>
  <c r="I12" i="2"/>
  <c r="I10" i="2"/>
  <c r="I8" i="2"/>
  <c r="I6" i="2"/>
  <c r="I4" i="2"/>
  <c r="J2" i="2"/>
</calcChain>
</file>

<file path=xl/sharedStrings.xml><?xml version="1.0" encoding="utf-8"?>
<sst xmlns="http://schemas.openxmlformats.org/spreadsheetml/2006/main" count="222" uniqueCount="160">
  <si>
    <t>DATE</t>
  </si>
  <si>
    <t>NOM DU CLIENT</t>
  </si>
  <si>
    <t>N° FACTURE</t>
  </si>
  <si>
    <t>quantité</t>
  </si>
  <si>
    <t>TOTAL MENSUEL</t>
  </si>
  <si>
    <t>TOTAL TTC</t>
  </si>
  <si>
    <t>BOTT GEYL</t>
  </si>
  <si>
    <t>MARC TEMPE</t>
  </si>
  <si>
    <t>PIERRE FRICK</t>
  </si>
  <si>
    <t>Pinot Noir</t>
  </si>
  <si>
    <t>THIERRY ET SOPHIE HAREL</t>
  </si>
  <si>
    <t>FOILLARD JEAN</t>
  </si>
  <si>
    <t>MARTINE ET PIERRE-MARIE CHERMETTE</t>
  </si>
  <si>
    <t>LILIAN ET SOPHIE BAUCHET</t>
  </si>
  <si>
    <t>PU HT</t>
  </si>
  <si>
    <t>AUBRYON  LE HAUT DU BOIS DE LEYNES</t>
  </si>
  <si>
    <t>JONC BLANC</t>
  </si>
  <si>
    <t>CHATEAU BRULESECAILLE</t>
  </si>
  <si>
    <t>LES TROIS PETIOTES</t>
  </si>
  <si>
    <t>Chaperon Rouge</t>
  </si>
  <si>
    <t>FRANCOIS DECOMBES</t>
  </si>
  <si>
    <t>AOC Blaye Cotes De Bordeaux Rouge</t>
  </si>
  <si>
    <t>CHATEAU GOMBAUDE-GUILLOT</t>
  </si>
  <si>
    <t>Château Gombaude –Guillot</t>
  </si>
  <si>
    <t>DOMAINE VALETTE</t>
  </si>
  <si>
    <t>Macon Villages Magnun</t>
  </si>
  <si>
    <t>JEAN-MARIE CHALLAND</t>
  </si>
  <si>
    <t>Viré-Cléssé Domaine Des Chazelles</t>
  </si>
  <si>
    <t>DOMAINE CASTERA</t>
  </si>
  <si>
    <t>Jurançon sec Tauzy</t>
  </si>
  <si>
    <t>DOMAINE DE LA BORDE</t>
  </si>
  <si>
    <t>Ploussard</t>
  </si>
  <si>
    <t>PU TTC</t>
  </si>
  <si>
    <t xml:space="preserve">Les Points Cardinaux "METIS " </t>
  </si>
  <si>
    <t>OLIVIER COHEN</t>
  </si>
  <si>
    <t>Rond Rouge</t>
  </si>
  <si>
    <t>CHATEAU D’OUPIA</t>
  </si>
  <si>
    <t>DOMAINE LE NOUVEAU MONDE</t>
  </si>
  <si>
    <t>Bib rosé VDF</t>
  </si>
  <si>
    <t>MAS JULLIEN</t>
  </si>
  <si>
    <t>« Les Etats D’Ame »</t>
  </si>
  <si>
    <t>DOMAINE  LES AURELLES</t>
  </si>
  <si>
    <t>Solen</t>
  </si>
  <si>
    <t>DOMAINE CROIX DE SAINT PRIVAT</t>
  </si>
  <si>
    <t>Cuvée Bastien</t>
  </si>
  <si>
    <t>LE MAS DE MON PERE</t>
  </si>
  <si>
    <t>L’Insolite VDF rouge</t>
  </si>
  <si>
    <t>DOMAINE LES TERRES PROMISES</t>
  </si>
  <si>
    <t>L’Apostrophe rosé</t>
  </si>
  <si>
    <t>LES DEPLAUDE DE TARTARAS</t>
  </si>
  <si>
    <t>Les Yeux Fermés</t>
  </si>
  <si>
    <t>DOMAINE LEDOGAR</t>
  </si>
  <si>
    <t>Maccabeu</t>
  </si>
  <si>
    <t>MATTHIEU DUMARCHER</t>
  </si>
  <si>
    <t>Vin Rouge</t>
  </si>
  <si>
    <t>MAS DES CLOTS</t>
  </si>
  <si>
    <t>Rigoletto</t>
  </si>
  <si>
    <t>COTEAUX DE COIFFY</t>
  </si>
  <si>
    <t>LA SOURCE DU RUAULT</t>
  </si>
  <si>
    <t>Saumur Champigny</t>
  </si>
  <si>
    <t>GOURDON PELTIER</t>
  </si>
  <si>
    <t>CATHERINE ET PIERRE BRETON</t>
  </si>
  <si>
    <t>Trinch</t>
  </si>
  <si>
    <t>DOMAINES DES DIMANCHES</t>
  </si>
  <si>
    <t>Grenache</t>
  </si>
  <si>
    <t>COTEAUX DU VENDOMOIS</t>
  </si>
  <si>
    <t>Verre Des Poetes rouge</t>
  </si>
  <si>
    <t>DOMAINE DES SABLONNETTES</t>
  </si>
  <si>
    <t>Saule</t>
  </si>
  <si>
    <t>DOMAINE DES COSTES ROUGES</t>
  </si>
  <si>
    <t>Cuvée Tamdem</t>
  </si>
  <si>
    <t>LE HAUT PLANTY</t>
  </si>
  <si>
    <t>Muskadig Breizh</t>
  </si>
  <si>
    <t>CLOS FANTINE</t>
  </si>
  <si>
    <t>Tradition AOC Faugeres</t>
  </si>
  <si>
    <t>LE DOMAINE D’EDOUARD</t>
  </si>
  <si>
    <t>Cotes d’Auxerre Chardonnay</t>
  </si>
  <si>
    <t>Bourgogne Aligoté</t>
  </si>
  <si>
    <t>SALADIN</t>
  </si>
  <si>
    <t>Cotes Du Rhone Loi</t>
  </si>
  <si>
    <t>THIERRY VALETTE</t>
  </si>
  <si>
    <t>Clos Puy Arnaud</t>
  </si>
  <si>
    <t>CHATEAU LAMERY</t>
  </si>
  <si>
    <t>Blanc De Noir</t>
  </si>
  <si>
    <t>DOMAINE DES POTIERS</t>
  </si>
  <si>
    <t>Cuvée Fou Du Chène</t>
  </si>
  <si>
    <t>DOMAINE CATHERINE ET CLAUDE MARECHAL</t>
  </si>
  <si>
    <t>SEXTANT</t>
  </si>
  <si>
    <t>Métisse (gamay)</t>
  </si>
  <si>
    <t>LES HAUTS DE RIQUETS</t>
  </si>
  <si>
    <t>Amourette</t>
  </si>
  <si>
    <t>PAUL BARRE</t>
  </si>
  <si>
    <t>Château La Grave</t>
  </si>
  <si>
    <t>Zéro Bulle Rosé</t>
  </si>
  <si>
    <t>Delcoeur  Blanc IGP Herault</t>
  </si>
  <si>
    <t>Rosé AOC Minervois</t>
  </si>
  <si>
    <t>Tarif pro.</t>
  </si>
  <si>
    <t>Tarif part.</t>
  </si>
  <si>
    <t>NOM DU DOMAINE</t>
  </si>
  <si>
    <t>NOM DU PRODUIT</t>
  </si>
  <si>
    <t>XXXXXXX</t>
  </si>
  <si>
    <t xml:space="preserve">Burgreben Riesling </t>
  </si>
  <si>
    <t xml:space="preserve">ellenberg Riesling </t>
  </si>
  <si>
    <t xml:space="preserve"> Zellenberg Pinot Gris </t>
  </si>
  <si>
    <t xml:space="preserve"> Burgreben Riesling </t>
  </si>
  <si>
    <t xml:space="preserve"> Grafenreben Riesling </t>
  </si>
  <si>
    <t xml:space="preserve"> Rodelsberg </t>
  </si>
  <si>
    <t xml:space="preserve"> Schoenenbourg Pinot Gris </t>
  </si>
  <si>
    <t xml:space="preserve"> Schoenenbourg Gewurztraminer </t>
  </si>
  <si>
    <t xml:space="preserve"> Roses Sauvages Repli</t>
  </si>
  <si>
    <t xml:space="preserve"> Pinot Gris "Grand Cru" Sonnenglanz </t>
  </si>
  <si>
    <t xml:space="preserve"> Gentil "Metiss" </t>
  </si>
  <si>
    <t xml:space="preserve"> Riesling "Les Elements" </t>
  </si>
  <si>
    <t xml:space="preserve"> Pinot Gris "Les Elements" </t>
  </si>
  <si>
    <t xml:space="preserve"> Riesling "Grand Cru" Sporen </t>
  </si>
  <si>
    <t xml:space="preserve"> Riesling "Grand Cru" Shonenbourg</t>
  </si>
  <si>
    <t xml:space="preserve">Pinot Noir </t>
  </si>
  <si>
    <t xml:space="preserve"> Pinot Blanc et Noir </t>
  </si>
  <si>
    <t xml:space="preserve"> Pinot Gris </t>
  </si>
  <si>
    <t xml:space="preserve"> Riesling Grand Cru Steinert </t>
  </si>
  <si>
    <t xml:space="preserve"> Riesling Rot Murlé </t>
  </si>
  <si>
    <t xml:space="preserve"> Voyages </t>
  </si>
  <si>
    <t xml:space="preserve"> Sylvaner Bergweingarten </t>
  </si>
  <si>
    <t xml:space="preserve"> Pinot gris Rot Murlé </t>
  </si>
  <si>
    <t xml:space="preserve"> Gewurztraminer</t>
  </si>
  <si>
    <t xml:space="preserve">Beaujolais Rosé </t>
  </si>
  <si>
    <t xml:space="preserve"> Morgon </t>
  </si>
  <si>
    <t xml:space="preserve"> Allobrogica</t>
  </si>
  <si>
    <t xml:space="preserve">Morgon Classique </t>
  </si>
  <si>
    <t xml:space="preserve"> Corcelette </t>
  </si>
  <si>
    <t xml:space="preserve"> Morgon VV </t>
  </si>
  <si>
    <t xml:space="preserve"> Fleurie</t>
  </si>
  <si>
    <t xml:space="preserve">Beaujolais Primeur Vieilles Vignes </t>
  </si>
  <si>
    <t xml:space="preserve"> Beaujolais Primeur Les Griottes </t>
  </si>
  <si>
    <t xml:space="preserve"> Beaujolais Cuvée Traditionnelle </t>
  </si>
  <si>
    <t xml:space="preserve"> Fleurie Les Garants </t>
  </si>
  <si>
    <t xml:space="preserve"> Moulin à Vent "Les Trois Roches" </t>
  </si>
  <si>
    <t xml:space="preserve"> Brouilly</t>
  </si>
  <si>
    <t>Allobrogica</t>
  </si>
  <si>
    <t xml:space="preserve">                                                             Domaine --&gt;
               Vin</t>
  </si>
  <si>
    <t>Prix des vins selon le domaine</t>
  </si>
  <si>
    <t xml:space="preserve"> Fleurie </t>
  </si>
  <si>
    <t xml:space="preserve"> Les Chemins de Traverse </t>
  </si>
  <si>
    <t xml:space="preserve"> Sur La Root </t>
  </si>
  <si>
    <t xml:space="preserve">Dazibao </t>
  </si>
  <si>
    <t xml:space="preserve">Beaujolais Rosé "Roseleynes" </t>
  </si>
  <si>
    <t xml:space="preserve"> Beaujolais Rouge "Reinette" </t>
  </si>
  <si>
    <t xml:space="preserve"> Beaujolais Rouge "Prom"</t>
  </si>
  <si>
    <t xml:space="preserve">Le Vin en Rose </t>
  </si>
  <si>
    <t xml:space="preserve"> Le Sens du Fruit Rouge </t>
  </si>
  <si>
    <t xml:space="preserve"> Le Sens Du Fruit Blanc </t>
  </si>
  <si>
    <t xml:space="preserve"> Classik </t>
  </si>
  <si>
    <t xml:space="preserve"> Acacia Du Jonc Blanc </t>
  </si>
  <si>
    <t xml:space="preserve"> Pure T</t>
  </si>
  <si>
    <t xml:space="preserve">AOC Côtes de Bourg Rouge </t>
  </si>
  <si>
    <t xml:space="preserve"> AOC Côtes de Bourg Blanc </t>
  </si>
  <si>
    <t xml:space="preserve"> AOC Blanc 1/2 bouteille </t>
  </si>
  <si>
    <t xml:space="preserve"> La Gravière</t>
  </si>
  <si>
    <t xml:space="preserve">Corcelette </t>
  </si>
  <si>
    <t xml:space="preserve">Pinot Gris "Grand Cru" Sonnenglanz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</si>
</sst>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 &quot;€&quot;"/>
  </numFmts>
  <fonts count="5">
    <font>
      <sz val="11"/>
      <color theme="1"/>
      <name val="Calibri"/>
      <family val="2"/>
      <scheme val="minor"/>
    </font>
    <font>
      <sz val="12"/>
      <color theme="1"/>
      <name val="Cooper Black"/>
      <family val="1"/>
    </font>
    <font>
      <i/>
      <sz val="12"/>
      <color theme="1"/>
      <name val="Cooper Black"/>
      <family val="1"/>
    </font>
    <font>
      <sz val="9"/>
      <color theme="1"/>
      <name val="Cooper Black"/>
      <family val="1"/>
    </font>
    <font>
      <b/>
      <sz val="11"/>
      <color theme="1"/>
      <name val="Calibri"/>
      <family val="2"/>
      <scheme val="minor"/>
    </font>
  </fonts>
  <fills count="4">
    <fill>
      <patternFill patternType="none"/>
    </fill>
    <fill>
      <patternFill patternType="gray125"/>
    </fill>
    <fill>
      <patternFill patternType="solid">
        <fgColor theme="9" tint="0.79998168889431442"/>
        <bgColor indexed="64"/>
      </patternFill>
    </fill>
    <fill>
      <patternFill patternType="solid">
        <fgColor theme="0" tint="-4.9989318521683403E-2"/>
        <bgColor indexed="64"/>
      </patternFill>
    </fill>
  </fills>
  <borders count="7">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diagonalDown="1">
      <left style="thin">
        <color indexed="64"/>
      </left>
      <right style="thin">
        <color indexed="64"/>
      </right>
      <top style="thin">
        <color indexed="64"/>
      </top>
      <bottom style="thin">
        <color indexed="64"/>
      </bottom>
      <diagonal style="thin">
        <color indexed="64"/>
      </diagonal>
    </border>
  </borders>
  <cellStyleXfs count="1">
    <xf numFmtId="0" fontId="0" fillId="0" borderId="0"/>
  </cellStyleXfs>
  <cellXfs count="20">
    <xf numFmtId="0" fontId="0" fillId="0" borderId="0" xfId="0"/>
    <xf numFmtId="0" fontId="0" fillId="0" borderId="1" xfId="0" applyBorder="1" applyAlignment="1">
      <alignment horizontal="center"/>
    </xf>
    <xf numFmtId="0" fontId="0" fillId="0" borderId="2" xfId="0" applyBorder="1" applyAlignment="1">
      <alignment horizontal="center"/>
    </xf>
    <xf numFmtId="0" fontId="0" fillId="0" borderId="0" xfId="0" applyAlignment="1">
      <alignment horizontal="center"/>
    </xf>
    <xf numFmtId="0" fontId="0" fillId="0" borderId="1" xfId="0" applyFill="1" applyBorder="1" applyAlignment="1">
      <alignment horizontal="center"/>
    </xf>
    <xf numFmtId="0" fontId="0" fillId="0" borderId="0" xfId="0" applyFill="1" applyBorder="1" applyAlignment="1">
      <alignment horizontal="center"/>
    </xf>
    <xf numFmtId="14" fontId="0" fillId="0" borderId="0" xfId="0" applyNumberFormat="1" applyAlignment="1">
      <alignment horizontal="center"/>
    </xf>
    <xf numFmtId="164" fontId="0" fillId="0" borderId="0" xfId="0" applyNumberFormat="1" applyAlignment="1">
      <alignment horizontal="center"/>
    </xf>
    <xf numFmtId="0" fontId="1" fillId="0" borderId="1" xfId="0" applyFont="1" applyBorder="1" applyAlignment="1">
      <alignment horizontal="center"/>
    </xf>
    <xf numFmtId="0" fontId="2" fillId="0" borderId="1" xfId="0" applyFont="1" applyBorder="1" applyAlignment="1">
      <alignment horizontal="center"/>
    </xf>
    <xf numFmtId="0" fontId="3" fillId="0" borderId="1" xfId="0" applyFont="1" applyBorder="1" applyAlignment="1">
      <alignment horizontal="center"/>
    </xf>
    <xf numFmtId="0" fontId="0" fillId="0" borderId="3" xfId="0" applyBorder="1"/>
    <xf numFmtId="0" fontId="0" fillId="0" borderId="4" xfId="0" applyBorder="1"/>
    <xf numFmtId="0" fontId="0" fillId="0" borderId="5" xfId="0" applyBorder="1"/>
    <xf numFmtId="0" fontId="4" fillId="0" borderId="0" xfId="0" applyFont="1"/>
    <xf numFmtId="0" fontId="0" fillId="2" borderId="6" xfId="0" applyFill="1" applyBorder="1" applyAlignment="1">
      <alignment horizontal="left" wrapText="1"/>
    </xf>
    <xf numFmtId="0" fontId="0" fillId="0" borderId="0" xfId="0" applyAlignment="1">
      <alignment vertical="center"/>
    </xf>
    <xf numFmtId="0" fontId="0" fillId="3" borderId="0" xfId="0" applyFill="1"/>
    <xf numFmtId="0" fontId="0" fillId="3" borderId="0" xfId="0" applyFill="1" applyAlignment="1">
      <alignment horizontal="center"/>
    </xf>
    <xf numFmtId="164" fontId="0" fillId="3" borderId="0" xfId="0" applyNumberFormat="1" applyFill="1" applyAlignment="1">
      <alignment horizontal="center"/>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H26"/>
  <sheetViews>
    <sheetView workbookViewId="0">
      <selection activeCell="G4" sqref="G4"/>
    </sheetView>
  </sheetViews>
  <sheetFormatPr baseColWidth="10" defaultRowHeight="15"/>
  <cols>
    <col min="1" max="1" width="11.42578125" customWidth="1"/>
    <col min="2" max="2" width="35.85546875" customWidth="1"/>
    <col min="3" max="3" width="26.28515625" customWidth="1"/>
    <col min="4" max="4" width="17.140625" customWidth="1"/>
    <col min="5" max="5" width="18.28515625" customWidth="1"/>
    <col min="7" max="7" width="22.7109375" style="3" customWidth="1"/>
    <col min="8" max="8" width="21.7109375" style="3" customWidth="1"/>
  </cols>
  <sheetData>
    <row r="1" spans="1:8" ht="15.75" thickBot="1">
      <c r="A1" s="2" t="s">
        <v>0</v>
      </c>
      <c r="B1" s="1" t="s">
        <v>1</v>
      </c>
      <c r="C1" s="1" t="s">
        <v>2</v>
      </c>
      <c r="D1" s="1" t="s">
        <v>5</v>
      </c>
      <c r="E1" s="1" t="s">
        <v>4</v>
      </c>
      <c r="F1" s="1"/>
      <c r="G1" s="4"/>
      <c r="H1" s="4"/>
    </row>
    <row r="4" spans="1:8">
      <c r="C4" s="3"/>
      <c r="D4" s="3"/>
      <c r="G4"/>
      <c r="H4"/>
    </row>
    <row r="5" spans="1:8">
      <c r="C5" s="3"/>
      <c r="D5" s="3"/>
      <c r="G5"/>
      <c r="H5"/>
    </row>
    <row r="6" spans="1:8">
      <c r="C6" s="3"/>
      <c r="D6" s="3"/>
      <c r="G6"/>
      <c r="H6"/>
    </row>
    <row r="7" spans="1:8">
      <c r="C7" s="3"/>
      <c r="D7" s="3"/>
      <c r="G7"/>
      <c r="H7"/>
    </row>
    <row r="8" spans="1:8">
      <c r="C8" s="3"/>
      <c r="D8" s="3"/>
      <c r="G8"/>
      <c r="H8"/>
    </row>
    <row r="9" spans="1:8">
      <c r="C9" s="3"/>
      <c r="D9" s="3"/>
      <c r="G9"/>
      <c r="H9"/>
    </row>
    <row r="10" spans="1:8">
      <c r="C10" s="3"/>
      <c r="D10" s="3"/>
      <c r="G10"/>
      <c r="H10"/>
    </row>
    <row r="11" spans="1:8">
      <c r="C11" s="3"/>
      <c r="D11" s="3"/>
      <c r="G11"/>
      <c r="H11"/>
    </row>
    <row r="12" spans="1:8">
      <c r="C12" s="3"/>
      <c r="G12"/>
      <c r="H12"/>
    </row>
    <row r="13" spans="1:8">
      <c r="C13" s="3"/>
      <c r="G13"/>
      <c r="H13"/>
    </row>
    <row r="14" spans="1:8">
      <c r="C14" s="3"/>
      <c r="G14"/>
      <c r="H14"/>
    </row>
    <row r="15" spans="1:8">
      <c r="C15" s="3"/>
      <c r="G15"/>
      <c r="H15"/>
    </row>
    <row r="16" spans="1:8">
      <c r="C16" s="3"/>
      <c r="G16"/>
      <c r="H16"/>
    </row>
    <row r="17" spans="3:8">
      <c r="C17" s="3"/>
      <c r="G17"/>
      <c r="H17"/>
    </row>
    <row r="18" spans="3:8">
      <c r="C18" s="3"/>
      <c r="G18"/>
      <c r="H18"/>
    </row>
    <row r="19" spans="3:8">
      <c r="C19" s="3"/>
      <c r="G19"/>
      <c r="H19"/>
    </row>
    <row r="20" spans="3:8">
      <c r="C20" s="3"/>
      <c r="G20"/>
      <c r="H20"/>
    </row>
    <row r="21" spans="3:8">
      <c r="C21" s="3"/>
      <c r="D21" s="3"/>
      <c r="G21"/>
      <c r="H21"/>
    </row>
    <row r="22" spans="3:8">
      <c r="C22" s="3"/>
      <c r="D22" s="3"/>
      <c r="G22"/>
      <c r="H22"/>
    </row>
    <row r="23" spans="3:8">
      <c r="D23" s="3"/>
      <c r="E23" s="3"/>
      <c r="G23"/>
      <c r="H23"/>
    </row>
    <row r="24" spans="3:8">
      <c r="E24" s="3"/>
      <c r="F24" s="3"/>
      <c r="G24"/>
      <c r="H24"/>
    </row>
    <row r="25" spans="3:8">
      <c r="E25" s="3"/>
      <c r="F25" s="3"/>
      <c r="G25"/>
      <c r="H25"/>
    </row>
    <row r="26" spans="3:8">
      <c r="E26" s="3"/>
      <c r="F26" s="3"/>
      <c r="G26"/>
      <c r="H26"/>
    </row>
  </sheetData>
  <pageMargins left="0.70866141732283472" right="0.70866141732283472" top="0.74803149606299213" bottom="0.74803149606299213" header="0.31496062992125984" footer="0.31496062992125984"/>
  <pageSetup paperSize="9" scale="96"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K52"/>
  <sheetViews>
    <sheetView tabSelected="1" zoomScaleNormal="100" workbookViewId="0">
      <selection activeCell="D3" sqref="D3"/>
    </sheetView>
  </sheetViews>
  <sheetFormatPr baseColWidth="10" defaultRowHeight="15"/>
  <cols>
    <col min="1" max="1" width="11.42578125" style="3"/>
    <col min="2" max="2" width="12.5703125" style="3" customWidth="1"/>
    <col min="3" max="3" width="42.5703125" style="3" customWidth="1"/>
    <col min="4" max="4" width="39.85546875" style="3" customWidth="1"/>
    <col min="5" max="6" width="12.85546875" style="3" customWidth="1"/>
    <col min="7" max="7" width="11.5703125" style="3" customWidth="1"/>
    <col min="8" max="8" width="14.42578125" style="3" customWidth="1"/>
    <col min="9" max="9" width="12.85546875" style="3" customWidth="1"/>
    <col min="10" max="10" width="15.28515625" style="3" customWidth="1"/>
    <col min="11" max="11" width="14.28515625" customWidth="1"/>
  </cols>
  <sheetData>
    <row r="1" spans="1:11" ht="16.5" thickBot="1">
      <c r="A1" s="1" t="s">
        <v>0</v>
      </c>
      <c r="B1" s="10" t="s">
        <v>2</v>
      </c>
      <c r="C1" s="8" t="s">
        <v>98</v>
      </c>
      <c r="D1" s="8" t="s">
        <v>99</v>
      </c>
      <c r="E1" s="8">
        <v>17</v>
      </c>
      <c r="F1" s="8" t="s">
        <v>3</v>
      </c>
      <c r="G1" s="9" t="s">
        <v>14</v>
      </c>
      <c r="H1" s="8" t="s">
        <v>32</v>
      </c>
      <c r="I1" s="8" t="s">
        <v>96</v>
      </c>
      <c r="J1" s="8" t="s">
        <v>97</v>
      </c>
      <c r="K1" s="5"/>
    </row>
    <row r="2" spans="1:11">
      <c r="A2" s="6"/>
      <c r="C2" s="17" t="s">
        <v>7</v>
      </c>
      <c r="D2" s="17" t="s">
        <v>101</v>
      </c>
      <c r="E2" s="18"/>
      <c r="F2" s="18"/>
      <c r="G2" s="18">
        <v>3</v>
      </c>
      <c r="H2" s="19">
        <f>SUM(G2*1.2)</f>
        <v>3.5999999999999996</v>
      </c>
      <c r="I2" s="19">
        <f>SUM(H2*1.3)+1</f>
        <v>5.68</v>
      </c>
      <c r="J2" s="19">
        <f>SUM(H2*1.5)+1</f>
        <v>6.3999999999999995</v>
      </c>
    </row>
    <row r="3" spans="1:11">
      <c r="C3" s="17" t="s">
        <v>6</v>
      </c>
      <c r="D3" s="17" t="s">
        <v>159</v>
      </c>
      <c r="E3" s="17"/>
      <c r="F3" s="17"/>
      <c r="G3" s="18">
        <v>10</v>
      </c>
      <c r="H3" s="19">
        <f t="shared" ref="H3:H50" si="0">SUM(G3*1.2)</f>
        <v>12</v>
      </c>
      <c r="I3" s="19">
        <f t="shared" ref="I3:I50" si="1">SUM(H3*1.3)+1</f>
        <v>16.600000000000001</v>
      </c>
      <c r="J3" s="19">
        <f t="shared" ref="J3:J50" si="2">SUM(H3*1.5)+1</f>
        <v>19</v>
      </c>
    </row>
    <row r="4" spans="1:11">
      <c r="C4" s="17" t="s">
        <v>8</v>
      </c>
      <c r="D4" s="17" t="s">
        <v>116</v>
      </c>
      <c r="E4" s="17"/>
      <c r="F4" s="17"/>
      <c r="G4" s="18">
        <v>16</v>
      </c>
      <c r="H4" s="19">
        <f t="shared" si="0"/>
        <v>19.2</v>
      </c>
      <c r="I4" s="19">
        <f t="shared" si="1"/>
        <v>25.96</v>
      </c>
      <c r="J4" s="19">
        <f t="shared" si="2"/>
        <v>29.799999999999997</v>
      </c>
    </row>
    <row r="5" spans="1:11">
      <c r="C5" s="17" t="s">
        <v>10</v>
      </c>
      <c r="D5" s="17" t="s">
        <v>138</v>
      </c>
      <c r="E5" s="17"/>
      <c r="F5" s="17"/>
      <c r="G5" s="18">
        <v>19</v>
      </c>
      <c r="H5" s="19">
        <f t="shared" si="0"/>
        <v>22.8</v>
      </c>
      <c r="I5" s="19">
        <f t="shared" si="1"/>
        <v>30.64</v>
      </c>
      <c r="J5" s="19">
        <f t="shared" si="2"/>
        <v>35.200000000000003</v>
      </c>
    </row>
    <row r="6" spans="1:11">
      <c r="C6" s="17" t="s">
        <v>11</v>
      </c>
      <c r="D6" s="17" t="s">
        <v>158</v>
      </c>
      <c r="E6" s="17"/>
      <c r="F6" s="17"/>
      <c r="G6" s="18">
        <v>21</v>
      </c>
      <c r="H6" s="19">
        <f t="shared" si="0"/>
        <v>25.2</v>
      </c>
      <c r="I6" s="19">
        <f t="shared" si="1"/>
        <v>33.76</v>
      </c>
      <c r="J6" s="19">
        <f t="shared" si="2"/>
        <v>38.799999999999997</v>
      </c>
    </row>
    <row r="7" spans="1:11">
      <c r="C7" s="17" t="s">
        <v>12</v>
      </c>
      <c r="D7" s="17" t="s">
        <v>132</v>
      </c>
      <c r="E7" s="17"/>
      <c r="F7" s="17"/>
      <c r="G7" s="18">
        <v>24</v>
      </c>
      <c r="H7" s="19">
        <f t="shared" si="0"/>
        <v>28.799999999999997</v>
      </c>
      <c r="I7" s="19">
        <f t="shared" si="1"/>
        <v>38.44</v>
      </c>
      <c r="J7" s="19">
        <f t="shared" si="2"/>
        <v>44.199999999999996</v>
      </c>
    </row>
    <row r="8" spans="1:11">
      <c r="C8" s="17" t="s">
        <v>13</v>
      </c>
      <c r="D8" s="17" t="s">
        <v>144</v>
      </c>
      <c r="E8" s="17"/>
      <c r="F8" s="17"/>
      <c r="G8" s="18">
        <v>30</v>
      </c>
      <c r="H8" s="19">
        <f t="shared" si="0"/>
        <v>36</v>
      </c>
      <c r="I8" s="19">
        <f t="shared" si="1"/>
        <v>47.800000000000004</v>
      </c>
      <c r="J8" s="19">
        <f t="shared" si="2"/>
        <v>55</v>
      </c>
    </row>
    <row r="9" spans="1:11">
      <c r="C9" s="17" t="s">
        <v>15</v>
      </c>
      <c r="D9" s="17" t="s">
        <v>145</v>
      </c>
      <c r="E9" s="17"/>
      <c r="F9" s="17"/>
      <c r="G9" s="18">
        <v>34</v>
      </c>
      <c r="H9" s="19">
        <f t="shared" si="0"/>
        <v>40.799999999999997</v>
      </c>
      <c r="I9" s="19">
        <f t="shared" si="1"/>
        <v>54.04</v>
      </c>
      <c r="J9" s="19">
        <f t="shared" si="2"/>
        <v>62.199999999999996</v>
      </c>
    </row>
    <row r="10" spans="1:11">
      <c r="C10" s="17" t="s">
        <v>16</v>
      </c>
      <c r="D10" s="17" t="s">
        <v>148</v>
      </c>
      <c r="E10" s="17"/>
      <c r="F10" s="17"/>
      <c r="G10" s="18">
        <v>37</v>
      </c>
      <c r="H10" s="19">
        <f t="shared" si="0"/>
        <v>44.4</v>
      </c>
      <c r="I10" s="19">
        <f t="shared" si="1"/>
        <v>58.72</v>
      </c>
      <c r="J10" s="19">
        <f t="shared" si="2"/>
        <v>67.599999999999994</v>
      </c>
    </row>
    <row r="11" spans="1:11">
      <c r="C11" s="17" t="s">
        <v>17</v>
      </c>
      <c r="D11" s="17" t="s">
        <v>154</v>
      </c>
      <c r="E11" s="18"/>
      <c r="F11" s="18"/>
      <c r="G11" s="18">
        <v>43</v>
      </c>
      <c r="H11" s="19">
        <f t="shared" si="0"/>
        <v>51.6</v>
      </c>
      <c r="I11" s="19">
        <f t="shared" si="1"/>
        <v>68.08</v>
      </c>
      <c r="J11" s="19">
        <f t="shared" si="2"/>
        <v>78.400000000000006</v>
      </c>
    </row>
    <row r="12" spans="1:11">
      <c r="C12" t="s">
        <v>18</v>
      </c>
      <c r="D12" t="s">
        <v>19</v>
      </c>
      <c r="E12"/>
      <c r="F12"/>
      <c r="G12" s="3">
        <v>1</v>
      </c>
      <c r="H12" s="7">
        <f t="shared" si="0"/>
        <v>1.2</v>
      </c>
      <c r="I12" s="7">
        <f t="shared" si="1"/>
        <v>2.56</v>
      </c>
      <c r="J12" s="7">
        <f t="shared" si="2"/>
        <v>2.8</v>
      </c>
    </row>
    <row r="13" spans="1:11">
      <c r="C13" t="s">
        <v>20</v>
      </c>
      <c r="D13" t="s">
        <v>21</v>
      </c>
      <c r="E13"/>
      <c r="F13"/>
      <c r="G13" s="3">
        <v>1</v>
      </c>
      <c r="H13" s="7">
        <f t="shared" si="0"/>
        <v>1.2</v>
      </c>
      <c r="I13" s="7">
        <f t="shared" si="1"/>
        <v>2.56</v>
      </c>
      <c r="J13" s="7">
        <f t="shared" si="2"/>
        <v>2.8</v>
      </c>
    </row>
    <row r="14" spans="1:11">
      <c r="C14" t="s">
        <v>22</v>
      </c>
      <c r="D14" t="s">
        <v>23</v>
      </c>
      <c r="E14"/>
      <c r="F14"/>
      <c r="G14" s="3">
        <v>1</v>
      </c>
      <c r="H14" s="7">
        <f t="shared" si="0"/>
        <v>1.2</v>
      </c>
      <c r="I14" s="7">
        <f t="shared" si="1"/>
        <v>2.56</v>
      </c>
      <c r="J14" s="7">
        <f t="shared" si="2"/>
        <v>2.8</v>
      </c>
    </row>
    <row r="15" spans="1:11">
      <c r="C15" t="s">
        <v>24</v>
      </c>
      <c r="D15" t="s">
        <v>25</v>
      </c>
      <c r="E15"/>
      <c r="F15"/>
      <c r="G15" s="3">
        <v>1</v>
      </c>
      <c r="H15" s="7">
        <f t="shared" si="0"/>
        <v>1.2</v>
      </c>
      <c r="I15" s="7">
        <f t="shared" si="1"/>
        <v>2.56</v>
      </c>
      <c r="J15" s="7">
        <f t="shared" si="2"/>
        <v>2.8</v>
      </c>
    </row>
    <row r="16" spans="1:11">
      <c r="C16" t="s">
        <v>26</v>
      </c>
      <c r="D16" t="s">
        <v>27</v>
      </c>
      <c r="E16"/>
      <c r="F16"/>
      <c r="G16" s="3">
        <v>1</v>
      </c>
      <c r="H16" s="7">
        <f t="shared" si="0"/>
        <v>1.2</v>
      </c>
      <c r="I16" s="7">
        <f t="shared" si="1"/>
        <v>2.56</v>
      </c>
      <c r="J16" s="7">
        <f t="shared" si="2"/>
        <v>2.8</v>
      </c>
    </row>
    <row r="17" spans="3:10">
      <c r="C17" t="s">
        <v>28</v>
      </c>
      <c r="D17" t="s">
        <v>29</v>
      </c>
      <c r="E17"/>
      <c r="F17"/>
      <c r="G17" s="3">
        <v>1</v>
      </c>
      <c r="H17" s="7">
        <f t="shared" si="0"/>
        <v>1.2</v>
      </c>
      <c r="I17" s="7">
        <f t="shared" si="1"/>
        <v>2.56</v>
      </c>
      <c r="J17" s="7">
        <f t="shared" si="2"/>
        <v>2.8</v>
      </c>
    </row>
    <row r="18" spans="3:10">
      <c r="C18" t="s">
        <v>30</v>
      </c>
      <c r="D18" t="s">
        <v>31</v>
      </c>
      <c r="E18"/>
      <c r="F18"/>
      <c r="G18" s="3">
        <v>1</v>
      </c>
      <c r="H18" s="7">
        <f t="shared" si="0"/>
        <v>1.2</v>
      </c>
      <c r="I18" s="7">
        <f t="shared" si="1"/>
        <v>2.56</v>
      </c>
      <c r="J18" s="7">
        <f t="shared" si="2"/>
        <v>2.8</v>
      </c>
    </row>
    <row r="19" spans="3:10">
      <c r="C19" t="s">
        <v>34</v>
      </c>
      <c r="D19" t="s">
        <v>35</v>
      </c>
      <c r="G19" s="3">
        <v>1</v>
      </c>
      <c r="H19" s="7">
        <f t="shared" si="0"/>
        <v>1.2</v>
      </c>
      <c r="I19" s="7">
        <f t="shared" si="1"/>
        <v>2.56</v>
      </c>
      <c r="J19" s="7">
        <f t="shared" si="2"/>
        <v>2.8</v>
      </c>
    </row>
    <row r="20" spans="3:10">
      <c r="C20" t="s">
        <v>37</v>
      </c>
      <c r="D20" t="s">
        <v>38</v>
      </c>
      <c r="E20"/>
      <c r="G20" s="3">
        <v>1</v>
      </c>
      <c r="H20" s="7">
        <f t="shared" si="0"/>
        <v>1.2</v>
      </c>
      <c r="I20" s="7">
        <f t="shared" si="1"/>
        <v>2.56</v>
      </c>
      <c r="J20" s="7">
        <f t="shared" si="2"/>
        <v>2.8</v>
      </c>
    </row>
    <row r="21" spans="3:10">
      <c r="C21" t="s">
        <v>39</v>
      </c>
      <c r="D21" t="s">
        <v>40</v>
      </c>
      <c r="E21"/>
      <c r="G21" s="3">
        <v>1</v>
      </c>
      <c r="H21" s="7">
        <f t="shared" si="0"/>
        <v>1.2</v>
      </c>
      <c r="I21" s="7">
        <f t="shared" si="1"/>
        <v>2.56</v>
      </c>
      <c r="J21" s="7">
        <f t="shared" si="2"/>
        <v>2.8</v>
      </c>
    </row>
    <row r="22" spans="3:10">
      <c r="C22" t="s">
        <v>41</v>
      </c>
      <c r="D22" t="s">
        <v>42</v>
      </c>
      <c r="E22"/>
      <c r="G22" s="3">
        <v>1</v>
      </c>
      <c r="H22" s="7">
        <f t="shared" si="0"/>
        <v>1.2</v>
      </c>
      <c r="I22" s="7">
        <f t="shared" si="1"/>
        <v>2.56</v>
      </c>
      <c r="J22" s="7">
        <f t="shared" si="2"/>
        <v>2.8</v>
      </c>
    </row>
    <row r="23" spans="3:10">
      <c r="C23" t="s">
        <v>43</v>
      </c>
      <c r="D23" t="s">
        <v>44</v>
      </c>
      <c r="E23"/>
      <c r="G23" s="3">
        <v>1</v>
      </c>
      <c r="H23" s="7">
        <f t="shared" si="0"/>
        <v>1.2</v>
      </c>
      <c r="I23" s="7">
        <f t="shared" si="1"/>
        <v>2.56</v>
      </c>
      <c r="J23" s="7">
        <f t="shared" si="2"/>
        <v>2.8</v>
      </c>
    </row>
    <row r="24" spans="3:10">
      <c r="C24" t="s">
        <v>45</v>
      </c>
      <c r="D24" t="s">
        <v>46</v>
      </c>
      <c r="E24"/>
      <c r="G24" s="3">
        <v>1</v>
      </c>
      <c r="H24" s="7">
        <f t="shared" si="0"/>
        <v>1.2</v>
      </c>
      <c r="I24" s="7">
        <f t="shared" si="1"/>
        <v>2.56</v>
      </c>
      <c r="J24" s="7">
        <f t="shared" si="2"/>
        <v>2.8</v>
      </c>
    </row>
    <row r="25" spans="3:10">
      <c r="C25" t="s">
        <v>47</v>
      </c>
      <c r="D25" t="s">
        <v>48</v>
      </c>
      <c r="E25"/>
      <c r="G25" s="3">
        <v>1</v>
      </c>
      <c r="H25" s="7">
        <f t="shared" si="0"/>
        <v>1.2</v>
      </c>
      <c r="I25" s="7">
        <f t="shared" si="1"/>
        <v>2.56</v>
      </c>
      <c r="J25" s="7">
        <f t="shared" si="2"/>
        <v>2.8</v>
      </c>
    </row>
    <row r="26" spans="3:10">
      <c r="C26" t="s">
        <v>49</v>
      </c>
      <c r="D26" t="s">
        <v>50</v>
      </c>
      <c r="E26"/>
      <c r="G26" s="3">
        <v>1</v>
      </c>
      <c r="H26" s="7">
        <f t="shared" si="0"/>
        <v>1.2</v>
      </c>
      <c r="I26" s="7">
        <f t="shared" si="1"/>
        <v>2.56</v>
      </c>
      <c r="J26" s="7">
        <f t="shared" si="2"/>
        <v>2.8</v>
      </c>
    </row>
    <row r="27" spans="3:10">
      <c r="C27" t="s">
        <v>51</v>
      </c>
      <c r="D27" t="s">
        <v>52</v>
      </c>
      <c r="E27"/>
      <c r="G27" s="3">
        <v>1</v>
      </c>
      <c r="H27" s="7">
        <f t="shared" si="0"/>
        <v>1.2</v>
      </c>
      <c r="I27" s="7">
        <f t="shared" si="1"/>
        <v>2.56</v>
      </c>
      <c r="J27" s="7">
        <f t="shared" si="2"/>
        <v>2.8</v>
      </c>
    </row>
    <row r="28" spans="3:10">
      <c r="C28" t="s">
        <v>53</v>
      </c>
      <c r="D28" t="s">
        <v>54</v>
      </c>
      <c r="E28"/>
      <c r="G28" s="3">
        <v>1</v>
      </c>
      <c r="H28" s="7">
        <f t="shared" si="0"/>
        <v>1.2</v>
      </c>
      <c r="I28" s="7">
        <f t="shared" si="1"/>
        <v>2.56</v>
      </c>
      <c r="J28" s="7">
        <f t="shared" si="2"/>
        <v>2.8</v>
      </c>
    </row>
    <row r="29" spans="3:10">
      <c r="C29" t="s">
        <v>55</v>
      </c>
      <c r="D29" t="s">
        <v>56</v>
      </c>
      <c r="E29"/>
      <c r="G29" s="3">
        <v>1</v>
      </c>
      <c r="H29" s="7">
        <f t="shared" si="0"/>
        <v>1.2</v>
      </c>
      <c r="I29" s="7">
        <f t="shared" si="1"/>
        <v>2.56</v>
      </c>
      <c r="J29" s="7">
        <f t="shared" si="2"/>
        <v>2.8</v>
      </c>
    </row>
    <row r="30" spans="3:10">
      <c r="C30" t="s">
        <v>57</v>
      </c>
      <c r="D30" t="s">
        <v>9</v>
      </c>
      <c r="G30" s="3">
        <v>1</v>
      </c>
      <c r="H30" s="7">
        <f t="shared" si="0"/>
        <v>1.2</v>
      </c>
      <c r="I30" s="7">
        <f t="shared" si="1"/>
        <v>2.56</v>
      </c>
      <c r="J30" s="7">
        <f t="shared" si="2"/>
        <v>2.8</v>
      </c>
    </row>
    <row r="31" spans="3:10">
      <c r="C31" t="s">
        <v>58</v>
      </c>
      <c r="D31" t="s">
        <v>59</v>
      </c>
      <c r="E31"/>
      <c r="G31" s="3">
        <v>1</v>
      </c>
      <c r="H31" s="7">
        <f t="shared" si="0"/>
        <v>1.2</v>
      </c>
      <c r="I31" s="7">
        <f t="shared" si="1"/>
        <v>2.56</v>
      </c>
      <c r="J31" s="7">
        <f t="shared" si="2"/>
        <v>2.8</v>
      </c>
    </row>
    <row r="32" spans="3:10">
      <c r="C32" t="s">
        <v>60</v>
      </c>
      <c r="D32" t="s">
        <v>93</v>
      </c>
      <c r="E32"/>
      <c r="G32" s="3">
        <v>1</v>
      </c>
      <c r="H32" s="7">
        <f t="shared" si="0"/>
        <v>1.2</v>
      </c>
      <c r="I32" s="7">
        <f t="shared" si="1"/>
        <v>2.56</v>
      </c>
      <c r="J32" s="7">
        <f t="shared" si="2"/>
        <v>2.8</v>
      </c>
    </row>
    <row r="33" spans="3:10">
      <c r="C33" t="s">
        <v>61</v>
      </c>
      <c r="D33" t="s">
        <v>62</v>
      </c>
      <c r="E33"/>
      <c r="G33" s="3">
        <v>1</v>
      </c>
      <c r="H33" s="7">
        <f t="shared" si="0"/>
        <v>1.2</v>
      </c>
      <c r="I33" s="7">
        <f t="shared" si="1"/>
        <v>2.56</v>
      </c>
      <c r="J33" s="7">
        <f t="shared" si="2"/>
        <v>2.8</v>
      </c>
    </row>
    <row r="34" spans="3:10">
      <c r="C34" t="s">
        <v>63</v>
      </c>
      <c r="D34" t="s">
        <v>64</v>
      </c>
      <c r="E34"/>
      <c r="G34" s="3">
        <v>1</v>
      </c>
      <c r="H34" s="7">
        <f t="shared" si="0"/>
        <v>1.2</v>
      </c>
      <c r="I34" s="7">
        <f t="shared" si="1"/>
        <v>2.56</v>
      </c>
      <c r="J34" s="7">
        <f t="shared" si="2"/>
        <v>2.8</v>
      </c>
    </row>
    <row r="35" spans="3:10">
      <c r="C35" t="s">
        <v>65</v>
      </c>
      <c r="D35" t="s">
        <v>66</v>
      </c>
      <c r="E35"/>
      <c r="G35" s="3">
        <v>1</v>
      </c>
      <c r="H35" s="7">
        <f t="shared" si="0"/>
        <v>1.2</v>
      </c>
      <c r="I35" s="7">
        <f t="shared" si="1"/>
        <v>2.56</v>
      </c>
      <c r="J35" s="7">
        <f t="shared" si="2"/>
        <v>2.8</v>
      </c>
    </row>
    <row r="36" spans="3:10">
      <c r="C36" t="s">
        <v>67</v>
      </c>
      <c r="D36" t="s">
        <v>68</v>
      </c>
      <c r="E36"/>
      <c r="G36" s="3">
        <v>1</v>
      </c>
      <c r="H36" s="7">
        <f t="shared" si="0"/>
        <v>1.2</v>
      </c>
      <c r="I36" s="7">
        <f t="shared" si="1"/>
        <v>2.56</v>
      </c>
      <c r="J36" s="7">
        <f t="shared" si="2"/>
        <v>2.8</v>
      </c>
    </row>
    <row r="37" spans="3:10">
      <c r="C37" t="s">
        <v>69</v>
      </c>
      <c r="D37" t="s">
        <v>70</v>
      </c>
      <c r="E37"/>
      <c r="G37" s="3">
        <v>1</v>
      </c>
      <c r="H37" s="7">
        <f t="shared" si="0"/>
        <v>1.2</v>
      </c>
      <c r="I37" s="7">
        <f t="shared" si="1"/>
        <v>2.56</v>
      </c>
      <c r="J37" s="7">
        <f t="shared" si="2"/>
        <v>2.8</v>
      </c>
    </row>
    <row r="38" spans="3:10">
      <c r="C38" t="s">
        <v>71</v>
      </c>
      <c r="D38" t="s">
        <v>72</v>
      </c>
      <c r="E38"/>
      <c r="G38" s="3">
        <v>1</v>
      </c>
      <c r="H38" s="7">
        <f t="shared" si="0"/>
        <v>1.2</v>
      </c>
      <c r="I38" s="7">
        <f t="shared" si="1"/>
        <v>2.56</v>
      </c>
      <c r="J38" s="7">
        <f t="shared" si="2"/>
        <v>2.8</v>
      </c>
    </row>
    <row r="39" spans="3:10">
      <c r="C39" t="s">
        <v>73</v>
      </c>
      <c r="D39" t="s">
        <v>74</v>
      </c>
      <c r="E39"/>
      <c r="G39" s="3">
        <v>1</v>
      </c>
      <c r="H39" s="7">
        <f t="shared" si="0"/>
        <v>1.2</v>
      </c>
      <c r="I39" s="7">
        <f t="shared" si="1"/>
        <v>2.56</v>
      </c>
      <c r="J39" s="7">
        <f t="shared" si="2"/>
        <v>2.8</v>
      </c>
    </row>
    <row r="40" spans="3:10">
      <c r="C40" t="s">
        <v>75</v>
      </c>
      <c r="D40" t="s">
        <v>76</v>
      </c>
      <c r="E40"/>
      <c r="G40" s="3">
        <v>1</v>
      </c>
      <c r="H40" s="7">
        <f t="shared" si="0"/>
        <v>1.2</v>
      </c>
      <c r="I40" s="7">
        <f t="shared" si="1"/>
        <v>2.56</v>
      </c>
      <c r="J40" s="7">
        <f t="shared" si="2"/>
        <v>2.8</v>
      </c>
    </row>
    <row r="41" spans="3:10">
      <c r="C41" t="s">
        <v>78</v>
      </c>
      <c r="D41" t="s">
        <v>79</v>
      </c>
      <c r="E41"/>
      <c r="G41" s="3">
        <v>1</v>
      </c>
      <c r="H41" s="7">
        <f t="shared" si="0"/>
        <v>1.2</v>
      </c>
      <c r="I41" s="7">
        <f t="shared" si="1"/>
        <v>2.56</v>
      </c>
      <c r="J41" s="7">
        <f t="shared" si="2"/>
        <v>2.8</v>
      </c>
    </row>
    <row r="42" spans="3:10">
      <c r="C42" t="s">
        <v>80</v>
      </c>
      <c r="D42" t="s">
        <v>81</v>
      </c>
      <c r="G42" s="3">
        <v>1</v>
      </c>
      <c r="H42" s="7">
        <f t="shared" si="0"/>
        <v>1.2</v>
      </c>
      <c r="I42" s="7">
        <f t="shared" si="1"/>
        <v>2.56</v>
      </c>
      <c r="J42" s="7">
        <f t="shared" si="2"/>
        <v>2.8</v>
      </c>
    </row>
    <row r="43" spans="3:10">
      <c r="C43" t="s">
        <v>82</v>
      </c>
      <c r="D43" t="s">
        <v>83</v>
      </c>
      <c r="E43"/>
      <c r="G43" s="3">
        <v>1</v>
      </c>
      <c r="H43" s="7">
        <f t="shared" si="0"/>
        <v>1.2</v>
      </c>
      <c r="I43" s="7">
        <f t="shared" si="1"/>
        <v>2.56</v>
      </c>
      <c r="J43" s="7">
        <f t="shared" si="2"/>
        <v>2.8</v>
      </c>
    </row>
    <row r="44" spans="3:10">
      <c r="C44" t="s">
        <v>84</v>
      </c>
      <c r="D44" t="s">
        <v>85</v>
      </c>
      <c r="G44" s="3">
        <v>1</v>
      </c>
      <c r="H44" s="7">
        <f t="shared" si="0"/>
        <v>1.2</v>
      </c>
      <c r="I44" s="7">
        <f t="shared" si="1"/>
        <v>2.56</v>
      </c>
      <c r="J44" s="7">
        <f t="shared" si="2"/>
        <v>2.8</v>
      </c>
    </row>
    <row r="45" spans="3:10">
      <c r="C45" t="s">
        <v>86</v>
      </c>
      <c r="D45" t="s">
        <v>77</v>
      </c>
      <c r="E45"/>
      <c r="G45" s="3">
        <v>1</v>
      </c>
      <c r="H45" s="7">
        <f t="shared" si="0"/>
        <v>1.2</v>
      </c>
      <c r="I45" s="7">
        <f t="shared" si="1"/>
        <v>2.56</v>
      </c>
      <c r="J45" s="7">
        <f t="shared" si="2"/>
        <v>2.8</v>
      </c>
    </row>
    <row r="46" spans="3:10">
      <c r="C46" t="s">
        <v>87</v>
      </c>
      <c r="D46" t="s">
        <v>88</v>
      </c>
      <c r="E46"/>
      <c r="G46" s="3">
        <v>1</v>
      </c>
      <c r="H46" s="7">
        <f t="shared" si="0"/>
        <v>1.2</v>
      </c>
      <c r="I46" s="7">
        <f t="shared" si="1"/>
        <v>2.56</v>
      </c>
      <c r="J46" s="7">
        <f t="shared" si="2"/>
        <v>2.8</v>
      </c>
    </row>
    <row r="47" spans="3:10">
      <c r="C47" t="s">
        <v>89</v>
      </c>
      <c r="D47" t="s">
        <v>90</v>
      </c>
      <c r="E47"/>
      <c r="G47" s="3">
        <v>1</v>
      </c>
      <c r="H47" s="7">
        <f t="shared" si="0"/>
        <v>1.2</v>
      </c>
      <c r="I47" s="7">
        <f t="shared" si="1"/>
        <v>2.56</v>
      </c>
      <c r="J47" s="7">
        <f t="shared" si="2"/>
        <v>2.8</v>
      </c>
    </row>
    <row r="48" spans="3:10">
      <c r="C48" t="s">
        <v>91</v>
      </c>
      <c r="D48" t="s">
        <v>92</v>
      </c>
      <c r="E48"/>
      <c r="G48" s="3">
        <v>1</v>
      </c>
      <c r="H48" s="7">
        <f t="shared" si="0"/>
        <v>1.2</v>
      </c>
      <c r="I48" s="7">
        <f t="shared" si="1"/>
        <v>2.56</v>
      </c>
      <c r="J48" s="7">
        <f t="shared" si="2"/>
        <v>2.8</v>
      </c>
    </row>
    <row r="49" spans="3:10">
      <c r="C49" t="s">
        <v>36</v>
      </c>
      <c r="D49" t="s">
        <v>95</v>
      </c>
      <c r="E49"/>
      <c r="G49" s="3">
        <v>1</v>
      </c>
      <c r="H49" s="7">
        <f t="shared" si="0"/>
        <v>1.2</v>
      </c>
      <c r="I49" s="7">
        <f t="shared" si="1"/>
        <v>2.56</v>
      </c>
      <c r="J49" s="7">
        <f t="shared" si="2"/>
        <v>2.8</v>
      </c>
    </row>
    <row r="50" spans="3:10">
      <c r="C50" t="s">
        <v>36</v>
      </c>
      <c r="D50" t="s">
        <v>94</v>
      </c>
      <c r="G50" s="3">
        <v>1</v>
      </c>
      <c r="H50" s="7">
        <f t="shared" si="0"/>
        <v>1.2</v>
      </c>
      <c r="I50" s="7">
        <f t="shared" si="1"/>
        <v>2.56</v>
      </c>
      <c r="J50" s="7">
        <f t="shared" si="2"/>
        <v>2.8</v>
      </c>
    </row>
    <row r="52" spans="3:10">
      <c r="C52" s="3" t="s">
        <v>100</v>
      </c>
      <c r="D52" s="3">
        <v>1</v>
      </c>
      <c r="J52"/>
    </row>
  </sheetData>
  <dataConsolidate/>
  <dataValidations count="47">
    <dataValidation type="list" allowBlank="1" showInputMessage="1" showErrorMessage="1" sqref="D20">
      <formula1>"Bib rosé VDF , AOC Coteaux Du Languedoc Rouge Tradition , IGP Oc blanc Chasan , AOC Coteaux du Languedoc Rouge L'Estanquier , IGP Oc Fandango"</formula1>
    </dataValidation>
    <dataValidation type="list" allowBlank="1" showInputMessage="1" showErrorMessage="1" sqref="D21">
      <mc:AlternateContent xmlns:x12ac="http://schemas.microsoft.com/office/spreadsheetml/2011/1/ac" xmlns:mc="http://schemas.openxmlformats.org/markup-compatibility/2006">
        <mc:Choice Requires="x12ac">
          <x12ac:list>"""Les Etats d'Ame"" ", Mas Julien rosé</x12ac:list>
        </mc:Choice>
        <mc:Fallback>
          <formula1>"""Les Etats d'Ame"" , Mas Julien rosé"</formula1>
        </mc:Fallback>
      </mc:AlternateContent>
    </dataValidation>
    <dataValidation type="list" allowBlank="1" showInputMessage="1" showErrorMessage="1" sqref="D22">
      <formula1>"Solen , Aurel AOC Rouge , Aurel AOC Blanc"</formula1>
    </dataValidation>
    <dataValidation type="list" allowBlank="1" showInputMessage="1" showErrorMessage="1" sqref="D23">
      <formula1>"Cuvée Bastien , Cuvée Edouard , Cuvée du Pape Laurent , Pur Sang , Rosé"</formula1>
    </dataValidation>
    <dataValidation type="list" allowBlank="1" showInputMessage="1" showErrorMessage="1" sqref="D24">
      <formula1>"L'Insolite VDF rouge , M.Comme Je Suis Vin De Pays D'Oc rouge , Partez Pour Le Rêve rouge AOP Malepere , Quitte Ou Double blanc VDF , La Part De L'Orage VDF rouge"</formula1>
    </dataValidation>
    <dataValidation type="list" allowBlank="1" showInputMessage="1" showErrorMessage="1" sqref="D25">
      <formula1>"L'Apostrophe rosé , Que Veux-Tu blanc , L'Antidote rouge , Abracadabrantesque rouge , L'Alibi rouge , A Ma Guise rouge , L'Amourvedre Bandol rouge , Au Hasard Et Souvent rouge (magnum) , Autrement et Encore rouge (magnum)"</formula1>
    </dataValidation>
    <dataValidation type="list" allowBlank="1" showInputMessage="1" showErrorMessage="1" sqref="D26">
      <formula1>"Les Yeux fermés , Poussière d'Etoile , Ciel D'Orage , La Chance , Tout Compte Fait"</formula1>
    </dataValidation>
    <dataValidation type="list" allowBlank="1" showInputMessage="1" showErrorMessage="1" sqref="D27">
      <formula1>"Macabeu , Carignan blanc , Les Brunettes Vieux Cinsault , La Mariole , La Compagnon , Ledogar Corbières Boutenac"</formula1>
    </dataValidation>
    <dataValidation type="list" allowBlank="1" showInputMessage="1" showErrorMessage="1" sqref="D28">
      <formula1>"Vin Rouge , Léon Et Saraphin , Vieilles Vignes , Automne-Hiver"</formula1>
    </dataValidation>
    <dataValidation type="list" allowBlank="1" showInputMessage="1" showErrorMessage="1" sqref="D29">
      <formula1>"Rigoletto , Aida , Casta Diva , Rançio , Ambré , Vin Doux Naturel Muscat , Vin Doux Naturel Muscat Barrique"</formula1>
    </dataValidation>
    <dataValidation type="list" allowBlank="1" showInputMessage="1" showErrorMessage="1" sqref="D31">
      <formula1>"Saumur Champigny , Saumur Champigny 1/2 bouteille , Sensei"</formula1>
    </dataValidation>
    <dataValidation type="list" allowBlank="1" showInputMessage="1" showErrorMessage="1" sqref="D32">
      <formula1>"Zéro Bulle Rosé , Zéro Bulle Blanc , Saumur Blanc Amandier , Amandier VDF LA , Amandier VDF Chenin LA , Vigneaux Saumur Rouge , L'Affranchi Rouge"</formula1>
    </dataValidation>
    <dataValidation type="list" allowBlank="1" showInputMessage="1" showErrorMessage="1" sqref="D33">
      <formula1>"Trinch , Avis De Vin Fort , La Dilettante , Les Galichets , Nuits D'Ivresses"</formula1>
    </dataValidation>
    <dataValidation type="list" allowBlank="1" showInputMessage="1" showErrorMessage="1" sqref="D34">
      <formula1>"Grenache , Cinsault , Clairette , K Carrignan"</formula1>
    </dataValidation>
    <dataValidation type="list" allowBlank="1" showInputMessage="1" showErrorMessage="1" sqref="D35">
      <formula1>"Verre Des Poetes rouge , Blanc Chenin"</formula1>
    </dataValidation>
    <dataValidation type="list" allowBlank="1" showInputMessage="1" showErrorMessage="1" sqref="D36">
      <formula1>"Saule , Auguste , Bon Petit Diable , Fleur D'Erable"</formula1>
    </dataValidation>
    <dataValidation type="list" allowBlank="1" showInputMessage="1" showErrorMessage="1" sqref="D37">
      <formula1>"Cuvée Tamdem , Cuvée Clos De La Ferrière"</formula1>
    </dataValidation>
    <dataValidation type="list" allowBlank="1" showInputMessage="1" showErrorMessage="1" sqref="A38:F38 K38:XFD38">
      <formula1>"Muskadig Breizh , Les Yonnieres , Tradition , Sweet Lenora , Cuvée Mathilde , Abouriou"</formula1>
    </dataValidation>
    <dataValidation type="list" allowBlank="1" showInputMessage="1" showErrorMessage="1" sqref="D39">
      <formula1>"Tradition AOC Faugeres , Courtiol , Lanterne Rouge , Valcabrieres De Fantine"</formula1>
    </dataValidation>
    <dataValidation type="list" allowBlank="1" showInputMessage="1" showErrorMessage="1" sqref="D40">
      <formula1>"Côtes d'Auxerre Chardonnay , Côtes d'Auxerre Pinot Noir , Coteaux Bourgignons Gamay , Bourgogne Aligoté , Bourgogne Rosé"</formula1>
    </dataValidation>
    <dataValidation type="list" allowBlank="1" showInputMessage="1" showErrorMessage="1" sqref="D41">
      <mc:AlternateContent xmlns:x12ac="http://schemas.microsoft.com/office/spreadsheetml/2011/1/ac" xmlns:mc="http://schemas.openxmlformats.org/markup-compatibility/2006">
        <mc:Choice Requires="x12ac">
          <x12ac:list>Côtes Du Rhône Loi , Côtes Du Rhône Paul , Côtes Du Rhône Villages Fan Dé Lune ," ""Haut Brissan"" ", Côtes du Rhône Villages Per El ," Côtes du Rhone ""Tralala"""</x12ac:list>
        </mc:Choice>
        <mc:Fallback>
          <formula1>"Côtes Du Rhône Loi , Côtes Du Rhône Paul , Côtes Du Rhône Villages Fan Dé Lune , ""Haut Brissan"" , Côtes du Rhône Villages Per El , Côtes du Rhone ""Tralala"""</formula1>
        </mc:Fallback>
      </mc:AlternateContent>
    </dataValidation>
    <dataValidation type="list" allowBlank="1" showInputMessage="1" showErrorMessage="1" sqref="D42">
      <formula1>"Clos Puy Arnaud , Blanc De Noir , Bulle De Gironde , L'Homme Cheval LQY14 ,  L'Homme Cheval LJY11 "</formula1>
    </dataValidation>
    <dataValidation type="list" allowBlank="1" showInputMessage="1" showErrorMessage="1" sqref="D44">
      <formula1>"Cuvée Fou Du Chêne , Cuvée Hors Piste , Cuvée L'Intégrale"</formula1>
    </dataValidation>
    <dataValidation type="list" allowBlank="1" showInputMessage="1" showErrorMessage="1" sqref="D45">
      <mc:AlternateContent xmlns:x12ac="http://schemas.microsoft.com/office/spreadsheetml/2011/1/ac" xmlns:mc="http://schemas.openxmlformats.org/markup-compatibility/2006">
        <mc:Choice Requires="x12ac">
          <x12ac:list>Bourgogne Aligoté ," Bourgogne ""Cuvée Gravel"" "," Bourgogne ""Cuvée Antoine"" ", Pommard</x12ac:list>
        </mc:Choice>
        <mc:Fallback>
          <formula1>"Bourgogne Aligoté , Bourgogne ""Cuvée Gravel"" , Bourgogne ""Cuvée Antoine"" , Pommard"</formula1>
        </mc:Fallback>
      </mc:AlternateContent>
    </dataValidation>
    <dataValidation type="list" allowBlank="1" showInputMessage="1" showErrorMessage="1" sqref="D46">
      <formula1>"Métisse (gamay) , La Fleur Au Verre (pinot noir) , Bourgogne Aligoté , Bourgogne Blanc , Saint Aubin 1er cru , Poiligny-Montrachet"</formula1>
    </dataValidation>
    <dataValidation type="list" allowBlank="1" showInputMessage="1" showErrorMessage="1" sqref="D47">
      <formula1>"Amourette , Orchis , Diablerie , Le Mignon , La Muguette , Bib AOC Côtes de Duras"</formula1>
    </dataValidation>
    <dataValidation type="list" allowBlank="1" showInputMessage="1" showErrorMessage="1" sqref="D48">
      <formula1>"Château La Grave , Cuvée LEELOO , La Fleur Cailleau"</formula1>
    </dataValidation>
    <dataValidation type="list" allowBlank="1" showInputMessage="1" showErrorMessage="1" sqref="D2">
      <formula1>"Zellenberg Riesling , Zellenberg Pinot Gris , Burgreben Riesling , Grafenreben Riesling , Rodelsberg , Schoenenbourg Pinot Gris , Schoenenbourg Gewurztraminer , Roses Sauvages Repli"</formula1>
    </dataValidation>
    <dataValidation type="list" allowBlank="1" showInputMessage="1" showErrorMessage="1" sqref="D3">
      <mc:AlternateContent xmlns:x12ac="http://schemas.microsoft.com/office/spreadsheetml/2011/1/ac" xmlns:mc="http://schemas.openxmlformats.org/markup-compatibility/2006">
        <mc:Choice Requires="x12ac">
          <x12ac:list>"Les Points Cardinaux ""METIS "" "," Pinot Gris ""Grand Cru"" Sonnenglanz "," Gentil ""Metiss"" "," Riesling ""Les Elements"" "," Pinot Gris ""Les Elements"" "," Riesling ""Grand Cru"" Sporen "," Riesling ""Grand Cru"" Shonenbourg"</x12ac:list>
        </mc:Choice>
        <mc:Fallback>
          <formula1>"Les Points Cardinaux ""METIS "" , Pinot Gris ""Grand Cru"" Sonnenglanz , Gentil ""Metiss"" , Riesling ""Les Elements"" , Pinot Gris ""Les Elements"" , Riesling ""Grand Cru"" Sporen , Riesling ""Grand Cru"" Shonenbourg"</formula1>
        </mc:Fallback>
      </mc:AlternateContent>
    </dataValidation>
    <dataValidation type="list" allowBlank="1" showInputMessage="1" showErrorMessage="1" sqref="D4">
      <formula1>"Pinot Noir , Pinot Blanc et Noir , Pinot Gris , Riesling Grand Cru Steinert , Riesling Rot Murlé , Voyages , Sylvaner Bergweingarten , Pinot gris Rot Murlé , Gewurztraminer"</formula1>
    </dataValidation>
    <dataValidation type="list" allowBlank="1" showInputMessage="1" showErrorMessage="1" sqref="D5">
      <formula1>"Beaujolais Rosé , Morgon , Allobrogica"</formula1>
    </dataValidation>
    <dataValidation type="list" allowBlank="1" showInputMessage="1" showErrorMessage="1" sqref="D6">
      <formula1>"Morgon Classique , Corcelette , Morgon VV , Fleurie"</formula1>
    </dataValidation>
    <dataValidation type="list" allowBlank="1" showInputMessage="1" showErrorMessage="1" sqref="D7">
      <mc:AlternateContent xmlns:x12ac="http://schemas.microsoft.com/office/spreadsheetml/2011/1/ac" xmlns:mc="http://schemas.openxmlformats.org/markup-compatibility/2006">
        <mc:Choice Requires="x12ac">
          <x12ac:list>Beaujolais Primeur Vieilles Vignes , Beaujolais Primeur Les Griottes , Beaujolais Cuvée Traditionnelle , Fleurie Les Garants ," Moulin à Vent ""Les Trois Roches"" ", Brouilly</x12ac:list>
        </mc:Choice>
        <mc:Fallback>
          <formula1>"Beaujolais Primeur Vieilles Vignes , Beaujolais Primeur Les Griottes , Beaujolais Cuvée Traditionnelle , Fleurie Les Garants , Moulin à Vent ""Les Trois Roches"" , Brouilly"</formula1>
        </mc:Fallback>
      </mc:AlternateContent>
    </dataValidation>
    <dataValidation type="list" allowBlank="1" showInputMessage="1" showErrorMessage="1" sqref="D8">
      <formula1>"Dazibao , Fleurie , Les Chemins de Traverse , Sur La Root "</formula1>
    </dataValidation>
    <dataValidation type="list" allowBlank="1" showInputMessage="1" showErrorMessage="1" sqref="D9">
      <mc:AlternateContent xmlns:x12ac="http://schemas.microsoft.com/office/spreadsheetml/2011/1/ac" xmlns:mc="http://schemas.openxmlformats.org/markup-compatibility/2006">
        <mc:Choice Requires="x12ac">
          <x12ac:list>"Beaujolais Rosé ""Roseleynes"" "," Beaujolais Rouge ""Reinette"" "," Beaujolais Rouge ""Prom"""</x12ac:list>
        </mc:Choice>
        <mc:Fallback>
          <formula1>"Beaujolais Rosé ""Roseleynes"" , Beaujolais Rouge ""Reinette"" , Beaujolais Rouge ""Prom"""</formula1>
        </mc:Fallback>
      </mc:AlternateContent>
    </dataValidation>
    <dataValidation type="list" allowBlank="1" showInputMessage="1" showErrorMessage="1" sqref="D10">
      <formula1>"Le Vin en Rose , Le Sens du Fruit Rouge , Le Sens Du Fruit Blanc , Classik , Acacia Du Jonc Blanc , Pure T"</formula1>
    </dataValidation>
    <dataValidation type="list" allowBlank="1" showInputMessage="1" showErrorMessage="1" sqref="D11">
      <formula1>"AOC Côtes de Bourg Rouge , AOC Côtes de Bourg Blanc , AOC Blanc 1/2 bouteille , La Gravière"</formula1>
    </dataValidation>
    <dataValidation type="list" allowBlank="1" showInputMessage="1" showErrorMessage="1" sqref="D12">
      <formula1>"Chaperon Rouge , No Wine Is Innocent , Petiotes , Le Grand Méchant Loup"</formula1>
    </dataValidation>
    <dataValidation type="list" allowBlank="1" showInputMessage="1" showErrorMessage="1" sqref="D13">
      <formula1>"AOC Blayes Côtes De Bordeaux Rouge , AOC Blayes Côtes De Bordeaux Blanc , Cuvée du Pas De Chiron "</formula1>
    </dataValidation>
    <dataValidation type="list" allowBlank="1" showInputMessage="1" showErrorMessage="1" sqref="D14">
      <formula1>"Château Gombaude-Guillot , Clos Plince , Cadet De Gombaude-Guillot"</formula1>
    </dataValidation>
    <dataValidation type="list" allowBlank="1" showInputMessage="1" showErrorMessage="1" sqref="D15">
      <mc:AlternateContent xmlns:x12ac="http://schemas.microsoft.com/office/spreadsheetml/2011/1/ac" xmlns:mc="http://schemas.openxmlformats.org/markup-compatibility/2006">
        <mc:Choice Requires="x12ac">
          <x12ac:list>Macon Villages Magnum , Macon Chaintré Vieilles Vignes ,  Macon Chaintré Vieilles Vignes (magnum) ," ""Et Pourtant"" (magnum) ", Viré Clessé (magnum) , Pouilly Vinzelles , Pouilly Fuissé Tradition , Pouilly Fuissé Tradition (magnum)</x12ac:list>
        </mc:Choice>
        <mc:Fallback>
          <formula1>"Macon Villages Magnum , Macon Chaintré Vieilles Vignes ,  Macon Chaintré Vieilles Vignes (magnum) , ""Et Pourtant"" (magnum) , Viré Clessé (magnum) , Pouilly Vinzelles , Pouilly Fuissé Tradition , Pouilly Fuissé Tradition (magnum)"</formula1>
        </mc:Fallback>
      </mc:AlternateContent>
    </dataValidation>
    <dataValidation type="list" allowBlank="1" showInputMessage="1" showErrorMessage="1" sqref="D16">
      <formula1>"Viré-Cléssé Domaine Des Chazelles , Les Tilles Macon Village"</formula1>
    </dataValidation>
    <dataValidation type="list" allowBlank="1" showInputMessage="1" showErrorMessage="1" sqref="D17">
      <formula1>"Jurançon Sec Tauzy , Jurançon ,Jurançon Caubegt"</formula1>
    </dataValidation>
    <dataValidation type="list" allowBlank="1" showInputMessage="1" showErrorMessage="1" sqref="D18">
      <formula1>"Ploussard , Trousseau , Savagnin , Arbois Pupillin Côte de Caillot , Arbois Pupillin Terre Du Lias"</formula1>
    </dataValidation>
    <dataValidation type="list" allowBlank="1" showInputMessage="1" showErrorMessage="1" sqref="D49">
      <formula1>"Rosé AOC Minervois , Blanc AOC Minervois , tradition AOC Minervois Rouge , Barons AOC Minervois Rouge , AR26 AOC Minervois Rouge , Nobilis AOC Minervois Rouge , Magnum Les Barons AOC Minervois Rouge"</formula1>
    </dataValidation>
    <dataValidation type="list" allowBlank="1" showInputMessage="1" showErrorMessage="1" sqref="D50">
      <formula1>"Delcoeur Blanc IGP Hérault , Delcoeur Rosé IGP Hérault , Delcoeur Rouge IGP Hérault , Emérantine"</formula1>
    </dataValidation>
    <dataValidation type="list" allowBlank="1" showInputMessage="1" showErrorMessage="1" sqref="D52">
      <formula1>"1 , 2 , 3 , 4"</formula1>
    </dataValidation>
  </dataValidations>
  <pageMargins left="0.7" right="0.7" top="0.75" bottom="0.75" header="0.3" footer="0.3"/>
  <pageSetup paperSize="9" orientation="portrait" horizontalDpi="0"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1:BB83"/>
  <sheetViews>
    <sheetView workbookViewId="0">
      <pane xSplit="3" ySplit="4" topLeftCell="D47" activePane="bottomRight" state="frozenSplit"/>
      <selection pane="topRight" activeCell="D1" sqref="D1"/>
      <selection pane="bottomLeft" activeCell="A5" sqref="A5"/>
      <selection pane="bottomRight" activeCell="H4" sqref="H4"/>
    </sheetView>
  </sheetViews>
  <sheetFormatPr baseColWidth="10" defaultRowHeight="15"/>
  <cols>
    <col min="3" max="3" width="40.5703125" bestFit="1" customWidth="1"/>
  </cols>
  <sheetData>
    <row r="1" spans="2:54">
      <c r="M1" t="s">
        <v>154</v>
      </c>
      <c r="N1" t="s">
        <v>155</v>
      </c>
      <c r="O1" t="s">
        <v>156</v>
      </c>
      <c r="P1" t="s">
        <v>157</v>
      </c>
    </row>
    <row r="2" spans="2:54">
      <c r="C2" s="14" t="s">
        <v>140</v>
      </c>
    </row>
    <row r="3" spans="2:54">
      <c r="D3" s="3">
        <v>1</v>
      </c>
      <c r="E3" s="3">
        <v>2</v>
      </c>
      <c r="F3" s="3">
        <v>3</v>
      </c>
      <c r="G3" s="3">
        <v>4</v>
      </c>
      <c r="H3" s="3">
        <v>5</v>
      </c>
      <c r="I3" s="3">
        <v>6</v>
      </c>
      <c r="J3" s="3">
        <v>7</v>
      </c>
      <c r="K3" s="3">
        <v>8</v>
      </c>
      <c r="L3" s="3">
        <v>9</v>
      </c>
      <c r="M3" s="3">
        <v>10</v>
      </c>
      <c r="N3" s="3">
        <v>11</v>
      </c>
      <c r="O3" s="3">
        <v>12</v>
      </c>
      <c r="P3" s="3">
        <v>13</v>
      </c>
      <c r="Q3" s="3">
        <v>14</v>
      </c>
      <c r="R3" s="3">
        <v>15</v>
      </c>
      <c r="S3" s="3">
        <v>16</v>
      </c>
      <c r="T3" s="3">
        <v>17</v>
      </c>
      <c r="U3" s="3">
        <v>18</v>
      </c>
      <c r="V3" s="3">
        <v>19</v>
      </c>
      <c r="W3" s="3">
        <v>20</v>
      </c>
      <c r="X3" s="3">
        <v>21</v>
      </c>
      <c r="Y3" s="3">
        <v>22</v>
      </c>
      <c r="Z3" s="3">
        <v>23</v>
      </c>
      <c r="AA3" s="3">
        <v>24</v>
      </c>
      <c r="AB3" s="3">
        <v>25</v>
      </c>
      <c r="AC3" s="3">
        <v>26</v>
      </c>
      <c r="AD3" s="3">
        <v>27</v>
      </c>
      <c r="AE3" s="3">
        <v>28</v>
      </c>
      <c r="AF3" s="3">
        <v>29</v>
      </c>
      <c r="AG3" s="3">
        <v>30</v>
      </c>
      <c r="AH3" s="3">
        <v>31</v>
      </c>
      <c r="AI3" s="3">
        <v>32</v>
      </c>
      <c r="AJ3" s="3">
        <v>33</v>
      </c>
      <c r="AK3" s="3">
        <v>34</v>
      </c>
      <c r="AL3" s="3">
        <v>35</v>
      </c>
      <c r="AM3" s="3">
        <v>36</v>
      </c>
      <c r="AN3" s="3">
        <v>37</v>
      </c>
      <c r="AO3" s="3">
        <v>38</v>
      </c>
      <c r="AP3" s="3">
        <v>39</v>
      </c>
      <c r="AQ3" s="3">
        <v>40</v>
      </c>
      <c r="AR3" s="3">
        <v>41</v>
      </c>
      <c r="AS3" s="3">
        <v>42</v>
      </c>
      <c r="AT3" s="3">
        <v>43</v>
      </c>
      <c r="AU3" s="3">
        <v>44</v>
      </c>
      <c r="AV3" s="3">
        <v>45</v>
      </c>
      <c r="AW3" s="3">
        <v>46</v>
      </c>
      <c r="AX3" s="3">
        <v>47</v>
      </c>
      <c r="AY3" s="3">
        <v>48</v>
      </c>
      <c r="AZ3" s="3">
        <v>49</v>
      </c>
      <c r="BA3" s="3"/>
      <c r="BB3" s="3"/>
    </row>
    <row r="4" spans="2:54" ht="30">
      <c r="C4" s="15" t="s">
        <v>139</v>
      </c>
      <c r="D4" t="s">
        <v>7</v>
      </c>
      <c r="E4" t="s">
        <v>6</v>
      </c>
      <c r="F4" t="s">
        <v>8</v>
      </c>
      <c r="G4" t="s">
        <v>10</v>
      </c>
      <c r="H4" t="s">
        <v>11</v>
      </c>
      <c r="I4" t="s">
        <v>12</v>
      </c>
      <c r="J4" t="s">
        <v>13</v>
      </c>
      <c r="K4" t="s">
        <v>15</v>
      </c>
      <c r="L4" s="16" t="s">
        <v>16</v>
      </c>
      <c r="M4" s="16" t="s">
        <v>17</v>
      </c>
      <c r="N4" s="16" t="s">
        <v>18</v>
      </c>
      <c r="O4" s="16" t="s">
        <v>20</v>
      </c>
      <c r="P4" s="16" t="s">
        <v>22</v>
      </c>
      <c r="Q4" s="16" t="s">
        <v>24</v>
      </c>
      <c r="R4" s="16" t="s">
        <v>26</v>
      </c>
      <c r="S4" s="16" t="s">
        <v>28</v>
      </c>
      <c r="T4" s="16" t="s">
        <v>30</v>
      </c>
      <c r="U4" s="16" t="s">
        <v>34</v>
      </c>
      <c r="V4" s="16" t="s">
        <v>37</v>
      </c>
      <c r="W4" s="16" t="s">
        <v>39</v>
      </c>
      <c r="X4" s="16" t="s">
        <v>41</v>
      </c>
      <c r="Y4" s="16" t="s">
        <v>43</v>
      </c>
      <c r="Z4" s="16" t="s">
        <v>45</v>
      </c>
      <c r="AA4" s="16" t="s">
        <v>47</v>
      </c>
      <c r="AB4" s="16" t="s">
        <v>49</v>
      </c>
      <c r="AC4" s="16" t="s">
        <v>51</v>
      </c>
      <c r="AD4" s="16" t="s">
        <v>53</v>
      </c>
      <c r="AE4" s="16" t="s">
        <v>55</v>
      </c>
      <c r="AF4" s="16" t="s">
        <v>57</v>
      </c>
      <c r="AG4" s="16" t="s">
        <v>58</v>
      </c>
      <c r="AH4" s="16" t="s">
        <v>60</v>
      </c>
      <c r="AI4" s="16" t="s">
        <v>61</v>
      </c>
      <c r="AJ4" s="16" t="s">
        <v>63</v>
      </c>
      <c r="AK4" s="16" t="s">
        <v>65</v>
      </c>
      <c r="AL4" s="16" t="s">
        <v>67</v>
      </c>
      <c r="AM4" s="16" t="s">
        <v>69</v>
      </c>
      <c r="AN4" s="16" t="s">
        <v>71</v>
      </c>
      <c r="AO4" s="16" t="s">
        <v>73</v>
      </c>
      <c r="AP4" s="16" t="s">
        <v>75</v>
      </c>
      <c r="AQ4" s="16" t="s">
        <v>78</v>
      </c>
      <c r="AR4" s="16" t="s">
        <v>80</v>
      </c>
      <c r="AS4" s="16" t="s">
        <v>82</v>
      </c>
      <c r="AT4" s="16" t="s">
        <v>84</v>
      </c>
      <c r="AU4" s="16" t="s">
        <v>86</v>
      </c>
      <c r="AV4" s="16" t="s">
        <v>87</v>
      </c>
      <c r="AW4" s="16" t="s">
        <v>89</v>
      </c>
      <c r="AX4" s="16" t="s">
        <v>91</v>
      </c>
      <c r="AY4" s="16" t="s">
        <v>36</v>
      </c>
      <c r="AZ4" s="16" t="s">
        <v>36</v>
      </c>
    </row>
    <row r="5" spans="2:54">
      <c r="B5">
        <v>1</v>
      </c>
      <c r="C5" s="11" t="s">
        <v>102</v>
      </c>
      <c r="D5">
        <v>1</v>
      </c>
    </row>
    <row r="6" spans="2:54">
      <c r="B6">
        <v>2</v>
      </c>
      <c r="C6" s="12" t="s">
        <v>103</v>
      </c>
      <c r="D6">
        <v>2</v>
      </c>
    </row>
    <row r="7" spans="2:54">
      <c r="B7">
        <v>3</v>
      </c>
      <c r="C7" s="12" t="s">
        <v>104</v>
      </c>
      <c r="D7">
        <v>3</v>
      </c>
    </row>
    <row r="8" spans="2:54">
      <c r="B8">
        <v>4</v>
      </c>
      <c r="C8" s="12" t="s">
        <v>105</v>
      </c>
      <c r="D8">
        <v>4</v>
      </c>
    </row>
    <row r="9" spans="2:54">
      <c r="B9">
        <v>5</v>
      </c>
      <c r="C9" s="12" t="s">
        <v>106</v>
      </c>
      <c r="D9">
        <v>5</v>
      </c>
    </row>
    <row r="10" spans="2:54">
      <c r="B10">
        <v>6</v>
      </c>
      <c r="C10" s="12" t="s">
        <v>107</v>
      </c>
      <c r="D10">
        <v>6</v>
      </c>
    </row>
    <row r="11" spans="2:54">
      <c r="B11">
        <v>7</v>
      </c>
      <c r="C11" s="12" t="s">
        <v>108</v>
      </c>
      <c r="D11">
        <v>7</v>
      </c>
    </row>
    <row r="12" spans="2:54">
      <c r="B12">
        <v>8</v>
      </c>
      <c r="C12" s="13" t="s">
        <v>109</v>
      </c>
      <c r="D12">
        <v>8</v>
      </c>
    </row>
    <row r="13" spans="2:54">
      <c r="B13">
        <v>9</v>
      </c>
      <c r="C13" s="11" t="s">
        <v>33</v>
      </c>
      <c r="E13">
        <v>9</v>
      </c>
    </row>
    <row r="14" spans="2:54">
      <c r="B14">
        <v>10</v>
      </c>
      <c r="C14" s="12" t="s">
        <v>110</v>
      </c>
      <c r="E14">
        <v>10</v>
      </c>
    </row>
    <row r="15" spans="2:54">
      <c r="B15">
        <v>11</v>
      </c>
      <c r="C15" s="12" t="s">
        <v>111</v>
      </c>
      <c r="E15">
        <v>11</v>
      </c>
    </row>
    <row r="16" spans="2:54">
      <c r="B16">
        <v>12</v>
      </c>
      <c r="C16" s="12" t="s">
        <v>112</v>
      </c>
      <c r="E16">
        <v>12</v>
      </c>
    </row>
    <row r="17" spans="2:8">
      <c r="B17">
        <v>13</v>
      </c>
      <c r="C17" s="12" t="s">
        <v>113</v>
      </c>
      <c r="E17">
        <v>13</v>
      </c>
    </row>
    <row r="18" spans="2:8">
      <c r="B18">
        <v>14</v>
      </c>
      <c r="C18" s="12" t="s">
        <v>114</v>
      </c>
      <c r="E18">
        <v>14</v>
      </c>
    </row>
    <row r="19" spans="2:8">
      <c r="B19">
        <v>15</v>
      </c>
      <c r="C19" s="13" t="s">
        <v>115</v>
      </c>
      <c r="E19">
        <v>15</v>
      </c>
    </row>
    <row r="20" spans="2:8">
      <c r="B20">
        <v>16</v>
      </c>
      <c r="C20" s="11" t="s">
        <v>116</v>
      </c>
      <c r="F20">
        <v>16</v>
      </c>
    </row>
    <row r="21" spans="2:8">
      <c r="B21">
        <v>17</v>
      </c>
      <c r="C21" s="12" t="s">
        <v>117</v>
      </c>
      <c r="F21">
        <v>17</v>
      </c>
    </row>
    <row r="22" spans="2:8">
      <c r="B22">
        <v>18</v>
      </c>
      <c r="C22" s="12" t="s">
        <v>118</v>
      </c>
      <c r="F22">
        <v>18</v>
      </c>
    </row>
    <row r="23" spans="2:8">
      <c r="B23">
        <v>19</v>
      </c>
      <c r="C23" s="12" t="s">
        <v>119</v>
      </c>
      <c r="F23">
        <v>19</v>
      </c>
    </row>
    <row r="24" spans="2:8">
      <c r="B24">
        <v>20</v>
      </c>
      <c r="C24" s="12" t="s">
        <v>120</v>
      </c>
      <c r="F24">
        <v>20</v>
      </c>
    </row>
    <row r="25" spans="2:8">
      <c r="B25">
        <v>21</v>
      </c>
      <c r="C25" s="12" t="s">
        <v>121</v>
      </c>
      <c r="F25">
        <v>21</v>
      </c>
    </row>
    <row r="26" spans="2:8">
      <c r="B26">
        <v>22</v>
      </c>
      <c r="C26" s="12" t="s">
        <v>122</v>
      </c>
      <c r="F26">
        <v>22</v>
      </c>
    </row>
    <row r="27" spans="2:8">
      <c r="B27">
        <v>23</v>
      </c>
      <c r="C27" s="12" t="s">
        <v>123</v>
      </c>
      <c r="F27">
        <v>23</v>
      </c>
    </row>
    <row r="28" spans="2:8">
      <c r="B28">
        <v>24</v>
      </c>
      <c r="C28" s="13" t="s">
        <v>124</v>
      </c>
      <c r="F28">
        <v>24</v>
      </c>
    </row>
    <row r="29" spans="2:8">
      <c r="B29">
        <v>25</v>
      </c>
      <c r="C29" s="11" t="s">
        <v>125</v>
      </c>
      <c r="G29">
        <v>17</v>
      </c>
    </row>
    <row r="30" spans="2:8">
      <c r="B30">
        <v>26</v>
      </c>
      <c r="C30" s="12" t="s">
        <v>126</v>
      </c>
      <c r="G30">
        <v>18</v>
      </c>
    </row>
    <row r="31" spans="2:8">
      <c r="B31">
        <v>27</v>
      </c>
      <c r="C31" s="13" t="s">
        <v>127</v>
      </c>
      <c r="G31">
        <v>19</v>
      </c>
    </row>
    <row r="32" spans="2:8">
      <c r="B32">
        <v>28</v>
      </c>
      <c r="C32" s="11" t="s">
        <v>128</v>
      </c>
      <c r="H32">
        <v>20</v>
      </c>
    </row>
    <row r="33" spans="2:11">
      <c r="B33">
        <v>29</v>
      </c>
      <c r="C33" s="12" t="s">
        <v>129</v>
      </c>
      <c r="H33">
        <v>21</v>
      </c>
    </row>
    <row r="34" spans="2:11">
      <c r="B34">
        <v>30</v>
      </c>
      <c r="C34" s="12" t="s">
        <v>130</v>
      </c>
      <c r="H34">
        <v>22</v>
      </c>
    </row>
    <row r="35" spans="2:11">
      <c r="B35">
        <v>31</v>
      </c>
      <c r="C35" s="13" t="s">
        <v>131</v>
      </c>
      <c r="H35">
        <v>23</v>
      </c>
    </row>
    <row r="36" spans="2:11">
      <c r="B36">
        <v>32</v>
      </c>
      <c r="C36" s="11" t="s">
        <v>132</v>
      </c>
      <c r="I36">
        <v>24</v>
      </c>
    </row>
    <row r="37" spans="2:11">
      <c r="B37">
        <v>33</v>
      </c>
      <c r="C37" s="12" t="s">
        <v>133</v>
      </c>
      <c r="I37">
        <v>25</v>
      </c>
    </row>
    <row r="38" spans="2:11">
      <c r="B38">
        <v>34</v>
      </c>
      <c r="C38" s="12" t="s">
        <v>134</v>
      </c>
      <c r="I38">
        <v>26</v>
      </c>
    </row>
    <row r="39" spans="2:11">
      <c r="B39">
        <v>35</v>
      </c>
      <c r="C39" s="12" t="s">
        <v>135</v>
      </c>
      <c r="I39">
        <v>27</v>
      </c>
    </row>
    <row r="40" spans="2:11">
      <c r="B40">
        <v>36</v>
      </c>
      <c r="C40" s="12" t="s">
        <v>136</v>
      </c>
      <c r="I40">
        <v>28</v>
      </c>
    </row>
    <row r="41" spans="2:11">
      <c r="B41">
        <v>37</v>
      </c>
      <c r="C41" s="13" t="s">
        <v>137</v>
      </c>
      <c r="I41">
        <v>29</v>
      </c>
    </row>
    <row r="42" spans="2:11">
      <c r="B42">
        <v>38</v>
      </c>
      <c r="C42" s="11" t="s">
        <v>144</v>
      </c>
      <c r="J42">
        <v>30</v>
      </c>
    </row>
    <row r="43" spans="2:11">
      <c r="B43">
        <v>39</v>
      </c>
      <c r="C43" s="12" t="s">
        <v>141</v>
      </c>
      <c r="J43">
        <v>31</v>
      </c>
    </row>
    <row r="44" spans="2:11">
      <c r="B44">
        <v>40</v>
      </c>
      <c r="C44" s="12" t="s">
        <v>142</v>
      </c>
      <c r="J44">
        <v>32</v>
      </c>
    </row>
    <row r="45" spans="2:11">
      <c r="B45">
        <v>41</v>
      </c>
      <c r="C45" s="13" t="s">
        <v>143</v>
      </c>
      <c r="J45">
        <v>33</v>
      </c>
    </row>
    <row r="46" spans="2:11">
      <c r="B46">
        <v>42</v>
      </c>
      <c r="C46" s="11" t="s">
        <v>145</v>
      </c>
      <c r="K46">
        <v>34</v>
      </c>
    </row>
    <row r="47" spans="2:11">
      <c r="B47">
        <v>43</v>
      </c>
      <c r="C47" s="12" t="s">
        <v>146</v>
      </c>
      <c r="K47">
        <v>35</v>
      </c>
    </row>
    <row r="48" spans="2:11">
      <c r="B48">
        <v>44</v>
      </c>
      <c r="C48" s="13" t="s">
        <v>147</v>
      </c>
      <c r="K48">
        <v>36</v>
      </c>
    </row>
    <row r="49" spans="2:13">
      <c r="B49">
        <v>45</v>
      </c>
      <c r="C49" s="11" t="s">
        <v>148</v>
      </c>
      <c r="L49">
        <v>37</v>
      </c>
    </row>
    <row r="50" spans="2:13">
      <c r="B50">
        <v>46</v>
      </c>
      <c r="C50" s="12" t="s">
        <v>149</v>
      </c>
      <c r="L50">
        <v>38</v>
      </c>
    </row>
    <row r="51" spans="2:13">
      <c r="B51">
        <v>47</v>
      </c>
      <c r="C51" s="12" t="s">
        <v>150</v>
      </c>
      <c r="L51">
        <v>39</v>
      </c>
    </row>
    <row r="52" spans="2:13">
      <c r="B52">
        <v>48</v>
      </c>
      <c r="C52" s="12" t="s">
        <v>151</v>
      </c>
      <c r="L52">
        <v>40</v>
      </c>
    </row>
    <row r="53" spans="2:13">
      <c r="B53">
        <v>49</v>
      </c>
      <c r="C53" s="12" t="s">
        <v>152</v>
      </c>
      <c r="L53">
        <v>41</v>
      </c>
    </row>
    <row r="54" spans="2:13">
      <c r="B54">
        <v>50</v>
      </c>
      <c r="C54" s="13" t="s">
        <v>153</v>
      </c>
      <c r="L54">
        <v>42</v>
      </c>
    </row>
    <row r="55" spans="2:13">
      <c r="B55">
        <v>51</v>
      </c>
      <c r="C55" s="11" t="s">
        <v>154</v>
      </c>
      <c r="M55">
        <v>43</v>
      </c>
    </row>
    <row r="56" spans="2:13">
      <c r="B56">
        <v>52</v>
      </c>
      <c r="C56" s="12" t="s">
        <v>155</v>
      </c>
      <c r="M56">
        <v>44</v>
      </c>
    </row>
    <row r="57" spans="2:13">
      <c r="B57">
        <v>53</v>
      </c>
      <c r="C57" s="12" t="s">
        <v>156</v>
      </c>
      <c r="M57">
        <v>45</v>
      </c>
    </row>
    <row r="58" spans="2:13">
      <c r="B58">
        <v>54</v>
      </c>
      <c r="C58" s="13" t="s">
        <v>157</v>
      </c>
      <c r="M58">
        <v>46</v>
      </c>
    </row>
    <row r="59" spans="2:13">
      <c r="B59">
        <v>55</v>
      </c>
    </row>
    <row r="60" spans="2:13">
      <c r="B60">
        <v>56</v>
      </c>
    </row>
    <row r="61" spans="2:13">
      <c r="B61">
        <v>57</v>
      </c>
    </row>
    <row r="62" spans="2:13">
      <c r="B62">
        <v>58</v>
      </c>
    </row>
    <row r="63" spans="2:13">
      <c r="B63">
        <v>59</v>
      </c>
    </row>
    <row r="64" spans="2:13">
      <c r="B64">
        <v>60</v>
      </c>
    </row>
    <row r="65" spans="2:2">
      <c r="B65">
        <v>61</v>
      </c>
    </row>
    <row r="66" spans="2:2">
      <c r="B66">
        <v>62</v>
      </c>
    </row>
    <row r="67" spans="2:2">
      <c r="B67">
        <v>63</v>
      </c>
    </row>
    <row r="68" spans="2:2">
      <c r="B68">
        <v>64</v>
      </c>
    </row>
    <row r="69" spans="2:2">
      <c r="B69">
        <v>65</v>
      </c>
    </row>
    <row r="70" spans="2:2">
      <c r="B70">
        <v>66</v>
      </c>
    </row>
    <row r="71" spans="2:2">
      <c r="B71">
        <v>67</v>
      </c>
    </row>
    <row r="72" spans="2:2">
      <c r="B72">
        <v>68</v>
      </c>
    </row>
    <row r="73" spans="2:2">
      <c r="B73">
        <v>69</v>
      </c>
    </row>
    <row r="74" spans="2:2">
      <c r="B74">
        <v>70</v>
      </c>
    </row>
    <row r="75" spans="2:2">
      <c r="B75">
        <v>71</v>
      </c>
    </row>
    <row r="76" spans="2:2">
      <c r="B76">
        <v>72</v>
      </c>
    </row>
    <row r="77" spans="2:2">
      <c r="B77">
        <v>73</v>
      </c>
    </row>
    <row r="78" spans="2:2">
      <c r="B78">
        <v>74</v>
      </c>
    </row>
    <row r="79" spans="2:2">
      <c r="B79">
        <v>75</v>
      </c>
    </row>
    <row r="80" spans="2:2">
      <c r="B80">
        <v>76</v>
      </c>
    </row>
    <row r="81" spans="2:2">
      <c r="B81">
        <v>77</v>
      </c>
    </row>
    <row r="82" spans="2:2">
      <c r="B82">
        <v>78</v>
      </c>
    </row>
    <row r="83" spans="2:2">
      <c r="B83">
        <v>79</v>
      </c>
    </row>
  </sheetData>
  <dataValidations count="3">
    <dataValidation type="list" allowBlank="1" showInputMessage="1" showErrorMessage="1" sqref="AN4">
      <formula1>"Muskadig Breizh , Les Yonnieres , Tradition , Sweet Lenora , Cuvée Mathilde , Abouriou"</formula1>
    </dataValidation>
    <dataValidation type="list" allowBlank="1" showInputMessage="1" showErrorMessage="1" sqref="E52">
      <formula1>"Rosé AOC Minervois , Blanc AOC Minervois , tradition AOC Minervois Rouge , Barons AOC Minervois Rouge , AR26 AOC Minervois Rouge , Nobilis AOC Minervois Rouge , Magnum Les Barons AOC Minervois Rouge"</formula1>
    </dataValidation>
    <dataValidation type="list" allowBlank="1" showInputMessage="1" showErrorMessage="1" sqref="C7">
      <formula1>"Zellenberg Riesling , Zellenberg Pinot Gris , Burgreben Riesling , Grafenreben Riesling , Rodelsberg , Schoenenbourg Pinot Gris , Schoenenbourg Gewurztraminer , Roses Sauvages Repli"</formula1>
    </dataValidation>
  </dataValidations>
  <pageMargins left="0.7" right="0.7" top="0.75" bottom="0.75" header="0.3" footer="0.3"/>
  <pageSetup paperSize="9" orientation="portrait" horizontalDpi="4294967295" verticalDpi="4294967295"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VENTE</vt:lpstr>
      <vt:lpstr>ACHAT</vt:lpstr>
      <vt:lpstr>Prix</vt:lpstr>
      <vt:lpstr>Feuil4</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pc familial</dc:creator>
  <cp:lastModifiedBy>gmb</cp:lastModifiedBy>
  <cp:lastPrinted>2015-11-23T15:03:39Z</cp:lastPrinted>
  <dcterms:created xsi:type="dcterms:W3CDTF">2015-11-23T13:30:51Z</dcterms:created>
  <dcterms:modified xsi:type="dcterms:W3CDTF">2015-11-27T11:28:32Z</dcterms:modified>
</cp:coreProperties>
</file>