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4760" windowHeight="11685"/>
  </bookViews>
  <sheets>
    <sheet name="Accueil" sheetId="1" r:id="rId1"/>
    <sheet name="base" sheetId="2" r:id="rId2"/>
    <sheet name="TCN" sheetId="4" r:id="rId3"/>
    <sheet name="FCN" sheetId="5" r:id="rId4"/>
  </sheets>
  <definedNames>
    <definedName name="_xlnm._FilterDatabase" localSheetId="1" hidden="1">base!$A$1:$G$10</definedName>
  </definedNames>
  <calcPr calcId="152511"/>
</workbook>
</file>

<file path=xl/calcChain.xml><?xml version="1.0" encoding="utf-8"?>
<calcChain xmlns="http://schemas.openxmlformats.org/spreadsheetml/2006/main">
  <c r="AD31" i="4" l="1"/>
  <c r="H39" i="4"/>
  <c r="H39" i="2"/>
  <c r="I39" i="2" s="1"/>
  <c r="AD39" i="5"/>
  <c r="H39" i="5"/>
  <c r="AD39" i="4"/>
  <c r="AD38" i="5"/>
  <c r="H38" i="5"/>
  <c r="AD38" i="4"/>
  <c r="H38" i="4"/>
  <c r="H38" i="2" s="1"/>
  <c r="I38" i="2" s="1"/>
  <c r="AD37" i="5"/>
  <c r="H37" i="5"/>
  <c r="AD37" i="4"/>
  <c r="H37" i="4"/>
  <c r="H37" i="2" s="1"/>
  <c r="I37" i="2" s="1"/>
  <c r="AD36" i="5"/>
  <c r="H36" i="5"/>
  <c r="AD36" i="4"/>
  <c r="H36" i="4"/>
  <c r="H36" i="2" s="1"/>
  <c r="I36" i="2" s="1"/>
  <c r="AD35" i="5"/>
  <c r="H35" i="5"/>
  <c r="AD35" i="4"/>
  <c r="H35" i="4"/>
  <c r="AD34" i="5"/>
  <c r="H34" i="5"/>
  <c r="AD34" i="4"/>
  <c r="H34" i="4"/>
  <c r="H34" i="2" s="1"/>
  <c r="I34" i="2" s="1"/>
  <c r="AD33" i="5"/>
  <c r="H33" i="5"/>
  <c r="AD33" i="4"/>
  <c r="H33" i="4"/>
  <c r="H33" i="2" s="1"/>
  <c r="I33" i="2" s="1"/>
  <c r="H35" i="2" l="1"/>
  <c r="I35" i="2" s="1"/>
  <c r="AD26" i="4"/>
  <c r="H26" i="4"/>
  <c r="AD2" i="4"/>
  <c r="H2" i="4" s="1"/>
  <c r="AD2" i="5" l="1"/>
  <c r="AD3" i="5"/>
  <c r="AD4" i="5"/>
  <c r="AD5" i="5"/>
  <c r="AD6" i="5"/>
  <c r="AD7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H29" i="5" s="1"/>
  <c r="AD30" i="5"/>
  <c r="AD31" i="5"/>
  <c r="AD32" i="5"/>
  <c r="AD32" i="4" l="1"/>
  <c r="AD23" i="4"/>
  <c r="AD24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AD4" i="4"/>
  <c r="AD3" i="4"/>
  <c r="H11" i="4" l="1"/>
  <c r="H12" i="4"/>
  <c r="H13" i="4"/>
  <c r="H14" i="4"/>
  <c r="H15" i="4"/>
  <c r="H16" i="4"/>
  <c r="H17" i="4"/>
  <c r="H18" i="4"/>
  <c r="AD19" i="4"/>
  <c r="H19" i="4" s="1"/>
  <c r="AD20" i="4"/>
  <c r="H20" i="4" s="1"/>
  <c r="AD21" i="4"/>
  <c r="H21" i="4" s="1"/>
  <c r="AD22" i="4"/>
  <c r="H22" i="4" s="1"/>
  <c r="H23" i="4"/>
  <c r="H24" i="4"/>
  <c r="AD25" i="4"/>
  <c r="H25" i="4" s="1"/>
  <c r="AD27" i="4"/>
  <c r="H27" i="4" s="1"/>
  <c r="AD28" i="4"/>
  <c r="H28" i="4" s="1"/>
  <c r="AD29" i="4"/>
  <c r="H29" i="4" s="1"/>
  <c r="AD30" i="4"/>
  <c r="H30" i="4" s="1"/>
  <c r="H31" i="4"/>
  <c r="H21" i="5"/>
  <c r="H22" i="5"/>
  <c r="H23" i="5"/>
  <c r="H24" i="5"/>
  <c r="H25" i="5"/>
  <c r="H26" i="5"/>
  <c r="H27" i="5"/>
  <c r="H28" i="5"/>
  <c r="H30" i="5"/>
  <c r="H31" i="5"/>
  <c r="H32" i="5"/>
  <c r="H2" i="5"/>
  <c r="H2" i="2" s="1"/>
  <c r="I2" i="2" s="1"/>
  <c r="H3" i="5"/>
  <c r="H4" i="5"/>
  <c r="H5" i="5"/>
  <c r="H6" i="5"/>
  <c r="H7" i="5"/>
  <c r="H8" i="5"/>
  <c r="H9" i="5"/>
  <c r="H10" i="5"/>
  <c r="H31" i="2" l="1"/>
  <c r="I31" i="2" s="1"/>
  <c r="H29" i="2"/>
  <c r="I29" i="2" s="1"/>
  <c r="H27" i="2"/>
  <c r="I27" i="2" s="1"/>
  <c r="H25" i="2"/>
  <c r="I25" i="2" s="1"/>
  <c r="H23" i="2"/>
  <c r="I23" i="2" s="1"/>
  <c r="H21" i="2"/>
  <c r="I21" i="2" s="1"/>
  <c r="H30" i="2"/>
  <c r="I30" i="2" s="1"/>
  <c r="H28" i="2"/>
  <c r="I28" i="2" s="1"/>
  <c r="H26" i="2"/>
  <c r="I26" i="2" s="1"/>
  <c r="H24" i="2"/>
  <c r="I24" i="2" s="1"/>
  <c r="H22" i="2"/>
  <c r="I22" i="2" s="1"/>
  <c r="H32" i="4"/>
  <c r="H32" i="2" s="1"/>
  <c r="I32" i="2" s="1"/>
  <c r="H3" i="4"/>
  <c r="H3" i="2" s="1"/>
  <c r="H4" i="4"/>
  <c r="H4" i="2" s="1"/>
  <c r="H5" i="4"/>
  <c r="H5" i="2" s="1"/>
  <c r="H6" i="4"/>
  <c r="H6" i="2" s="1"/>
  <c r="H7" i="4"/>
  <c r="H7" i="2" s="1"/>
  <c r="H8" i="4"/>
  <c r="H8" i="2" s="1"/>
  <c r="H9" i="4"/>
  <c r="H9" i="2" s="1"/>
  <c r="H10" i="4"/>
  <c r="H10" i="2" s="1"/>
  <c r="I3" i="2" l="1"/>
  <c r="I4" i="2"/>
  <c r="I5" i="2"/>
  <c r="I6" i="2"/>
  <c r="I7" i="2"/>
  <c r="I8" i="2"/>
  <c r="I9" i="2"/>
  <c r="I10" i="2"/>
  <c r="H11" i="5"/>
  <c r="H12" i="5"/>
  <c r="H12" i="2" s="1"/>
  <c r="I12" i="2" s="1"/>
  <c r="H13" i="5"/>
  <c r="H14" i="5"/>
  <c r="H14" i="2" s="1"/>
  <c r="I14" i="2" s="1"/>
  <c r="H15" i="5"/>
  <c r="H16" i="5"/>
  <c r="H16" i="2" s="1"/>
  <c r="I16" i="2" s="1"/>
  <c r="H17" i="5"/>
  <c r="H18" i="5"/>
  <c r="H18" i="2" s="1"/>
  <c r="I18" i="2" s="1"/>
  <c r="H19" i="5"/>
  <c r="H20" i="5"/>
  <c r="H20" i="2" s="1"/>
  <c r="I20" i="2" s="1"/>
  <c r="H19" i="2" l="1"/>
  <c r="I19" i="2" s="1"/>
  <c r="H17" i="2"/>
  <c r="I17" i="2" s="1"/>
  <c r="H15" i="2"/>
  <c r="I15" i="2" s="1"/>
  <c r="H13" i="2"/>
  <c r="I13" i="2" s="1"/>
  <c r="H11" i="2"/>
  <c r="I11" i="2" s="1"/>
</calcChain>
</file>

<file path=xl/sharedStrings.xml><?xml version="1.0" encoding="utf-8"?>
<sst xmlns="http://schemas.openxmlformats.org/spreadsheetml/2006/main" count="628" uniqueCount="149">
  <si>
    <t>Reference</t>
  </si>
  <si>
    <t>OF</t>
  </si>
  <si>
    <t>Désignation</t>
  </si>
  <si>
    <t>Commande</t>
  </si>
  <si>
    <t>CLient</t>
  </si>
  <si>
    <t>Délai</t>
  </si>
  <si>
    <t>Temps unitaire</t>
  </si>
  <si>
    <t>OP 20</t>
  </si>
  <si>
    <t>OP 30</t>
  </si>
  <si>
    <t>OP 40</t>
  </si>
  <si>
    <t>OP 50</t>
  </si>
  <si>
    <t>OP 60</t>
  </si>
  <si>
    <t>OP 70</t>
  </si>
  <si>
    <t>OP 80</t>
  </si>
  <si>
    <t>OP 90</t>
  </si>
  <si>
    <t>OP 100</t>
  </si>
  <si>
    <t>OP 110</t>
  </si>
  <si>
    <t>OP 120</t>
  </si>
  <si>
    <t>OP 130</t>
  </si>
  <si>
    <t>OP 140</t>
  </si>
  <si>
    <t>OP 150</t>
  </si>
  <si>
    <t>OP 160</t>
  </si>
  <si>
    <t>OP 170</t>
  </si>
  <si>
    <t>OP 180</t>
  </si>
  <si>
    <t>OP 190</t>
  </si>
  <si>
    <t>OP 200</t>
  </si>
  <si>
    <t>Réglage</t>
  </si>
  <si>
    <t>Ajustage</t>
  </si>
  <si>
    <t>Quantité</t>
  </si>
  <si>
    <t>Temps Temps série</t>
  </si>
  <si>
    <t>Temps coupeaux</t>
  </si>
  <si>
    <t>A80790</t>
  </si>
  <si>
    <t>B29-82</t>
  </si>
  <si>
    <t>RACCORD</t>
  </si>
  <si>
    <t>Messier</t>
  </si>
  <si>
    <t>B29-83</t>
  </si>
  <si>
    <t>A89615</t>
  </si>
  <si>
    <t>MBJ02-06</t>
  </si>
  <si>
    <t>BAGUE</t>
  </si>
  <si>
    <t>A89584</t>
  </si>
  <si>
    <t>MBK03-06</t>
  </si>
  <si>
    <t>A89624</t>
  </si>
  <si>
    <t>MBL03-06</t>
  </si>
  <si>
    <t>A33270</t>
  </si>
  <si>
    <t>TC12-16</t>
  </si>
  <si>
    <t>DETROMPEUR</t>
  </si>
  <si>
    <t>A80755-1</t>
  </si>
  <si>
    <t>MBN04-04</t>
  </si>
  <si>
    <t>PISTON</t>
  </si>
  <si>
    <t>C72424</t>
  </si>
  <si>
    <t>CC03-14</t>
  </si>
  <si>
    <t>BOUCHON</t>
  </si>
  <si>
    <t>C73319-3</t>
  </si>
  <si>
    <t>MBC733193-36</t>
  </si>
  <si>
    <t>CORPS</t>
  </si>
  <si>
    <t>51250-Avt1</t>
  </si>
  <si>
    <t>A42414</t>
  </si>
  <si>
    <t>TG01-166</t>
  </si>
  <si>
    <t>ARBRE CANNELE</t>
  </si>
  <si>
    <t>51251-Avt1</t>
  </si>
  <si>
    <t>103-149-01-04</t>
  </si>
  <si>
    <t>MANCHON</t>
  </si>
  <si>
    <t>AU+R</t>
  </si>
  <si>
    <t>C73642</t>
  </si>
  <si>
    <t>27939-40-41-42</t>
  </si>
  <si>
    <t>A80710</t>
  </si>
  <si>
    <t>MBN01-04</t>
  </si>
  <si>
    <t>MBN10-04</t>
  </si>
  <si>
    <t>CORPS DE CLAPET</t>
  </si>
  <si>
    <t>A89626</t>
  </si>
  <si>
    <t>MBL05-04</t>
  </si>
  <si>
    <t>GROUND TERMINAL</t>
  </si>
  <si>
    <t>TG01-167</t>
  </si>
  <si>
    <t>A80556-5</t>
  </si>
  <si>
    <t>B07-60</t>
  </si>
  <si>
    <t>SUPPORT</t>
  </si>
  <si>
    <t>C72340</t>
  </si>
  <si>
    <t>MBD07-31</t>
  </si>
  <si>
    <t>SIEGE</t>
  </si>
  <si>
    <t>C73937</t>
  </si>
  <si>
    <t>MBC03-32</t>
  </si>
  <si>
    <t>A89549</t>
  </si>
  <si>
    <t>MBC04-30</t>
  </si>
  <si>
    <t>A89550</t>
  </si>
  <si>
    <t>MBC05-32</t>
  </si>
  <si>
    <t>A80759</t>
  </si>
  <si>
    <t>MBN09-05</t>
  </si>
  <si>
    <t>CHEMISE</t>
  </si>
  <si>
    <t>A89617</t>
  </si>
  <si>
    <t>MBJ04-08</t>
  </si>
  <si>
    <t>A33383</t>
  </si>
  <si>
    <t>TC01-09</t>
  </si>
  <si>
    <t>012-075-13-03-04</t>
  </si>
  <si>
    <t>BOITIER</t>
  </si>
  <si>
    <t>MBC03-34</t>
  </si>
  <si>
    <t>A89614</t>
  </si>
  <si>
    <t>MBJ01-07</t>
  </si>
  <si>
    <t>A89852</t>
  </si>
  <si>
    <t>MBJ05-07</t>
  </si>
  <si>
    <t>A89583</t>
  </si>
  <si>
    <t>MBK02-07</t>
  </si>
  <si>
    <t>MBK03-07</t>
  </si>
  <si>
    <t/>
  </si>
  <si>
    <t>le format de textbox doit etre en nombre:</t>
  </si>
  <si>
    <t xml:space="preserve">cad: quand je tape le temps en minute(mn), les données doit etre en format nombre </t>
  </si>
  <si>
    <t xml:space="preserve">temps de coupeaux TCN= </t>
  </si>
  <si>
    <t>somme (OP20+op30+op40+…….OP200) TCN</t>
  </si>
  <si>
    <t xml:space="preserve">temps de coupeaux FCN= </t>
  </si>
  <si>
    <t>somme (OP20+op30+op40+…….OP200) FCN</t>
  </si>
  <si>
    <t xml:space="preserve">Temps unitaire = </t>
  </si>
  <si>
    <t>somme (Op20+OP30+…….op200+temps réglage+temps ajustage)</t>
  </si>
  <si>
    <t>TCN</t>
  </si>
  <si>
    <t>somme (Op20+OP30+…….op200+temps réglage+temps ajustage)            +</t>
  </si>
  <si>
    <t>FCN</t>
  </si>
  <si>
    <t>le format doit etre feneraliser sur toutes  les textbox (TNC et FNC)</t>
  </si>
  <si>
    <t>Merci de vérifier les formule suivantessur user form et sur les tableaux Base, TCN, et FCN:</t>
  </si>
  <si>
    <t>e</t>
  </si>
  <si>
    <t>OP TCN et OP FCN</t>
  </si>
  <si>
    <t xml:space="preserve"> 1 er dossier et je </t>
  </si>
  <si>
    <t>clique sur enregistrer , les données ont été enregistrer ( l'affaire est bon)</t>
  </si>
  <si>
    <r>
      <t xml:space="preserve">clique sur enregistrer , </t>
    </r>
    <r>
      <rPr>
        <b/>
        <u/>
        <sz val="11"/>
        <color rgb="FFFF0000"/>
        <rFont val="Calibri"/>
        <family val="2"/>
        <scheme val="minor"/>
      </rPr>
      <t>un message s'affiche</t>
    </r>
  </si>
  <si>
    <t>*/ Chaque jour je traite des milliers des dossiers venant de l'atelier de production</t>
  </si>
  <si>
    <r>
      <t xml:space="preserve">chaque  dossier comporte </t>
    </r>
    <r>
      <rPr>
        <b/>
        <u/>
        <sz val="11"/>
        <color rgb="FFFF0000"/>
        <rFont val="Calibri"/>
        <family val="2"/>
        <scheme val="minor"/>
      </rPr>
      <t>les données suvantes</t>
    </r>
    <r>
      <rPr>
        <sz val="11"/>
        <color theme="1"/>
        <rFont val="Calibri"/>
        <family val="2"/>
        <scheme val="minor"/>
      </rPr>
      <t>:</t>
    </r>
  </si>
  <si>
    <t>Conclusion:</t>
  </si>
  <si>
    <t>je peux enregistrer que deux paquets  de données seulement</t>
  </si>
  <si>
    <t xml:space="preserve">*/ quand je tape toutes les données de </t>
  </si>
  <si>
    <t>*/ quand je tape toutes  les données de 2 éme dossier et je</t>
  </si>
  <si>
    <t>*/ quand je tape toutes les données de 3 éme dossier et je</t>
  </si>
  <si>
    <t xml:space="preserve">or j'ai besoin d'enregistrer chaque fois des milliers des données </t>
  </si>
  <si>
    <t>http://forum.excel-pratique.com/excel/remplir-un-listbox-a-partir-un-comobox-t49748.html</t>
  </si>
  <si>
    <t>A</t>
  </si>
  <si>
    <t>123 au lieu de 120:00:00</t>
  </si>
  <si>
    <t>ERREUR:</t>
  </si>
  <si>
    <t>100</t>
  </si>
  <si>
    <t>B</t>
  </si>
  <si>
    <t>200</t>
  </si>
  <si>
    <t>C</t>
  </si>
  <si>
    <t>300</t>
  </si>
  <si>
    <t>D</t>
  </si>
  <si>
    <t>E</t>
  </si>
  <si>
    <t>250</t>
  </si>
  <si>
    <t>f</t>
  </si>
  <si>
    <t>F</t>
  </si>
  <si>
    <t>G</t>
  </si>
  <si>
    <t>OK : modifié</t>
  </si>
  <si>
    <t xml:space="preserve">Désolé mais je n'ai pas ce message </t>
  </si>
  <si>
    <t>et je peux enregistrer autant de lignes</t>
  </si>
  <si>
    <t>que je veux sans refermer la boite de</t>
  </si>
  <si>
    <t>dialogue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</si>
</sst>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sto MT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sz val="18"/>
      <color rgb="FF0000FF"/>
      <name val="Calibri"/>
      <family val="2"/>
      <scheme val="minor"/>
    </font>
    <font>
      <sz val="14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44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left"/>
    </xf>
    <xf numFmtId="0" fontId="1" fillId="2" borderId="1" xfId="1" applyFont="1" applyFill="1" applyBorder="1"/>
    <xf numFmtId="0" fontId="7" fillId="2" borderId="1" xfId="1" applyFont="1" applyFill="1" applyBorder="1" applyAlignment="1">
      <alignment horizontal="left"/>
    </xf>
    <xf numFmtId="0" fontId="7" fillId="2" borderId="1" xfId="1" applyFont="1" applyFill="1" applyBorder="1"/>
    <xf numFmtId="14" fontId="7" fillId="2" borderId="1" xfId="1" applyNumberFormat="1" applyFont="1" applyFill="1" applyBorder="1"/>
    <xf numFmtId="0" fontId="1" fillId="2" borderId="1" xfId="1" applyFont="1" applyFill="1" applyBorder="1" applyAlignment="1">
      <alignment horizontal="left"/>
    </xf>
    <xf numFmtId="14" fontId="7" fillId="2" borderId="1" xfId="1" applyNumberFormat="1" applyFont="1" applyFill="1" applyBorder="1" applyAlignment="1">
      <alignment horizontal="right"/>
    </xf>
    <xf numFmtId="0" fontId="7" fillId="2" borderId="1" xfId="1" applyFont="1" applyFill="1" applyBorder="1" applyAlignment="1">
      <alignment horizontal="right"/>
    </xf>
    <xf numFmtId="14" fontId="1" fillId="2" borderId="1" xfId="1" applyNumberFormat="1" applyFont="1" applyFill="1" applyBorder="1" applyAlignment="1">
      <alignment horizontal="right"/>
    </xf>
    <xf numFmtId="14" fontId="7" fillId="2" borderId="1" xfId="1" quotePrefix="1" applyNumberFormat="1" applyFont="1" applyFill="1" applyBorder="1" applyAlignment="1">
      <alignment horizontal="right"/>
    </xf>
    <xf numFmtId="14" fontId="1" fillId="2" borderId="1" xfId="1" applyNumberFormat="1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4" fillId="2" borderId="0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4" fillId="2" borderId="3" xfId="0" applyFont="1" applyFill="1" applyBorder="1"/>
    <xf numFmtId="1" fontId="2" fillId="2" borderId="1" xfId="1" applyNumberFormat="1" applyFont="1" applyFill="1" applyBorder="1" applyAlignment="1">
      <alignment horizontal="center" vertical="center"/>
    </xf>
    <xf numFmtId="0" fontId="8" fillId="2" borderId="0" xfId="2" applyFill="1" applyBorder="1"/>
    <xf numFmtId="0" fontId="4" fillId="2" borderId="8" xfId="0" applyFont="1" applyFill="1" applyBorder="1"/>
    <xf numFmtId="0" fontId="10" fillId="2" borderId="0" xfId="0" applyFont="1" applyFill="1" applyBorder="1"/>
    <xf numFmtId="0" fontId="1" fillId="2" borderId="1" xfId="1" applyFont="1" applyFill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6" fontId="0" fillId="2" borderId="1" xfId="0" applyNumberFormat="1" applyFill="1" applyBorder="1" applyAlignment="1">
      <alignment horizontal="center"/>
    </xf>
    <xf numFmtId="0" fontId="9" fillId="2" borderId="0" xfId="0" applyFont="1" applyFill="1" applyBorder="1"/>
    <xf numFmtId="0" fontId="6" fillId="2" borderId="4" xfId="0" applyFont="1" applyFill="1" applyBorder="1"/>
    <xf numFmtId="0" fontId="0" fillId="2" borderId="8" xfId="0" applyFill="1" applyBorder="1" applyAlignment="1">
      <alignment horizontal="center"/>
    </xf>
    <xf numFmtId="0" fontId="9" fillId="2" borderId="5" xfId="0" applyFont="1" applyFill="1" applyBorder="1"/>
    <xf numFmtId="46" fontId="0" fillId="3" borderId="1" xfId="0" applyNumberFormat="1" applyFill="1" applyBorder="1" applyAlignment="1">
      <alignment horizontal="center"/>
    </xf>
    <xf numFmtId="0" fontId="11" fillId="2" borderId="0" xfId="0" applyFont="1" applyFill="1" applyBorder="1"/>
    <xf numFmtId="14" fontId="0" fillId="2" borderId="1" xfId="0" applyNumberFormat="1" applyFill="1" applyBorder="1"/>
    <xf numFmtId="0" fontId="12" fillId="2" borderId="0" xfId="0" applyFont="1" applyFill="1" applyBorder="1"/>
    <xf numFmtId="0" fontId="13" fillId="2" borderId="0" xfId="0" applyFont="1" applyFill="1" applyBorder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165100</xdr:rowOff>
    </xdr:from>
    <xdr:to>
      <xdr:col>4</xdr:col>
      <xdr:colOff>152400</xdr:colOff>
      <xdr:row>7</xdr:row>
      <xdr:rowOff>38100</xdr:rowOff>
    </xdr:to>
    <xdr:sp macro="[0]!Menu" textlink="">
      <xdr:nvSpPr>
        <xdr:cNvPr id="2" name="ZoneTexte 1"/>
        <xdr:cNvSpPr txBox="1"/>
      </xdr:nvSpPr>
      <xdr:spPr>
        <a:xfrm>
          <a:off x="1638300" y="736600"/>
          <a:ext cx="1562100" cy="635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Menu</a:t>
          </a:r>
        </a:p>
      </xdr:txBody>
    </xdr:sp>
    <xdr:clientData/>
  </xdr:twoCellAnchor>
  <xdr:twoCellAnchor editAs="oneCell">
    <xdr:from>
      <xdr:col>11</xdr:col>
      <xdr:colOff>102453</xdr:colOff>
      <xdr:row>5</xdr:row>
      <xdr:rowOff>120411</xdr:rowOff>
    </xdr:from>
    <xdr:to>
      <xdr:col>16</xdr:col>
      <xdr:colOff>531078</xdr:colOff>
      <xdr:row>28</xdr:row>
      <xdr:rowOff>33617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2724" t="2910" r="2694" b="3634"/>
        <a:stretch>
          <a:fillRect/>
        </a:stretch>
      </xdr:blipFill>
      <xdr:spPr bwMode="auto">
        <a:xfrm>
          <a:off x="8686159" y="1117735"/>
          <a:ext cx="4238625" cy="4474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44957</xdr:colOff>
      <xdr:row>20</xdr:row>
      <xdr:rowOff>78441</xdr:rowOff>
    </xdr:from>
    <xdr:to>
      <xdr:col>11</xdr:col>
      <xdr:colOff>493059</xdr:colOff>
      <xdr:row>25</xdr:row>
      <xdr:rowOff>2139</xdr:rowOff>
    </xdr:to>
    <xdr:cxnSp macro="">
      <xdr:nvCxnSpPr>
        <xdr:cNvPr id="21" name="Connecteur droit avec flèche 20"/>
        <xdr:cNvCxnSpPr/>
      </xdr:nvCxnSpPr>
      <xdr:spPr>
        <a:xfrm flipV="1">
          <a:off x="3092957" y="4011706"/>
          <a:ext cx="5983808" cy="89860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742044</xdr:colOff>
      <xdr:row>23</xdr:row>
      <xdr:rowOff>67235</xdr:rowOff>
    </xdr:from>
    <xdr:to>
      <xdr:col>11</xdr:col>
      <xdr:colOff>336176</xdr:colOff>
      <xdr:row>28</xdr:row>
      <xdr:rowOff>50350</xdr:rowOff>
    </xdr:to>
    <xdr:cxnSp macro="">
      <xdr:nvCxnSpPr>
        <xdr:cNvPr id="22" name="Connecteur droit avec flèche 21"/>
        <xdr:cNvCxnSpPr/>
      </xdr:nvCxnSpPr>
      <xdr:spPr>
        <a:xfrm flipV="1">
          <a:off x="3028044" y="4583206"/>
          <a:ext cx="5891838" cy="96923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79375</xdr:colOff>
      <xdr:row>18</xdr:row>
      <xdr:rowOff>158751</xdr:rowOff>
    </xdr:from>
    <xdr:to>
      <xdr:col>5</xdr:col>
      <xdr:colOff>113392</xdr:colOff>
      <xdr:row>20</xdr:row>
      <xdr:rowOff>34017</xdr:rowOff>
    </xdr:to>
    <xdr:sp macro="" textlink="">
      <xdr:nvSpPr>
        <xdr:cNvPr id="29" name="Accolade ouvrante 28"/>
        <xdr:cNvSpPr/>
      </xdr:nvSpPr>
      <xdr:spPr>
        <a:xfrm rot="5400000" flipH="1">
          <a:off x="1865313" y="1887992"/>
          <a:ext cx="260801" cy="3832678"/>
        </a:xfrm>
        <a:prstGeom prst="leftBrace">
          <a:avLst>
            <a:gd name="adj1" fmla="val 0"/>
            <a:gd name="adj2" fmla="val 4940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19</xdr:row>
      <xdr:rowOff>0</xdr:rowOff>
    </xdr:from>
    <xdr:to>
      <xdr:col>10</xdr:col>
      <xdr:colOff>589642</xdr:colOff>
      <xdr:row>20</xdr:row>
      <xdr:rowOff>68033</xdr:rowOff>
    </xdr:to>
    <xdr:sp macro="" textlink="">
      <xdr:nvSpPr>
        <xdr:cNvPr id="30" name="Accolade ouvrante 29"/>
        <xdr:cNvSpPr/>
      </xdr:nvSpPr>
      <xdr:spPr>
        <a:xfrm rot="5400000" flipH="1">
          <a:off x="6344331" y="1922008"/>
          <a:ext cx="260801" cy="3832678"/>
        </a:xfrm>
        <a:prstGeom prst="leftBrace">
          <a:avLst>
            <a:gd name="adj1" fmla="val 0"/>
            <a:gd name="adj2" fmla="val 4940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233589</xdr:colOff>
      <xdr:row>13</xdr:row>
      <xdr:rowOff>6807</xdr:rowOff>
    </xdr:from>
    <xdr:to>
      <xdr:col>14</xdr:col>
      <xdr:colOff>235323</xdr:colOff>
      <xdr:row>14</xdr:row>
      <xdr:rowOff>179294</xdr:rowOff>
    </xdr:to>
    <xdr:cxnSp macro="">
      <xdr:nvCxnSpPr>
        <xdr:cNvPr id="34" name="Connecteur droit avec flèche 33"/>
        <xdr:cNvCxnSpPr/>
      </xdr:nvCxnSpPr>
      <xdr:spPr>
        <a:xfrm>
          <a:off x="7293295" y="2595366"/>
          <a:ext cx="3811734" cy="3629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728382</xdr:colOff>
      <xdr:row>16</xdr:row>
      <xdr:rowOff>0</xdr:rowOff>
    </xdr:from>
    <xdr:to>
      <xdr:col>11</xdr:col>
      <xdr:colOff>358588</xdr:colOff>
      <xdr:row>17</xdr:row>
      <xdr:rowOff>11206</xdr:rowOff>
    </xdr:to>
    <xdr:cxnSp macro="">
      <xdr:nvCxnSpPr>
        <xdr:cNvPr id="36" name="Connecteur droit avec flèche 35"/>
        <xdr:cNvCxnSpPr/>
      </xdr:nvCxnSpPr>
      <xdr:spPr>
        <a:xfrm flipV="1">
          <a:off x="8550088" y="3160059"/>
          <a:ext cx="392206" cy="21291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602716</xdr:colOff>
      <xdr:row>46</xdr:row>
      <xdr:rowOff>40020</xdr:rowOff>
    </xdr:from>
    <xdr:to>
      <xdr:col>14</xdr:col>
      <xdr:colOff>439430</xdr:colOff>
      <xdr:row>63</xdr:row>
      <xdr:rowOff>91051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12535" t="607" r="12859" b="4771"/>
        <a:stretch>
          <a:fillRect/>
        </a:stretch>
      </xdr:blipFill>
      <xdr:spPr bwMode="auto">
        <a:xfrm>
          <a:off x="8839040" y="9083167"/>
          <a:ext cx="3646714" cy="34688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212912</xdr:colOff>
      <xdr:row>34</xdr:row>
      <xdr:rowOff>145677</xdr:rowOff>
    </xdr:from>
    <xdr:to>
      <xdr:col>2</xdr:col>
      <xdr:colOff>672354</xdr:colOff>
      <xdr:row>37</xdr:row>
      <xdr:rowOff>168088</xdr:rowOff>
    </xdr:to>
    <xdr:cxnSp macro="">
      <xdr:nvCxnSpPr>
        <xdr:cNvPr id="53" name="Connecteur droit avec flèche 52"/>
        <xdr:cNvCxnSpPr/>
      </xdr:nvCxnSpPr>
      <xdr:spPr>
        <a:xfrm flipH="1">
          <a:off x="1613647" y="6801971"/>
          <a:ext cx="1221442" cy="59391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89647</xdr:colOff>
      <xdr:row>50</xdr:row>
      <xdr:rowOff>22412</xdr:rowOff>
    </xdr:from>
    <xdr:to>
      <xdr:col>9</xdr:col>
      <xdr:colOff>582705</xdr:colOff>
      <xdr:row>56</xdr:row>
      <xdr:rowOff>89647</xdr:rowOff>
    </xdr:to>
    <xdr:cxnSp macro="">
      <xdr:nvCxnSpPr>
        <xdr:cNvPr id="55" name="Connecteur droit avec flèche 54"/>
        <xdr:cNvCxnSpPr/>
      </xdr:nvCxnSpPr>
      <xdr:spPr>
        <a:xfrm>
          <a:off x="4314265" y="9726706"/>
          <a:ext cx="4504764" cy="12102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r-un-listbox-a-partir-un-comobox-t4974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65"/>
  <sheetViews>
    <sheetView tabSelected="1" topLeftCell="A37" zoomScale="85" zoomScaleNormal="85" workbookViewId="0">
      <selection activeCell="K37" sqref="K37"/>
    </sheetView>
  </sheetViews>
  <sheetFormatPr baseColWidth="10" defaultRowHeight="15"/>
  <cols>
    <col min="1" max="1" width="21" style="20" customWidth="1"/>
    <col min="2" max="2" width="11.42578125" style="20"/>
    <col min="3" max="3" width="19.42578125" style="20" customWidth="1"/>
    <col min="4" max="7" width="11.42578125" style="20"/>
    <col min="8" max="8" width="14.42578125" style="20" customWidth="1"/>
    <col min="9" max="16384" width="11.42578125" style="20"/>
  </cols>
  <sheetData>
    <row r="2" spans="1:15" ht="18.75">
      <c r="B2" s="35"/>
      <c r="C2" s="35"/>
      <c r="D2" s="35"/>
    </row>
    <row r="4" spans="1:15">
      <c r="A4" s="28" t="s">
        <v>129</v>
      </c>
      <c r="O4" s="28"/>
    </row>
    <row r="8" spans="1:15" ht="15.75" thickBot="1"/>
    <row r="9" spans="1:15">
      <c r="A9" s="16"/>
      <c r="B9" s="17"/>
      <c r="C9" s="17"/>
      <c r="D9" s="17"/>
      <c r="E9" s="17"/>
      <c r="F9" s="17"/>
      <c r="G9" s="17"/>
      <c r="H9" s="17"/>
      <c r="I9" s="17"/>
      <c r="J9" s="18"/>
    </row>
    <row r="10" spans="1:15">
      <c r="A10" s="19" t="s">
        <v>103</v>
      </c>
      <c r="D10" s="20" t="s">
        <v>104</v>
      </c>
      <c r="J10" s="21"/>
    </row>
    <row r="11" spans="1:15">
      <c r="A11" s="19"/>
      <c r="J11" s="21"/>
    </row>
    <row r="12" spans="1:15" ht="23.25">
      <c r="A12" s="38" t="s">
        <v>131</v>
      </c>
      <c r="B12" s="35"/>
      <c r="C12" s="42" t="s">
        <v>144</v>
      </c>
      <c r="J12" s="21"/>
    </row>
    <row r="13" spans="1:15" ht="15.75" thickBot="1">
      <c r="A13" s="23" t="s">
        <v>114</v>
      </c>
      <c r="B13" s="24"/>
      <c r="C13" s="24"/>
      <c r="D13" s="24"/>
      <c r="E13" s="24"/>
      <c r="F13" s="24"/>
      <c r="G13" s="24"/>
      <c r="H13" s="24"/>
      <c r="I13" s="24"/>
      <c r="J13" s="25"/>
    </row>
    <row r="14" spans="1:15">
      <c r="C14" s="22"/>
      <c r="D14" s="22"/>
    </row>
    <row r="16" spans="1:15">
      <c r="A16" s="20" t="s">
        <v>115</v>
      </c>
    </row>
    <row r="17" spans="1:11" ht="15.75" thickBot="1"/>
    <row r="18" spans="1:11">
      <c r="A18" s="16" t="s">
        <v>109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>
      <c r="A19" s="19" t="s">
        <v>112</v>
      </c>
      <c r="G19" s="20" t="s">
        <v>110</v>
      </c>
      <c r="K19" s="21"/>
    </row>
    <row r="20" spans="1:11">
      <c r="A20" s="19"/>
      <c r="K20" s="21"/>
    </row>
    <row r="21" spans="1:11" ht="15.75" thickBot="1">
      <c r="A21" s="23"/>
      <c r="B21" s="24"/>
      <c r="C21" s="37" t="s">
        <v>111</v>
      </c>
      <c r="D21" s="24"/>
      <c r="E21" s="29"/>
      <c r="F21" s="29"/>
      <c r="G21" s="24"/>
      <c r="H21" s="24"/>
      <c r="I21" s="37" t="s">
        <v>113</v>
      </c>
      <c r="J21" s="24"/>
      <c r="K21" s="25"/>
    </row>
    <row r="22" spans="1:11">
      <c r="C22" s="22"/>
      <c r="D22" s="22"/>
      <c r="E22" s="22"/>
      <c r="F22" s="22"/>
    </row>
    <row r="24" spans="1:11" ht="15.75" thickBot="1"/>
    <row r="25" spans="1:11">
      <c r="A25" s="16" t="s">
        <v>105</v>
      </c>
      <c r="B25" s="17"/>
      <c r="C25" s="26"/>
      <c r="D25" s="36"/>
      <c r="E25" s="22"/>
      <c r="F25" s="22"/>
    </row>
    <row r="26" spans="1:11" ht="15.75" thickBot="1">
      <c r="A26" s="23" t="s">
        <v>106</v>
      </c>
      <c r="B26" s="24"/>
      <c r="C26" s="24"/>
      <c r="D26" s="25"/>
    </row>
    <row r="27" spans="1:11" ht="15.75" thickBot="1"/>
    <row r="28" spans="1:11">
      <c r="A28" s="16" t="s">
        <v>107</v>
      </c>
      <c r="B28" s="17"/>
      <c r="C28" s="17"/>
      <c r="D28" s="18"/>
    </row>
    <row r="29" spans="1:11" ht="15.75" thickBot="1">
      <c r="A29" s="23" t="s">
        <v>108</v>
      </c>
      <c r="B29" s="29"/>
      <c r="C29" s="24"/>
      <c r="D29" s="25"/>
    </row>
    <row r="30" spans="1:11">
      <c r="B30" s="22"/>
    </row>
    <row r="31" spans="1:11">
      <c r="B31" s="22"/>
    </row>
    <row r="32" spans="1:11" ht="23.25">
      <c r="A32" s="40" t="s">
        <v>132</v>
      </c>
      <c r="B32" s="22"/>
    </row>
    <row r="34" spans="1:9">
      <c r="A34" s="20" t="s">
        <v>121</v>
      </c>
      <c r="B34" s="22"/>
    </row>
    <row r="35" spans="1:9">
      <c r="A35" s="20" t="s">
        <v>122</v>
      </c>
      <c r="B35" s="22"/>
    </row>
    <row r="36" spans="1:9">
      <c r="A36" s="22"/>
    </row>
    <row r="37" spans="1:9">
      <c r="A37" s="1" t="s">
        <v>0</v>
      </c>
    </row>
    <row r="38" spans="1:9">
      <c r="A38" s="1" t="s">
        <v>1</v>
      </c>
    </row>
    <row r="39" spans="1:9">
      <c r="A39" s="1" t="s">
        <v>2</v>
      </c>
    </row>
    <row r="40" spans="1:9">
      <c r="A40" s="1" t="s">
        <v>3</v>
      </c>
      <c r="I40" s="30"/>
    </row>
    <row r="41" spans="1:9">
      <c r="A41" s="1" t="s">
        <v>4</v>
      </c>
      <c r="C41" s="20" t="s">
        <v>125</v>
      </c>
      <c r="F41" s="20" t="s">
        <v>118</v>
      </c>
      <c r="I41" s="30"/>
    </row>
    <row r="42" spans="1:9">
      <c r="A42" s="1" t="s">
        <v>5</v>
      </c>
      <c r="C42" s="20" t="s">
        <v>119</v>
      </c>
    </row>
    <row r="43" spans="1:9">
      <c r="A43" s="27" t="s">
        <v>28</v>
      </c>
    </row>
    <row r="44" spans="1:9">
      <c r="A44" s="39" t="s">
        <v>117</v>
      </c>
    </row>
    <row r="45" spans="1:9">
      <c r="A45" s="34" t="s">
        <v>7</v>
      </c>
      <c r="C45" s="20" t="s">
        <v>126</v>
      </c>
    </row>
    <row r="46" spans="1:9">
      <c r="A46" s="34" t="s">
        <v>8</v>
      </c>
      <c r="C46" s="20" t="s">
        <v>119</v>
      </c>
    </row>
    <row r="47" spans="1:9">
      <c r="A47" s="34" t="s">
        <v>9</v>
      </c>
    </row>
    <row r="48" spans="1:9">
      <c r="A48" s="34" t="s">
        <v>10</v>
      </c>
    </row>
    <row r="49" spans="1:9">
      <c r="A49" s="34" t="s">
        <v>11</v>
      </c>
      <c r="C49" s="20" t="s">
        <v>127</v>
      </c>
    </row>
    <row r="50" spans="1:9">
      <c r="A50" s="34" t="s">
        <v>12</v>
      </c>
      <c r="C50" s="20" t="s">
        <v>120</v>
      </c>
    </row>
    <row r="51" spans="1:9">
      <c r="A51" s="34" t="s">
        <v>13</v>
      </c>
    </row>
    <row r="52" spans="1:9" ht="18.75">
      <c r="A52" s="34" t="s">
        <v>14</v>
      </c>
      <c r="G52" s="43" t="s">
        <v>145</v>
      </c>
      <c r="H52" s="43"/>
      <c r="I52" s="43"/>
    </row>
    <row r="53" spans="1:9" ht="18.75">
      <c r="A53" s="34" t="s">
        <v>15</v>
      </c>
      <c r="G53" s="43" t="s">
        <v>146</v>
      </c>
      <c r="H53" s="43"/>
      <c r="I53" s="43"/>
    </row>
    <row r="54" spans="1:9" ht="18.75">
      <c r="A54" s="34" t="s">
        <v>16</v>
      </c>
      <c r="G54" s="43" t="s">
        <v>147</v>
      </c>
      <c r="H54" s="43"/>
      <c r="I54" s="43"/>
    </row>
    <row r="55" spans="1:9" ht="18.75">
      <c r="A55" s="34" t="s">
        <v>17</v>
      </c>
      <c r="G55" s="43" t="s">
        <v>148</v>
      </c>
      <c r="H55" s="43"/>
      <c r="I55" s="43"/>
    </row>
    <row r="56" spans="1:9">
      <c r="A56" s="34" t="s">
        <v>18</v>
      </c>
    </row>
    <row r="57" spans="1:9">
      <c r="A57" s="34" t="s">
        <v>19</v>
      </c>
      <c r="C57" s="20" t="s">
        <v>123</v>
      </c>
    </row>
    <row r="58" spans="1:9">
      <c r="A58" s="34" t="s">
        <v>20</v>
      </c>
    </row>
    <row r="59" spans="1:9">
      <c r="A59" s="34" t="s">
        <v>21</v>
      </c>
      <c r="C59" s="20" t="s">
        <v>124</v>
      </c>
    </row>
    <row r="60" spans="1:9">
      <c r="A60" s="34" t="s">
        <v>22</v>
      </c>
    </row>
    <row r="61" spans="1:9">
      <c r="A61" s="34" t="s">
        <v>23</v>
      </c>
      <c r="C61" s="20" t="s">
        <v>128</v>
      </c>
    </row>
    <row r="62" spans="1:9">
      <c r="A62" s="34" t="s">
        <v>24</v>
      </c>
    </row>
    <row r="63" spans="1:9">
      <c r="A63" s="34" t="s">
        <v>25</v>
      </c>
    </row>
    <row r="64" spans="1:9">
      <c r="A64" s="34" t="s">
        <v>26</v>
      </c>
    </row>
    <row r="65" spans="1:1">
      <c r="A65" s="34" t="s">
        <v>27</v>
      </c>
    </row>
  </sheetData>
  <hyperlinks>
    <hyperlink ref="A4" r:id="rId1"/>
  </hyperlinks>
  <pageMargins left="0.7" right="0.7" top="0.75" bottom="0.75" header="0.3" footer="0.3"/>
  <pageSetup paperSize="9" orientation="portrait" horizontalDpi="4294967293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0"/>
  <sheetViews>
    <sheetView workbookViewId="0">
      <pane xSplit="7" ySplit="1" topLeftCell="H23" activePane="bottomRight" state="frozenSplit"/>
      <selection activeCell="H1" sqref="H1:I1048576"/>
      <selection pane="topRight" activeCell="H1" sqref="H1:I1048576"/>
      <selection pane="bottomLeft" activeCell="H1" sqref="H1:I1048576"/>
      <selection pane="bottomRight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5" width="11.42578125" style="15"/>
    <col min="6" max="6" width="11.42578125" style="14"/>
    <col min="7" max="9" width="14.5703125" style="15" bestFit="1" customWidth="1"/>
    <col min="10" max="16384" width="11.42578125" style="3"/>
  </cols>
  <sheetData>
    <row r="1" spans="1:9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7" t="s">
        <v>28</v>
      </c>
      <c r="H1" s="27" t="s">
        <v>6</v>
      </c>
      <c r="I1" s="27" t="s">
        <v>29</v>
      </c>
    </row>
    <row r="2" spans="1:9">
      <c r="A2" s="5" t="s">
        <v>31</v>
      </c>
      <c r="B2" s="9" t="s">
        <v>32</v>
      </c>
      <c r="C2" s="5" t="s">
        <v>33</v>
      </c>
      <c r="D2" s="5">
        <v>51242</v>
      </c>
      <c r="E2" s="4" t="s">
        <v>34</v>
      </c>
      <c r="F2" s="14">
        <v>41677</v>
      </c>
      <c r="G2" s="2">
        <v>1</v>
      </c>
      <c r="H2" s="2">
        <f>TCN!H2+FCN!H2</f>
        <v>10</v>
      </c>
      <c r="I2" s="2">
        <f>G2*H2</f>
        <v>10</v>
      </c>
    </row>
    <row r="3" spans="1:9">
      <c r="A3" s="5" t="s">
        <v>31</v>
      </c>
      <c r="B3" s="9" t="s">
        <v>35</v>
      </c>
      <c r="C3" s="5" t="s">
        <v>33</v>
      </c>
      <c r="D3" s="5">
        <v>51243</v>
      </c>
      <c r="E3" s="4" t="s">
        <v>34</v>
      </c>
      <c r="F3" s="14">
        <v>41730</v>
      </c>
      <c r="G3" s="2">
        <v>2</v>
      </c>
      <c r="H3" s="2">
        <f>TCN!H3+FCN!H3</f>
        <v>8</v>
      </c>
      <c r="I3" s="2">
        <f t="shared" ref="I3:I30" si="0">G3*H3</f>
        <v>16</v>
      </c>
    </row>
    <row r="4" spans="1:9">
      <c r="A4" s="5" t="s">
        <v>36</v>
      </c>
      <c r="B4" s="9" t="s">
        <v>37</v>
      </c>
      <c r="C4" s="5" t="s">
        <v>38</v>
      </c>
      <c r="D4" s="5">
        <v>51244</v>
      </c>
      <c r="E4" s="4" t="s">
        <v>34</v>
      </c>
      <c r="F4" s="14">
        <v>41695</v>
      </c>
      <c r="G4" s="2">
        <v>3</v>
      </c>
      <c r="H4" s="2">
        <f>TCN!H4+FCN!H4</f>
        <v>12</v>
      </c>
      <c r="I4" s="2">
        <f t="shared" si="0"/>
        <v>36</v>
      </c>
    </row>
    <row r="5" spans="1:9">
      <c r="A5" s="5" t="s">
        <v>39</v>
      </c>
      <c r="B5" s="9" t="s">
        <v>40</v>
      </c>
      <c r="C5" s="5" t="s">
        <v>38</v>
      </c>
      <c r="D5" s="5">
        <v>51245</v>
      </c>
      <c r="E5" s="4" t="s">
        <v>34</v>
      </c>
      <c r="F5" s="14">
        <v>41681</v>
      </c>
      <c r="G5" s="2">
        <v>4</v>
      </c>
      <c r="H5" s="2">
        <f>TCN!H5+FCN!H5</f>
        <v>16</v>
      </c>
      <c r="I5" s="2">
        <f t="shared" si="0"/>
        <v>64</v>
      </c>
    </row>
    <row r="6" spans="1:9">
      <c r="A6" s="5" t="s">
        <v>41</v>
      </c>
      <c r="B6" s="9" t="s">
        <v>42</v>
      </c>
      <c r="C6" s="5" t="s">
        <v>38</v>
      </c>
      <c r="D6" s="5">
        <v>51246</v>
      </c>
      <c r="E6" s="4" t="s">
        <v>34</v>
      </c>
      <c r="F6" s="14">
        <v>41695</v>
      </c>
      <c r="G6" s="2">
        <v>5</v>
      </c>
      <c r="H6" s="2">
        <f>TCN!H6+FCN!H6</f>
        <v>20</v>
      </c>
      <c r="I6" s="2">
        <f t="shared" si="0"/>
        <v>100</v>
      </c>
    </row>
    <row r="7" spans="1:9">
      <c r="A7" s="5" t="s">
        <v>43</v>
      </c>
      <c r="B7" s="9" t="s">
        <v>44</v>
      </c>
      <c r="C7" s="5" t="s">
        <v>45</v>
      </c>
      <c r="D7" s="5">
        <v>51247</v>
      </c>
      <c r="E7" s="4" t="s">
        <v>34</v>
      </c>
      <c r="F7" s="14">
        <v>41688</v>
      </c>
      <c r="G7" s="2">
        <v>6</v>
      </c>
      <c r="H7" s="2">
        <f>TCN!H7+FCN!H7</f>
        <v>24</v>
      </c>
      <c r="I7" s="2">
        <f t="shared" si="0"/>
        <v>144</v>
      </c>
    </row>
    <row r="8" spans="1:9">
      <c r="A8" s="5" t="s">
        <v>46</v>
      </c>
      <c r="B8" s="9" t="s">
        <v>47</v>
      </c>
      <c r="C8" s="5" t="s">
        <v>48</v>
      </c>
      <c r="D8" s="5">
        <v>51248</v>
      </c>
      <c r="E8" s="4" t="s">
        <v>34</v>
      </c>
      <c r="F8" s="14">
        <v>41695</v>
      </c>
      <c r="G8" s="2">
        <v>7</v>
      </c>
      <c r="H8" s="2">
        <f>TCN!H8+FCN!H8</f>
        <v>28</v>
      </c>
      <c r="I8" s="2">
        <f t="shared" si="0"/>
        <v>196</v>
      </c>
    </row>
    <row r="9" spans="1:9">
      <c r="A9" s="5" t="s">
        <v>49</v>
      </c>
      <c r="B9" s="9" t="s">
        <v>50</v>
      </c>
      <c r="C9" s="5" t="s">
        <v>51</v>
      </c>
      <c r="D9" s="5">
        <v>51249</v>
      </c>
      <c r="E9" s="4" t="s">
        <v>34</v>
      </c>
      <c r="F9" s="14">
        <v>41716</v>
      </c>
      <c r="G9" s="2">
        <v>8</v>
      </c>
      <c r="H9" s="2">
        <f>TCN!H9+FCN!H9</f>
        <v>32</v>
      </c>
      <c r="I9" s="2">
        <f t="shared" si="0"/>
        <v>256</v>
      </c>
    </row>
    <row r="10" spans="1:9">
      <c r="A10" s="9" t="s">
        <v>52</v>
      </c>
      <c r="B10" s="9" t="s">
        <v>53</v>
      </c>
      <c r="C10" s="5" t="s">
        <v>54</v>
      </c>
      <c r="D10" s="31" t="s">
        <v>55</v>
      </c>
      <c r="E10" s="4" t="s">
        <v>34</v>
      </c>
      <c r="F10" s="14">
        <v>41702</v>
      </c>
      <c r="G10" s="2">
        <v>9</v>
      </c>
      <c r="H10" s="2">
        <f>TCN!H10+FCN!H10</f>
        <v>38</v>
      </c>
      <c r="I10" s="2">
        <f t="shared" si="0"/>
        <v>342</v>
      </c>
    </row>
    <row r="11" spans="1:9">
      <c r="A11" s="5" t="s">
        <v>56</v>
      </c>
      <c r="B11" s="9" t="s">
        <v>57</v>
      </c>
      <c r="C11" s="5" t="s">
        <v>58</v>
      </c>
      <c r="D11" s="31" t="s">
        <v>59</v>
      </c>
      <c r="E11" s="4" t="s">
        <v>34</v>
      </c>
      <c r="F11" s="14">
        <v>41688</v>
      </c>
      <c r="G11" s="2">
        <v>10</v>
      </c>
      <c r="H11" s="2">
        <f>TCN!H11+FCN!H11</f>
        <v>42</v>
      </c>
      <c r="I11" s="2">
        <f t="shared" si="0"/>
        <v>420</v>
      </c>
    </row>
    <row r="12" spans="1:9">
      <c r="A12" s="5" t="s">
        <v>60</v>
      </c>
      <c r="B12" s="9">
        <v>27611</v>
      </c>
      <c r="C12" s="5" t="s">
        <v>61</v>
      </c>
      <c r="D12" s="5">
        <v>51252</v>
      </c>
      <c r="E12" s="4" t="s">
        <v>34</v>
      </c>
      <c r="F12" s="14" t="s">
        <v>62</v>
      </c>
      <c r="G12" s="2">
        <v>11</v>
      </c>
      <c r="H12" s="2">
        <f>TCN!H12+FCN!H12</f>
        <v>46</v>
      </c>
      <c r="I12" s="2">
        <f t="shared" si="0"/>
        <v>506</v>
      </c>
    </row>
    <row r="13" spans="1:9">
      <c r="A13" s="5" t="s">
        <v>63</v>
      </c>
      <c r="B13" s="9" t="s">
        <v>64</v>
      </c>
      <c r="C13" s="5" t="s">
        <v>54</v>
      </c>
      <c r="D13" s="5">
        <v>51253</v>
      </c>
      <c r="E13" s="4" t="s">
        <v>34</v>
      </c>
      <c r="F13" s="14">
        <v>41758</v>
      </c>
      <c r="G13" s="2">
        <v>12</v>
      </c>
      <c r="H13" s="2">
        <f>TCN!H13+FCN!H13</f>
        <v>50</v>
      </c>
      <c r="I13" s="2">
        <f t="shared" si="0"/>
        <v>600</v>
      </c>
    </row>
    <row r="14" spans="1:9">
      <c r="A14" s="9" t="s">
        <v>65</v>
      </c>
      <c r="B14" s="9" t="s">
        <v>66</v>
      </c>
      <c r="C14" s="5" t="s">
        <v>54</v>
      </c>
      <c r="D14" s="5">
        <v>51254</v>
      </c>
      <c r="E14" s="4" t="s">
        <v>34</v>
      </c>
      <c r="F14" s="14">
        <v>41716</v>
      </c>
      <c r="G14" s="2">
        <v>13</v>
      </c>
      <c r="H14" s="2">
        <f>TCN!H14+FCN!H14</f>
        <v>54</v>
      </c>
      <c r="I14" s="2">
        <f t="shared" si="0"/>
        <v>702</v>
      </c>
    </row>
    <row r="15" spans="1:9">
      <c r="A15" s="9">
        <v>288271</v>
      </c>
      <c r="B15" s="9" t="s">
        <v>67</v>
      </c>
      <c r="C15" s="5" t="s">
        <v>68</v>
      </c>
      <c r="D15" s="5">
        <v>51255</v>
      </c>
      <c r="E15" s="4" t="s">
        <v>34</v>
      </c>
      <c r="F15" s="14">
        <v>41688</v>
      </c>
      <c r="G15" s="2">
        <v>14</v>
      </c>
      <c r="H15" s="2">
        <f>TCN!H15+FCN!H15</f>
        <v>58</v>
      </c>
      <c r="I15" s="2">
        <f t="shared" si="0"/>
        <v>812</v>
      </c>
    </row>
    <row r="16" spans="1:9">
      <c r="A16" s="5" t="s">
        <v>69</v>
      </c>
      <c r="B16" s="9" t="s">
        <v>70</v>
      </c>
      <c r="C16" s="5" t="s">
        <v>38</v>
      </c>
      <c r="D16" s="5">
        <v>51256</v>
      </c>
      <c r="E16" s="4" t="s">
        <v>34</v>
      </c>
      <c r="F16" s="14">
        <v>41688</v>
      </c>
      <c r="G16" s="2">
        <v>15</v>
      </c>
      <c r="H16" s="2">
        <f>TCN!H16+FCN!H16</f>
        <v>62</v>
      </c>
      <c r="I16" s="2">
        <f t="shared" si="0"/>
        <v>930</v>
      </c>
    </row>
    <row r="17" spans="1:9">
      <c r="A17" s="9">
        <v>101024640</v>
      </c>
      <c r="B17" s="9">
        <v>27938</v>
      </c>
      <c r="C17" s="5" t="s">
        <v>71</v>
      </c>
      <c r="D17" s="5">
        <v>51257</v>
      </c>
      <c r="E17" s="4" t="s">
        <v>34</v>
      </c>
      <c r="F17" s="14">
        <v>41688</v>
      </c>
      <c r="G17" s="2">
        <v>16</v>
      </c>
      <c r="H17" s="2">
        <f>TCN!H17+FCN!H17</f>
        <v>66</v>
      </c>
      <c r="I17" s="2">
        <f t="shared" si="0"/>
        <v>1056</v>
      </c>
    </row>
    <row r="18" spans="1:9">
      <c r="A18" s="9" t="s">
        <v>56</v>
      </c>
      <c r="B18" s="9" t="s">
        <v>72</v>
      </c>
      <c r="C18" s="5" t="s">
        <v>58</v>
      </c>
      <c r="D18" s="5">
        <v>51258</v>
      </c>
      <c r="E18" s="4" t="s">
        <v>34</v>
      </c>
      <c r="F18" s="14">
        <v>41709</v>
      </c>
      <c r="G18" s="2">
        <v>17</v>
      </c>
      <c r="H18" s="2">
        <f>TCN!H18+FCN!H18</f>
        <v>70</v>
      </c>
      <c r="I18" s="2">
        <f t="shared" si="0"/>
        <v>1190</v>
      </c>
    </row>
    <row r="19" spans="1:9">
      <c r="A19" s="9" t="s">
        <v>73</v>
      </c>
      <c r="B19" s="9" t="s">
        <v>74</v>
      </c>
      <c r="C19" s="5" t="s">
        <v>75</v>
      </c>
      <c r="D19" s="5">
        <v>51259</v>
      </c>
      <c r="E19" s="4" t="s">
        <v>34</v>
      </c>
      <c r="F19" s="14">
        <v>41688</v>
      </c>
      <c r="G19" s="2">
        <v>18</v>
      </c>
      <c r="H19" s="2">
        <f>TCN!H19+FCN!H19</f>
        <v>74</v>
      </c>
      <c r="I19" s="2">
        <f t="shared" si="0"/>
        <v>1332</v>
      </c>
    </row>
    <row r="20" spans="1:9">
      <c r="A20" s="9" t="s">
        <v>76</v>
      </c>
      <c r="B20" s="9" t="s">
        <v>77</v>
      </c>
      <c r="C20" s="5" t="s">
        <v>78</v>
      </c>
      <c r="D20" s="5">
        <v>51260</v>
      </c>
      <c r="E20" s="4" t="s">
        <v>34</v>
      </c>
      <c r="F20" s="14">
        <v>41695</v>
      </c>
      <c r="G20" s="2">
        <v>19</v>
      </c>
      <c r="H20" s="2">
        <f>TCN!H20+FCN!H20</f>
        <v>78</v>
      </c>
      <c r="I20" s="2">
        <f t="shared" si="0"/>
        <v>1482</v>
      </c>
    </row>
    <row r="21" spans="1:9">
      <c r="A21" s="9" t="s">
        <v>79</v>
      </c>
      <c r="B21" s="9" t="s">
        <v>80</v>
      </c>
      <c r="C21" s="5" t="s">
        <v>38</v>
      </c>
      <c r="D21" s="5">
        <v>51261</v>
      </c>
      <c r="E21" s="4" t="s">
        <v>34</v>
      </c>
      <c r="F21" s="14">
        <v>41695</v>
      </c>
      <c r="G21" s="2">
        <v>20</v>
      </c>
      <c r="H21" s="2">
        <f>TCN!H21+FCN!H21</f>
        <v>61</v>
      </c>
      <c r="I21" s="2">
        <f t="shared" si="0"/>
        <v>1220</v>
      </c>
    </row>
    <row r="22" spans="1:9">
      <c r="A22" s="9" t="s">
        <v>81</v>
      </c>
      <c r="B22" s="9" t="s">
        <v>82</v>
      </c>
      <c r="C22" s="5" t="s">
        <v>38</v>
      </c>
      <c r="D22" s="5">
        <v>51262</v>
      </c>
      <c r="E22" s="4" t="s">
        <v>34</v>
      </c>
      <c r="F22" s="14">
        <v>41695</v>
      </c>
      <c r="G22" s="2">
        <v>21</v>
      </c>
      <c r="H22" s="2">
        <f>TCN!H22+FCN!H22</f>
        <v>64</v>
      </c>
      <c r="I22" s="2">
        <f t="shared" si="0"/>
        <v>1344</v>
      </c>
    </row>
    <row r="23" spans="1:9">
      <c r="A23" s="9" t="s">
        <v>83</v>
      </c>
      <c r="B23" s="9" t="s">
        <v>84</v>
      </c>
      <c r="C23" s="5" t="s">
        <v>38</v>
      </c>
      <c r="D23" s="5">
        <v>51263</v>
      </c>
      <c r="E23" s="4" t="s">
        <v>34</v>
      </c>
      <c r="F23" s="14">
        <v>41695</v>
      </c>
      <c r="G23" s="2">
        <v>22</v>
      </c>
      <c r="H23" s="2">
        <f>TCN!H23+FCN!H23</f>
        <v>44</v>
      </c>
      <c r="I23" s="2">
        <f t="shared" si="0"/>
        <v>968</v>
      </c>
    </row>
    <row r="24" spans="1:9">
      <c r="A24" s="9" t="s">
        <v>85</v>
      </c>
      <c r="B24" s="9" t="s">
        <v>86</v>
      </c>
      <c r="C24" s="5" t="s">
        <v>87</v>
      </c>
      <c r="D24" s="5">
        <v>51264</v>
      </c>
      <c r="E24" s="4" t="s">
        <v>34</v>
      </c>
      <c r="F24" s="14">
        <v>41695</v>
      </c>
      <c r="G24" s="2">
        <v>23</v>
      </c>
      <c r="H24" s="2">
        <f>TCN!H24+FCN!H24</f>
        <v>46</v>
      </c>
      <c r="I24" s="2">
        <f t="shared" si="0"/>
        <v>1058</v>
      </c>
    </row>
    <row r="25" spans="1:9">
      <c r="A25" s="9" t="s">
        <v>88</v>
      </c>
      <c r="B25" s="9" t="s">
        <v>89</v>
      </c>
      <c r="C25" s="5" t="s">
        <v>38</v>
      </c>
      <c r="D25" s="5">
        <v>51265</v>
      </c>
      <c r="E25" s="4" t="s">
        <v>34</v>
      </c>
      <c r="F25" s="14">
        <v>41695</v>
      </c>
      <c r="G25" s="2">
        <v>24</v>
      </c>
      <c r="H25" s="2">
        <f>TCN!H25+FCN!H25</f>
        <v>48</v>
      </c>
      <c r="I25" s="2">
        <f t="shared" si="0"/>
        <v>1152</v>
      </c>
    </row>
    <row r="26" spans="1:9">
      <c r="A26" s="9" t="s">
        <v>90</v>
      </c>
      <c r="B26" s="9" t="s">
        <v>91</v>
      </c>
      <c r="C26" s="5" t="s">
        <v>75</v>
      </c>
      <c r="D26" s="5">
        <v>51266</v>
      </c>
      <c r="E26" s="4" t="s">
        <v>34</v>
      </c>
      <c r="F26" s="14">
        <v>41681</v>
      </c>
      <c r="G26" s="2">
        <v>25</v>
      </c>
      <c r="H26" s="2">
        <f>TCN!H26+FCN!H26</f>
        <v>50</v>
      </c>
      <c r="I26" s="2">
        <f t="shared" si="0"/>
        <v>1250</v>
      </c>
    </row>
    <row r="27" spans="1:9">
      <c r="A27" s="9" t="s">
        <v>92</v>
      </c>
      <c r="B27" s="9">
        <v>27728</v>
      </c>
      <c r="C27" s="5" t="s">
        <v>93</v>
      </c>
      <c r="D27" s="5">
        <v>51267</v>
      </c>
      <c r="E27" s="4" t="s">
        <v>34</v>
      </c>
      <c r="F27" s="14">
        <v>41695</v>
      </c>
      <c r="G27" s="2">
        <v>26</v>
      </c>
      <c r="H27" s="2">
        <f>TCN!H27+FCN!H27</f>
        <v>52</v>
      </c>
      <c r="I27" s="2">
        <f t="shared" si="0"/>
        <v>1352</v>
      </c>
    </row>
    <row r="28" spans="1:9">
      <c r="A28" s="9" t="s">
        <v>79</v>
      </c>
      <c r="B28" s="9" t="s">
        <v>94</v>
      </c>
      <c r="C28" s="5" t="s">
        <v>38</v>
      </c>
      <c r="D28" s="5">
        <v>51268</v>
      </c>
      <c r="E28" s="4" t="s">
        <v>34</v>
      </c>
      <c r="F28" s="14">
        <v>41723</v>
      </c>
      <c r="G28" s="2">
        <v>27</v>
      </c>
      <c r="H28" s="2">
        <f>TCN!H28+FCN!H28</f>
        <v>54</v>
      </c>
      <c r="I28" s="2">
        <f t="shared" si="0"/>
        <v>1458</v>
      </c>
    </row>
    <row r="29" spans="1:9">
      <c r="A29" s="9" t="s">
        <v>95</v>
      </c>
      <c r="B29" s="9" t="s">
        <v>96</v>
      </c>
      <c r="C29" s="5" t="s">
        <v>38</v>
      </c>
      <c r="D29" s="5">
        <v>51269</v>
      </c>
      <c r="E29" s="4" t="s">
        <v>34</v>
      </c>
      <c r="F29" s="14">
        <v>41702</v>
      </c>
      <c r="G29" s="2">
        <v>28</v>
      </c>
      <c r="H29" s="2">
        <f>TCN!H29+FCN!H29</f>
        <v>56</v>
      </c>
      <c r="I29" s="2">
        <f t="shared" si="0"/>
        <v>1568</v>
      </c>
    </row>
    <row r="30" spans="1:9">
      <c r="A30" s="9" t="s">
        <v>97</v>
      </c>
      <c r="B30" s="9" t="s">
        <v>98</v>
      </c>
      <c r="C30" s="5" t="s">
        <v>38</v>
      </c>
      <c r="D30" s="5">
        <v>51270</v>
      </c>
      <c r="E30" s="4" t="s">
        <v>34</v>
      </c>
      <c r="F30" s="14">
        <v>41702</v>
      </c>
      <c r="G30" s="2">
        <v>29</v>
      </c>
      <c r="H30" s="2">
        <f>TCN!H30+FCN!H30</f>
        <v>58</v>
      </c>
      <c r="I30" s="2">
        <f t="shared" si="0"/>
        <v>1682</v>
      </c>
    </row>
    <row r="31" spans="1:9">
      <c r="A31" s="9" t="s">
        <v>99</v>
      </c>
      <c r="B31" s="9" t="s">
        <v>100</v>
      </c>
      <c r="C31" s="5" t="s">
        <v>38</v>
      </c>
      <c r="D31" s="5">
        <v>51271</v>
      </c>
      <c r="E31" s="4" t="s">
        <v>34</v>
      </c>
      <c r="F31" s="14">
        <v>41695</v>
      </c>
      <c r="G31" s="2">
        <v>30</v>
      </c>
      <c r="H31" s="2">
        <f>TCN!H31+FCN!H31</f>
        <v>60</v>
      </c>
      <c r="I31" s="2">
        <f>G31*H31</f>
        <v>1800</v>
      </c>
    </row>
    <row r="32" spans="1:9">
      <c r="A32" s="9" t="s">
        <v>39</v>
      </c>
      <c r="B32" s="9" t="s">
        <v>101</v>
      </c>
      <c r="C32" s="5" t="s">
        <v>38</v>
      </c>
      <c r="D32" s="5">
        <v>51272</v>
      </c>
      <c r="E32" s="4" t="s">
        <v>34</v>
      </c>
      <c r="F32" s="14">
        <v>41751</v>
      </c>
      <c r="G32" s="2">
        <v>31</v>
      </c>
      <c r="H32" s="2">
        <f>TCN!H32+FCN!H32</f>
        <v>62</v>
      </c>
      <c r="I32" s="2">
        <f>G32*H32</f>
        <v>1922</v>
      </c>
    </row>
    <row r="33" spans="1:9">
      <c r="A33" s="9" t="s">
        <v>130</v>
      </c>
      <c r="B33" s="9" t="s">
        <v>130</v>
      </c>
      <c r="C33" s="5" t="s">
        <v>130</v>
      </c>
      <c r="D33" s="7" t="s">
        <v>130</v>
      </c>
      <c r="E33" s="4" t="s">
        <v>130</v>
      </c>
      <c r="F33" s="14">
        <v>41739</v>
      </c>
      <c r="G33" s="2" t="s">
        <v>133</v>
      </c>
      <c r="H33" s="2">
        <f>TCN!H33+FCN!H33</f>
        <v>80</v>
      </c>
      <c r="I33" s="2">
        <f>G33*H33</f>
        <v>8000</v>
      </c>
    </row>
    <row r="34" spans="1:9">
      <c r="A34" s="9" t="s">
        <v>134</v>
      </c>
      <c r="B34" s="9" t="s">
        <v>134</v>
      </c>
      <c r="C34" s="5" t="s">
        <v>134</v>
      </c>
      <c r="D34" s="7" t="s">
        <v>134</v>
      </c>
      <c r="E34" s="4" t="s">
        <v>134</v>
      </c>
      <c r="F34" s="14">
        <v>41740</v>
      </c>
      <c r="G34" s="2" t="s">
        <v>135</v>
      </c>
      <c r="H34" s="2">
        <f>TCN!H34+FCN!H34</f>
        <v>124</v>
      </c>
      <c r="I34" s="2">
        <f>G34*H34</f>
        <v>24800</v>
      </c>
    </row>
    <row r="35" spans="1:9">
      <c r="A35" s="9" t="s">
        <v>136</v>
      </c>
      <c r="B35" s="9" t="s">
        <v>136</v>
      </c>
      <c r="C35" s="5" t="s">
        <v>136</v>
      </c>
      <c r="D35" s="7" t="s">
        <v>136</v>
      </c>
      <c r="E35" s="4" t="s">
        <v>136</v>
      </c>
      <c r="F35" s="14">
        <v>41741</v>
      </c>
      <c r="G35" s="2" t="s">
        <v>137</v>
      </c>
      <c r="H35" s="2">
        <f>TCN!H35+FCN!H35</f>
        <v>155</v>
      </c>
      <c r="I35" s="2">
        <f>G35*H35</f>
        <v>46500</v>
      </c>
    </row>
    <row r="36" spans="1:9">
      <c r="A36" s="9" t="s">
        <v>138</v>
      </c>
      <c r="B36" s="9" t="s">
        <v>138</v>
      </c>
      <c r="C36" s="5" t="s">
        <v>138</v>
      </c>
      <c r="D36" s="7" t="s">
        <v>138</v>
      </c>
      <c r="E36" s="4" t="s">
        <v>138</v>
      </c>
      <c r="F36" s="14">
        <v>41742</v>
      </c>
      <c r="G36" s="2" t="s">
        <v>137</v>
      </c>
      <c r="H36" s="2">
        <f>TCN!H36+FCN!H36</f>
        <v>195</v>
      </c>
      <c r="I36" s="2">
        <f>G36*H36</f>
        <v>58500</v>
      </c>
    </row>
    <row r="37" spans="1:9">
      <c r="A37" s="9" t="s">
        <v>139</v>
      </c>
      <c r="B37" s="9" t="s">
        <v>139</v>
      </c>
      <c r="C37" s="5" t="s">
        <v>139</v>
      </c>
      <c r="D37" s="7" t="s">
        <v>139</v>
      </c>
      <c r="E37" s="4" t="s">
        <v>139</v>
      </c>
      <c r="F37" s="14">
        <v>41743</v>
      </c>
      <c r="G37" s="2" t="s">
        <v>140</v>
      </c>
      <c r="H37" s="2">
        <f>TCN!H37+FCN!H37</f>
        <v>345</v>
      </c>
      <c r="I37" s="2">
        <f>G37*H37</f>
        <v>86250</v>
      </c>
    </row>
    <row r="38" spans="1:9">
      <c r="A38" s="9" t="s">
        <v>141</v>
      </c>
      <c r="B38" s="9" t="s">
        <v>142</v>
      </c>
      <c r="C38" s="5" t="s">
        <v>142</v>
      </c>
      <c r="D38" s="7" t="s">
        <v>142</v>
      </c>
      <c r="E38" s="4" t="s">
        <v>142</v>
      </c>
      <c r="F38" s="14">
        <v>41744</v>
      </c>
      <c r="G38" s="2">
        <v>350</v>
      </c>
      <c r="H38" s="2">
        <f>TCN!H38+FCN!H38</f>
        <v>435</v>
      </c>
      <c r="I38" s="2">
        <f>G38*H38</f>
        <v>152250</v>
      </c>
    </row>
    <row r="39" spans="1:9">
      <c r="A39" s="9" t="s">
        <v>143</v>
      </c>
      <c r="B39" s="9" t="s">
        <v>143</v>
      </c>
      <c r="C39" s="5" t="s">
        <v>143</v>
      </c>
      <c r="D39" s="7" t="s">
        <v>143</v>
      </c>
      <c r="E39" s="4" t="s">
        <v>143</v>
      </c>
      <c r="F39" s="14">
        <v>41745</v>
      </c>
      <c r="G39" s="2">
        <v>350</v>
      </c>
      <c r="H39" s="2">
        <f>TCN!H39+FCN!H39</f>
        <v>477</v>
      </c>
      <c r="I39" s="2">
        <f>G39*H39</f>
        <v>166950</v>
      </c>
    </row>
    <row r="40" spans="1:9">
      <c r="A40" s="9"/>
      <c r="B40" s="9"/>
      <c r="C40" s="5"/>
      <c r="D40" s="7"/>
      <c r="E40" s="4"/>
      <c r="G40" s="2"/>
      <c r="H40" s="2"/>
      <c r="I40" s="2"/>
    </row>
    <row r="41" spans="1:9">
      <c r="A41" s="9"/>
      <c r="B41" s="9"/>
      <c r="C41" s="5"/>
      <c r="D41" s="7"/>
      <c r="E41" s="4"/>
      <c r="G41" s="2"/>
      <c r="H41" s="2"/>
      <c r="I41" s="2"/>
    </row>
    <row r="42" spans="1:9">
      <c r="A42" s="9"/>
      <c r="B42" s="9"/>
      <c r="C42" s="5"/>
      <c r="D42" s="7"/>
      <c r="E42" s="4"/>
      <c r="G42" s="2"/>
      <c r="H42" s="2"/>
      <c r="I42" s="2"/>
    </row>
    <row r="43" spans="1:9">
      <c r="A43" s="9"/>
      <c r="B43" s="9"/>
      <c r="C43" s="5"/>
      <c r="D43" s="7"/>
      <c r="E43" s="4"/>
      <c r="G43" s="2"/>
      <c r="H43" s="2"/>
      <c r="I43" s="2"/>
    </row>
    <row r="44" spans="1:9">
      <c r="A44" s="9"/>
      <c r="B44" s="9"/>
      <c r="C44" s="5"/>
      <c r="D44" s="7"/>
      <c r="E44" s="4"/>
      <c r="G44" s="2"/>
      <c r="H44" s="2"/>
      <c r="I44" s="2"/>
    </row>
    <row r="45" spans="1:9">
      <c r="A45" s="5"/>
      <c r="B45" s="6"/>
      <c r="C45" s="5"/>
      <c r="D45" s="7"/>
      <c r="E45" s="4"/>
      <c r="G45" s="2"/>
      <c r="H45" s="2"/>
      <c r="I45" s="2"/>
    </row>
    <row r="46" spans="1:9">
      <c r="A46" s="9"/>
      <c r="B46" s="6"/>
      <c r="C46" s="5"/>
      <c r="D46" s="7"/>
      <c r="E46" s="4"/>
      <c r="G46" s="2"/>
      <c r="H46" s="2"/>
      <c r="I46" s="2"/>
    </row>
    <row r="47" spans="1:9">
      <c r="A47" s="5"/>
      <c r="B47" s="6"/>
      <c r="C47" s="5"/>
      <c r="D47" s="7"/>
      <c r="E47" s="4"/>
      <c r="G47" s="2"/>
      <c r="H47" s="2"/>
      <c r="I47" s="2"/>
    </row>
    <row r="48" spans="1:9">
      <c r="A48" s="9"/>
      <c r="B48" s="6"/>
      <c r="C48" s="5"/>
      <c r="D48" s="7"/>
      <c r="E48" s="4"/>
      <c r="G48" s="2"/>
      <c r="H48" s="2"/>
      <c r="I48" s="2"/>
    </row>
    <row r="49" spans="1:9">
      <c r="A49" s="5"/>
      <c r="B49" s="6"/>
      <c r="C49" s="5"/>
      <c r="D49" s="7"/>
      <c r="E49" s="4"/>
      <c r="G49" s="2"/>
      <c r="H49" s="2"/>
      <c r="I49" s="2"/>
    </row>
    <row r="50" spans="1:9">
      <c r="A50" s="9"/>
      <c r="B50" s="6"/>
      <c r="C50" s="5"/>
      <c r="D50" s="7"/>
      <c r="E50" s="4"/>
      <c r="G50" s="2"/>
      <c r="H50" s="2"/>
      <c r="I50" s="2"/>
    </row>
    <row r="51" spans="1:9">
      <c r="A51" s="9"/>
      <c r="B51" s="6"/>
      <c r="C51" s="5"/>
      <c r="D51" s="7"/>
      <c r="E51" s="4"/>
      <c r="G51" s="2"/>
      <c r="H51" s="2"/>
      <c r="I51" s="2"/>
    </row>
    <row r="52" spans="1:9">
      <c r="A52" s="9"/>
      <c r="B52" s="6"/>
      <c r="C52" s="5"/>
      <c r="D52" s="7"/>
      <c r="E52" s="4"/>
      <c r="G52" s="2"/>
      <c r="H52" s="2"/>
      <c r="I52" s="2"/>
    </row>
    <row r="53" spans="1:9">
      <c r="A53" s="6"/>
      <c r="B53" s="6"/>
      <c r="C53" s="5"/>
      <c r="D53" s="7"/>
      <c r="E53" s="4"/>
      <c r="G53" s="2"/>
      <c r="H53" s="2"/>
      <c r="I53" s="2"/>
    </row>
    <row r="54" spans="1:9">
      <c r="A54" s="6"/>
      <c r="B54" s="6"/>
      <c r="C54" s="5"/>
      <c r="D54" s="7"/>
      <c r="E54" s="4"/>
      <c r="G54" s="2"/>
      <c r="H54" s="2"/>
      <c r="I54" s="2"/>
    </row>
    <row r="55" spans="1:9">
      <c r="A55" s="6"/>
      <c r="B55" s="6"/>
      <c r="C55" s="5"/>
      <c r="D55" s="7"/>
      <c r="E55" s="4"/>
      <c r="G55" s="2"/>
      <c r="H55" s="2"/>
      <c r="I55" s="2"/>
    </row>
    <row r="56" spans="1:9">
      <c r="A56" s="6"/>
      <c r="B56" s="6"/>
      <c r="C56" s="5"/>
      <c r="D56" s="7"/>
      <c r="E56" s="4"/>
      <c r="G56" s="2"/>
      <c r="H56" s="2"/>
      <c r="I56" s="2"/>
    </row>
    <row r="57" spans="1:9">
      <c r="A57" s="6"/>
      <c r="B57" s="6"/>
      <c r="C57" s="5"/>
      <c r="D57" s="7"/>
      <c r="E57" s="4"/>
      <c r="G57" s="2"/>
      <c r="H57" s="2"/>
      <c r="I57" s="2"/>
    </row>
    <row r="58" spans="1:9">
      <c r="A58" s="9"/>
      <c r="B58" s="9"/>
      <c r="C58" s="5"/>
      <c r="D58" s="7"/>
      <c r="E58" s="4"/>
      <c r="G58" s="2"/>
      <c r="H58" s="2"/>
      <c r="I58" s="2"/>
    </row>
    <row r="59" spans="1:9">
      <c r="A59" s="9"/>
      <c r="B59" s="9"/>
      <c r="C59" s="5"/>
      <c r="D59" s="7"/>
      <c r="E59" s="4"/>
      <c r="G59" s="2"/>
      <c r="H59" s="2"/>
      <c r="I59" s="2"/>
    </row>
    <row r="60" spans="1:9">
      <c r="A60" s="9"/>
      <c r="B60" s="9"/>
      <c r="C60" s="5"/>
      <c r="D60" s="7"/>
      <c r="E60" s="4"/>
      <c r="G60" s="2"/>
      <c r="H60" s="2"/>
      <c r="I60" s="2"/>
    </row>
    <row r="61" spans="1:9">
      <c r="A61" s="9"/>
      <c r="B61" s="9"/>
      <c r="C61" s="5"/>
      <c r="D61" s="7"/>
      <c r="E61" s="4"/>
      <c r="G61" s="2"/>
      <c r="H61" s="2"/>
      <c r="I61" s="2"/>
    </row>
    <row r="62" spans="1:9">
      <c r="A62" s="9"/>
      <c r="B62" s="9"/>
      <c r="C62" s="5"/>
      <c r="D62" s="7"/>
      <c r="E62" s="4"/>
      <c r="G62" s="2"/>
      <c r="H62" s="2"/>
      <c r="I62" s="2"/>
    </row>
    <row r="63" spans="1:9">
      <c r="A63" s="9"/>
      <c r="B63" s="9"/>
      <c r="C63" s="5"/>
      <c r="D63" s="7"/>
      <c r="E63" s="4"/>
      <c r="G63" s="2"/>
      <c r="H63" s="2"/>
      <c r="I63" s="2"/>
    </row>
    <row r="64" spans="1:9">
      <c r="A64" s="9"/>
      <c r="B64" s="9"/>
      <c r="C64" s="5"/>
      <c r="D64" s="7"/>
      <c r="E64" s="4"/>
      <c r="G64" s="2"/>
      <c r="H64" s="2"/>
      <c r="I64" s="2"/>
    </row>
    <row r="65" spans="1:9">
      <c r="A65" s="9"/>
      <c r="B65" s="9"/>
      <c r="C65" s="5"/>
      <c r="D65" s="7"/>
      <c r="E65" s="4"/>
      <c r="G65" s="2"/>
      <c r="H65" s="2"/>
      <c r="I65" s="2"/>
    </row>
    <row r="66" spans="1:9">
      <c r="A66" s="9"/>
      <c r="B66" s="9"/>
      <c r="C66" s="5"/>
      <c r="D66" s="7"/>
      <c r="E66" s="4"/>
      <c r="G66" s="2"/>
      <c r="H66" s="2"/>
      <c r="I66" s="2"/>
    </row>
    <row r="67" spans="1:9">
      <c r="A67" s="9"/>
      <c r="B67" s="9"/>
      <c r="C67" s="5"/>
      <c r="D67" s="7"/>
      <c r="E67" s="4"/>
      <c r="G67" s="2"/>
      <c r="H67" s="2"/>
      <c r="I67" s="2"/>
    </row>
    <row r="68" spans="1:9">
      <c r="A68" s="9"/>
      <c r="B68" s="9"/>
      <c r="C68" s="5"/>
      <c r="D68" s="7"/>
      <c r="E68" s="4"/>
      <c r="G68" s="2"/>
      <c r="H68" s="2"/>
      <c r="I68" s="2"/>
    </row>
    <row r="69" spans="1:9">
      <c r="A69" s="9"/>
      <c r="B69" s="9"/>
      <c r="C69" s="5"/>
      <c r="D69" s="7"/>
      <c r="E69" s="4"/>
      <c r="G69" s="2"/>
      <c r="H69" s="2"/>
      <c r="I69" s="2"/>
    </row>
    <row r="70" spans="1:9">
      <c r="A70" s="9"/>
      <c r="B70" s="9"/>
      <c r="C70" s="5"/>
      <c r="D70" s="7"/>
      <c r="E70" s="4"/>
      <c r="G70" s="2"/>
      <c r="H70" s="2"/>
      <c r="I70" s="2"/>
    </row>
    <row r="71" spans="1:9">
      <c r="A71" s="9"/>
      <c r="B71" s="9"/>
      <c r="C71" s="5"/>
      <c r="D71" s="7"/>
      <c r="E71" s="4"/>
      <c r="G71" s="2"/>
      <c r="H71" s="2"/>
      <c r="I71" s="2"/>
    </row>
    <row r="72" spans="1:9">
      <c r="A72" s="9"/>
      <c r="B72" s="9"/>
      <c r="C72" s="5"/>
      <c r="D72" s="7"/>
      <c r="E72" s="4"/>
      <c r="G72" s="2"/>
      <c r="H72" s="2"/>
      <c r="I72" s="2"/>
    </row>
    <row r="73" spans="1:9">
      <c r="A73" s="9"/>
      <c r="B73" s="9"/>
      <c r="C73" s="5"/>
      <c r="D73" s="7"/>
      <c r="E73" s="4"/>
      <c r="G73" s="2"/>
      <c r="H73" s="2"/>
      <c r="I73" s="2"/>
    </row>
    <row r="74" spans="1:9">
      <c r="A74" s="9"/>
      <c r="B74" s="9"/>
      <c r="C74" s="5"/>
      <c r="D74" s="7"/>
      <c r="E74" s="4"/>
      <c r="G74" s="2"/>
      <c r="H74" s="2"/>
      <c r="I74" s="2"/>
    </row>
    <row r="75" spans="1:9">
      <c r="A75" s="9"/>
      <c r="B75" s="9"/>
      <c r="C75" s="5"/>
      <c r="D75" s="7"/>
      <c r="E75" s="4"/>
      <c r="G75" s="2"/>
      <c r="H75" s="2"/>
      <c r="I75" s="2"/>
    </row>
    <row r="76" spans="1:9">
      <c r="A76" s="9"/>
      <c r="B76" s="9"/>
      <c r="C76" s="5"/>
      <c r="D76" s="7"/>
      <c r="E76" s="4"/>
      <c r="G76" s="2"/>
      <c r="H76" s="2"/>
      <c r="I76" s="2"/>
    </row>
    <row r="77" spans="1:9">
      <c r="A77" s="9"/>
      <c r="B77" s="6"/>
      <c r="C77" s="5"/>
      <c r="D77" s="7"/>
      <c r="E77" s="4"/>
      <c r="G77" s="2"/>
      <c r="H77" s="2"/>
      <c r="I77" s="2"/>
    </row>
    <row r="78" spans="1:9">
      <c r="A78" s="9"/>
      <c r="B78" s="6"/>
      <c r="C78" s="5"/>
      <c r="D78" s="7"/>
      <c r="E78" s="4"/>
      <c r="G78" s="2"/>
      <c r="H78" s="2"/>
      <c r="I78" s="2"/>
    </row>
    <row r="79" spans="1:9">
      <c r="A79" s="9"/>
      <c r="B79" s="6"/>
      <c r="C79" s="5"/>
      <c r="D79" s="7"/>
      <c r="E79" s="4"/>
      <c r="G79" s="2"/>
      <c r="H79" s="2"/>
      <c r="I79" s="2"/>
    </row>
    <row r="80" spans="1:9">
      <c r="A80" s="9"/>
      <c r="B80" s="6"/>
      <c r="C80" s="5"/>
      <c r="D80" s="7"/>
      <c r="E80" s="4"/>
      <c r="G80" s="2"/>
      <c r="H80" s="2"/>
      <c r="I80" s="2"/>
    </row>
    <row r="81" spans="1:9">
      <c r="A81" s="9"/>
      <c r="B81" s="9"/>
      <c r="C81" s="5"/>
      <c r="D81" s="7"/>
      <c r="E81" s="4"/>
      <c r="G81" s="2"/>
      <c r="H81" s="2"/>
      <c r="I81" s="2"/>
    </row>
    <row r="82" spans="1:9">
      <c r="A82" s="9"/>
      <c r="B82" s="9"/>
      <c r="C82" s="5"/>
      <c r="D82" s="7"/>
      <c r="E82" s="4"/>
      <c r="G82" s="2"/>
      <c r="H82" s="2"/>
      <c r="I82" s="2"/>
    </row>
    <row r="83" spans="1:9">
      <c r="A83" s="9"/>
      <c r="B83" s="9"/>
      <c r="C83" s="5"/>
      <c r="D83" s="7"/>
      <c r="E83" s="4"/>
      <c r="G83" s="2"/>
      <c r="H83" s="2"/>
      <c r="I83" s="2"/>
    </row>
    <row r="84" spans="1:9">
      <c r="A84" s="9"/>
      <c r="B84" s="9"/>
      <c r="C84" s="5"/>
      <c r="D84" s="7"/>
      <c r="E84" s="4"/>
      <c r="G84" s="2"/>
      <c r="H84" s="2"/>
      <c r="I84" s="2"/>
    </row>
    <row r="85" spans="1:9">
      <c r="A85" s="9"/>
      <c r="B85" s="9"/>
      <c r="C85" s="5"/>
      <c r="D85" s="7"/>
      <c r="E85" s="4"/>
      <c r="G85" s="2"/>
      <c r="H85" s="2"/>
      <c r="I85" s="2"/>
    </row>
    <row r="86" spans="1:9">
      <c r="A86" s="9"/>
      <c r="B86" s="9"/>
      <c r="C86" s="5"/>
      <c r="D86" s="7"/>
      <c r="E86" s="4"/>
      <c r="G86" s="2"/>
      <c r="H86" s="2"/>
      <c r="I86" s="2"/>
    </row>
    <row r="87" spans="1:9">
      <c r="A87" s="9"/>
      <c r="B87" s="9"/>
      <c r="C87" s="5"/>
      <c r="D87" s="7"/>
      <c r="E87" s="4"/>
      <c r="G87" s="2"/>
      <c r="H87" s="2"/>
      <c r="I87" s="2"/>
    </row>
    <row r="88" spans="1:9">
      <c r="A88" s="9"/>
      <c r="B88" s="9"/>
      <c r="C88" s="5"/>
      <c r="D88" s="7"/>
      <c r="E88" s="4"/>
      <c r="G88" s="2"/>
      <c r="H88" s="2"/>
      <c r="I88" s="2"/>
    </row>
    <row r="89" spans="1:9">
      <c r="A89" s="9"/>
      <c r="B89" s="9"/>
      <c r="C89" s="5"/>
      <c r="D89" s="7"/>
      <c r="E89" s="4"/>
      <c r="G89" s="2"/>
      <c r="H89" s="2"/>
      <c r="I89" s="2"/>
    </row>
    <row r="90" spans="1:9">
      <c r="A90" s="9"/>
      <c r="B90" s="9"/>
      <c r="C90" s="5"/>
      <c r="D90" s="7"/>
      <c r="E90" s="4"/>
      <c r="G90" s="2"/>
      <c r="H90" s="2"/>
      <c r="I90" s="2"/>
    </row>
    <row r="91" spans="1:9">
      <c r="A91" s="9"/>
      <c r="B91" s="9"/>
      <c r="C91" s="5"/>
      <c r="D91" s="7"/>
      <c r="E91" s="4"/>
      <c r="G91" s="2"/>
      <c r="H91" s="2"/>
      <c r="I91" s="2"/>
    </row>
    <row r="92" spans="1:9">
      <c r="A92" s="9"/>
      <c r="B92" s="6"/>
      <c r="C92" s="5"/>
      <c r="D92" s="7"/>
      <c r="E92" s="4"/>
      <c r="G92" s="2"/>
      <c r="H92" s="2"/>
      <c r="I92" s="2"/>
    </row>
    <row r="93" spans="1:9">
      <c r="A93" s="9"/>
      <c r="B93" s="6"/>
      <c r="C93" s="5"/>
      <c r="D93" s="7"/>
      <c r="E93" s="4"/>
      <c r="G93" s="2"/>
      <c r="H93" s="2"/>
      <c r="I93" s="2"/>
    </row>
    <row r="94" spans="1:9">
      <c r="A94" s="9"/>
      <c r="B94" s="6"/>
      <c r="C94" s="5"/>
      <c r="D94" s="7"/>
      <c r="E94" s="4"/>
      <c r="G94" s="2"/>
      <c r="H94" s="2"/>
      <c r="I94" s="2"/>
    </row>
    <row r="95" spans="1:9">
      <c r="A95" s="9"/>
      <c r="B95" s="6"/>
      <c r="C95" s="5"/>
      <c r="D95" s="7"/>
      <c r="E95" s="4"/>
      <c r="G95" s="2"/>
      <c r="H95" s="2"/>
      <c r="I95" s="2"/>
    </row>
    <row r="96" spans="1:9">
      <c r="A96" s="9"/>
      <c r="B96" s="6"/>
      <c r="C96" s="5"/>
      <c r="D96" s="7"/>
      <c r="E96" s="4"/>
      <c r="G96" s="2"/>
      <c r="H96" s="2"/>
      <c r="I96" s="2"/>
    </row>
    <row r="97" spans="1:9">
      <c r="A97" s="9"/>
      <c r="B97" s="6"/>
      <c r="C97" s="5"/>
      <c r="D97" s="7"/>
      <c r="E97" s="4"/>
      <c r="G97" s="2"/>
      <c r="H97" s="2"/>
      <c r="I97" s="2"/>
    </row>
    <row r="98" spans="1:9">
      <c r="A98" s="9"/>
      <c r="B98" s="6"/>
      <c r="C98" s="5"/>
      <c r="D98" s="7"/>
      <c r="E98" s="4"/>
      <c r="G98" s="2"/>
      <c r="H98" s="2"/>
      <c r="I98" s="2"/>
    </row>
    <row r="99" spans="1:9">
      <c r="A99" s="9"/>
      <c r="B99" s="6"/>
      <c r="C99" s="5"/>
      <c r="D99" s="7"/>
      <c r="E99" s="4"/>
      <c r="G99" s="2"/>
      <c r="H99" s="2"/>
      <c r="I99" s="2"/>
    </row>
    <row r="100" spans="1:9">
      <c r="A100" s="9"/>
      <c r="B100" s="6"/>
      <c r="C100" s="5"/>
      <c r="D100" s="7"/>
      <c r="E100" s="4"/>
      <c r="G100" s="2"/>
      <c r="H100" s="2"/>
      <c r="I100" s="2"/>
    </row>
    <row r="101" spans="1:9">
      <c r="A101" s="9"/>
      <c r="B101" s="6"/>
      <c r="C101" s="5"/>
      <c r="D101" s="7"/>
      <c r="E101" s="4"/>
      <c r="G101" s="2"/>
      <c r="H101" s="2"/>
      <c r="I101" s="2"/>
    </row>
    <row r="102" spans="1:9">
      <c r="A102" s="9"/>
      <c r="B102" s="6"/>
      <c r="C102" s="5"/>
      <c r="D102" s="7"/>
      <c r="E102" s="4"/>
      <c r="G102" s="2"/>
      <c r="H102" s="2"/>
      <c r="I102" s="2"/>
    </row>
    <row r="103" spans="1:9">
      <c r="A103" s="9"/>
      <c r="B103" s="6"/>
      <c r="C103" s="5"/>
      <c r="D103" s="7"/>
      <c r="E103" s="4"/>
      <c r="G103" s="2"/>
      <c r="H103" s="2"/>
      <c r="I103" s="2"/>
    </row>
    <row r="104" spans="1:9">
      <c r="A104" s="9"/>
      <c r="B104" s="6"/>
      <c r="C104" s="5"/>
      <c r="D104" s="7"/>
      <c r="E104" s="4"/>
      <c r="G104" s="2"/>
      <c r="H104" s="2"/>
      <c r="I104" s="2"/>
    </row>
    <row r="105" spans="1:9">
      <c r="A105" s="9"/>
      <c r="B105" s="9"/>
      <c r="C105" s="5"/>
      <c r="D105" s="7"/>
      <c r="E105" s="4"/>
      <c r="G105" s="2"/>
      <c r="H105" s="2"/>
      <c r="I105" s="2"/>
    </row>
    <row r="106" spans="1:9">
      <c r="A106" s="9"/>
      <c r="B106" s="6"/>
      <c r="C106" s="5"/>
      <c r="D106" s="7"/>
      <c r="E106" s="4"/>
      <c r="G106" s="2"/>
      <c r="H106" s="2"/>
      <c r="I106" s="2"/>
    </row>
    <row r="107" spans="1:9">
      <c r="A107" s="9"/>
      <c r="B107" s="6"/>
      <c r="C107" s="5"/>
      <c r="D107" s="7"/>
      <c r="E107" s="4"/>
      <c r="G107" s="2"/>
      <c r="H107" s="2"/>
      <c r="I107" s="2"/>
    </row>
    <row r="108" spans="1:9">
      <c r="A108" s="9"/>
      <c r="B108" s="6"/>
      <c r="C108" s="5"/>
      <c r="D108" s="7"/>
      <c r="E108" s="4"/>
      <c r="G108" s="2"/>
      <c r="H108" s="2"/>
      <c r="I108" s="2"/>
    </row>
    <row r="109" spans="1:9">
      <c r="A109" s="9"/>
      <c r="B109" s="6"/>
      <c r="C109" s="5"/>
      <c r="D109" s="7"/>
      <c r="E109" s="4"/>
      <c r="G109" s="2"/>
      <c r="H109" s="2"/>
      <c r="I109" s="2"/>
    </row>
    <row r="110" spans="1:9">
      <c r="A110" s="9"/>
      <c r="B110" s="6"/>
      <c r="C110" s="5"/>
      <c r="D110" s="7"/>
      <c r="E110" s="4"/>
      <c r="G110" s="2"/>
      <c r="H110" s="2"/>
      <c r="I110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39"/>
  <sheetViews>
    <sheetView workbookViewId="0">
      <pane xSplit="9" ySplit="1" topLeftCell="Z20" activePane="bottomRight" state="frozenSplit"/>
      <selection activeCell="H1" sqref="H1:I1048576"/>
      <selection pane="topRight" activeCell="H1" sqref="H1:I1048576"/>
      <selection pane="bottomLeft" activeCell="H1" sqref="H1:I1048576"/>
      <selection pane="bottomRight" activeCell="AD31" sqref="AD31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6" width="11.42578125" style="15"/>
    <col min="7" max="30" width="14.5703125" style="2" bestFit="1" customWidth="1"/>
    <col min="31" max="16384" width="11.42578125" style="3"/>
  </cols>
  <sheetData>
    <row r="1" spans="1:30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0">
      <c r="A2" s="5" t="s">
        <v>31</v>
      </c>
      <c r="B2" s="9" t="s">
        <v>32</v>
      </c>
      <c r="C2" s="5" t="s">
        <v>33</v>
      </c>
      <c r="D2" s="5">
        <v>51242</v>
      </c>
      <c r="E2" s="4" t="s">
        <v>34</v>
      </c>
      <c r="F2" s="14">
        <v>41677</v>
      </c>
      <c r="G2" s="2">
        <v>1</v>
      </c>
      <c r="H2" s="2">
        <f>SUM(I2:AD2)</f>
        <v>4</v>
      </c>
      <c r="I2" s="2">
        <v>1</v>
      </c>
      <c r="AB2" s="2">
        <v>2</v>
      </c>
      <c r="AD2" s="2">
        <f>SUM(I2:AA2)</f>
        <v>1</v>
      </c>
    </row>
    <row r="3" spans="1:30">
      <c r="A3" s="5" t="s">
        <v>31</v>
      </c>
      <c r="B3" s="9" t="s">
        <v>35</v>
      </c>
      <c r="C3" s="5" t="s">
        <v>33</v>
      </c>
      <c r="D3" s="5">
        <v>51243</v>
      </c>
      <c r="E3" s="4" t="s">
        <v>34</v>
      </c>
      <c r="F3" s="14">
        <v>41730</v>
      </c>
      <c r="G3" s="2">
        <v>1</v>
      </c>
      <c r="H3" s="2">
        <f t="shared" ref="H3:H31" si="0">SUM(I3:AD3)</f>
        <v>4</v>
      </c>
      <c r="J3" s="2">
        <v>2</v>
      </c>
      <c r="AD3" s="2">
        <f t="shared" ref="AD3:AD18" si="1">SUM(I3:AA3)</f>
        <v>2</v>
      </c>
    </row>
    <row r="4" spans="1:30">
      <c r="A4" s="5" t="s">
        <v>36</v>
      </c>
      <c r="B4" s="9" t="s">
        <v>37</v>
      </c>
      <c r="C4" s="5" t="s">
        <v>38</v>
      </c>
      <c r="D4" s="5">
        <v>51244</v>
      </c>
      <c r="E4" s="4" t="s">
        <v>34</v>
      </c>
      <c r="F4" s="14">
        <v>41695</v>
      </c>
      <c r="G4" s="2">
        <v>1</v>
      </c>
      <c r="H4" s="2">
        <f t="shared" si="0"/>
        <v>6</v>
      </c>
      <c r="K4" s="2">
        <v>3</v>
      </c>
      <c r="AD4" s="2">
        <f t="shared" si="1"/>
        <v>3</v>
      </c>
    </row>
    <row r="5" spans="1:30">
      <c r="A5" s="5" t="s">
        <v>39</v>
      </c>
      <c r="B5" s="9" t="s">
        <v>40</v>
      </c>
      <c r="C5" s="5" t="s">
        <v>38</v>
      </c>
      <c r="D5" s="5">
        <v>51245</v>
      </c>
      <c r="E5" s="4" t="s">
        <v>34</v>
      </c>
      <c r="F5" s="14">
        <v>41681</v>
      </c>
      <c r="G5" s="2">
        <v>1</v>
      </c>
      <c r="H5" s="2">
        <f t="shared" si="0"/>
        <v>8</v>
      </c>
      <c r="L5" s="2">
        <v>4</v>
      </c>
      <c r="AD5" s="2">
        <f t="shared" si="1"/>
        <v>4</v>
      </c>
    </row>
    <row r="6" spans="1:30">
      <c r="A6" s="5" t="s">
        <v>41</v>
      </c>
      <c r="B6" s="9" t="s">
        <v>42</v>
      </c>
      <c r="C6" s="5" t="s">
        <v>38</v>
      </c>
      <c r="D6" s="5">
        <v>51246</v>
      </c>
      <c r="E6" s="4" t="s">
        <v>34</v>
      </c>
      <c r="F6" s="14">
        <v>41695</v>
      </c>
      <c r="G6" s="2">
        <v>2</v>
      </c>
      <c r="H6" s="2">
        <f t="shared" si="0"/>
        <v>10</v>
      </c>
      <c r="M6" s="2">
        <v>5</v>
      </c>
      <c r="AD6" s="2">
        <f t="shared" si="1"/>
        <v>5</v>
      </c>
    </row>
    <row r="7" spans="1:30">
      <c r="A7" s="5" t="s">
        <v>43</v>
      </c>
      <c r="B7" s="9" t="s">
        <v>44</v>
      </c>
      <c r="C7" s="5" t="s">
        <v>45</v>
      </c>
      <c r="D7" s="5">
        <v>51247</v>
      </c>
      <c r="E7" s="4" t="s">
        <v>34</v>
      </c>
      <c r="F7" s="14">
        <v>41688</v>
      </c>
      <c r="G7" s="2">
        <v>3</v>
      </c>
      <c r="H7" s="2">
        <f t="shared" si="0"/>
        <v>12</v>
      </c>
      <c r="N7" s="2">
        <v>6</v>
      </c>
      <c r="AD7" s="2">
        <f t="shared" si="1"/>
        <v>6</v>
      </c>
    </row>
    <row r="8" spans="1:30">
      <c r="A8" s="5" t="s">
        <v>46</v>
      </c>
      <c r="B8" s="9" t="s">
        <v>47</v>
      </c>
      <c r="C8" s="5" t="s">
        <v>48</v>
      </c>
      <c r="D8" s="5">
        <v>51248</v>
      </c>
      <c r="E8" s="4" t="s">
        <v>34</v>
      </c>
      <c r="F8" s="14">
        <v>41695</v>
      </c>
      <c r="G8" s="2">
        <v>4</v>
      </c>
      <c r="H8" s="2">
        <f t="shared" si="0"/>
        <v>14</v>
      </c>
      <c r="O8" s="2">
        <v>7</v>
      </c>
      <c r="AD8" s="2">
        <f t="shared" si="1"/>
        <v>7</v>
      </c>
    </row>
    <row r="9" spans="1:30">
      <c r="A9" s="5" t="s">
        <v>49</v>
      </c>
      <c r="B9" s="9" t="s">
        <v>50</v>
      </c>
      <c r="C9" s="5" t="s">
        <v>51</v>
      </c>
      <c r="D9" s="5">
        <v>51249</v>
      </c>
      <c r="E9" s="4" t="s">
        <v>34</v>
      </c>
      <c r="F9" s="12">
        <v>41716</v>
      </c>
      <c r="G9" s="2">
        <v>5</v>
      </c>
      <c r="H9" s="2">
        <f t="shared" si="0"/>
        <v>16</v>
      </c>
      <c r="P9" s="2">
        <v>8</v>
      </c>
      <c r="AD9" s="2">
        <f t="shared" si="1"/>
        <v>8</v>
      </c>
    </row>
    <row r="10" spans="1:30">
      <c r="A10" s="9" t="s">
        <v>52</v>
      </c>
      <c r="B10" s="9" t="s">
        <v>53</v>
      </c>
      <c r="C10" s="5" t="s">
        <v>54</v>
      </c>
      <c r="D10" s="31" t="s">
        <v>55</v>
      </c>
      <c r="E10" s="4" t="s">
        <v>34</v>
      </c>
      <c r="F10" s="12">
        <v>41702</v>
      </c>
      <c r="G10" s="2">
        <v>6</v>
      </c>
      <c r="H10" s="2">
        <f t="shared" si="0"/>
        <v>20</v>
      </c>
      <c r="Q10" s="2">
        <v>10</v>
      </c>
      <c r="AD10" s="2">
        <f t="shared" si="1"/>
        <v>10</v>
      </c>
    </row>
    <row r="11" spans="1:30">
      <c r="A11" s="5" t="s">
        <v>56</v>
      </c>
      <c r="B11" s="9" t="s">
        <v>57</v>
      </c>
      <c r="C11" s="5" t="s">
        <v>58</v>
      </c>
      <c r="D11" s="31" t="s">
        <v>59</v>
      </c>
      <c r="E11" s="4" t="s">
        <v>34</v>
      </c>
      <c r="F11" s="14">
        <v>41688</v>
      </c>
      <c r="G11" s="2">
        <v>7</v>
      </c>
      <c r="H11" s="2">
        <f t="shared" si="0"/>
        <v>22</v>
      </c>
      <c r="R11" s="2">
        <v>11</v>
      </c>
      <c r="AD11" s="2">
        <f t="shared" si="1"/>
        <v>11</v>
      </c>
    </row>
    <row r="12" spans="1:30">
      <c r="A12" s="5" t="s">
        <v>60</v>
      </c>
      <c r="B12" s="9">
        <v>27611</v>
      </c>
      <c r="C12" s="5" t="s">
        <v>61</v>
      </c>
      <c r="D12" s="5">
        <v>51252</v>
      </c>
      <c r="E12" s="4" t="s">
        <v>34</v>
      </c>
      <c r="F12" s="12" t="s">
        <v>62</v>
      </c>
      <c r="G12" s="2">
        <v>8</v>
      </c>
      <c r="H12" s="2">
        <f t="shared" si="0"/>
        <v>24</v>
      </c>
      <c r="S12" s="2">
        <v>12</v>
      </c>
      <c r="AD12" s="2">
        <f t="shared" si="1"/>
        <v>12</v>
      </c>
    </row>
    <row r="13" spans="1:30">
      <c r="A13" s="5" t="s">
        <v>63</v>
      </c>
      <c r="B13" s="9" t="s">
        <v>64</v>
      </c>
      <c r="C13" s="5" t="s">
        <v>54</v>
      </c>
      <c r="D13" s="5">
        <v>51253</v>
      </c>
      <c r="E13" s="4" t="s">
        <v>34</v>
      </c>
      <c r="F13" s="14">
        <v>41758</v>
      </c>
      <c r="G13" s="2">
        <v>9</v>
      </c>
      <c r="H13" s="2">
        <f t="shared" si="0"/>
        <v>26</v>
      </c>
      <c r="T13" s="2">
        <v>13</v>
      </c>
      <c r="AD13" s="2">
        <f t="shared" si="1"/>
        <v>13</v>
      </c>
    </row>
    <row r="14" spans="1:30">
      <c r="A14" s="9" t="s">
        <v>65</v>
      </c>
      <c r="B14" s="9" t="s">
        <v>66</v>
      </c>
      <c r="C14" s="5" t="s">
        <v>54</v>
      </c>
      <c r="D14" s="5">
        <v>51254</v>
      </c>
      <c r="E14" s="4" t="s">
        <v>34</v>
      </c>
      <c r="F14" s="14">
        <v>41716</v>
      </c>
      <c r="G14" s="2">
        <v>10</v>
      </c>
      <c r="H14" s="2">
        <f t="shared" si="0"/>
        <v>28</v>
      </c>
      <c r="U14" s="2">
        <v>14</v>
      </c>
      <c r="AD14" s="2">
        <f t="shared" si="1"/>
        <v>14</v>
      </c>
    </row>
    <row r="15" spans="1:30">
      <c r="A15" s="9">
        <v>288271</v>
      </c>
      <c r="B15" s="9" t="s">
        <v>67</v>
      </c>
      <c r="C15" s="5" t="s">
        <v>68</v>
      </c>
      <c r="D15" s="5">
        <v>51255</v>
      </c>
      <c r="E15" s="4" t="s">
        <v>34</v>
      </c>
      <c r="F15" s="12">
        <v>41688</v>
      </c>
      <c r="G15" s="2">
        <v>11</v>
      </c>
      <c r="H15" s="2">
        <f t="shared" si="0"/>
        <v>30</v>
      </c>
      <c r="V15" s="2">
        <v>15</v>
      </c>
      <c r="AD15" s="2">
        <f t="shared" si="1"/>
        <v>15</v>
      </c>
    </row>
    <row r="16" spans="1:30">
      <c r="A16" s="5" t="s">
        <v>69</v>
      </c>
      <c r="B16" s="9" t="s">
        <v>70</v>
      </c>
      <c r="C16" s="5" t="s">
        <v>38</v>
      </c>
      <c r="D16" s="5">
        <v>51256</v>
      </c>
      <c r="E16" s="4" t="s">
        <v>34</v>
      </c>
      <c r="F16" s="14">
        <v>41688</v>
      </c>
      <c r="G16" s="2">
        <v>12</v>
      </c>
      <c r="H16" s="2">
        <f t="shared" si="0"/>
        <v>32</v>
      </c>
      <c r="W16" s="2">
        <v>16</v>
      </c>
      <c r="AD16" s="2">
        <f t="shared" si="1"/>
        <v>16</v>
      </c>
    </row>
    <row r="17" spans="1:30">
      <c r="A17" s="9">
        <v>101024640</v>
      </c>
      <c r="B17" s="9">
        <v>27938</v>
      </c>
      <c r="C17" s="5" t="s">
        <v>71</v>
      </c>
      <c r="D17" s="5">
        <v>51257</v>
      </c>
      <c r="E17" s="4" t="s">
        <v>34</v>
      </c>
      <c r="F17" s="14">
        <v>41688</v>
      </c>
      <c r="G17" s="2">
        <v>13</v>
      </c>
      <c r="H17" s="2">
        <f t="shared" si="0"/>
        <v>34</v>
      </c>
      <c r="X17" s="2">
        <v>17</v>
      </c>
      <c r="AD17" s="2">
        <f t="shared" si="1"/>
        <v>17</v>
      </c>
    </row>
    <row r="18" spans="1:30">
      <c r="A18" s="9" t="s">
        <v>56</v>
      </c>
      <c r="B18" s="9" t="s">
        <v>72</v>
      </c>
      <c r="C18" s="5" t="s">
        <v>58</v>
      </c>
      <c r="D18" s="5">
        <v>51258</v>
      </c>
      <c r="E18" s="4" t="s">
        <v>34</v>
      </c>
      <c r="F18" s="12">
        <v>41709</v>
      </c>
      <c r="G18" s="2">
        <v>14</v>
      </c>
      <c r="H18" s="2">
        <f t="shared" si="0"/>
        <v>36</v>
      </c>
      <c r="Y18" s="2">
        <v>18</v>
      </c>
      <c r="AD18" s="2">
        <f t="shared" si="1"/>
        <v>18</v>
      </c>
    </row>
    <row r="19" spans="1:30">
      <c r="A19" s="9" t="s">
        <v>73</v>
      </c>
      <c r="B19" s="9" t="s">
        <v>74</v>
      </c>
      <c r="C19" s="5" t="s">
        <v>75</v>
      </c>
      <c r="D19" s="5">
        <v>51259</v>
      </c>
      <c r="E19" s="4" t="s">
        <v>34</v>
      </c>
      <c r="F19" s="14">
        <v>41688</v>
      </c>
      <c r="G19" s="2">
        <v>15</v>
      </c>
      <c r="H19" s="2">
        <f t="shared" si="0"/>
        <v>38</v>
      </c>
      <c r="Z19" s="2">
        <v>19</v>
      </c>
      <c r="AD19" s="2">
        <f t="shared" ref="AD19:AD32" si="2">SUM(I19:AA19)</f>
        <v>19</v>
      </c>
    </row>
    <row r="20" spans="1:30">
      <c r="A20" s="9" t="s">
        <v>76</v>
      </c>
      <c r="B20" s="9" t="s">
        <v>77</v>
      </c>
      <c r="C20" s="5" t="s">
        <v>78</v>
      </c>
      <c r="D20" s="5">
        <v>51260</v>
      </c>
      <c r="E20" s="4" t="s">
        <v>34</v>
      </c>
      <c r="F20" s="12">
        <v>41695</v>
      </c>
      <c r="G20" s="2">
        <v>16</v>
      </c>
      <c r="H20" s="2">
        <f t="shared" si="0"/>
        <v>40</v>
      </c>
      <c r="AA20" s="2">
        <v>20</v>
      </c>
      <c r="AD20" s="2">
        <f t="shared" si="2"/>
        <v>20</v>
      </c>
    </row>
    <row r="21" spans="1:30">
      <c r="A21" s="9" t="s">
        <v>79</v>
      </c>
      <c r="B21" s="9" t="s">
        <v>80</v>
      </c>
      <c r="C21" s="5" t="s">
        <v>38</v>
      </c>
      <c r="D21" s="5">
        <v>51261</v>
      </c>
      <c r="E21" s="4" t="s">
        <v>34</v>
      </c>
      <c r="F21" s="12">
        <v>41695</v>
      </c>
      <c r="G21" s="2">
        <v>17</v>
      </c>
      <c r="H21" s="2">
        <f t="shared" si="0"/>
        <v>21</v>
      </c>
      <c r="AB21" s="2">
        <v>21</v>
      </c>
      <c r="AD21" s="2">
        <f t="shared" si="2"/>
        <v>0</v>
      </c>
    </row>
    <row r="22" spans="1:30">
      <c r="A22" s="9" t="s">
        <v>81</v>
      </c>
      <c r="B22" s="9" t="s">
        <v>82</v>
      </c>
      <c r="C22" s="5" t="s">
        <v>38</v>
      </c>
      <c r="D22" s="5">
        <v>51262</v>
      </c>
      <c r="E22" s="4" t="s">
        <v>34</v>
      </c>
      <c r="F22" s="12">
        <v>41695</v>
      </c>
      <c r="G22" s="2">
        <v>18</v>
      </c>
      <c r="H22" s="2">
        <f t="shared" si="0"/>
        <v>22</v>
      </c>
      <c r="AC22" s="2">
        <v>22</v>
      </c>
      <c r="AD22" s="2">
        <f t="shared" si="2"/>
        <v>0</v>
      </c>
    </row>
    <row r="23" spans="1:30">
      <c r="A23" s="9" t="s">
        <v>83</v>
      </c>
      <c r="B23" s="9" t="s">
        <v>84</v>
      </c>
      <c r="C23" s="5" t="s">
        <v>38</v>
      </c>
      <c r="D23" s="5">
        <v>51263</v>
      </c>
      <c r="E23" s="4" t="s">
        <v>34</v>
      </c>
      <c r="F23" s="12">
        <v>41695</v>
      </c>
      <c r="G23" s="2">
        <v>19</v>
      </c>
      <c r="H23" s="2">
        <f t="shared" si="0"/>
        <v>0</v>
      </c>
      <c r="AD23" s="2">
        <f t="shared" si="2"/>
        <v>0</v>
      </c>
    </row>
    <row r="24" spans="1:30">
      <c r="A24" s="9" t="s">
        <v>85</v>
      </c>
      <c r="B24" s="9" t="s">
        <v>86</v>
      </c>
      <c r="C24" s="5" t="s">
        <v>87</v>
      </c>
      <c r="D24" s="5">
        <v>51264</v>
      </c>
      <c r="E24" s="4" t="s">
        <v>34</v>
      </c>
      <c r="F24" s="12">
        <v>41695</v>
      </c>
      <c r="G24" s="2">
        <v>20</v>
      </c>
      <c r="H24" s="2">
        <f t="shared" si="0"/>
        <v>0</v>
      </c>
      <c r="AD24" s="2">
        <f t="shared" si="2"/>
        <v>0</v>
      </c>
    </row>
    <row r="25" spans="1:30">
      <c r="A25" s="9" t="s">
        <v>88</v>
      </c>
      <c r="B25" s="9" t="s">
        <v>89</v>
      </c>
      <c r="C25" s="5" t="s">
        <v>38</v>
      </c>
      <c r="D25" s="5">
        <v>51265</v>
      </c>
      <c r="E25" s="4" t="s">
        <v>34</v>
      </c>
      <c r="F25" s="12">
        <v>41695</v>
      </c>
      <c r="G25" s="2">
        <v>21</v>
      </c>
      <c r="H25" s="2">
        <f t="shared" si="0"/>
        <v>0</v>
      </c>
      <c r="AD25" s="2">
        <f t="shared" si="2"/>
        <v>0</v>
      </c>
    </row>
    <row r="26" spans="1:30">
      <c r="A26" s="9" t="s">
        <v>90</v>
      </c>
      <c r="B26" s="9" t="s">
        <v>91</v>
      </c>
      <c r="C26" s="5" t="s">
        <v>75</v>
      </c>
      <c r="D26" s="5">
        <v>51266</v>
      </c>
      <c r="E26" s="4" t="s">
        <v>34</v>
      </c>
      <c r="F26" s="12">
        <v>41681</v>
      </c>
      <c r="G26" s="2">
        <v>22</v>
      </c>
      <c r="H26" s="2">
        <f>SUM(I26:AC26)</f>
        <v>0</v>
      </c>
      <c r="AD26" s="2">
        <f>SUM(I26:AA26)</f>
        <v>0</v>
      </c>
    </row>
    <row r="27" spans="1:30">
      <c r="A27" s="9" t="s">
        <v>92</v>
      </c>
      <c r="B27" s="9">
        <v>27728</v>
      </c>
      <c r="C27" s="5" t="s">
        <v>93</v>
      </c>
      <c r="D27" s="5">
        <v>51267</v>
      </c>
      <c r="E27" s="4" t="s">
        <v>34</v>
      </c>
      <c r="F27" s="12">
        <v>41695</v>
      </c>
      <c r="G27" s="2">
        <v>23</v>
      </c>
      <c r="H27" s="2">
        <f t="shared" si="0"/>
        <v>0</v>
      </c>
      <c r="AD27" s="2">
        <f t="shared" si="2"/>
        <v>0</v>
      </c>
    </row>
    <row r="28" spans="1:30">
      <c r="A28" s="9" t="s">
        <v>79</v>
      </c>
      <c r="B28" s="9" t="s">
        <v>94</v>
      </c>
      <c r="C28" s="5" t="s">
        <v>38</v>
      </c>
      <c r="D28" s="5">
        <v>51268</v>
      </c>
      <c r="E28" s="4" t="s">
        <v>34</v>
      </c>
      <c r="F28" s="14">
        <v>41723</v>
      </c>
      <c r="G28" s="2">
        <v>24</v>
      </c>
      <c r="H28" s="2">
        <f t="shared" si="0"/>
        <v>0</v>
      </c>
      <c r="AD28" s="2">
        <f t="shared" si="2"/>
        <v>0</v>
      </c>
    </row>
    <row r="29" spans="1:30">
      <c r="A29" s="9" t="s">
        <v>95</v>
      </c>
      <c r="B29" s="9" t="s">
        <v>96</v>
      </c>
      <c r="C29" s="5" t="s">
        <v>38</v>
      </c>
      <c r="D29" s="5">
        <v>51269</v>
      </c>
      <c r="E29" s="4" t="s">
        <v>34</v>
      </c>
      <c r="F29" s="14">
        <v>41702</v>
      </c>
      <c r="G29" s="2">
        <v>25</v>
      </c>
      <c r="H29" s="2">
        <f t="shared" si="0"/>
        <v>0</v>
      </c>
      <c r="AD29" s="2">
        <f t="shared" si="2"/>
        <v>0</v>
      </c>
    </row>
    <row r="30" spans="1:30">
      <c r="A30" s="9" t="s">
        <v>97</v>
      </c>
      <c r="B30" s="9" t="s">
        <v>98</v>
      </c>
      <c r="C30" s="5" t="s">
        <v>38</v>
      </c>
      <c r="D30" s="5">
        <v>51270</v>
      </c>
      <c r="E30" s="4" t="s">
        <v>34</v>
      </c>
      <c r="F30" s="14">
        <v>41702</v>
      </c>
      <c r="G30" s="2">
        <v>26</v>
      </c>
      <c r="H30" s="2">
        <f t="shared" si="0"/>
        <v>0</v>
      </c>
      <c r="AD30" s="2">
        <f t="shared" si="2"/>
        <v>0</v>
      </c>
    </row>
    <row r="31" spans="1:30">
      <c r="A31" s="9" t="s">
        <v>99</v>
      </c>
      <c r="B31" s="9" t="s">
        <v>100</v>
      </c>
      <c r="C31" s="5" t="s">
        <v>38</v>
      </c>
      <c r="D31" s="5">
        <v>51271</v>
      </c>
      <c r="E31" s="4" t="s">
        <v>34</v>
      </c>
      <c r="F31" s="12">
        <v>41695</v>
      </c>
      <c r="G31" s="2">
        <v>27</v>
      </c>
      <c r="H31" s="2">
        <f t="shared" si="0"/>
        <v>0</v>
      </c>
      <c r="AD31" s="2">
        <f>SUM(I31:AA31)</f>
        <v>0</v>
      </c>
    </row>
    <row r="32" spans="1:30">
      <c r="A32" s="9" t="s">
        <v>39</v>
      </c>
      <c r="B32" s="9" t="s">
        <v>101</v>
      </c>
      <c r="C32" s="5" t="s">
        <v>38</v>
      </c>
      <c r="D32" s="5">
        <v>51272</v>
      </c>
      <c r="E32" s="4" t="s">
        <v>34</v>
      </c>
      <c r="F32" s="14">
        <v>41751</v>
      </c>
      <c r="G32" s="2">
        <v>28</v>
      </c>
      <c r="H32" s="2">
        <f>SUM(I32:AD32)</f>
        <v>0</v>
      </c>
      <c r="AD32" s="2">
        <f t="shared" si="2"/>
        <v>0</v>
      </c>
    </row>
    <row r="33" spans="1:30">
      <c r="A33" s="9" t="s">
        <v>130</v>
      </c>
      <c r="B33" s="9" t="s">
        <v>130</v>
      </c>
      <c r="C33" s="5" t="s">
        <v>130</v>
      </c>
      <c r="D33" s="7" t="s">
        <v>130</v>
      </c>
      <c r="E33" s="4" t="s">
        <v>130</v>
      </c>
      <c r="F33" s="8">
        <v>41739</v>
      </c>
      <c r="G33" s="2">
        <v>100</v>
      </c>
      <c r="H33" s="2">
        <f>SUM(I33:AC33)</f>
        <v>40</v>
      </c>
      <c r="I33" s="2">
        <v>10</v>
      </c>
      <c r="J33" s="2">
        <v>10</v>
      </c>
      <c r="K33" s="2">
        <v>10</v>
      </c>
      <c r="L33" s="2">
        <v>10</v>
      </c>
      <c r="AD33" s="2">
        <f>SUM(I33:AA33)</f>
        <v>40</v>
      </c>
    </row>
    <row r="34" spans="1:30">
      <c r="A34" s="9" t="s">
        <v>134</v>
      </c>
      <c r="B34" s="9" t="s">
        <v>134</v>
      </c>
      <c r="C34" s="5" t="s">
        <v>134</v>
      </c>
      <c r="D34" s="7" t="s">
        <v>134</v>
      </c>
      <c r="E34" s="4" t="s">
        <v>134</v>
      </c>
      <c r="F34" s="8">
        <v>41740</v>
      </c>
      <c r="G34" s="2">
        <v>200</v>
      </c>
      <c r="H34" s="2">
        <f>SUM(I34:AC34)</f>
        <v>60</v>
      </c>
      <c r="I34" s="2">
        <v>15</v>
      </c>
      <c r="J34" s="2">
        <v>15</v>
      </c>
      <c r="K34" s="2">
        <v>15</v>
      </c>
      <c r="L34" s="2">
        <v>15</v>
      </c>
      <c r="AD34" s="2">
        <f>SUM(I34:AA34)</f>
        <v>60</v>
      </c>
    </row>
    <row r="35" spans="1:30">
      <c r="A35" s="9" t="s">
        <v>136</v>
      </c>
      <c r="B35" s="9" t="s">
        <v>136</v>
      </c>
      <c r="C35" s="5" t="s">
        <v>136</v>
      </c>
      <c r="D35" s="7" t="s">
        <v>136</v>
      </c>
      <c r="E35" s="4" t="s">
        <v>136</v>
      </c>
      <c r="F35" s="8">
        <v>41741</v>
      </c>
      <c r="G35" s="2">
        <v>300</v>
      </c>
      <c r="H35" s="2">
        <f>SUM(I35:AC35)</f>
        <v>80</v>
      </c>
      <c r="I35" s="2">
        <v>20</v>
      </c>
      <c r="J35" s="2">
        <v>20</v>
      </c>
      <c r="K35" s="2">
        <v>20</v>
      </c>
      <c r="L35" s="2">
        <v>20</v>
      </c>
      <c r="AD35" s="2">
        <f>SUM(I35:AA35)</f>
        <v>80</v>
      </c>
    </row>
    <row r="36" spans="1:30">
      <c r="A36" s="9" t="s">
        <v>138</v>
      </c>
      <c r="B36" s="9" t="s">
        <v>138</v>
      </c>
      <c r="C36" s="5" t="s">
        <v>138</v>
      </c>
      <c r="D36" s="7" t="s">
        <v>138</v>
      </c>
      <c r="E36" s="4" t="s">
        <v>138</v>
      </c>
      <c r="F36" s="8">
        <v>41742</v>
      </c>
      <c r="G36" s="2">
        <v>300</v>
      </c>
      <c r="H36" s="2">
        <f>SUM(I36:AC36)</f>
        <v>90</v>
      </c>
      <c r="I36" s="2">
        <v>30</v>
      </c>
      <c r="J36" s="2">
        <v>30</v>
      </c>
      <c r="K36" s="2">
        <v>30</v>
      </c>
      <c r="AD36" s="2">
        <f>SUM(I36:AA36)</f>
        <v>90</v>
      </c>
    </row>
    <row r="37" spans="1:30">
      <c r="A37" s="15" t="s">
        <v>116</v>
      </c>
      <c r="B37" s="15" t="s">
        <v>139</v>
      </c>
      <c r="C37" s="15" t="s">
        <v>139</v>
      </c>
      <c r="D37" s="15" t="s">
        <v>139</v>
      </c>
      <c r="E37" s="15" t="s">
        <v>139</v>
      </c>
      <c r="F37" s="41">
        <v>41743</v>
      </c>
      <c r="G37" s="2">
        <v>250</v>
      </c>
      <c r="H37" s="2">
        <f>SUM(I37:AC37)</f>
        <v>150</v>
      </c>
      <c r="I37" s="2">
        <v>45</v>
      </c>
      <c r="J37" s="2">
        <v>50</v>
      </c>
      <c r="K37" s="2">
        <v>55</v>
      </c>
      <c r="AD37" s="2">
        <f>SUM(I37:AA37)</f>
        <v>150</v>
      </c>
    </row>
    <row r="38" spans="1:30">
      <c r="A38" s="15" t="s">
        <v>141</v>
      </c>
      <c r="B38" s="15" t="s">
        <v>142</v>
      </c>
      <c r="C38" s="15" t="s">
        <v>142</v>
      </c>
      <c r="D38" s="15" t="s">
        <v>142</v>
      </c>
      <c r="E38" s="15" t="s">
        <v>142</v>
      </c>
      <c r="F38" s="41">
        <v>41744</v>
      </c>
      <c r="G38" s="2">
        <v>350</v>
      </c>
      <c r="H38" s="2">
        <f>SUM(I38:AC38)</f>
        <v>195</v>
      </c>
      <c r="I38" s="2">
        <v>60</v>
      </c>
      <c r="J38" s="2">
        <v>65</v>
      </c>
      <c r="K38" s="2">
        <v>70</v>
      </c>
      <c r="AD38" s="2">
        <f>SUM(I38:AA38)</f>
        <v>195</v>
      </c>
    </row>
    <row r="39" spans="1:30">
      <c r="A39" s="15" t="s">
        <v>143</v>
      </c>
      <c r="B39" s="15" t="s">
        <v>143</v>
      </c>
      <c r="C39" s="15" t="s">
        <v>143</v>
      </c>
      <c r="D39" s="15" t="s">
        <v>143</v>
      </c>
      <c r="E39" s="15" t="s">
        <v>143</v>
      </c>
      <c r="F39" s="41">
        <v>41745</v>
      </c>
      <c r="G39" s="2">
        <v>350</v>
      </c>
      <c r="H39" s="2">
        <f>SUM(I39:AC39)</f>
        <v>255</v>
      </c>
      <c r="I39" s="2">
        <v>80</v>
      </c>
      <c r="J39" s="2">
        <v>85</v>
      </c>
      <c r="K39" s="2">
        <v>90</v>
      </c>
      <c r="AD39" s="2">
        <f>SUM(I39:AA39)</f>
        <v>255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10"/>
  <sheetViews>
    <sheetView workbookViewId="0">
      <pane xSplit="9" ySplit="1" topLeftCell="Y26" activePane="bottomRight" state="frozenSplit"/>
      <selection activeCell="H1" sqref="H1:AD1048576"/>
      <selection pane="topRight" activeCell="H1" sqref="H1:AD1048576"/>
      <selection pane="bottomLeft" activeCell="H1" sqref="H1:AD1048576"/>
      <selection pane="bottomRight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6" width="11.42578125" style="15"/>
    <col min="7" max="30" width="11.42578125" style="32"/>
    <col min="31" max="16384" width="11.42578125" style="3"/>
  </cols>
  <sheetData>
    <row r="1" spans="1:30" s="33" customFormat="1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0">
      <c r="A2" s="5" t="s">
        <v>31</v>
      </c>
      <c r="B2" s="9" t="s">
        <v>32</v>
      </c>
      <c r="C2" s="5" t="s">
        <v>33</v>
      </c>
      <c r="D2" s="5">
        <v>51242</v>
      </c>
      <c r="E2" s="4" t="s">
        <v>34</v>
      </c>
      <c r="F2" s="14">
        <v>41677</v>
      </c>
      <c r="G2" s="32">
        <v>1</v>
      </c>
      <c r="H2" s="32">
        <f>SUM(I2:AD2)</f>
        <v>6</v>
      </c>
      <c r="I2" s="32">
        <v>1</v>
      </c>
      <c r="AB2" s="32">
        <v>4</v>
      </c>
      <c r="AD2" s="32">
        <f t="shared" ref="AD2:AD32" si="0">SUM(I2:AA2)</f>
        <v>1</v>
      </c>
    </row>
    <row r="3" spans="1:30">
      <c r="A3" s="5" t="s">
        <v>31</v>
      </c>
      <c r="B3" s="9" t="s">
        <v>35</v>
      </c>
      <c r="C3" s="5" t="s">
        <v>33</v>
      </c>
      <c r="D3" s="5">
        <v>51243</v>
      </c>
      <c r="E3" s="4" t="s">
        <v>34</v>
      </c>
      <c r="F3" s="14">
        <v>41730</v>
      </c>
      <c r="G3" s="32">
        <v>2</v>
      </c>
      <c r="H3" s="32">
        <f t="shared" ref="H3:H32" si="1">SUM(I3:AD3)</f>
        <v>4</v>
      </c>
      <c r="I3" s="32">
        <v>2</v>
      </c>
      <c r="AD3" s="32">
        <f t="shared" si="0"/>
        <v>2</v>
      </c>
    </row>
    <row r="4" spans="1:30">
      <c r="A4" s="5" t="s">
        <v>36</v>
      </c>
      <c r="B4" s="9" t="s">
        <v>37</v>
      </c>
      <c r="C4" s="5" t="s">
        <v>38</v>
      </c>
      <c r="D4" s="5">
        <v>51244</v>
      </c>
      <c r="E4" s="4" t="s">
        <v>34</v>
      </c>
      <c r="F4" s="14">
        <v>41695</v>
      </c>
      <c r="G4" s="32">
        <v>3</v>
      </c>
      <c r="H4" s="32">
        <f t="shared" si="1"/>
        <v>6</v>
      </c>
      <c r="I4" s="32">
        <v>3</v>
      </c>
      <c r="AD4" s="32">
        <f t="shared" si="0"/>
        <v>3</v>
      </c>
    </row>
    <row r="5" spans="1:30">
      <c r="A5" s="5" t="s">
        <v>39</v>
      </c>
      <c r="B5" s="9" t="s">
        <v>40</v>
      </c>
      <c r="C5" s="5" t="s">
        <v>38</v>
      </c>
      <c r="D5" s="5">
        <v>51245</v>
      </c>
      <c r="E5" s="4" t="s">
        <v>34</v>
      </c>
      <c r="F5" s="14">
        <v>41681</v>
      </c>
      <c r="G5" s="32">
        <v>4</v>
      </c>
      <c r="H5" s="32">
        <f t="shared" si="1"/>
        <v>8</v>
      </c>
      <c r="I5" s="32">
        <v>4</v>
      </c>
      <c r="AD5" s="32">
        <f t="shared" si="0"/>
        <v>4</v>
      </c>
    </row>
    <row r="6" spans="1:30">
      <c r="A6" s="5" t="s">
        <v>41</v>
      </c>
      <c r="B6" s="9" t="s">
        <v>42</v>
      </c>
      <c r="C6" s="5" t="s">
        <v>38</v>
      </c>
      <c r="D6" s="5">
        <v>51246</v>
      </c>
      <c r="E6" s="4" t="s">
        <v>34</v>
      </c>
      <c r="F6" s="14">
        <v>41695</v>
      </c>
      <c r="G6" s="32">
        <v>5</v>
      </c>
      <c r="H6" s="32">
        <f t="shared" si="1"/>
        <v>10</v>
      </c>
      <c r="I6" s="32">
        <v>5</v>
      </c>
      <c r="AD6" s="32">
        <f t="shared" si="0"/>
        <v>5</v>
      </c>
    </row>
    <row r="7" spans="1:30">
      <c r="A7" s="5" t="s">
        <v>43</v>
      </c>
      <c r="B7" s="9" t="s">
        <v>44</v>
      </c>
      <c r="C7" s="5" t="s">
        <v>45</v>
      </c>
      <c r="D7" s="5">
        <v>51247</v>
      </c>
      <c r="E7" s="4" t="s">
        <v>34</v>
      </c>
      <c r="F7" s="14">
        <v>41688</v>
      </c>
      <c r="G7" s="32">
        <v>6</v>
      </c>
      <c r="H7" s="32">
        <f t="shared" si="1"/>
        <v>12</v>
      </c>
      <c r="I7" s="32">
        <v>6</v>
      </c>
      <c r="AD7" s="32">
        <f t="shared" si="0"/>
        <v>6</v>
      </c>
    </row>
    <row r="8" spans="1:30">
      <c r="A8" s="5" t="s">
        <v>46</v>
      </c>
      <c r="B8" s="9" t="s">
        <v>47</v>
      </c>
      <c r="C8" s="5" t="s">
        <v>48</v>
      </c>
      <c r="D8" s="5">
        <v>51248</v>
      </c>
      <c r="E8" s="4" t="s">
        <v>34</v>
      </c>
      <c r="F8" s="14">
        <v>41695</v>
      </c>
      <c r="G8" s="32">
        <v>7</v>
      </c>
      <c r="H8" s="32">
        <f t="shared" si="1"/>
        <v>14</v>
      </c>
      <c r="I8" s="32">
        <v>7</v>
      </c>
      <c r="AD8" s="32">
        <f t="shared" si="0"/>
        <v>7</v>
      </c>
    </row>
    <row r="9" spans="1:30">
      <c r="A9" s="5" t="s">
        <v>49</v>
      </c>
      <c r="B9" s="9" t="s">
        <v>50</v>
      </c>
      <c r="C9" s="5" t="s">
        <v>51</v>
      </c>
      <c r="D9" s="5">
        <v>51249</v>
      </c>
      <c r="E9" s="4" t="s">
        <v>34</v>
      </c>
      <c r="F9" s="12">
        <v>41716</v>
      </c>
      <c r="G9" s="32">
        <v>8</v>
      </c>
      <c r="H9" s="32">
        <f t="shared" si="1"/>
        <v>16</v>
      </c>
      <c r="I9" s="32">
        <v>8</v>
      </c>
      <c r="AD9" s="32">
        <f t="shared" si="0"/>
        <v>8</v>
      </c>
    </row>
    <row r="10" spans="1:30">
      <c r="A10" s="9" t="s">
        <v>52</v>
      </c>
      <c r="B10" s="9" t="s">
        <v>53</v>
      </c>
      <c r="C10" s="5" t="s">
        <v>54</v>
      </c>
      <c r="D10" s="31" t="s">
        <v>55</v>
      </c>
      <c r="E10" s="4" t="s">
        <v>34</v>
      </c>
      <c r="F10" s="12">
        <v>41702</v>
      </c>
      <c r="G10" s="32">
        <v>9</v>
      </c>
      <c r="H10" s="32">
        <f t="shared" si="1"/>
        <v>18</v>
      </c>
      <c r="I10" s="32">
        <v>9</v>
      </c>
      <c r="AD10" s="32">
        <f t="shared" si="0"/>
        <v>9</v>
      </c>
    </row>
    <row r="11" spans="1:30">
      <c r="A11" s="5" t="s">
        <v>56</v>
      </c>
      <c r="B11" s="9" t="s">
        <v>57</v>
      </c>
      <c r="C11" s="5" t="s">
        <v>58</v>
      </c>
      <c r="D11" s="31" t="s">
        <v>59</v>
      </c>
      <c r="E11" s="4" t="s">
        <v>34</v>
      </c>
      <c r="F11" s="14">
        <v>41688</v>
      </c>
      <c r="G11" s="32">
        <v>10</v>
      </c>
      <c r="H11" s="32">
        <f t="shared" si="1"/>
        <v>20</v>
      </c>
      <c r="I11" s="32">
        <v>10</v>
      </c>
      <c r="AD11" s="32">
        <f t="shared" si="0"/>
        <v>10</v>
      </c>
    </row>
    <row r="12" spans="1:30">
      <c r="A12" s="5" t="s">
        <v>60</v>
      </c>
      <c r="B12" s="9">
        <v>27611</v>
      </c>
      <c r="C12" s="5" t="s">
        <v>61</v>
      </c>
      <c r="D12" s="5">
        <v>51252</v>
      </c>
      <c r="E12" s="4" t="s">
        <v>34</v>
      </c>
      <c r="F12" s="12" t="s">
        <v>62</v>
      </c>
      <c r="G12" s="32">
        <v>11</v>
      </c>
      <c r="H12" s="32">
        <f t="shared" si="1"/>
        <v>22</v>
      </c>
      <c r="I12" s="32">
        <v>11</v>
      </c>
      <c r="AD12" s="32">
        <f t="shared" si="0"/>
        <v>11</v>
      </c>
    </row>
    <row r="13" spans="1:30">
      <c r="A13" s="5" t="s">
        <v>63</v>
      </c>
      <c r="B13" s="9" t="s">
        <v>64</v>
      </c>
      <c r="C13" s="5" t="s">
        <v>54</v>
      </c>
      <c r="D13" s="5">
        <v>51253</v>
      </c>
      <c r="E13" s="4" t="s">
        <v>34</v>
      </c>
      <c r="F13" s="14">
        <v>41758</v>
      </c>
      <c r="G13" s="32">
        <v>12</v>
      </c>
      <c r="H13" s="32">
        <f t="shared" si="1"/>
        <v>24</v>
      </c>
      <c r="I13" s="32">
        <v>12</v>
      </c>
      <c r="AD13" s="32">
        <f t="shared" si="0"/>
        <v>12</v>
      </c>
    </row>
    <row r="14" spans="1:30">
      <c r="A14" s="9" t="s">
        <v>65</v>
      </c>
      <c r="B14" s="9" t="s">
        <v>66</v>
      </c>
      <c r="C14" s="5" t="s">
        <v>54</v>
      </c>
      <c r="D14" s="5">
        <v>51254</v>
      </c>
      <c r="E14" s="4" t="s">
        <v>34</v>
      </c>
      <c r="F14" s="14">
        <v>41716</v>
      </c>
      <c r="G14" s="32">
        <v>13</v>
      </c>
      <c r="H14" s="32">
        <f t="shared" si="1"/>
        <v>26</v>
      </c>
      <c r="I14" s="32">
        <v>13</v>
      </c>
      <c r="AD14" s="32">
        <f t="shared" si="0"/>
        <v>13</v>
      </c>
    </row>
    <row r="15" spans="1:30">
      <c r="A15" s="9">
        <v>288271</v>
      </c>
      <c r="B15" s="9" t="s">
        <v>67</v>
      </c>
      <c r="C15" s="5" t="s">
        <v>68</v>
      </c>
      <c r="D15" s="5">
        <v>51255</v>
      </c>
      <c r="E15" s="4" t="s">
        <v>34</v>
      </c>
      <c r="F15" s="12">
        <v>41688</v>
      </c>
      <c r="G15" s="32">
        <v>14</v>
      </c>
      <c r="H15" s="32">
        <f t="shared" si="1"/>
        <v>28</v>
      </c>
      <c r="I15" s="32">
        <v>14</v>
      </c>
      <c r="AD15" s="32">
        <f t="shared" si="0"/>
        <v>14</v>
      </c>
    </row>
    <row r="16" spans="1:30">
      <c r="A16" s="5" t="s">
        <v>69</v>
      </c>
      <c r="B16" s="9" t="s">
        <v>70</v>
      </c>
      <c r="C16" s="5" t="s">
        <v>38</v>
      </c>
      <c r="D16" s="5">
        <v>51256</v>
      </c>
      <c r="E16" s="4" t="s">
        <v>34</v>
      </c>
      <c r="F16" s="14">
        <v>41688</v>
      </c>
      <c r="G16" s="32">
        <v>15</v>
      </c>
      <c r="H16" s="32">
        <f t="shared" si="1"/>
        <v>30</v>
      </c>
      <c r="I16" s="32">
        <v>15</v>
      </c>
      <c r="AD16" s="32">
        <f t="shared" si="0"/>
        <v>15</v>
      </c>
    </row>
    <row r="17" spans="1:30">
      <c r="A17" s="9">
        <v>101024640</v>
      </c>
      <c r="B17" s="9">
        <v>27938</v>
      </c>
      <c r="C17" s="5" t="s">
        <v>71</v>
      </c>
      <c r="D17" s="5">
        <v>51257</v>
      </c>
      <c r="E17" s="4" t="s">
        <v>34</v>
      </c>
      <c r="F17" s="14">
        <v>41688</v>
      </c>
      <c r="G17" s="32">
        <v>16</v>
      </c>
      <c r="H17" s="32">
        <f t="shared" si="1"/>
        <v>32</v>
      </c>
      <c r="I17" s="32">
        <v>16</v>
      </c>
      <c r="AD17" s="32">
        <f t="shared" si="0"/>
        <v>16</v>
      </c>
    </row>
    <row r="18" spans="1:30">
      <c r="A18" s="9" t="s">
        <v>56</v>
      </c>
      <c r="B18" s="9" t="s">
        <v>72</v>
      </c>
      <c r="C18" s="5" t="s">
        <v>58</v>
      </c>
      <c r="D18" s="5">
        <v>51258</v>
      </c>
      <c r="E18" s="4" t="s">
        <v>34</v>
      </c>
      <c r="F18" s="12">
        <v>41709</v>
      </c>
      <c r="G18" s="32">
        <v>17</v>
      </c>
      <c r="H18" s="32">
        <f t="shared" si="1"/>
        <v>34</v>
      </c>
      <c r="I18" s="32">
        <v>17</v>
      </c>
      <c r="AD18" s="32">
        <f t="shared" si="0"/>
        <v>17</v>
      </c>
    </row>
    <row r="19" spans="1:30">
      <c r="A19" s="9" t="s">
        <v>73</v>
      </c>
      <c r="B19" s="9" t="s">
        <v>74</v>
      </c>
      <c r="C19" s="5" t="s">
        <v>75</v>
      </c>
      <c r="D19" s="5">
        <v>51259</v>
      </c>
      <c r="E19" s="4" t="s">
        <v>34</v>
      </c>
      <c r="F19" s="14">
        <v>41688</v>
      </c>
      <c r="G19" s="32">
        <v>18</v>
      </c>
      <c r="H19" s="32">
        <f t="shared" si="1"/>
        <v>36</v>
      </c>
      <c r="I19" s="32">
        <v>18</v>
      </c>
      <c r="AD19" s="32">
        <f t="shared" si="0"/>
        <v>18</v>
      </c>
    </row>
    <row r="20" spans="1:30">
      <c r="A20" s="9" t="s">
        <v>76</v>
      </c>
      <c r="B20" s="9" t="s">
        <v>77</v>
      </c>
      <c r="C20" s="5" t="s">
        <v>78</v>
      </c>
      <c r="D20" s="5">
        <v>51260</v>
      </c>
      <c r="E20" s="4" t="s">
        <v>34</v>
      </c>
      <c r="F20" s="12">
        <v>41695</v>
      </c>
      <c r="G20" s="32">
        <v>19</v>
      </c>
      <c r="H20" s="32">
        <f t="shared" si="1"/>
        <v>38</v>
      </c>
      <c r="I20" s="32">
        <v>19</v>
      </c>
      <c r="AD20" s="32">
        <f t="shared" si="0"/>
        <v>19</v>
      </c>
    </row>
    <row r="21" spans="1:30">
      <c r="A21" s="9" t="s">
        <v>79</v>
      </c>
      <c r="B21" s="9" t="s">
        <v>80</v>
      </c>
      <c r="C21" s="5" t="s">
        <v>38</v>
      </c>
      <c r="D21" s="5">
        <v>51261</v>
      </c>
      <c r="E21" s="4" t="s">
        <v>34</v>
      </c>
      <c r="F21" s="12">
        <v>41695</v>
      </c>
      <c r="G21" s="32">
        <v>20</v>
      </c>
      <c r="H21" s="32">
        <f t="shared" si="1"/>
        <v>40</v>
      </c>
      <c r="I21" s="32">
        <v>20</v>
      </c>
      <c r="AD21" s="32">
        <f t="shared" si="0"/>
        <v>20</v>
      </c>
    </row>
    <row r="22" spans="1:30">
      <c r="A22" s="9" t="s">
        <v>81</v>
      </c>
      <c r="B22" s="9" t="s">
        <v>82</v>
      </c>
      <c r="C22" s="5" t="s">
        <v>38</v>
      </c>
      <c r="D22" s="5">
        <v>51262</v>
      </c>
      <c r="E22" s="4" t="s">
        <v>34</v>
      </c>
      <c r="F22" s="12">
        <v>41695</v>
      </c>
      <c r="G22" s="32">
        <v>21</v>
      </c>
      <c r="H22" s="32">
        <f t="shared" si="1"/>
        <v>42</v>
      </c>
      <c r="I22" s="32">
        <v>21</v>
      </c>
      <c r="AD22" s="32">
        <f t="shared" si="0"/>
        <v>21</v>
      </c>
    </row>
    <row r="23" spans="1:30">
      <c r="A23" s="9" t="s">
        <v>83</v>
      </c>
      <c r="B23" s="9" t="s">
        <v>84</v>
      </c>
      <c r="C23" s="5" t="s">
        <v>38</v>
      </c>
      <c r="D23" s="5">
        <v>51263</v>
      </c>
      <c r="E23" s="4" t="s">
        <v>34</v>
      </c>
      <c r="F23" s="12">
        <v>41695</v>
      </c>
      <c r="G23" s="32">
        <v>22</v>
      </c>
      <c r="H23" s="32">
        <f t="shared" si="1"/>
        <v>44</v>
      </c>
      <c r="I23" s="32">
        <v>22</v>
      </c>
      <c r="AD23" s="32">
        <f t="shared" si="0"/>
        <v>22</v>
      </c>
    </row>
    <row r="24" spans="1:30">
      <c r="A24" s="9" t="s">
        <v>85</v>
      </c>
      <c r="B24" s="9" t="s">
        <v>86</v>
      </c>
      <c r="C24" s="5" t="s">
        <v>87</v>
      </c>
      <c r="D24" s="5">
        <v>51264</v>
      </c>
      <c r="E24" s="4" t="s">
        <v>34</v>
      </c>
      <c r="F24" s="12">
        <v>41695</v>
      </c>
      <c r="G24" s="32">
        <v>23</v>
      </c>
      <c r="H24" s="32">
        <f t="shared" si="1"/>
        <v>46</v>
      </c>
      <c r="I24" s="32">
        <v>23</v>
      </c>
      <c r="AD24" s="32">
        <f t="shared" si="0"/>
        <v>23</v>
      </c>
    </row>
    <row r="25" spans="1:30">
      <c r="A25" s="9" t="s">
        <v>88</v>
      </c>
      <c r="B25" s="9" t="s">
        <v>89</v>
      </c>
      <c r="C25" s="5" t="s">
        <v>38</v>
      </c>
      <c r="D25" s="5">
        <v>51265</v>
      </c>
      <c r="E25" s="4" t="s">
        <v>34</v>
      </c>
      <c r="F25" s="12">
        <v>41695</v>
      </c>
      <c r="G25" s="32">
        <v>24</v>
      </c>
      <c r="H25" s="32">
        <f t="shared" si="1"/>
        <v>48</v>
      </c>
      <c r="I25" s="32">
        <v>24</v>
      </c>
      <c r="AD25" s="32">
        <f t="shared" si="0"/>
        <v>24</v>
      </c>
    </row>
    <row r="26" spans="1:30">
      <c r="A26" s="9" t="s">
        <v>90</v>
      </c>
      <c r="B26" s="9" t="s">
        <v>91</v>
      </c>
      <c r="C26" s="5" t="s">
        <v>75</v>
      </c>
      <c r="D26" s="5">
        <v>51266</v>
      </c>
      <c r="E26" s="4" t="s">
        <v>34</v>
      </c>
      <c r="F26" s="12">
        <v>41681</v>
      </c>
      <c r="G26" s="32">
        <v>25</v>
      </c>
      <c r="H26" s="32">
        <f t="shared" si="1"/>
        <v>50</v>
      </c>
      <c r="I26" s="32">
        <v>25</v>
      </c>
      <c r="AD26" s="32">
        <f t="shared" si="0"/>
        <v>25</v>
      </c>
    </row>
    <row r="27" spans="1:30">
      <c r="A27" s="9" t="s">
        <v>92</v>
      </c>
      <c r="B27" s="9">
        <v>27728</v>
      </c>
      <c r="C27" s="5" t="s">
        <v>93</v>
      </c>
      <c r="D27" s="5">
        <v>51267</v>
      </c>
      <c r="E27" s="4" t="s">
        <v>34</v>
      </c>
      <c r="F27" s="12">
        <v>41695</v>
      </c>
      <c r="G27" s="32">
        <v>26</v>
      </c>
      <c r="H27" s="32">
        <f t="shared" si="1"/>
        <v>52</v>
      </c>
      <c r="I27" s="32">
        <v>26</v>
      </c>
      <c r="AD27" s="32">
        <f t="shared" si="0"/>
        <v>26</v>
      </c>
    </row>
    <row r="28" spans="1:30">
      <c r="A28" s="9" t="s">
        <v>79</v>
      </c>
      <c r="B28" s="9" t="s">
        <v>94</v>
      </c>
      <c r="C28" s="5" t="s">
        <v>38</v>
      </c>
      <c r="D28" s="5">
        <v>51268</v>
      </c>
      <c r="E28" s="4" t="s">
        <v>34</v>
      </c>
      <c r="F28" s="14">
        <v>41723</v>
      </c>
      <c r="G28" s="32">
        <v>27</v>
      </c>
      <c r="H28" s="32">
        <f t="shared" si="1"/>
        <v>54</v>
      </c>
      <c r="I28" s="32">
        <v>27</v>
      </c>
      <c r="AD28" s="32">
        <f t="shared" si="0"/>
        <v>27</v>
      </c>
    </row>
    <row r="29" spans="1:30">
      <c r="A29" s="9" t="s">
        <v>95</v>
      </c>
      <c r="B29" s="9" t="s">
        <v>96</v>
      </c>
      <c r="C29" s="5" t="s">
        <v>38</v>
      </c>
      <c r="D29" s="5">
        <v>51269</v>
      </c>
      <c r="E29" s="4" t="s">
        <v>34</v>
      </c>
      <c r="F29" s="14">
        <v>41702</v>
      </c>
      <c r="G29" s="32">
        <v>28</v>
      </c>
      <c r="H29" s="32">
        <f>SUM(I29:AD29)</f>
        <v>56</v>
      </c>
      <c r="I29" s="32">
        <v>28</v>
      </c>
      <c r="AD29" s="32">
        <f t="shared" si="0"/>
        <v>28</v>
      </c>
    </row>
    <row r="30" spans="1:30">
      <c r="A30" s="9" t="s">
        <v>97</v>
      </c>
      <c r="B30" s="9" t="s">
        <v>98</v>
      </c>
      <c r="C30" s="5" t="s">
        <v>38</v>
      </c>
      <c r="D30" s="5">
        <v>51270</v>
      </c>
      <c r="E30" s="4" t="s">
        <v>34</v>
      </c>
      <c r="F30" s="14">
        <v>41702</v>
      </c>
      <c r="G30" s="32">
        <v>29</v>
      </c>
      <c r="H30" s="32">
        <f t="shared" si="1"/>
        <v>58</v>
      </c>
      <c r="I30" s="32">
        <v>29</v>
      </c>
      <c r="AD30" s="32">
        <f t="shared" si="0"/>
        <v>29</v>
      </c>
    </row>
    <row r="31" spans="1:30">
      <c r="A31" s="9" t="s">
        <v>99</v>
      </c>
      <c r="B31" s="9" t="s">
        <v>100</v>
      </c>
      <c r="C31" s="5" t="s">
        <v>38</v>
      </c>
      <c r="D31" s="5">
        <v>51271</v>
      </c>
      <c r="E31" s="4" t="s">
        <v>34</v>
      </c>
      <c r="F31" s="12">
        <v>41695</v>
      </c>
      <c r="G31" s="32">
        <v>30</v>
      </c>
      <c r="H31" s="32">
        <f t="shared" si="1"/>
        <v>60</v>
      </c>
      <c r="I31" s="32">
        <v>30</v>
      </c>
      <c r="AD31" s="32">
        <f t="shared" si="0"/>
        <v>30</v>
      </c>
    </row>
    <row r="32" spans="1:30">
      <c r="A32" s="9" t="s">
        <v>39</v>
      </c>
      <c r="B32" s="9" t="s">
        <v>101</v>
      </c>
      <c r="C32" s="5" t="s">
        <v>38</v>
      </c>
      <c r="D32" s="5">
        <v>51272</v>
      </c>
      <c r="E32" s="4" t="s">
        <v>34</v>
      </c>
      <c r="F32" s="14">
        <v>41751</v>
      </c>
      <c r="G32" s="32">
        <v>31</v>
      </c>
      <c r="H32" s="32">
        <f t="shared" si="1"/>
        <v>62</v>
      </c>
      <c r="I32" s="32">
        <v>31</v>
      </c>
      <c r="J32" s="32" t="s">
        <v>102</v>
      </c>
      <c r="K32" s="32" t="s">
        <v>102</v>
      </c>
      <c r="L32" s="32" t="s">
        <v>102</v>
      </c>
      <c r="M32" s="32" t="s">
        <v>102</v>
      </c>
      <c r="N32" s="32" t="s">
        <v>102</v>
      </c>
      <c r="O32" s="32" t="s">
        <v>102</v>
      </c>
      <c r="P32" s="32" t="s">
        <v>102</v>
      </c>
      <c r="Q32" s="32" t="s">
        <v>102</v>
      </c>
      <c r="R32" s="32" t="s">
        <v>102</v>
      </c>
      <c r="S32" s="32" t="s">
        <v>102</v>
      </c>
      <c r="T32" s="32" t="s">
        <v>102</v>
      </c>
      <c r="U32" s="32" t="s">
        <v>102</v>
      </c>
      <c r="V32" s="32" t="s">
        <v>102</v>
      </c>
      <c r="W32" s="32" t="s">
        <v>102</v>
      </c>
      <c r="X32" s="32" t="s">
        <v>102</v>
      </c>
      <c r="Y32" s="32" t="s">
        <v>102</v>
      </c>
      <c r="Z32" s="32" t="s">
        <v>102</v>
      </c>
      <c r="AA32" s="32" t="s">
        <v>102</v>
      </c>
      <c r="AB32" s="32" t="s">
        <v>102</v>
      </c>
      <c r="AC32" s="32" t="s">
        <v>102</v>
      </c>
      <c r="AD32" s="32">
        <f t="shared" si="0"/>
        <v>31</v>
      </c>
    </row>
    <row r="33" spans="1:30">
      <c r="A33" s="9" t="s">
        <v>130</v>
      </c>
      <c r="B33" s="9" t="s">
        <v>130</v>
      </c>
      <c r="C33" s="5" t="s">
        <v>130</v>
      </c>
      <c r="D33" s="7" t="s">
        <v>130</v>
      </c>
      <c r="E33" s="4" t="s">
        <v>130</v>
      </c>
      <c r="F33" s="8">
        <v>41739</v>
      </c>
      <c r="G33" s="32">
        <v>100</v>
      </c>
      <c r="H33" s="32">
        <f>SUM(I33:AC33)</f>
        <v>40</v>
      </c>
      <c r="I33" s="32">
        <v>10</v>
      </c>
      <c r="J33" s="32">
        <v>10</v>
      </c>
      <c r="K33" s="32">
        <v>10</v>
      </c>
      <c r="L33" s="32">
        <v>10</v>
      </c>
      <c r="AD33" s="32">
        <f>SUM(I33:AA33)</f>
        <v>40</v>
      </c>
    </row>
    <row r="34" spans="1:30">
      <c r="A34" s="9" t="s">
        <v>134</v>
      </c>
      <c r="B34" s="9" t="s">
        <v>134</v>
      </c>
      <c r="C34" s="5" t="s">
        <v>134</v>
      </c>
      <c r="D34" s="7" t="s">
        <v>134</v>
      </c>
      <c r="E34" s="4" t="s">
        <v>134</v>
      </c>
      <c r="F34" s="8">
        <v>41740</v>
      </c>
      <c r="G34" s="32">
        <v>200</v>
      </c>
      <c r="H34" s="32">
        <f>SUM(I34:AC34)</f>
        <v>64</v>
      </c>
      <c r="I34" s="32">
        <v>16</v>
      </c>
      <c r="J34" s="32">
        <v>16</v>
      </c>
      <c r="K34" s="32">
        <v>16</v>
      </c>
      <c r="L34" s="32">
        <v>16</v>
      </c>
      <c r="AD34" s="32">
        <f>SUM(I34:AA34)</f>
        <v>64</v>
      </c>
    </row>
    <row r="35" spans="1:30">
      <c r="A35" s="9" t="s">
        <v>136</v>
      </c>
      <c r="B35" s="9" t="s">
        <v>136</v>
      </c>
      <c r="C35" s="5" t="s">
        <v>136</v>
      </c>
      <c r="D35" s="7" t="s">
        <v>136</v>
      </c>
      <c r="E35" s="4" t="s">
        <v>136</v>
      </c>
      <c r="F35" s="8">
        <v>41741</v>
      </c>
      <c r="G35" s="32">
        <v>300</v>
      </c>
      <c r="H35" s="32">
        <f>SUM(I35:AC35)</f>
        <v>75</v>
      </c>
      <c r="I35" s="32">
        <v>25</v>
      </c>
      <c r="J35" s="32">
        <v>25</v>
      </c>
      <c r="K35" s="32">
        <v>25</v>
      </c>
      <c r="AD35" s="32">
        <f>SUM(I35:AA35)</f>
        <v>75</v>
      </c>
    </row>
    <row r="36" spans="1:30">
      <c r="A36" s="9" t="s">
        <v>138</v>
      </c>
      <c r="B36" s="9" t="s">
        <v>138</v>
      </c>
      <c r="C36" s="5" t="s">
        <v>138</v>
      </c>
      <c r="D36" s="7" t="s">
        <v>138</v>
      </c>
      <c r="E36" s="4" t="s">
        <v>138</v>
      </c>
      <c r="F36" s="8">
        <v>41742</v>
      </c>
      <c r="G36" s="32">
        <v>300</v>
      </c>
      <c r="H36" s="32">
        <f>SUM(I36:AC36)</f>
        <v>105</v>
      </c>
      <c r="I36" s="32">
        <v>35</v>
      </c>
      <c r="J36" s="32">
        <v>35</v>
      </c>
      <c r="K36" s="32">
        <v>35</v>
      </c>
      <c r="AD36" s="32">
        <f>SUM(I36:AA36)</f>
        <v>105</v>
      </c>
    </row>
    <row r="37" spans="1:30">
      <c r="A37" s="9" t="s">
        <v>116</v>
      </c>
      <c r="B37" s="9" t="s">
        <v>139</v>
      </c>
      <c r="C37" s="5" t="s">
        <v>139</v>
      </c>
      <c r="D37" s="7" t="s">
        <v>139</v>
      </c>
      <c r="E37" s="4" t="s">
        <v>139</v>
      </c>
      <c r="F37" s="8">
        <v>41743</v>
      </c>
      <c r="G37" s="32" t="s">
        <v>140</v>
      </c>
      <c r="H37" s="32">
        <f>SUM(I37:AC37)</f>
        <v>195</v>
      </c>
      <c r="I37" s="32">
        <v>60</v>
      </c>
      <c r="J37" s="32">
        <v>65</v>
      </c>
      <c r="K37" s="32">
        <v>70</v>
      </c>
      <c r="AD37" s="32">
        <f>SUM(I37:AA37)</f>
        <v>195</v>
      </c>
    </row>
    <row r="38" spans="1:30">
      <c r="A38" s="9" t="s">
        <v>141</v>
      </c>
      <c r="B38" s="9" t="s">
        <v>142</v>
      </c>
      <c r="C38" s="5" t="s">
        <v>142</v>
      </c>
      <c r="D38" s="7" t="s">
        <v>142</v>
      </c>
      <c r="E38" s="4" t="s">
        <v>142</v>
      </c>
      <c r="F38" s="8">
        <v>41744</v>
      </c>
      <c r="G38" s="32">
        <v>350</v>
      </c>
      <c r="H38" s="32">
        <f>SUM(I38:AC38)</f>
        <v>240</v>
      </c>
      <c r="I38" s="32">
        <v>75</v>
      </c>
      <c r="J38" s="32">
        <v>80</v>
      </c>
      <c r="K38" s="32">
        <v>85</v>
      </c>
      <c r="AD38" s="32">
        <f>SUM(I38:AA38)</f>
        <v>240</v>
      </c>
    </row>
    <row r="39" spans="1:30">
      <c r="A39" s="9" t="s">
        <v>143</v>
      </c>
      <c r="B39" s="9" t="s">
        <v>143</v>
      </c>
      <c r="C39" s="5" t="s">
        <v>143</v>
      </c>
      <c r="D39" s="7" t="s">
        <v>143</v>
      </c>
      <c r="E39" s="4" t="s">
        <v>143</v>
      </c>
      <c r="F39" s="8">
        <v>41745</v>
      </c>
      <c r="G39" s="32">
        <v>350</v>
      </c>
      <c r="H39" s="32">
        <f>SUM(I39:AC39)</f>
        <v>222</v>
      </c>
      <c r="I39" s="32">
        <v>100</v>
      </c>
      <c r="J39" s="32">
        <v>110</v>
      </c>
      <c r="K39" s="32">
        <v>12</v>
      </c>
      <c r="AD39" s="32">
        <f>SUM(I39:AA39)</f>
        <v>222</v>
      </c>
    </row>
    <row r="40" spans="1:30">
      <c r="A40" s="9"/>
      <c r="B40" s="9"/>
      <c r="C40" s="5"/>
      <c r="D40" s="7"/>
      <c r="E40" s="4"/>
      <c r="F40" s="8"/>
    </row>
    <row r="41" spans="1:30">
      <c r="A41" s="9"/>
      <c r="B41" s="9"/>
      <c r="C41" s="5"/>
      <c r="D41" s="7"/>
      <c r="E41" s="4"/>
      <c r="F41" s="8"/>
    </row>
    <row r="42" spans="1:30">
      <c r="A42" s="9"/>
      <c r="B42" s="9"/>
      <c r="C42" s="5"/>
      <c r="D42" s="7"/>
      <c r="E42" s="4"/>
      <c r="F42" s="8"/>
    </row>
    <row r="43" spans="1:30">
      <c r="A43" s="9"/>
      <c r="B43" s="9"/>
      <c r="C43" s="5"/>
      <c r="D43" s="7"/>
      <c r="E43" s="4"/>
      <c r="F43" s="8"/>
    </row>
    <row r="44" spans="1:30">
      <c r="A44" s="9"/>
      <c r="B44" s="9"/>
      <c r="C44" s="5"/>
      <c r="D44" s="7"/>
      <c r="E44" s="4"/>
      <c r="F44" s="8"/>
    </row>
    <row r="45" spans="1:30">
      <c r="A45" s="5"/>
      <c r="B45" s="6"/>
      <c r="C45" s="5"/>
      <c r="D45" s="7"/>
      <c r="E45" s="4"/>
      <c r="F45" s="8"/>
    </row>
    <row r="46" spans="1:30">
      <c r="A46" s="9"/>
      <c r="B46" s="6"/>
      <c r="C46" s="5"/>
      <c r="D46" s="7"/>
      <c r="E46" s="4"/>
      <c r="F46" s="8"/>
    </row>
    <row r="47" spans="1:30">
      <c r="A47" s="5"/>
      <c r="B47" s="6"/>
      <c r="C47" s="5"/>
      <c r="D47" s="7"/>
      <c r="E47" s="4"/>
      <c r="F47" s="8"/>
    </row>
    <row r="48" spans="1:30">
      <c r="A48" s="9"/>
      <c r="B48" s="6"/>
      <c r="C48" s="5"/>
      <c r="D48" s="7"/>
      <c r="E48" s="4"/>
      <c r="F48" s="13"/>
    </row>
    <row r="49" spans="1:6">
      <c r="A49" s="5"/>
      <c r="B49" s="6"/>
      <c r="C49" s="5"/>
      <c r="D49" s="7"/>
      <c r="E49" s="4"/>
      <c r="F49" s="8"/>
    </row>
    <row r="50" spans="1:6">
      <c r="A50" s="9"/>
      <c r="B50" s="6"/>
      <c r="C50" s="5"/>
      <c r="D50" s="7"/>
      <c r="E50" s="4"/>
      <c r="F50" s="11"/>
    </row>
    <row r="51" spans="1:6">
      <c r="A51" s="9"/>
      <c r="B51" s="6"/>
      <c r="C51" s="5"/>
      <c r="D51" s="7"/>
      <c r="E51" s="4"/>
      <c r="F51" s="8"/>
    </row>
    <row r="52" spans="1:6">
      <c r="A52" s="9"/>
      <c r="B52" s="6"/>
      <c r="C52" s="5"/>
      <c r="D52" s="7"/>
      <c r="E52" s="4"/>
      <c r="F52" s="8"/>
    </row>
    <row r="53" spans="1:6">
      <c r="A53" s="6"/>
      <c r="B53" s="6"/>
      <c r="C53" s="5"/>
      <c r="D53" s="7"/>
      <c r="E53" s="4"/>
      <c r="F53" s="8"/>
    </row>
    <row r="54" spans="1:6">
      <c r="A54" s="6"/>
      <c r="B54" s="6"/>
      <c r="C54" s="5"/>
      <c r="D54" s="7"/>
      <c r="E54" s="4"/>
      <c r="F54" s="8"/>
    </row>
    <row r="55" spans="1:6">
      <c r="A55" s="6"/>
      <c r="B55" s="6"/>
      <c r="C55" s="5"/>
      <c r="D55" s="7"/>
      <c r="E55" s="4"/>
      <c r="F55" s="8"/>
    </row>
    <row r="56" spans="1:6">
      <c r="A56" s="6"/>
      <c r="B56" s="6"/>
      <c r="C56" s="5"/>
      <c r="D56" s="7"/>
      <c r="E56" s="4"/>
      <c r="F56" s="8"/>
    </row>
    <row r="57" spans="1:6">
      <c r="A57" s="6"/>
      <c r="B57" s="6"/>
      <c r="C57" s="5"/>
      <c r="D57" s="7"/>
      <c r="E57" s="4"/>
      <c r="F57" s="8"/>
    </row>
    <row r="58" spans="1:6">
      <c r="A58" s="9"/>
      <c r="B58" s="9"/>
      <c r="C58" s="5"/>
      <c r="D58" s="7"/>
      <c r="E58" s="4"/>
      <c r="F58" s="8"/>
    </row>
    <row r="59" spans="1:6">
      <c r="A59" s="9"/>
      <c r="B59" s="9"/>
      <c r="C59" s="5"/>
      <c r="D59" s="7"/>
      <c r="E59" s="4"/>
      <c r="F59" s="8"/>
    </row>
    <row r="60" spans="1:6">
      <c r="A60" s="9"/>
      <c r="B60" s="9"/>
      <c r="C60" s="5"/>
      <c r="D60" s="7"/>
      <c r="E60" s="4"/>
      <c r="F60" s="8"/>
    </row>
    <row r="61" spans="1:6">
      <c r="A61" s="9"/>
      <c r="B61" s="9"/>
      <c r="C61" s="5"/>
      <c r="D61" s="7"/>
      <c r="E61" s="4"/>
      <c r="F61" s="8"/>
    </row>
    <row r="62" spans="1:6">
      <c r="A62" s="9"/>
      <c r="B62" s="9"/>
      <c r="C62" s="5"/>
      <c r="D62" s="7"/>
      <c r="E62" s="4"/>
      <c r="F62" s="12"/>
    </row>
    <row r="63" spans="1:6">
      <c r="A63" s="9"/>
      <c r="B63" s="9"/>
      <c r="C63" s="5"/>
      <c r="D63" s="7"/>
      <c r="E63" s="4"/>
      <c r="F63" s="12"/>
    </row>
    <row r="64" spans="1:6">
      <c r="A64" s="9"/>
      <c r="B64" s="9"/>
      <c r="C64" s="5"/>
      <c r="D64" s="7"/>
      <c r="E64" s="4"/>
      <c r="F64" s="12"/>
    </row>
    <row r="65" spans="1:6">
      <c r="A65" s="9"/>
      <c r="B65" s="9"/>
      <c r="C65" s="5"/>
      <c r="D65" s="7"/>
      <c r="E65" s="4"/>
      <c r="F65" s="8"/>
    </row>
    <row r="66" spans="1:6">
      <c r="A66" s="9"/>
      <c r="B66" s="9"/>
      <c r="C66" s="5"/>
      <c r="D66" s="7"/>
      <c r="E66" s="4"/>
      <c r="F66" s="8"/>
    </row>
    <row r="67" spans="1:6">
      <c r="A67" s="9"/>
      <c r="B67" s="9"/>
      <c r="C67" s="5"/>
      <c r="D67" s="7"/>
      <c r="E67" s="4"/>
      <c r="F67" s="8"/>
    </row>
    <row r="68" spans="1:6">
      <c r="A68" s="9"/>
      <c r="B68" s="9"/>
      <c r="C68" s="5"/>
      <c r="D68" s="7"/>
      <c r="E68" s="4"/>
      <c r="F68" s="8"/>
    </row>
    <row r="69" spans="1:6">
      <c r="A69" s="9"/>
      <c r="B69" s="9"/>
      <c r="C69" s="5"/>
      <c r="D69" s="7"/>
      <c r="E69" s="4"/>
      <c r="F69" s="8"/>
    </row>
    <row r="70" spans="1:6">
      <c r="A70" s="9"/>
      <c r="B70" s="9"/>
      <c r="C70" s="5"/>
      <c r="D70" s="7"/>
      <c r="E70" s="4"/>
      <c r="F70" s="8"/>
    </row>
    <row r="71" spans="1:6">
      <c r="A71" s="9"/>
      <c r="B71" s="9"/>
      <c r="C71" s="5"/>
      <c r="D71" s="7"/>
      <c r="E71" s="4"/>
      <c r="F71" s="8"/>
    </row>
    <row r="72" spans="1:6">
      <c r="A72" s="9"/>
      <c r="B72" s="9"/>
      <c r="C72" s="5"/>
      <c r="D72" s="7"/>
      <c r="E72" s="4"/>
      <c r="F72" s="12"/>
    </row>
    <row r="73" spans="1:6">
      <c r="A73" s="9"/>
      <c r="B73" s="9"/>
      <c r="C73" s="5"/>
      <c r="D73" s="7"/>
      <c r="E73" s="4"/>
      <c r="F73" s="12"/>
    </row>
    <row r="74" spans="1:6">
      <c r="A74" s="9"/>
      <c r="B74" s="9"/>
      <c r="C74" s="5"/>
      <c r="D74" s="7"/>
      <c r="E74" s="4"/>
      <c r="F74" s="8"/>
    </row>
    <row r="75" spans="1:6">
      <c r="A75" s="9"/>
      <c r="B75" s="9"/>
      <c r="C75" s="5"/>
      <c r="D75" s="7"/>
      <c r="E75" s="4"/>
      <c r="F75" s="8"/>
    </row>
    <row r="76" spans="1:6">
      <c r="A76" s="9"/>
      <c r="B76" s="9"/>
      <c r="C76" s="5"/>
      <c r="D76" s="7"/>
      <c r="E76" s="4"/>
      <c r="F76" s="8"/>
    </row>
    <row r="77" spans="1:6">
      <c r="A77" s="9"/>
      <c r="B77" s="6"/>
      <c r="C77" s="5"/>
      <c r="D77" s="7"/>
      <c r="E77" s="4"/>
      <c r="F77" s="8"/>
    </row>
    <row r="78" spans="1:6">
      <c r="A78" s="9"/>
      <c r="B78" s="6"/>
      <c r="C78" s="5"/>
      <c r="D78" s="7"/>
      <c r="E78" s="4"/>
      <c r="F78" s="8"/>
    </row>
    <row r="79" spans="1:6">
      <c r="A79" s="9"/>
      <c r="B79" s="6"/>
      <c r="C79" s="5"/>
      <c r="D79" s="7"/>
      <c r="E79" s="4"/>
      <c r="F79" s="8"/>
    </row>
    <row r="80" spans="1:6">
      <c r="A80" s="9"/>
      <c r="B80" s="6"/>
      <c r="C80" s="5"/>
      <c r="D80" s="7"/>
      <c r="E80" s="4"/>
      <c r="F80" s="8"/>
    </row>
    <row r="81" spans="1:6">
      <c r="A81" s="9"/>
      <c r="B81" s="9"/>
      <c r="C81" s="5"/>
      <c r="D81" s="7"/>
      <c r="E81" s="4"/>
      <c r="F81" s="8"/>
    </row>
    <row r="82" spans="1:6">
      <c r="A82" s="9"/>
      <c r="B82" s="9"/>
      <c r="C82" s="5"/>
      <c r="D82" s="7"/>
      <c r="E82" s="4"/>
      <c r="F82" s="8"/>
    </row>
    <row r="83" spans="1:6">
      <c r="A83" s="9"/>
      <c r="B83" s="9"/>
      <c r="C83" s="5"/>
      <c r="D83" s="7"/>
      <c r="E83" s="4"/>
      <c r="F83" s="8"/>
    </row>
    <row r="84" spans="1:6">
      <c r="A84" s="9"/>
      <c r="B84" s="9"/>
      <c r="C84" s="5"/>
      <c r="D84" s="7"/>
      <c r="E84" s="4"/>
      <c r="F84" s="8"/>
    </row>
    <row r="85" spans="1:6">
      <c r="A85" s="9"/>
      <c r="B85" s="9"/>
      <c r="C85" s="5"/>
      <c r="D85" s="7"/>
      <c r="E85" s="4"/>
      <c r="F85" s="10"/>
    </row>
    <row r="86" spans="1:6">
      <c r="A86" s="9"/>
      <c r="B86" s="9"/>
      <c r="C86" s="5"/>
      <c r="D86" s="7"/>
      <c r="E86" s="4"/>
      <c r="F86" s="12"/>
    </row>
    <row r="87" spans="1:6">
      <c r="A87" s="9"/>
      <c r="B87" s="9"/>
      <c r="C87" s="5"/>
      <c r="D87" s="7"/>
      <c r="E87" s="4"/>
      <c r="F87" s="12"/>
    </row>
    <row r="88" spans="1:6">
      <c r="A88" s="9"/>
      <c r="B88" s="9"/>
      <c r="C88" s="5"/>
      <c r="D88" s="7"/>
      <c r="E88" s="4"/>
      <c r="F88" s="12"/>
    </row>
    <row r="89" spans="1:6">
      <c r="A89" s="9"/>
      <c r="B89" s="9"/>
      <c r="C89" s="5"/>
      <c r="D89" s="7"/>
      <c r="E89" s="4"/>
      <c r="F89" s="8"/>
    </row>
    <row r="90" spans="1:6">
      <c r="A90" s="9"/>
      <c r="B90" s="9"/>
      <c r="C90" s="5"/>
      <c r="D90" s="7"/>
      <c r="E90" s="4"/>
      <c r="F90" s="8"/>
    </row>
    <row r="91" spans="1:6">
      <c r="A91" s="9"/>
      <c r="B91" s="9"/>
      <c r="C91" s="5"/>
      <c r="D91" s="7"/>
      <c r="E91" s="4"/>
      <c r="F91" s="8"/>
    </row>
    <row r="92" spans="1:6">
      <c r="A92" s="9"/>
      <c r="B92" s="6"/>
      <c r="C92" s="5"/>
      <c r="D92" s="7"/>
      <c r="E92" s="4"/>
      <c r="F92" s="10"/>
    </row>
    <row r="93" spans="1:6">
      <c r="A93" s="9"/>
      <c r="B93" s="6"/>
      <c r="C93" s="5"/>
      <c r="D93" s="7"/>
      <c r="E93" s="4"/>
      <c r="F93" s="10"/>
    </row>
    <row r="94" spans="1:6">
      <c r="A94" s="9"/>
      <c r="B94" s="6"/>
      <c r="C94" s="5"/>
      <c r="D94" s="7"/>
      <c r="E94" s="4"/>
      <c r="F94" s="8"/>
    </row>
    <row r="95" spans="1:6">
      <c r="A95" s="9"/>
      <c r="B95" s="6"/>
      <c r="C95" s="5"/>
      <c r="D95" s="7"/>
      <c r="E95" s="4"/>
      <c r="F95" s="10"/>
    </row>
    <row r="96" spans="1:6">
      <c r="A96" s="9"/>
      <c r="B96" s="6"/>
      <c r="C96" s="5"/>
      <c r="D96" s="7"/>
      <c r="E96" s="4"/>
      <c r="F96" s="8"/>
    </row>
    <row r="97" spans="1:6">
      <c r="A97" s="9"/>
      <c r="B97" s="6"/>
      <c r="C97" s="5"/>
      <c r="D97" s="7"/>
      <c r="E97" s="4"/>
      <c r="F97" s="8"/>
    </row>
    <row r="98" spans="1:6">
      <c r="A98" s="9"/>
      <c r="B98" s="6"/>
      <c r="C98" s="5"/>
      <c r="D98" s="7"/>
      <c r="E98" s="4"/>
      <c r="F98" s="8"/>
    </row>
    <row r="99" spans="1:6">
      <c r="A99" s="9"/>
      <c r="B99" s="6"/>
      <c r="C99" s="5"/>
      <c r="D99" s="7"/>
      <c r="E99" s="4"/>
      <c r="F99" s="10"/>
    </row>
    <row r="100" spans="1:6">
      <c r="A100" s="9"/>
      <c r="B100" s="6"/>
      <c r="C100" s="5"/>
      <c r="D100" s="7"/>
      <c r="E100" s="4"/>
      <c r="F100" s="10"/>
    </row>
    <row r="101" spans="1:6">
      <c r="A101" s="9"/>
      <c r="B101" s="6"/>
      <c r="C101" s="5"/>
      <c r="D101" s="7"/>
      <c r="E101" s="4"/>
      <c r="F101" s="10"/>
    </row>
    <row r="102" spans="1:6">
      <c r="A102" s="9"/>
      <c r="B102" s="6"/>
      <c r="C102" s="5"/>
      <c r="D102" s="7"/>
      <c r="E102" s="4"/>
      <c r="F102" s="8"/>
    </row>
    <row r="103" spans="1:6">
      <c r="A103" s="9"/>
      <c r="B103" s="6"/>
      <c r="C103" s="5"/>
      <c r="D103" s="7"/>
      <c r="E103" s="4"/>
      <c r="F103" s="8"/>
    </row>
    <row r="104" spans="1:6">
      <c r="A104" s="9"/>
      <c r="B104" s="6"/>
      <c r="C104" s="5"/>
      <c r="D104" s="7"/>
      <c r="E104" s="4"/>
      <c r="F104" s="8"/>
    </row>
    <row r="105" spans="1:6">
      <c r="A105" s="9"/>
      <c r="B105" s="9"/>
      <c r="C105" s="5"/>
      <c r="D105" s="7"/>
      <c r="E105" s="4"/>
      <c r="F105" s="8"/>
    </row>
    <row r="106" spans="1:6">
      <c r="A106" s="9"/>
      <c r="B106" s="6"/>
      <c r="C106" s="5"/>
      <c r="D106" s="7"/>
      <c r="E106" s="4"/>
      <c r="F106" s="8"/>
    </row>
    <row r="107" spans="1:6">
      <c r="A107" s="9"/>
      <c r="B107" s="6"/>
      <c r="C107" s="5"/>
      <c r="D107" s="7"/>
      <c r="E107" s="4"/>
      <c r="F107" s="12"/>
    </row>
    <row r="108" spans="1:6">
      <c r="A108" s="9"/>
      <c r="B108" s="6"/>
      <c r="C108" s="5"/>
      <c r="D108" s="7"/>
      <c r="E108" s="4"/>
      <c r="F108" s="14"/>
    </row>
    <row r="109" spans="1:6">
      <c r="A109" s="9"/>
      <c r="B109" s="6"/>
      <c r="C109" s="5"/>
      <c r="D109" s="7"/>
      <c r="E109" s="4"/>
      <c r="F109" s="8"/>
    </row>
    <row r="110" spans="1:6">
      <c r="A110" s="9"/>
      <c r="B110" s="6"/>
      <c r="C110" s="5"/>
      <c r="D110" s="7"/>
      <c r="E110" s="4"/>
      <c r="F110" s="8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</vt:lpstr>
      <vt:lpstr>TCN</vt:lpstr>
      <vt:lpstr>FCN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2014-04-04T12:40:56Z</dcterms:modified>
</cp:coreProperties>
</file>