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615" windowHeight="1047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7" i="2" l="1"/>
  <c r="R25" i="2"/>
</calcChain>
</file>

<file path=xl/sharedStrings.xml><?xml version="1.0" encoding="utf-8"?>
<sst xmlns="http://schemas.openxmlformats.org/spreadsheetml/2006/main" count="132" uniqueCount="65">
  <si>
    <t>C.C.</t>
  </si>
  <si>
    <t>EER</t>
  </si>
  <si>
    <t>P.I.</t>
  </si>
  <si>
    <t>l/s</t>
  </si>
  <si>
    <t>kPa</t>
  </si>
  <si>
    <t>C.C. net</t>
  </si>
  <si>
    <t>EER net</t>
  </si>
  <si>
    <t>P.I. net</t>
  </si>
  <si>
    <t>I max</t>
  </si>
  <si>
    <t>Intensité de démarrage</t>
  </si>
  <si>
    <t>SE</t>
  </si>
  <si>
    <t>HSS</t>
  </si>
  <si>
    <t>-4/-8</t>
  </si>
  <si>
    <t>-2/-6</t>
  </si>
  <si>
    <t>XLN</t>
  </si>
  <si>
    <t>Régime</t>
  </si>
  <si>
    <t>fluide</t>
  </si>
  <si>
    <t>atténuation</t>
  </si>
  <si>
    <t>proportion fluide</t>
  </si>
  <si>
    <t>Efficacité</t>
  </si>
  <si>
    <t>Taille</t>
  </si>
  <si>
    <t>Sélection des entrées</t>
  </si>
  <si>
    <t>Informations générales</t>
  </si>
  <si>
    <t xml:space="preserve"> Information du condenseur</t>
  </si>
  <si>
    <t xml:space="preserve"> tonnage nominal de l'unité</t>
  </si>
  <si>
    <t xml:space="preserve"> température de l'air</t>
  </si>
  <si>
    <t>°C</t>
  </si>
  <si>
    <t>de 20 à 45 °C</t>
  </si>
  <si>
    <t>type d'unité</t>
  </si>
  <si>
    <t>Information de l'évaporateur</t>
  </si>
  <si>
    <t>niveau sonore</t>
  </si>
  <si>
    <t>Refrigérant</t>
  </si>
  <si>
    <t>R134A</t>
  </si>
  <si>
    <t>type de fluide</t>
  </si>
  <si>
    <t>ethylene glycol</t>
  </si>
  <si>
    <t xml:space="preserve"> XLN</t>
  </si>
  <si>
    <t>propylene glycol</t>
  </si>
  <si>
    <t>SN</t>
  </si>
  <si>
    <t>LN</t>
  </si>
  <si>
    <t>CC</t>
  </si>
  <si>
    <t>kW</t>
  </si>
  <si>
    <t>P.I</t>
  </si>
  <si>
    <t>Intensité maximale</t>
  </si>
  <si>
    <t>A</t>
  </si>
  <si>
    <t>L/s</t>
  </si>
  <si>
    <t>Intensité sonore</t>
  </si>
  <si>
    <t>dB</t>
  </si>
  <si>
    <t>Chute de pression à l'évaporateur</t>
  </si>
  <si>
    <t>Niveau de pression sonore à 10m</t>
  </si>
  <si>
    <t>Nombre de ventilateurs</t>
  </si>
  <si>
    <t>Longueur</t>
  </si>
  <si>
    <t>mm</t>
  </si>
  <si>
    <t>Intensité démarrage</t>
  </si>
  <si>
    <t>Largeur</t>
  </si>
  <si>
    <t>Tension de l'unité</t>
  </si>
  <si>
    <t>V</t>
  </si>
  <si>
    <t>Hauteur</t>
  </si>
  <si>
    <t>charge fluide frigorigène circuit 1</t>
  </si>
  <si>
    <t>kg</t>
  </si>
  <si>
    <t>poids en ordre de marche</t>
  </si>
  <si>
    <t>charge fluide frigorigène circuit  2</t>
  </si>
  <si>
    <t>poids de l'unité à l'expédition</t>
  </si>
  <si>
    <t>point de gel évap.</t>
  </si>
  <si>
    <t>Débit d'air total condenseur (m3/s)</t>
  </si>
  <si>
    <t>température évaporateur (Régime)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</si>
</sst>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9BB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3" fillId="0" borderId="3" xfId="0" applyFont="1" applyBorder="1" applyProtection="1"/>
    <xf numFmtId="0" fontId="3" fillId="0" borderId="0" xfId="0" applyFont="1" applyBorder="1" applyProtection="1"/>
    <xf numFmtId="0" fontId="0" fillId="0" borderId="3" xfId="0" applyFill="1" applyBorder="1" applyAlignment="1" applyProtection="1">
      <alignment horizontal="left" vertical="center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/>
    </xf>
    <xf numFmtId="0" fontId="0" fillId="0" borderId="0" xfId="0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left"/>
    </xf>
    <xf numFmtId="0" fontId="0" fillId="4" borderId="12" xfId="0" applyFill="1" applyBorder="1" applyAlignment="1" applyProtection="1">
      <alignment horizontal="center" vertical="center"/>
    </xf>
    <xf numFmtId="0" fontId="0" fillId="0" borderId="13" xfId="0" applyBorder="1" applyProtection="1"/>
    <xf numFmtId="0" fontId="0" fillId="0" borderId="14" xfId="0" applyBorder="1" applyProtection="1"/>
    <xf numFmtId="0" fontId="0" fillId="0" borderId="15" xfId="0" applyBorder="1" applyProtection="1"/>
    <xf numFmtId="2" fontId="1" fillId="0" borderId="2" xfId="0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/>
    </xf>
    <xf numFmtId="0" fontId="0" fillId="0" borderId="0" xfId="0" quotePrefix="1" applyBorder="1" applyProtection="1"/>
    <xf numFmtId="0" fontId="4" fillId="0" borderId="3" xfId="0" applyFont="1" applyFill="1" applyBorder="1" applyAlignment="1" applyProtection="1">
      <alignment horizontal="left"/>
    </xf>
    <xf numFmtId="2" fontId="4" fillId="0" borderId="2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left" vertical="center"/>
    </xf>
    <xf numFmtId="2" fontId="4" fillId="0" borderId="18" xfId="0" applyNumberFormat="1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left"/>
    </xf>
    <xf numFmtId="0" fontId="0" fillId="0" borderId="10" xfId="0" applyBorder="1" applyProtection="1"/>
    <xf numFmtId="0" fontId="0" fillId="0" borderId="11" xfId="0" applyBorder="1" applyProtection="1"/>
    <xf numFmtId="0" fontId="0" fillId="5" borderId="0" xfId="0" applyFill="1" applyBorder="1" applyAlignment="1" applyProtection="1">
      <alignment horizontal="center" vertical="center"/>
      <protection locked="0"/>
    </xf>
    <xf numFmtId="0" fontId="0" fillId="3" borderId="12" xfId="0" quotePrefix="1" applyFill="1" applyBorder="1" applyAlignment="1" applyProtection="1">
      <alignment horizontal="center" vertical="center"/>
      <protection locked="0"/>
    </xf>
    <xf numFmtId="9" fontId="0" fillId="3" borderId="12" xfId="0" quotePrefix="1" applyNumberFormat="1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0" fillId="6" borderId="0" xfId="0" applyFill="1" applyBorder="1" applyProtection="1"/>
    <xf numFmtId="0" fontId="4" fillId="6" borderId="0" xfId="0" applyFont="1" applyFill="1" applyBorder="1" applyAlignment="1" applyProtection="1">
      <alignment horizontal="left" vertical="center"/>
    </xf>
    <xf numFmtId="0" fontId="5" fillId="6" borderId="0" xfId="0" applyFont="1" applyFill="1" applyBorder="1" applyAlignment="1" applyProtection="1">
      <alignment horizontal="left" vertical="center"/>
    </xf>
    <xf numFmtId="0" fontId="4" fillId="6" borderId="10" xfId="0" applyFont="1" applyFill="1" applyBorder="1" applyAlignment="1" applyProtection="1">
      <alignment horizontal="left"/>
    </xf>
    <xf numFmtId="0" fontId="4" fillId="6" borderId="9" xfId="0" applyFont="1" applyFill="1" applyBorder="1" applyAlignment="1" applyProtection="1">
      <alignment horizontal="left"/>
    </xf>
    <xf numFmtId="0" fontId="4" fillId="6" borderId="3" xfId="0" applyFont="1" applyFill="1" applyBorder="1" applyAlignment="1" applyProtection="1">
      <alignment horizontal="left"/>
    </xf>
    <xf numFmtId="0" fontId="5" fillId="6" borderId="3" xfId="0" applyFont="1" applyFill="1" applyBorder="1" applyAlignment="1" applyProtection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17" xfId="0" quotePrefix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944217</xdr:colOff>
      <xdr:row>20</xdr:row>
      <xdr:rowOff>157369</xdr:rowOff>
    </xdr:from>
    <xdr:to>
      <xdr:col>20</xdr:col>
      <xdr:colOff>2112065</xdr:colOff>
      <xdr:row>22</xdr:row>
      <xdr:rowOff>44311</xdr:rowOff>
    </xdr:to>
    <xdr:sp macro="[0]!Afficher" textlink="">
      <xdr:nvSpPr>
        <xdr:cNvPr id="2" name="ZoneTexte 1"/>
        <xdr:cNvSpPr txBox="1"/>
      </xdr:nvSpPr>
      <xdr:spPr>
        <a:xfrm>
          <a:off x="19422717" y="4124739"/>
          <a:ext cx="1167848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X110"/>
  <sheetViews>
    <sheetView tabSelected="1" topLeftCell="P7" zoomScale="115" zoomScaleNormal="115" workbookViewId="0">
      <selection activeCell="W34" sqref="W30:W34"/>
    </sheetView>
  </sheetViews>
  <sheetFormatPr baseColWidth="10" defaultRowHeight="15" x14ac:dyDescent="0.25"/>
  <cols>
    <col min="1" max="1" width="11.42578125" style="2"/>
    <col min="2" max="2" width="16.28515625" style="2" customWidth="1"/>
    <col min="3" max="3" width="20" style="2" customWidth="1"/>
    <col min="4" max="4" width="17" style="2" customWidth="1"/>
    <col min="5" max="15" width="11.42578125" style="2"/>
    <col min="16" max="16" width="22.85546875" style="2" customWidth="1"/>
    <col min="17" max="17" width="11.42578125" style="2"/>
    <col min="18" max="18" width="29.5703125" style="2" customWidth="1"/>
    <col min="19" max="20" width="11.42578125" style="2"/>
    <col min="21" max="21" width="37.85546875" style="2" customWidth="1"/>
    <col min="22" max="22" width="42.5703125" style="2" customWidth="1"/>
    <col min="23" max="16384" width="11.42578125" style="2"/>
  </cols>
  <sheetData>
    <row r="2" spans="1:24" x14ac:dyDescent="0.25">
      <c r="A2" s="35" t="s">
        <v>15</v>
      </c>
      <c r="B2" s="35" t="s">
        <v>16</v>
      </c>
      <c r="C2" s="35" t="s">
        <v>17</v>
      </c>
      <c r="D2" s="35" t="s">
        <v>18</v>
      </c>
      <c r="E2" s="35" t="s">
        <v>19</v>
      </c>
      <c r="F2" s="35" t="s">
        <v>20</v>
      </c>
      <c r="G2" s="36" t="s">
        <v>0</v>
      </c>
      <c r="H2" s="36" t="s">
        <v>1</v>
      </c>
      <c r="I2" s="36" t="s">
        <v>2</v>
      </c>
      <c r="J2" s="36" t="s">
        <v>3</v>
      </c>
      <c r="K2" s="36" t="s">
        <v>4</v>
      </c>
      <c r="L2" s="36" t="s">
        <v>5</v>
      </c>
      <c r="M2" s="36" t="s">
        <v>6</v>
      </c>
      <c r="N2" s="36" t="s">
        <v>7</v>
      </c>
      <c r="O2" s="36" t="s">
        <v>8</v>
      </c>
      <c r="P2" s="36" t="s">
        <v>9</v>
      </c>
    </row>
    <row r="3" spans="1:24" x14ac:dyDescent="0.25">
      <c r="A3" s="56" t="s">
        <v>12</v>
      </c>
      <c r="B3" s="49" t="s">
        <v>34</v>
      </c>
      <c r="C3" s="44" t="s">
        <v>37</v>
      </c>
      <c r="D3" s="47">
        <v>0.3</v>
      </c>
      <c r="E3" s="48" t="s">
        <v>10</v>
      </c>
      <c r="F3" s="1">
        <v>155</v>
      </c>
      <c r="G3" s="17">
        <v>380.3</v>
      </c>
      <c r="H3" s="17">
        <v>2.0699999999999998</v>
      </c>
      <c r="I3" s="17">
        <v>183.4</v>
      </c>
      <c r="J3" s="17">
        <v>25.210999999999999</v>
      </c>
      <c r="K3" s="17">
        <v>42</v>
      </c>
      <c r="L3" s="17">
        <v>377.9</v>
      </c>
      <c r="M3" s="17">
        <v>2.0299999999999998</v>
      </c>
      <c r="N3" s="17">
        <v>185.8</v>
      </c>
      <c r="O3" s="17">
        <v>507.4</v>
      </c>
      <c r="P3" s="18">
        <v>638.20000000000005</v>
      </c>
    </row>
    <row r="4" spans="1:24" x14ac:dyDescent="0.25">
      <c r="A4" s="57"/>
      <c r="B4" s="50"/>
      <c r="C4" s="45"/>
      <c r="D4" s="47"/>
      <c r="E4" s="48"/>
      <c r="F4" s="1">
        <v>250</v>
      </c>
      <c r="G4" s="17">
        <v>568</v>
      </c>
      <c r="H4" s="17">
        <v>2.04</v>
      </c>
      <c r="I4" s="17">
        <v>278</v>
      </c>
      <c r="J4" s="17">
        <v>37.5</v>
      </c>
      <c r="K4" s="17">
        <v>68</v>
      </c>
      <c r="L4" s="17"/>
      <c r="M4" s="17"/>
      <c r="N4" s="17"/>
      <c r="O4" s="17">
        <v>759</v>
      </c>
      <c r="P4" s="18">
        <v>880</v>
      </c>
    </row>
    <row r="5" spans="1:24" x14ac:dyDescent="0.25">
      <c r="A5" s="57"/>
      <c r="B5" s="50"/>
      <c r="C5" s="45"/>
      <c r="D5" s="47"/>
      <c r="E5" s="48"/>
      <c r="F5" s="1">
        <v>350</v>
      </c>
      <c r="G5" s="17">
        <v>748.8</v>
      </c>
      <c r="H5" s="17">
        <v>2.02</v>
      </c>
      <c r="I5" s="17">
        <v>370.8</v>
      </c>
      <c r="J5" s="17">
        <v>49.4</v>
      </c>
      <c r="K5" s="17">
        <v>59</v>
      </c>
      <c r="L5" s="17">
        <v>744.6</v>
      </c>
      <c r="M5" s="17">
        <v>1.99</v>
      </c>
      <c r="N5" s="17">
        <v>374.9</v>
      </c>
      <c r="O5" s="17">
        <v>1022.4</v>
      </c>
      <c r="P5" s="18">
        <v>1132</v>
      </c>
    </row>
    <row r="6" spans="1:24" ht="15.75" thickBot="1" x14ac:dyDescent="0.3">
      <c r="A6" s="57"/>
      <c r="B6" s="50"/>
      <c r="C6" s="45"/>
      <c r="D6" s="47"/>
      <c r="E6" s="48" t="s">
        <v>11</v>
      </c>
      <c r="F6" s="1">
        <v>155</v>
      </c>
      <c r="G6" s="17">
        <v>457.4</v>
      </c>
      <c r="H6" s="17">
        <v>1.89</v>
      </c>
      <c r="I6" s="17">
        <v>242.1</v>
      </c>
      <c r="J6" s="17">
        <v>30.2</v>
      </c>
      <c r="K6" s="17">
        <v>43</v>
      </c>
      <c r="L6" s="17">
        <v>453.5</v>
      </c>
      <c r="M6" s="17">
        <v>1.84</v>
      </c>
      <c r="N6" s="17">
        <v>245.9</v>
      </c>
      <c r="O6" s="17">
        <v>493.8</v>
      </c>
      <c r="P6" s="18">
        <v>534.9</v>
      </c>
    </row>
    <row r="7" spans="1:24" ht="18.75" x14ac:dyDescent="0.25">
      <c r="A7" s="57"/>
      <c r="B7" s="50"/>
      <c r="C7" s="45"/>
      <c r="D7" s="47"/>
      <c r="E7" s="48"/>
      <c r="F7" s="1">
        <v>250</v>
      </c>
      <c r="G7" s="17">
        <v>634.4</v>
      </c>
      <c r="H7" s="17">
        <v>1.88</v>
      </c>
      <c r="I7" s="17">
        <v>337.1</v>
      </c>
      <c r="J7" s="17">
        <v>41.9</v>
      </c>
      <c r="K7" s="17">
        <v>84</v>
      </c>
      <c r="L7" s="17">
        <v>629.5</v>
      </c>
      <c r="M7" s="17">
        <v>1.84</v>
      </c>
      <c r="N7" s="17">
        <v>342</v>
      </c>
      <c r="O7" s="17">
        <v>745.4</v>
      </c>
      <c r="P7" s="18">
        <v>877</v>
      </c>
      <c r="R7" s="53" t="s">
        <v>21</v>
      </c>
      <c r="S7" s="54"/>
      <c r="T7" s="54"/>
      <c r="U7" s="54"/>
      <c r="V7" s="54"/>
      <c r="W7" s="54"/>
      <c r="X7" s="55"/>
    </row>
    <row r="8" spans="1:24" x14ac:dyDescent="0.25">
      <c r="A8" s="57"/>
      <c r="B8" s="50"/>
      <c r="C8" s="45"/>
      <c r="D8" s="47"/>
      <c r="E8" s="48"/>
      <c r="F8" s="1">
        <v>350</v>
      </c>
      <c r="G8" s="17">
        <v>823.5</v>
      </c>
      <c r="H8" s="17">
        <v>1.92</v>
      </c>
      <c r="I8" s="17">
        <v>428.1</v>
      </c>
      <c r="J8" s="17">
        <v>54.4</v>
      </c>
      <c r="K8" s="17">
        <v>71</v>
      </c>
      <c r="L8" s="17">
        <v>817.8</v>
      </c>
      <c r="M8" s="17">
        <v>1.9</v>
      </c>
      <c r="N8" s="17">
        <v>429.9</v>
      </c>
      <c r="O8" s="17">
        <v>1004.5</v>
      </c>
      <c r="P8" s="18">
        <v>1129</v>
      </c>
      <c r="R8" s="4"/>
      <c r="S8" s="3"/>
      <c r="T8" s="3"/>
      <c r="U8" s="3"/>
      <c r="V8" s="3"/>
      <c r="W8" s="3"/>
      <c r="X8" s="5"/>
    </row>
    <row r="9" spans="1:24" ht="15.75" x14ac:dyDescent="0.25">
      <c r="A9" s="57"/>
      <c r="B9" s="50"/>
      <c r="C9" s="45"/>
      <c r="D9" s="47">
        <v>0.33</v>
      </c>
      <c r="E9" s="48" t="s">
        <v>10</v>
      </c>
      <c r="F9" s="1">
        <v>155</v>
      </c>
      <c r="G9" s="17">
        <v>377.57532483302975</v>
      </c>
      <c r="H9" s="17">
        <v>2.0807812499999998</v>
      </c>
      <c r="I9" s="17">
        <v>181.34365802382621</v>
      </c>
      <c r="J9" s="17">
        <v>25.419546874999998</v>
      </c>
      <c r="K9" s="17">
        <v>42.591549295774648</v>
      </c>
      <c r="L9" s="17">
        <v>375.2660674981658</v>
      </c>
      <c r="M9" s="17">
        <v>2.019315789473684</v>
      </c>
      <c r="N9" s="17">
        <v>185.32458711328218</v>
      </c>
      <c r="O9" s="17">
        <v>507.4</v>
      </c>
      <c r="P9" s="18">
        <v>638.20000000000005</v>
      </c>
      <c r="R9" s="6" t="s">
        <v>22</v>
      </c>
      <c r="S9" s="3"/>
      <c r="T9" s="3"/>
      <c r="U9" s="7" t="s">
        <v>23</v>
      </c>
      <c r="V9" s="3"/>
      <c r="W9" s="3"/>
      <c r="X9" s="5"/>
    </row>
    <row r="10" spans="1:24" ht="15.75" thickBot="1" x14ac:dyDescent="0.3">
      <c r="A10" s="57"/>
      <c r="B10" s="50"/>
      <c r="C10" s="45"/>
      <c r="D10" s="47"/>
      <c r="E10" s="48"/>
      <c r="F10" s="1">
        <v>250</v>
      </c>
      <c r="G10" s="17">
        <v>563.93054037644208</v>
      </c>
      <c r="H10" s="17">
        <v>2.0506249999999997</v>
      </c>
      <c r="I10" s="17">
        <v>274.88297126839524</v>
      </c>
      <c r="J10" s="17">
        <v>37.810202205882355</v>
      </c>
      <c r="K10" s="17">
        <v>68.957746478873233</v>
      </c>
      <c r="L10" s="17"/>
      <c r="M10" s="17"/>
      <c r="N10" s="17"/>
      <c r="O10" s="17">
        <v>759</v>
      </c>
      <c r="P10" s="18">
        <v>880</v>
      </c>
      <c r="R10" s="4"/>
      <c r="S10" s="3"/>
      <c r="T10" s="3"/>
      <c r="U10" s="3"/>
      <c r="V10" s="3"/>
      <c r="W10" s="3"/>
      <c r="X10" s="5"/>
    </row>
    <row r="11" spans="1:24" ht="15.75" thickBot="1" x14ac:dyDescent="0.3">
      <c r="A11" s="57"/>
      <c r="B11" s="50"/>
      <c r="C11" s="45"/>
      <c r="D11" s="47"/>
      <c r="E11" s="48"/>
      <c r="F11" s="1">
        <v>350</v>
      </c>
      <c r="G11" s="17">
        <v>743.43519125683054</v>
      </c>
      <c r="H11" s="17">
        <v>2.0305208333333331</v>
      </c>
      <c r="I11" s="17">
        <v>366.64246671338475</v>
      </c>
      <c r="J11" s="17">
        <v>49.808639705882349</v>
      </c>
      <c r="K11" s="17">
        <v>59.83098591549296</v>
      </c>
      <c r="L11" s="17">
        <v>739.41019809244324</v>
      </c>
      <c r="M11" s="17">
        <v>1.9795263157894736</v>
      </c>
      <c r="N11" s="17">
        <v>373.94073040241915</v>
      </c>
      <c r="O11" s="17">
        <v>1022.4</v>
      </c>
      <c r="P11" s="18">
        <v>1132</v>
      </c>
      <c r="R11" s="8" t="s">
        <v>24</v>
      </c>
      <c r="S11" s="9">
        <v>155</v>
      </c>
      <c r="T11" s="3"/>
      <c r="U11" s="10" t="s">
        <v>25</v>
      </c>
      <c r="V11" s="9">
        <v>35</v>
      </c>
      <c r="W11" s="3" t="s">
        <v>26</v>
      </c>
      <c r="X11" s="5"/>
    </row>
    <row r="12" spans="1:24" x14ac:dyDescent="0.25">
      <c r="A12" s="57"/>
      <c r="B12" s="50"/>
      <c r="C12" s="45"/>
      <c r="D12" s="47"/>
      <c r="E12" s="48" t="s">
        <v>11</v>
      </c>
      <c r="F12" s="1">
        <v>155</v>
      </c>
      <c r="G12" s="17">
        <v>454.1229386763813</v>
      </c>
      <c r="H12" s="17">
        <v>1.8764590163934425</v>
      </c>
      <c r="I12" s="17">
        <v>240.36546448087432</v>
      </c>
      <c r="J12" s="17">
        <v>29.983630843958714</v>
      </c>
      <c r="K12" s="17">
        <v>42.691924711596847</v>
      </c>
      <c r="L12" s="17">
        <v>450.2508803885853</v>
      </c>
      <c r="M12" s="17">
        <v>1.8268172434729812</v>
      </c>
      <c r="N12" s="17">
        <v>244.13823922282941</v>
      </c>
      <c r="O12" s="17">
        <v>493.8</v>
      </c>
      <c r="P12" s="18">
        <v>534.9</v>
      </c>
      <c r="R12" s="4"/>
      <c r="S12" s="3"/>
      <c r="T12" s="3"/>
      <c r="U12" s="3"/>
      <c r="V12" s="11" t="s">
        <v>27</v>
      </c>
      <c r="W12" s="3"/>
      <c r="X12" s="5"/>
    </row>
    <row r="13" spans="1:24" ht="15.75" thickBot="1" x14ac:dyDescent="0.3">
      <c r="A13" s="57"/>
      <c r="B13" s="50"/>
      <c r="C13" s="45"/>
      <c r="D13" s="47"/>
      <c r="E13" s="48"/>
      <c r="F13" s="1">
        <v>250</v>
      </c>
      <c r="G13" s="17">
        <v>629.85481481481486</v>
      </c>
      <c r="H13" s="17">
        <v>1.8665306618093502</v>
      </c>
      <c r="I13" s="17">
        <v>334.68483302975108</v>
      </c>
      <c r="J13" s="17">
        <v>41.59980570734669</v>
      </c>
      <c r="K13" s="17">
        <v>83.398178506375231</v>
      </c>
      <c r="L13" s="17">
        <v>624.98992106860965</v>
      </c>
      <c r="M13" s="17">
        <v>1.8268172434729812</v>
      </c>
      <c r="N13" s="17">
        <v>339.54972677595629</v>
      </c>
      <c r="O13" s="17">
        <v>745.4</v>
      </c>
      <c r="P13" s="18">
        <v>877</v>
      </c>
      <c r="R13" s="4"/>
      <c r="S13" s="3"/>
      <c r="T13" s="3"/>
      <c r="U13" s="3"/>
      <c r="V13" s="3"/>
      <c r="W13" s="3"/>
      <c r="X13" s="5"/>
    </row>
    <row r="14" spans="1:24" ht="16.5" thickBot="1" x14ac:dyDescent="0.3">
      <c r="A14" s="57"/>
      <c r="B14" s="50"/>
      <c r="C14" s="45"/>
      <c r="D14" s="47"/>
      <c r="E14" s="48"/>
      <c r="F14" s="1">
        <v>350</v>
      </c>
      <c r="G14" s="18">
        <v>817.6</v>
      </c>
      <c r="H14" s="18">
        <v>1.93</v>
      </c>
      <c r="I14" s="18">
        <v>423.3</v>
      </c>
      <c r="J14" s="18">
        <v>54.85</v>
      </c>
      <c r="K14" s="18">
        <v>72</v>
      </c>
      <c r="L14" s="18">
        <v>812.1</v>
      </c>
      <c r="M14" s="18">
        <v>1.89</v>
      </c>
      <c r="N14" s="18">
        <v>428.8</v>
      </c>
      <c r="O14" s="17">
        <v>1004.5</v>
      </c>
      <c r="P14" s="18">
        <v>1129</v>
      </c>
      <c r="R14" s="12" t="s">
        <v>28</v>
      </c>
      <c r="S14" s="9" t="s">
        <v>10</v>
      </c>
      <c r="T14" s="3"/>
      <c r="U14" s="7" t="s">
        <v>29</v>
      </c>
      <c r="V14" s="3"/>
      <c r="W14" s="3"/>
      <c r="X14" s="5"/>
    </row>
    <row r="15" spans="1:24" ht="15.75" thickBot="1" x14ac:dyDescent="0.3">
      <c r="A15" s="57"/>
      <c r="B15" s="50"/>
      <c r="C15" s="45"/>
      <c r="D15" s="47">
        <v>0.35</v>
      </c>
      <c r="E15" s="48" t="s">
        <v>10</v>
      </c>
      <c r="F15" s="1">
        <v>155</v>
      </c>
      <c r="G15" s="17">
        <v>375.68190649666059</v>
      </c>
      <c r="H15" s="17">
        <v>2.0807812499999998</v>
      </c>
      <c r="I15" s="17">
        <v>181.00093436113056</v>
      </c>
      <c r="J15" s="17">
        <v>25.581750000000003</v>
      </c>
      <c r="K15" s="17">
        <v>43.183098591549296</v>
      </c>
      <c r="L15" s="17">
        <v>373.32527512839323</v>
      </c>
      <c r="M15" s="17">
        <v>2.019315789473684</v>
      </c>
      <c r="N15" s="17">
        <v>184.9788322865783</v>
      </c>
      <c r="O15" s="17">
        <v>507.4</v>
      </c>
      <c r="P15" s="18">
        <v>638.20000000000005</v>
      </c>
      <c r="R15" s="4"/>
      <c r="S15" s="3"/>
      <c r="T15" s="3"/>
      <c r="U15" s="3"/>
      <c r="V15" s="3"/>
      <c r="W15" s="3"/>
      <c r="X15" s="5"/>
    </row>
    <row r="16" spans="1:24" ht="15.75" thickBot="1" x14ac:dyDescent="0.3">
      <c r="A16" s="57"/>
      <c r="B16" s="50"/>
      <c r="C16" s="45"/>
      <c r="D16" s="47"/>
      <c r="E16" s="48"/>
      <c r="F16" s="1">
        <v>250</v>
      </c>
      <c r="G16" s="17">
        <v>561.10261080752889</v>
      </c>
      <c r="H16" s="17">
        <v>2.0506249999999997</v>
      </c>
      <c r="I16" s="17">
        <v>274.3634664797944</v>
      </c>
      <c r="J16" s="17">
        <v>38.051470588235297</v>
      </c>
      <c r="K16" s="17">
        <v>69.91549295774648</v>
      </c>
      <c r="L16" s="17"/>
      <c r="M16" s="17"/>
      <c r="N16" s="17"/>
      <c r="O16" s="17">
        <v>759</v>
      </c>
      <c r="P16" s="18">
        <v>880</v>
      </c>
      <c r="R16" s="12" t="s">
        <v>30</v>
      </c>
      <c r="S16" s="9" t="s">
        <v>14</v>
      </c>
      <c r="T16" s="3"/>
      <c r="U16" s="10" t="s">
        <v>64</v>
      </c>
      <c r="V16" s="33" t="s">
        <v>13</v>
      </c>
      <c r="W16" s="3" t="s">
        <v>26</v>
      </c>
      <c r="X16" s="5"/>
    </row>
    <row r="17" spans="1:24" ht="15.75" thickBot="1" x14ac:dyDescent="0.3">
      <c r="A17" s="57"/>
      <c r="B17" s="50"/>
      <c r="C17" s="45"/>
      <c r="D17" s="47"/>
      <c r="E17" s="48"/>
      <c r="F17" s="1">
        <v>350</v>
      </c>
      <c r="G17" s="17">
        <v>739.70710382513653</v>
      </c>
      <c r="H17" s="17">
        <v>2.0305208333333331</v>
      </c>
      <c r="I17" s="17">
        <v>365.94954449894885</v>
      </c>
      <c r="J17" s="17">
        <v>50.1264705882353</v>
      </c>
      <c r="K17" s="17">
        <v>60.661971830985912</v>
      </c>
      <c r="L17" s="17">
        <v>735.58613352898021</v>
      </c>
      <c r="M17" s="17">
        <v>1.9795263157894736</v>
      </c>
      <c r="N17" s="17">
        <v>373.24307978599677</v>
      </c>
      <c r="O17" s="17">
        <v>1022.4</v>
      </c>
      <c r="P17" s="18">
        <v>1132</v>
      </c>
      <c r="R17" s="4"/>
      <c r="S17" s="3"/>
      <c r="T17" s="3"/>
      <c r="U17" s="3"/>
      <c r="V17" s="20"/>
      <c r="W17" s="3"/>
      <c r="X17" s="5"/>
    </row>
    <row r="18" spans="1:24" ht="15.75" thickBot="1" x14ac:dyDescent="0.3">
      <c r="A18" s="57"/>
      <c r="B18" s="50"/>
      <c r="C18" s="45"/>
      <c r="D18" s="47"/>
      <c r="E18" s="48" t="s">
        <v>11</v>
      </c>
      <c r="F18" s="1">
        <v>155</v>
      </c>
      <c r="G18" s="17">
        <v>451.84565877352759</v>
      </c>
      <c r="H18" s="17">
        <v>1.8998437499999998</v>
      </c>
      <c r="I18" s="17">
        <v>238.9330763840224</v>
      </c>
      <c r="J18" s="17">
        <v>30.644117647058827</v>
      </c>
      <c r="K18" s="17">
        <v>44.2112676056338</v>
      </c>
      <c r="L18" s="17">
        <v>448.01008804108585</v>
      </c>
      <c r="M18" s="17">
        <v>1.8303157894736843</v>
      </c>
      <c r="N18" s="17">
        <v>244.81321237497096</v>
      </c>
      <c r="O18" s="17">
        <v>493.8</v>
      </c>
      <c r="P18" s="18">
        <v>534.9</v>
      </c>
      <c r="R18" s="4" t="s">
        <v>31</v>
      </c>
      <c r="S18" s="13" t="s">
        <v>32</v>
      </c>
      <c r="T18" s="3"/>
      <c r="U18" s="10"/>
      <c r="V18" s="32"/>
      <c r="W18" s="3"/>
      <c r="X18" s="5"/>
    </row>
    <row r="19" spans="1:24" ht="15.75" thickBot="1" x14ac:dyDescent="0.3">
      <c r="A19" s="57"/>
      <c r="B19" s="50"/>
      <c r="C19" s="45"/>
      <c r="D19" s="47"/>
      <c r="E19" s="48"/>
      <c r="F19" s="1">
        <v>250</v>
      </c>
      <c r="G19" s="17">
        <v>626.69629629629628</v>
      </c>
      <c r="H19" s="17">
        <v>1.8897916666666663</v>
      </c>
      <c r="I19" s="17">
        <v>332.69037608035507</v>
      </c>
      <c r="J19" s="17">
        <v>42.516176470588242</v>
      </c>
      <c r="K19" s="17">
        <v>86.366197183098592</v>
      </c>
      <c r="L19" s="17">
        <v>621.87949376375639</v>
      </c>
      <c r="M19" s="17">
        <v>1.8303157894736843</v>
      </c>
      <c r="N19" s="17">
        <v>340.48848569434756</v>
      </c>
      <c r="O19" s="17">
        <v>745.4</v>
      </c>
      <c r="P19" s="18">
        <v>877</v>
      </c>
      <c r="R19" s="4"/>
      <c r="S19" s="3"/>
      <c r="T19" s="3"/>
      <c r="U19" s="3"/>
      <c r="V19" s="20"/>
      <c r="W19" s="3"/>
      <c r="X19" s="5"/>
    </row>
    <row r="20" spans="1:24" ht="15.75" thickBot="1" x14ac:dyDescent="0.3">
      <c r="A20" s="57"/>
      <c r="B20" s="50"/>
      <c r="C20" s="46"/>
      <c r="D20" s="47"/>
      <c r="E20" s="48"/>
      <c r="F20" s="1">
        <v>350</v>
      </c>
      <c r="G20" s="18">
        <v>813.5</v>
      </c>
      <c r="H20" s="18">
        <v>1.93</v>
      </c>
      <c r="I20" s="18">
        <v>422.5</v>
      </c>
      <c r="J20" s="18">
        <v>55.2</v>
      </c>
      <c r="K20" s="18">
        <v>73</v>
      </c>
      <c r="L20" s="18">
        <v>807.9</v>
      </c>
      <c r="M20" s="18">
        <v>1.89</v>
      </c>
      <c r="N20" s="18">
        <v>428</v>
      </c>
      <c r="O20" s="17">
        <v>1004.5</v>
      </c>
      <c r="P20" s="18">
        <v>1129</v>
      </c>
      <c r="R20" s="4"/>
      <c r="S20" s="3"/>
      <c r="T20" s="3"/>
      <c r="U20" s="10" t="s">
        <v>33</v>
      </c>
      <c r="V20" s="9" t="s">
        <v>34</v>
      </c>
      <c r="W20" s="3"/>
      <c r="X20" s="5"/>
    </row>
    <row r="21" spans="1:24" ht="15.75" thickBot="1" x14ac:dyDescent="0.3">
      <c r="A21" s="57"/>
      <c r="B21" s="50"/>
      <c r="C21" s="44" t="s">
        <v>38</v>
      </c>
      <c r="D21" s="47">
        <v>0.3</v>
      </c>
      <c r="E21" s="48" t="s">
        <v>10</v>
      </c>
      <c r="F21" s="1">
        <v>155</v>
      </c>
      <c r="G21" s="17">
        <v>380.3</v>
      </c>
      <c r="H21" s="17">
        <v>2.0699999999999998</v>
      </c>
      <c r="I21" s="17">
        <v>183.4</v>
      </c>
      <c r="J21" s="17">
        <v>25.210999999999999</v>
      </c>
      <c r="K21" s="17">
        <v>42</v>
      </c>
      <c r="L21" s="17">
        <v>377.9</v>
      </c>
      <c r="M21" s="17">
        <v>2.0299999999999998</v>
      </c>
      <c r="N21" s="17">
        <v>185.8</v>
      </c>
      <c r="O21" s="17">
        <v>507.4</v>
      </c>
      <c r="P21" s="18">
        <v>638.20000000000005</v>
      </c>
      <c r="R21" s="4"/>
      <c r="S21" s="3"/>
      <c r="T21" s="3"/>
      <c r="U21" s="3"/>
      <c r="V21" s="3"/>
      <c r="W21" s="34">
        <v>0.3</v>
      </c>
      <c r="X21" s="5"/>
    </row>
    <row r="22" spans="1:24" x14ac:dyDescent="0.25">
      <c r="A22" s="57"/>
      <c r="B22" s="50"/>
      <c r="C22" s="45"/>
      <c r="D22" s="47"/>
      <c r="E22" s="48"/>
      <c r="F22" s="1">
        <v>250</v>
      </c>
      <c r="G22" s="17">
        <v>568</v>
      </c>
      <c r="H22" s="17">
        <v>2.04</v>
      </c>
      <c r="I22" s="17">
        <v>278</v>
      </c>
      <c r="J22" s="17">
        <v>37.5</v>
      </c>
      <c r="K22" s="17">
        <v>68</v>
      </c>
      <c r="L22" s="17"/>
      <c r="M22" s="17"/>
      <c r="N22" s="17"/>
      <c r="O22" s="17">
        <v>759</v>
      </c>
      <c r="P22" s="18">
        <v>880</v>
      </c>
      <c r="R22" s="4"/>
      <c r="S22" s="3"/>
      <c r="T22" s="3"/>
      <c r="U22" s="3"/>
      <c r="V22" s="3"/>
      <c r="W22" s="3"/>
      <c r="X22" s="5"/>
    </row>
    <row r="23" spans="1:24" ht="15.75" thickBot="1" x14ac:dyDescent="0.3">
      <c r="A23" s="57"/>
      <c r="B23" s="50"/>
      <c r="C23" s="45"/>
      <c r="D23" s="47"/>
      <c r="E23" s="48"/>
      <c r="F23" s="1">
        <v>350</v>
      </c>
      <c r="G23" s="17">
        <v>748.8</v>
      </c>
      <c r="H23" s="17">
        <v>2.02</v>
      </c>
      <c r="I23" s="17">
        <v>370.8</v>
      </c>
      <c r="J23" s="17">
        <v>49.4</v>
      </c>
      <c r="K23" s="17">
        <v>59</v>
      </c>
      <c r="L23" s="17">
        <v>744.6</v>
      </c>
      <c r="M23" s="17">
        <v>1.99</v>
      </c>
      <c r="N23" s="17">
        <v>374.9</v>
      </c>
      <c r="O23" s="17">
        <v>1022.4</v>
      </c>
      <c r="P23" s="18">
        <v>1132</v>
      </c>
      <c r="R23" s="14"/>
      <c r="S23" s="15"/>
      <c r="T23" s="15"/>
      <c r="U23" s="15"/>
      <c r="V23" s="15"/>
      <c r="W23" s="15"/>
      <c r="X23" s="16"/>
    </row>
    <row r="24" spans="1:24" x14ac:dyDescent="0.25">
      <c r="A24" s="57"/>
      <c r="B24" s="50"/>
      <c r="C24" s="45"/>
      <c r="D24" s="47"/>
      <c r="E24" s="48" t="s">
        <v>11</v>
      </c>
      <c r="F24" s="1">
        <v>155</v>
      </c>
      <c r="G24" s="17">
        <v>457.4</v>
      </c>
      <c r="H24" s="17">
        <v>1.89</v>
      </c>
      <c r="I24" s="17">
        <v>242.1</v>
      </c>
      <c r="J24" s="17">
        <v>30.2</v>
      </c>
      <c r="K24" s="17">
        <v>43</v>
      </c>
      <c r="L24" s="17">
        <v>453.5</v>
      </c>
      <c r="M24" s="17">
        <v>1.84</v>
      </c>
      <c r="N24" s="17">
        <v>245.9</v>
      </c>
      <c r="O24" s="17">
        <v>493.8</v>
      </c>
      <c r="P24" s="18">
        <v>534.9</v>
      </c>
    </row>
    <row r="25" spans="1:24" x14ac:dyDescent="0.25">
      <c r="A25" s="57"/>
      <c r="B25" s="50"/>
      <c r="C25" s="45"/>
      <c r="D25" s="47"/>
      <c r="E25" s="48"/>
      <c r="F25" s="1">
        <v>250</v>
      </c>
      <c r="G25" s="17">
        <v>634.4</v>
      </c>
      <c r="H25" s="17">
        <v>1.88</v>
      </c>
      <c r="I25" s="17">
        <v>337.1</v>
      </c>
      <c r="J25" s="17">
        <v>41.9</v>
      </c>
      <c r="K25" s="17">
        <v>84</v>
      </c>
      <c r="L25" s="17">
        <v>629.5</v>
      </c>
      <c r="M25" s="17">
        <v>1.84</v>
      </c>
      <c r="N25" s="17">
        <v>342</v>
      </c>
      <c r="O25" s="17">
        <v>745.4</v>
      </c>
      <c r="P25" s="18">
        <v>877</v>
      </c>
      <c r="R25" s="2" t="e">
        <f>MATCH(1,(Feuil2!A:A=V17)*(Feuil2!B:B=V20)*(Feuil2!C:C=S16)*(Feuil2!D:D=W21)*(Feuil2!E:E=S14)*(Feuil2!F:F=S11),0)</f>
        <v>#N/A</v>
      </c>
    </row>
    <row r="26" spans="1:24" x14ac:dyDescent="0.25">
      <c r="A26" s="57"/>
      <c r="B26" s="50"/>
      <c r="C26" s="45"/>
      <c r="D26" s="47"/>
      <c r="E26" s="48"/>
      <c r="F26" s="1">
        <v>350</v>
      </c>
      <c r="G26" s="17">
        <v>823.5</v>
      </c>
      <c r="H26" s="17">
        <v>1.92</v>
      </c>
      <c r="I26" s="17">
        <v>428.1</v>
      </c>
      <c r="J26" s="17">
        <v>54.4</v>
      </c>
      <c r="K26" s="17">
        <v>71</v>
      </c>
      <c r="L26" s="17">
        <v>817.8</v>
      </c>
      <c r="M26" s="17">
        <v>1.9</v>
      </c>
      <c r="N26" s="17">
        <v>429.9</v>
      </c>
      <c r="O26" s="17">
        <v>1004.5</v>
      </c>
      <c r="P26" s="18">
        <v>1129</v>
      </c>
    </row>
    <row r="27" spans="1:24" x14ac:dyDescent="0.25">
      <c r="A27" s="57"/>
      <c r="B27" s="50"/>
      <c r="C27" s="45"/>
      <c r="D27" s="47">
        <v>0.33</v>
      </c>
      <c r="E27" s="48" t="s">
        <v>10</v>
      </c>
      <c r="F27" s="1">
        <v>155</v>
      </c>
      <c r="G27" s="17">
        <v>377.57532483302975</v>
      </c>
      <c r="H27" s="17">
        <v>2.0807812499999998</v>
      </c>
      <c r="I27" s="17">
        <v>181.34365802382621</v>
      </c>
      <c r="J27" s="17">
        <v>25.419546874999998</v>
      </c>
      <c r="K27" s="17">
        <v>42.591549295774648</v>
      </c>
      <c r="L27" s="17">
        <v>375.2660674981658</v>
      </c>
      <c r="M27" s="17">
        <v>2.019315789473684</v>
      </c>
      <c r="N27" s="17">
        <v>185.32458711328218</v>
      </c>
      <c r="O27" s="17">
        <v>507.4</v>
      </c>
      <c r="P27" s="18">
        <v>638.20000000000005</v>
      </c>
      <c r="R27" s="2" t="e">
        <f>INDEX($G$3:$P$110,MATCH(1,(Feuil2!A:A=V17)*(Feuil2!B:B=V20)*(Feuil2!C:C=S16)*(Feuil2!D:D=W21)*(Feuil2!E:E=S14)*(Feuil2!F:F=S11),0))</f>
        <v>#N/A</v>
      </c>
    </row>
    <row r="28" spans="1:24" x14ac:dyDescent="0.25">
      <c r="A28" s="57"/>
      <c r="B28" s="50"/>
      <c r="C28" s="45"/>
      <c r="D28" s="47"/>
      <c r="E28" s="48"/>
      <c r="F28" s="1">
        <v>250</v>
      </c>
      <c r="G28" s="17">
        <v>563.93054037644208</v>
      </c>
      <c r="H28" s="17">
        <v>2.0506249999999997</v>
      </c>
      <c r="I28" s="17">
        <v>274.88297126839524</v>
      </c>
      <c r="J28" s="17">
        <v>37.810202205882355</v>
      </c>
      <c r="K28" s="17">
        <v>68.957746478873233</v>
      </c>
      <c r="L28" s="17"/>
      <c r="M28" s="17"/>
      <c r="N28" s="17"/>
      <c r="O28" s="17">
        <v>759</v>
      </c>
      <c r="P28" s="18">
        <v>880</v>
      </c>
    </row>
    <row r="29" spans="1:24" x14ac:dyDescent="0.25">
      <c r="A29" s="57"/>
      <c r="B29" s="50"/>
      <c r="C29" s="45"/>
      <c r="D29" s="47"/>
      <c r="E29" s="48"/>
      <c r="F29" s="1">
        <v>350</v>
      </c>
      <c r="G29" s="17">
        <v>743.43519125683054</v>
      </c>
      <c r="H29" s="17">
        <v>2.0305208333333331</v>
      </c>
      <c r="I29" s="17">
        <v>366.64246671338475</v>
      </c>
      <c r="J29" s="17">
        <v>49.808639705882349</v>
      </c>
      <c r="K29" s="17">
        <v>59.83098591549296</v>
      </c>
      <c r="L29" s="17">
        <v>739.41019809244324</v>
      </c>
      <c r="M29" s="17">
        <v>1.9795263157894736</v>
      </c>
      <c r="N29" s="17">
        <v>373.94073040241915</v>
      </c>
      <c r="O29" s="17">
        <v>1022.4</v>
      </c>
      <c r="P29" s="18">
        <v>1132</v>
      </c>
    </row>
    <row r="30" spans="1:24" ht="15.75" thickBot="1" x14ac:dyDescent="0.3">
      <c r="A30" s="57"/>
      <c r="B30" s="50"/>
      <c r="C30" s="45"/>
      <c r="D30" s="47"/>
      <c r="E30" s="48" t="s">
        <v>11</v>
      </c>
      <c r="F30" s="1">
        <v>155</v>
      </c>
      <c r="G30" s="17">
        <v>454.1229386763813</v>
      </c>
      <c r="H30" s="17">
        <v>1.8764590163934425</v>
      </c>
      <c r="I30" s="17">
        <v>240.36546448087432</v>
      </c>
      <c r="J30" s="17">
        <v>29.983630843958714</v>
      </c>
      <c r="K30" s="17">
        <v>42.691924711596847</v>
      </c>
      <c r="L30" s="17">
        <v>450.2508803885853</v>
      </c>
      <c r="M30" s="17">
        <v>1.8268172434729812</v>
      </c>
      <c r="N30" s="17">
        <v>244.13823922282941</v>
      </c>
      <c r="O30" s="17">
        <v>493.8</v>
      </c>
      <c r="P30" s="18">
        <v>534.9</v>
      </c>
    </row>
    <row r="31" spans="1:24" ht="15.75" x14ac:dyDescent="0.25">
      <c r="A31" s="57"/>
      <c r="B31" s="50"/>
      <c r="C31" s="45"/>
      <c r="D31" s="47"/>
      <c r="E31" s="48"/>
      <c r="F31" s="1">
        <v>250</v>
      </c>
      <c r="G31" s="17">
        <v>629.85481481481486</v>
      </c>
      <c r="H31" s="17">
        <v>1.8665306618093502</v>
      </c>
      <c r="I31" s="17">
        <v>334.68483302975108</v>
      </c>
      <c r="J31" s="17">
        <v>41.59980570734669</v>
      </c>
      <c r="K31" s="17">
        <v>83.398178506375231</v>
      </c>
      <c r="L31" s="17">
        <v>624.98992106860965</v>
      </c>
      <c r="M31" s="17">
        <v>1.8268172434729812</v>
      </c>
      <c r="N31" s="17">
        <v>339.54972677595629</v>
      </c>
      <c r="O31" s="17">
        <v>745.4</v>
      </c>
      <c r="P31" s="18">
        <v>877</v>
      </c>
      <c r="R31" s="41" t="s">
        <v>39</v>
      </c>
      <c r="S31" s="28"/>
      <c r="T31" s="29" t="s">
        <v>40</v>
      </c>
      <c r="U31" s="30"/>
      <c r="V31" s="40" t="s">
        <v>6</v>
      </c>
      <c r="W31" s="28"/>
      <c r="X31" s="31"/>
    </row>
    <row r="32" spans="1:24" ht="15.75" x14ac:dyDescent="0.25">
      <c r="A32" s="57"/>
      <c r="B32" s="50"/>
      <c r="C32" s="45"/>
      <c r="D32" s="47"/>
      <c r="E32" s="48"/>
      <c r="F32" s="1">
        <v>350</v>
      </c>
      <c r="G32" s="18">
        <v>817.6</v>
      </c>
      <c r="H32" s="18">
        <v>1.93</v>
      </c>
      <c r="I32" s="18">
        <v>423.3</v>
      </c>
      <c r="J32" s="18">
        <v>54.85</v>
      </c>
      <c r="K32" s="18">
        <v>72</v>
      </c>
      <c r="L32" s="18">
        <v>812.1</v>
      </c>
      <c r="M32" s="18">
        <v>1.89</v>
      </c>
      <c r="N32" s="18">
        <v>428.8</v>
      </c>
      <c r="O32" s="17">
        <v>1004.5</v>
      </c>
      <c r="P32" s="18">
        <v>1129</v>
      </c>
      <c r="R32" s="21"/>
      <c r="S32" s="24"/>
      <c r="T32" s="23"/>
      <c r="U32" s="3"/>
      <c r="V32" s="23"/>
      <c r="W32" s="24"/>
      <c r="X32" s="5"/>
    </row>
    <row r="33" spans="1:24" ht="15.75" x14ac:dyDescent="0.25">
      <c r="A33" s="57"/>
      <c r="B33" s="50"/>
      <c r="C33" s="45"/>
      <c r="D33" s="47">
        <v>0.35</v>
      </c>
      <c r="E33" s="48" t="s">
        <v>10</v>
      </c>
      <c r="F33" s="1">
        <v>155</v>
      </c>
      <c r="G33" s="17">
        <v>375.68190649666059</v>
      </c>
      <c r="H33" s="17">
        <v>2.0807812499999998</v>
      </c>
      <c r="I33" s="17">
        <v>181.00093436113056</v>
      </c>
      <c r="J33" s="17">
        <v>25.581750000000003</v>
      </c>
      <c r="K33" s="17">
        <v>43.183098591549296</v>
      </c>
      <c r="L33" s="17">
        <v>373.32527512839323</v>
      </c>
      <c r="M33" s="17">
        <v>2.019315789473684</v>
      </c>
      <c r="N33" s="17">
        <v>184.9788322865783</v>
      </c>
      <c r="O33" s="17">
        <v>507.4</v>
      </c>
      <c r="P33" s="18">
        <v>638.20000000000005</v>
      </c>
      <c r="R33" s="42" t="s">
        <v>1</v>
      </c>
      <c r="S33" s="22"/>
      <c r="T33" s="23"/>
      <c r="U33" s="3"/>
      <c r="V33" s="39" t="s">
        <v>7</v>
      </c>
      <c r="W33" s="22"/>
      <c r="X33" s="5" t="s">
        <v>40</v>
      </c>
    </row>
    <row r="34" spans="1:24" ht="15.75" x14ac:dyDescent="0.25">
      <c r="A34" s="57"/>
      <c r="B34" s="50"/>
      <c r="C34" s="45"/>
      <c r="D34" s="47"/>
      <c r="E34" s="48"/>
      <c r="F34" s="1">
        <v>250</v>
      </c>
      <c r="G34" s="17">
        <v>561.10261080752889</v>
      </c>
      <c r="H34" s="17">
        <v>2.0506249999999997</v>
      </c>
      <c r="I34" s="17">
        <v>274.3634664797944</v>
      </c>
      <c r="J34" s="17">
        <v>38.051470588235297</v>
      </c>
      <c r="K34" s="17">
        <v>69.91549295774648</v>
      </c>
      <c r="L34" s="17"/>
      <c r="M34" s="17"/>
      <c r="N34" s="17"/>
      <c r="O34" s="17">
        <v>759</v>
      </c>
      <c r="P34" s="18">
        <v>880</v>
      </c>
      <c r="R34" s="21"/>
      <c r="S34" s="24"/>
      <c r="T34" s="23"/>
      <c r="U34" s="3"/>
      <c r="V34" s="23"/>
      <c r="W34" s="24"/>
      <c r="X34" s="5"/>
    </row>
    <row r="35" spans="1:24" ht="15.75" x14ac:dyDescent="0.25">
      <c r="A35" s="57"/>
      <c r="B35" s="50"/>
      <c r="C35" s="45"/>
      <c r="D35" s="47"/>
      <c r="E35" s="48"/>
      <c r="F35" s="1">
        <v>350</v>
      </c>
      <c r="G35" s="17">
        <v>739.70710382513653</v>
      </c>
      <c r="H35" s="17">
        <v>2.0305208333333331</v>
      </c>
      <c r="I35" s="17">
        <v>365.94954449894885</v>
      </c>
      <c r="J35" s="17">
        <v>50.1264705882353</v>
      </c>
      <c r="K35" s="17">
        <v>60.661971830985912</v>
      </c>
      <c r="L35" s="17">
        <v>735.58613352898021</v>
      </c>
      <c r="M35" s="17">
        <v>1.9795263157894736</v>
      </c>
      <c r="N35" s="17">
        <v>373.24307978599677</v>
      </c>
      <c r="O35" s="17">
        <v>1022.4</v>
      </c>
      <c r="P35" s="18">
        <v>1132</v>
      </c>
      <c r="R35" s="42" t="s">
        <v>41</v>
      </c>
      <c r="S35" s="22"/>
      <c r="T35" s="23" t="s">
        <v>40</v>
      </c>
      <c r="U35" s="3"/>
      <c r="V35" s="38" t="s">
        <v>42</v>
      </c>
      <c r="W35" s="25"/>
      <c r="X35" s="5" t="s">
        <v>43</v>
      </c>
    </row>
    <row r="36" spans="1:24" ht="15.75" x14ac:dyDescent="0.25">
      <c r="A36" s="57"/>
      <c r="B36" s="50"/>
      <c r="C36" s="45"/>
      <c r="D36" s="47"/>
      <c r="E36" s="48" t="s">
        <v>11</v>
      </c>
      <c r="F36" s="1">
        <v>155</v>
      </c>
      <c r="G36" s="17">
        <v>451.84565877352759</v>
      </c>
      <c r="H36" s="17">
        <v>1.8998437499999998</v>
      </c>
      <c r="I36" s="17">
        <v>238.9330763840224</v>
      </c>
      <c r="J36" s="17">
        <v>30.644117647058827</v>
      </c>
      <c r="K36" s="17">
        <v>44.2112676056338</v>
      </c>
      <c r="L36" s="17">
        <v>448.01008804108585</v>
      </c>
      <c r="M36" s="17">
        <v>1.8303157894736843</v>
      </c>
      <c r="N36" s="17">
        <v>244.81321237497096</v>
      </c>
      <c r="O36" s="17">
        <v>493.8</v>
      </c>
      <c r="P36" s="18">
        <v>534.9</v>
      </c>
      <c r="R36" s="21"/>
      <c r="S36" s="24"/>
      <c r="T36" s="23"/>
      <c r="U36" s="3"/>
      <c r="V36" s="23"/>
      <c r="W36" s="24"/>
      <c r="X36" s="5"/>
    </row>
    <row r="37" spans="1:24" ht="15.75" x14ac:dyDescent="0.25">
      <c r="A37" s="57"/>
      <c r="B37" s="50"/>
      <c r="C37" s="45"/>
      <c r="D37" s="47"/>
      <c r="E37" s="48"/>
      <c r="F37" s="1">
        <v>250</v>
      </c>
      <c r="G37" s="17">
        <v>626.69629629629628</v>
      </c>
      <c r="H37" s="17">
        <v>1.8897916666666663</v>
      </c>
      <c r="I37" s="17">
        <v>332.69037608035507</v>
      </c>
      <c r="J37" s="17">
        <v>42.516176470588242</v>
      </c>
      <c r="K37" s="17">
        <v>86.366197183098592</v>
      </c>
      <c r="L37" s="17">
        <v>621.87949376375639</v>
      </c>
      <c r="M37" s="17">
        <v>1.8303157894736843</v>
      </c>
      <c r="N37" s="17">
        <v>340.48848569434756</v>
      </c>
      <c r="O37" s="17">
        <v>745.4</v>
      </c>
      <c r="P37" s="18">
        <v>877</v>
      </c>
      <c r="R37" s="42" t="s">
        <v>44</v>
      </c>
      <c r="S37" s="22"/>
      <c r="T37" s="23" t="s">
        <v>44</v>
      </c>
      <c r="U37" s="3"/>
      <c r="V37" s="23" t="s">
        <v>45</v>
      </c>
      <c r="W37" s="25"/>
      <c r="X37" s="5" t="s">
        <v>46</v>
      </c>
    </row>
    <row r="38" spans="1:24" ht="15.75" x14ac:dyDescent="0.25">
      <c r="A38" s="57"/>
      <c r="B38" s="50"/>
      <c r="C38" s="46"/>
      <c r="D38" s="47"/>
      <c r="E38" s="48"/>
      <c r="F38" s="1">
        <v>350</v>
      </c>
      <c r="G38" s="18">
        <v>813.5</v>
      </c>
      <c r="H38" s="18">
        <v>1.93</v>
      </c>
      <c r="I38" s="18">
        <v>422.5</v>
      </c>
      <c r="J38" s="18">
        <v>55.2</v>
      </c>
      <c r="K38" s="18">
        <v>73</v>
      </c>
      <c r="L38" s="18">
        <v>807.9</v>
      </c>
      <c r="M38" s="18">
        <v>1.89</v>
      </c>
      <c r="N38" s="18">
        <v>428</v>
      </c>
      <c r="O38" s="17">
        <v>1004.5</v>
      </c>
      <c r="P38" s="18">
        <v>1129</v>
      </c>
      <c r="R38" s="21"/>
      <c r="S38" s="24"/>
      <c r="T38" s="23"/>
      <c r="U38" s="3"/>
      <c r="V38" s="23"/>
      <c r="W38" s="24"/>
      <c r="X38" s="5"/>
    </row>
    <row r="39" spans="1:24" ht="15.75" x14ac:dyDescent="0.25">
      <c r="A39" s="57"/>
      <c r="B39" s="50"/>
      <c r="C39" s="44" t="s">
        <v>14</v>
      </c>
      <c r="D39" s="47">
        <v>0.3</v>
      </c>
      <c r="E39" s="48" t="s">
        <v>10</v>
      </c>
      <c r="F39" s="1">
        <v>155</v>
      </c>
      <c r="G39" s="17">
        <v>380.2</v>
      </c>
      <c r="H39" s="17">
        <v>2.1</v>
      </c>
      <c r="I39" s="17">
        <v>181.4</v>
      </c>
      <c r="J39" s="17">
        <v>25.1</v>
      </c>
      <c r="K39" s="17">
        <v>62</v>
      </c>
      <c r="L39" s="17">
        <v>377.8</v>
      </c>
      <c r="M39" s="17">
        <v>2.06</v>
      </c>
      <c r="N39" s="17">
        <v>183.8</v>
      </c>
      <c r="O39" s="17">
        <v>507.4</v>
      </c>
      <c r="P39" s="18">
        <v>638.20000000000005</v>
      </c>
      <c r="R39" s="42" t="s">
        <v>47</v>
      </c>
      <c r="S39" s="22"/>
      <c r="T39" s="23" t="s">
        <v>4</v>
      </c>
      <c r="U39" s="3"/>
      <c r="V39" s="23" t="s">
        <v>48</v>
      </c>
      <c r="W39" s="25"/>
      <c r="X39" s="5" t="s">
        <v>46</v>
      </c>
    </row>
    <row r="40" spans="1:24" ht="15.75" x14ac:dyDescent="0.25">
      <c r="A40" s="57"/>
      <c r="B40" s="50"/>
      <c r="C40" s="45"/>
      <c r="D40" s="47"/>
      <c r="E40" s="48"/>
      <c r="F40" s="1">
        <v>250</v>
      </c>
      <c r="G40" s="18">
        <v>562</v>
      </c>
      <c r="H40" s="18">
        <v>2.0499999999999998</v>
      </c>
      <c r="I40" s="18">
        <v>274.10000000000002</v>
      </c>
      <c r="J40" s="18">
        <v>37.1</v>
      </c>
      <c r="K40" s="18">
        <v>66</v>
      </c>
      <c r="L40" s="18">
        <v>558.4</v>
      </c>
      <c r="M40" s="18">
        <v>2.0099999999999998</v>
      </c>
      <c r="N40" s="18">
        <v>277.7</v>
      </c>
      <c r="O40" s="17">
        <v>759</v>
      </c>
      <c r="P40" s="18">
        <v>880</v>
      </c>
      <c r="R40" s="21"/>
      <c r="S40" s="24"/>
      <c r="T40" s="23"/>
      <c r="U40" s="3"/>
      <c r="V40" s="23"/>
      <c r="W40" s="24"/>
      <c r="X40" s="5"/>
    </row>
    <row r="41" spans="1:24" ht="15.75" x14ac:dyDescent="0.25">
      <c r="A41" s="57"/>
      <c r="B41" s="50"/>
      <c r="C41" s="45"/>
      <c r="D41" s="47"/>
      <c r="E41" s="48"/>
      <c r="F41" s="1">
        <v>350</v>
      </c>
      <c r="G41" s="17">
        <v>748.6</v>
      </c>
      <c r="H41" s="17">
        <v>2.0499999999999998</v>
      </c>
      <c r="I41" s="17">
        <v>364.8</v>
      </c>
      <c r="J41" s="17">
        <v>49.4</v>
      </c>
      <c r="K41" s="17">
        <v>58</v>
      </c>
      <c r="L41" s="17">
        <v>744.5</v>
      </c>
      <c r="M41" s="17">
        <v>2.02</v>
      </c>
      <c r="N41" s="17">
        <v>368.9</v>
      </c>
      <c r="O41" s="17">
        <v>1022.4</v>
      </c>
      <c r="P41" s="18">
        <v>1132</v>
      </c>
      <c r="R41" s="43" t="s">
        <v>5</v>
      </c>
      <c r="S41" s="22"/>
      <c r="T41" s="23" t="s">
        <v>40</v>
      </c>
      <c r="U41" s="3"/>
      <c r="V41" s="23" t="s">
        <v>49</v>
      </c>
      <c r="W41" s="25"/>
      <c r="X41" s="5"/>
    </row>
    <row r="42" spans="1:24" x14ac:dyDescent="0.25">
      <c r="A42" s="57"/>
      <c r="B42" s="50"/>
      <c r="C42" s="45"/>
      <c r="D42" s="47"/>
      <c r="E42" s="48" t="s">
        <v>11</v>
      </c>
      <c r="F42" s="1">
        <v>155</v>
      </c>
      <c r="G42" s="17">
        <v>457.3</v>
      </c>
      <c r="H42" s="17">
        <v>1.94</v>
      </c>
      <c r="I42" s="17">
        <v>235.4</v>
      </c>
      <c r="J42" s="17">
        <v>30.2</v>
      </c>
      <c r="K42" s="17">
        <v>88</v>
      </c>
      <c r="L42" s="17">
        <v>453.4</v>
      </c>
      <c r="M42" s="17">
        <v>1.9</v>
      </c>
      <c r="N42" s="17">
        <v>239.2</v>
      </c>
      <c r="O42" s="17">
        <v>493.8</v>
      </c>
      <c r="P42" s="18">
        <v>534.9</v>
      </c>
      <c r="R42" s="4"/>
      <c r="S42" s="3"/>
      <c r="T42" s="3"/>
      <c r="U42" s="3"/>
      <c r="V42" s="3"/>
      <c r="W42" s="3"/>
      <c r="X42" s="5"/>
    </row>
    <row r="43" spans="1:24" x14ac:dyDescent="0.25">
      <c r="A43" s="57"/>
      <c r="B43" s="50"/>
      <c r="C43" s="45"/>
      <c r="D43" s="47"/>
      <c r="E43" s="48"/>
      <c r="F43" s="1">
        <v>250</v>
      </c>
      <c r="G43" s="17">
        <v>634.20000000000005</v>
      </c>
      <c r="H43" s="17">
        <v>1.9</v>
      </c>
      <c r="I43" s="17">
        <v>334.3</v>
      </c>
      <c r="J43" s="17">
        <v>41.9</v>
      </c>
      <c r="K43" s="17">
        <v>84</v>
      </c>
      <c r="L43" s="17">
        <v>629.29999999999995</v>
      </c>
      <c r="M43" s="17">
        <v>1.86</v>
      </c>
      <c r="N43" s="17">
        <v>339.2</v>
      </c>
      <c r="O43" s="17">
        <v>745.4</v>
      </c>
      <c r="P43" s="18">
        <v>877</v>
      </c>
      <c r="R43" s="4" t="s">
        <v>50</v>
      </c>
      <c r="S43" s="26"/>
      <c r="T43" s="3" t="s">
        <v>51</v>
      </c>
      <c r="U43" s="3"/>
      <c r="V43" s="37" t="s">
        <v>52</v>
      </c>
      <c r="W43" s="26"/>
      <c r="X43" s="5" t="s">
        <v>43</v>
      </c>
    </row>
    <row r="44" spans="1:24" x14ac:dyDescent="0.25">
      <c r="A44" s="57"/>
      <c r="B44" s="50"/>
      <c r="C44" s="45"/>
      <c r="D44" s="47"/>
      <c r="E44" s="48"/>
      <c r="F44" s="1">
        <v>350</v>
      </c>
      <c r="G44" s="17">
        <v>823.2</v>
      </c>
      <c r="H44" s="17">
        <v>1.94</v>
      </c>
      <c r="I44" s="17">
        <v>424.6</v>
      </c>
      <c r="J44" s="17">
        <v>54.35</v>
      </c>
      <c r="K44" s="17">
        <v>71</v>
      </c>
      <c r="L44" s="17">
        <v>817.8</v>
      </c>
      <c r="M44" s="17">
        <v>1.9</v>
      </c>
      <c r="N44" s="17">
        <v>429.9</v>
      </c>
      <c r="O44" s="17">
        <v>1004.5</v>
      </c>
      <c r="P44" s="18">
        <v>1129</v>
      </c>
      <c r="R44" s="4"/>
      <c r="S44" s="3"/>
      <c r="T44" s="3"/>
      <c r="U44" s="3"/>
      <c r="V44" s="3"/>
      <c r="W44" s="11"/>
      <c r="X44" s="5"/>
    </row>
    <row r="45" spans="1:24" x14ac:dyDescent="0.25">
      <c r="A45" s="57"/>
      <c r="B45" s="50"/>
      <c r="C45" s="45"/>
      <c r="D45" s="47">
        <v>0.33</v>
      </c>
      <c r="E45" s="48" t="s">
        <v>10</v>
      </c>
      <c r="F45" s="1">
        <v>155</v>
      </c>
      <c r="G45" s="17">
        <v>377.47604128718882</v>
      </c>
      <c r="H45" s="17">
        <v>2.1109374999999999</v>
      </c>
      <c r="I45" s="17">
        <v>179.36608269096007</v>
      </c>
      <c r="J45" s="17">
        <v>25.307628676470589</v>
      </c>
      <c r="K45" s="17">
        <v>62.87323943661972</v>
      </c>
      <c r="L45" s="17">
        <v>375.16676449009543</v>
      </c>
      <c r="M45" s="17">
        <v>2.0491578947368421</v>
      </c>
      <c r="N45" s="17">
        <v>183.32970458246106</v>
      </c>
      <c r="O45" s="17">
        <v>507.4</v>
      </c>
      <c r="P45" s="18">
        <v>638.20000000000005</v>
      </c>
      <c r="R45" s="4" t="s">
        <v>53</v>
      </c>
      <c r="S45" s="26"/>
      <c r="T45" s="3" t="s">
        <v>51</v>
      </c>
      <c r="U45" s="3"/>
      <c r="V45" s="3" t="s">
        <v>54</v>
      </c>
      <c r="W45" s="26"/>
      <c r="X45" s="5" t="s">
        <v>55</v>
      </c>
    </row>
    <row r="46" spans="1:24" x14ac:dyDescent="0.25">
      <c r="A46" s="57"/>
      <c r="B46" s="50"/>
      <c r="C46" s="45"/>
      <c r="D46" s="47"/>
      <c r="E46" s="48"/>
      <c r="F46" s="1">
        <v>250</v>
      </c>
      <c r="G46" s="17">
        <v>557.97352762598666</v>
      </c>
      <c r="H46" s="17">
        <v>2.0606770833333332</v>
      </c>
      <c r="I46" s="17">
        <v>271.02669936930624</v>
      </c>
      <c r="J46" s="17">
        <v>37.406893382352941</v>
      </c>
      <c r="K46" s="17">
        <v>66.929577464788736</v>
      </c>
      <c r="L46" s="17">
        <v>554.5079970652971</v>
      </c>
      <c r="M46" s="17">
        <v>1.9994210526315788</v>
      </c>
      <c r="N46" s="17">
        <v>276.98943940451267</v>
      </c>
      <c r="O46" s="17">
        <v>759</v>
      </c>
      <c r="P46" s="18">
        <v>880</v>
      </c>
      <c r="R46" s="4"/>
      <c r="S46" s="3"/>
      <c r="T46" s="3"/>
      <c r="U46" s="3"/>
      <c r="V46" s="3"/>
      <c r="W46" s="3"/>
      <c r="X46" s="5"/>
    </row>
    <row r="47" spans="1:24" x14ac:dyDescent="0.25">
      <c r="A47" s="57"/>
      <c r="B47" s="50"/>
      <c r="C47" s="45"/>
      <c r="D47" s="47"/>
      <c r="E47" s="48"/>
      <c r="F47" s="1">
        <v>350</v>
      </c>
      <c r="G47" s="17">
        <v>743.23662416514878</v>
      </c>
      <c r="H47" s="17">
        <v>2.0606770833333332</v>
      </c>
      <c r="I47" s="17">
        <v>360.70974071478628</v>
      </c>
      <c r="J47" s="17">
        <v>49.808639705882349</v>
      </c>
      <c r="K47" s="17">
        <v>58.816901408450704</v>
      </c>
      <c r="L47" s="17">
        <v>739.31089508437276</v>
      </c>
      <c r="M47" s="17">
        <v>2.0093684210526317</v>
      </c>
      <c r="N47" s="17">
        <v>367.95608280995583</v>
      </c>
      <c r="O47" s="17">
        <v>1022.4</v>
      </c>
      <c r="P47" s="18">
        <v>1132</v>
      </c>
      <c r="R47" s="4" t="s">
        <v>56</v>
      </c>
      <c r="S47" s="26"/>
      <c r="T47" s="3" t="s">
        <v>51</v>
      </c>
      <c r="U47" s="3"/>
      <c r="V47" s="3" t="s">
        <v>57</v>
      </c>
      <c r="W47" s="26"/>
      <c r="X47" s="5" t="s">
        <v>58</v>
      </c>
    </row>
    <row r="48" spans="1:24" x14ac:dyDescent="0.25">
      <c r="A48" s="57"/>
      <c r="B48" s="50"/>
      <c r="C48" s="45"/>
      <c r="D48" s="47"/>
      <c r="E48" s="48" t="s">
        <v>11</v>
      </c>
      <c r="F48" s="1">
        <v>155</v>
      </c>
      <c r="G48" s="17">
        <v>454.02365513054042</v>
      </c>
      <c r="H48" s="17">
        <v>1.9261007893139042</v>
      </c>
      <c r="I48" s="17">
        <v>233.71346690953249</v>
      </c>
      <c r="J48" s="17">
        <v>29.983630843958714</v>
      </c>
      <c r="K48" s="17">
        <v>87.369520340012144</v>
      </c>
      <c r="L48" s="17">
        <v>450.15159684274437</v>
      </c>
      <c r="M48" s="17">
        <v>1.8863873709775349</v>
      </c>
      <c r="N48" s="17">
        <v>237.48624165148755</v>
      </c>
      <c r="O48" s="17">
        <v>493.8</v>
      </c>
      <c r="P48" s="18">
        <v>534.9</v>
      </c>
      <c r="R48" s="4"/>
      <c r="S48" s="3"/>
      <c r="T48" s="3"/>
      <c r="U48" s="3"/>
      <c r="V48" s="3"/>
      <c r="W48" s="3"/>
      <c r="X48" s="5"/>
    </row>
    <row r="49" spans="1:24" x14ac:dyDescent="0.25">
      <c r="A49" s="57"/>
      <c r="B49" s="50"/>
      <c r="C49" s="45"/>
      <c r="D49" s="47"/>
      <c r="E49" s="48"/>
      <c r="F49" s="1">
        <v>250</v>
      </c>
      <c r="G49" s="17">
        <v>629.65624772313299</v>
      </c>
      <c r="H49" s="17">
        <v>1.8863873709775349</v>
      </c>
      <c r="I49" s="17">
        <v>331.90489374620523</v>
      </c>
      <c r="J49" s="17">
        <v>41.59980570734669</v>
      </c>
      <c r="K49" s="17">
        <v>83.398178506375231</v>
      </c>
      <c r="L49" s="17">
        <v>624.79135397692767</v>
      </c>
      <c r="M49" s="17">
        <v>1.846673952641166</v>
      </c>
      <c r="N49" s="17">
        <v>336.76978749241044</v>
      </c>
      <c r="O49" s="17">
        <v>745.4</v>
      </c>
      <c r="P49" s="18">
        <v>877</v>
      </c>
      <c r="R49" s="4" t="s">
        <v>59</v>
      </c>
      <c r="S49" s="26"/>
      <c r="T49" s="3" t="s">
        <v>58</v>
      </c>
      <c r="U49" s="3"/>
      <c r="V49" s="3" t="s">
        <v>60</v>
      </c>
      <c r="W49" s="26"/>
      <c r="X49" s="5" t="s">
        <v>58</v>
      </c>
    </row>
    <row r="50" spans="1:24" x14ac:dyDescent="0.25">
      <c r="A50" s="57"/>
      <c r="B50" s="50"/>
      <c r="C50" s="45"/>
      <c r="D50" s="47"/>
      <c r="E50" s="48"/>
      <c r="F50" s="1">
        <v>350</v>
      </c>
      <c r="G50" s="18">
        <v>817.6</v>
      </c>
      <c r="H50" s="18">
        <v>1.93</v>
      </c>
      <c r="I50" s="18">
        <v>423.3</v>
      </c>
      <c r="J50" s="18">
        <v>54.85</v>
      </c>
      <c r="K50" s="18">
        <v>72</v>
      </c>
      <c r="L50" s="18">
        <v>812.1</v>
      </c>
      <c r="M50" s="18">
        <v>1.89</v>
      </c>
      <c r="N50" s="18">
        <v>428.8</v>
      </c>
      <c r="O50" s="17">
        <v>1004.5</v>
      </c>
      <c r="P50" s="18">
        <v>1129</v>
      </c>
      <c r="R50" s="4"/>
      <c r="S50" s="3"/>
      <c r="T50" s="3"/>
      <c r="U50" s="3"/>
      <c r="V50" s="3"/>
      <c r="W50" s="3"/>
      <c r="X50" s="5"/>
    </row>
    <row r="51" spans="1:24" x14ac:dyDescent="0.25">
      <c r="A51" s="57"/>
      <c r="B51" s="50"/>
      <c r="C51" s="45"/>
      <c r="D51" s="47">
        <v>0.35</v>
      </c>
      <c r="E51" s="48" t="s">
        <v>10</v>
      </c>
      <c r="F51" s="1">
        <v>155</v>
      </c>
      <c r="G51" s="17">
        <v>375.58312082574378</v>
      </c>
      <c r="H51" s="17">
        <v>2.1109374999999999</v>
      </c>
      <c r="I51" s="17">
        <v>179.02709647278672</v>
      </c>
      <c r="J51" s="17">
        <v>25.46911764705883</v>
      </c>
      <c r="K51" s="17">
        <v>63.746478873239433</v>
      </c>
      <c r="L51" s="17">
        <v>373.22648569332358</v>
      </c>
      <c r="M51" s="17">
        <v>2.0491578947368421</v>
      </c>
      <c r="N51" s="17">
        <v>182.98767155152365</v>
      </c>
      <c r="O51" s="17">
        <v>507.4</v>
      </c>
      <c r="P51" s="18">
        <v>638.20000000000005</v>
      </c>
      <c r="R51" s="4" t="s">
        <v>61</v>
      </c>
      <c r="S51" s="26"/>
      <c r="T51" s="3" t="s">
        <v>58</v>
      </c>
      <c r="U51" s="3"/>
      <c r="V51" s="3" t="s">
        <v>62</v>
      </c>
      <c r="W51" s="26"/>
      <c r="X51" s="5" t="s">
        <v>26</v>
      </c>
    </row>
    <row r="52" spans="1:24" x14ac:dyDescent="0.25">
      <c r="A52" s="57"/>
      <c r="B52" s="50"/>
      <c r="C52" s="45"/>
      <c r="D52" s="47"/>
      <c r="E52" s="48"/>
      <c r="F52" s="1">
        <v>250</v>
      </c>
      <c r="G52" s="17">
        <v>555.17547055251976</v>
      </c>
      <c r="H52" s="17">
        <v>2.0606770833333332</v>
      </c>
      <c r="I52" s="17">
        <v>270.51448259752397</v>
      </c>
      <c r="J52" s="17">
        <v>37.645588235294127</v>
      </c>
      <c r="K52" s="17">
        <v>67.859154929577457</v>
      </c>
      <c r="L52" s="17">
        <v>551.64020542920025</v>
      </c>
      <c r="M52" s="17">
        <v>1.9994210526315788</v>
      </c>
      <c r="N52" s="17">
        <v>276.47266806234012</v>
      </c>
      <c r="O52" s="17">
        <v>759</v>
      </c>
      <c r="P52" s="18">
        <v>880</v>
      </c>
      <c r="R52" s="4"/>
      <c r="S52" s="3"/>
      <c r="T52" s="3"/>
      <c r="U52" s="3"/>
      <c r="V52" s="3"/>
      <c r="W52" s="3"/>
      <c r="X52" s="5"/>
    </row>
    <row r="53" spans="1:24" x14ac:dyDescent="0.25">
      <c r="A53" s="57"/>
      <c r="B53" s="50"/>
      <c r="C53" s="45"/>
      <c r="D53" s="47"/>
      <c r="E53" s="48"/>
      <c r="F53" s="1">
        <v>350</v>
      </c>
      <c r="G53" s="17">
        <v>739.50953248330302</v>
      </c>
      <c r="H53" s="17">
        <v>2.0606770833333332</v>
      </c>
      <c r="I53" s="17">
        <v>360.02803083391728</v>
      </c>
      <c r="J53" s="17">
        <v>50.1264705882353</v>
      </c>
      <c r="K53" s="17">
        <v>59.633802816901408</v>
      </c>
      <c r="L53" s="17">
        <v>735.48734409391045</v>
      </c>
      <c r="M53" s="17">
        <v>2.0093684210526317</v>
      </c>
      <c r="N53" s="17">
        <v>367.26959758083274</v>
      </c>
      <c r="O53" s="17">
        <v>1022.4</v>
      </c>
      <c r="P53" s="18">
        <v>1132</v>
      </c>
      <c r="R53" s="27" t="s">
        <v>63</v>
      </c>
      <c r="S53" s="26"/>
      <c r="T53" s="3" t="s">
        <v>58</v>
      </c>
      <c r="U53" s="3"/>
      <c r="V53" s="3"/>
      <c r="W53" s="3"/>
      <c r="X53" s="5"/>
    </row>
    <row r="54" spans="1:24" ht="15.75" thickBot="1" x14ac:dyDescent="0.3">
      <c r="A54" s="57"/>
      <c r="B54" s="50"/>
      <c r="C54" s="45"/>
      <c r="D54" s="47"/>
      <c r="E54" s="48" t="s">
        <v>11</v>
      </c>
      <c r="F54" s="1">
        <v>155</v>
      </c>
      <c r="G54" s="17">
        <v>451.74687310261083</v>
      </c>
      <c r="H54" s="17">
        <v>1.9501041666666665</v>
      </c>
      <c r="I54" s="17">
        <v>232.32071945807053</v>
      </c>
      <c r="J54" s="17">
        <v>30.644117647058827</v>
      </c>
      <c r="K54" s="17">
        <v>90.478873239436609</v>
      </c>
      <c r="L54" s="17">
        <v>447.91129860601615</v>
      </c>
      <c r="M54" s="17">
        <v>1.89</v>
      </c>
      <c r="N54" s="17">
        <v>238.14282391253781</v>
      </c>
      <c r="O54" s="17">
        <v>493.8</v>
      </c>
      <c r="P54" s="18">
        <v>534.9</v>
      </c>
      <c r="R54" s="14"/>
      <c r="S54" s="15"/>
      <c r="T54" s="15"/>
      <c r="U54" s="15"/>
      <c r="V54" s="15"/>
      <c r="W54" s="15"/>
      <c r="X54" s="16"/>
    </row>
    <row r="55" spans="1:24" x14ac:dyDescent="0.25">
      <c r="A55" s="57"/>
      <c r="B55" s="50"/>
      <c r="C55" s="45"/>
      <c r="D55" s="47"/>
      <c r="E55" s="48"/>
      <c r="F55" s="1">
        <v>250</v>
      </c>
      <c r="G55" s="17">
        <v>626.49872495446266</v>
      </c>
      <c r="H55" s="17">
        <v>1.9098958333333331</v>
      </c>
      <c r="I55" s="17">
        <v>329.92700303667368</v>
      </c>
      <c r="J55" s="17">
        <v>42.516176470588242</v>
      </c>
      <c r="K55" s="17">
        <v>86.366197183098592</v>
      </c>
      <c r="L55" s="17">
        <v>621.68191489361698</v>
      </c>
      <c r="M55" s="17">
        <v>1.8502105263157895</v>
      </c>
      <c r="N55" s="17">
        <v>337.70086066527102</v>
      </c>
      <c r="O55" s="17">
        <v>745.4</v>
      </c>
      <c r="P55" s="18">
        <v>877</v>
      </c>
    </row>
    <row r="56" spans="1:24" x14ac:dyDescent="0.25">
      <c r="A56" s="57"/>
      <c r="B56" s="50"/>
      <c r="C56" s="46"/>
      <c r="D56" s="47"/>
      <c r="E56" s="48"/>
      <c r="F56" s="1">
        <v>350</v>
      </c>
      <c r="G56" s="18">
        <v>813.5</v>
      </c>
      <c r="H56" s="18">
        <v>1.93</v>
      </c>
      <c r="I56" s="18">
        <v>422.5</v>
      </c>
      <c r="J56" s="18">
        <v>55.2</v>
      </c>
      <c r="K56" s="18">
        <v>73</v>
      </c>
      <c r="L56" s="18">
        <v>807.9</v>
      </c>
      <c r="M56" s="18">
        <v>1.89</v>
      </c>
      <c r="N56" s="18">
        <v>428</v>
      </c>
      <c r="O56" s="17">
        <v>1004.5</v>
      </c>
      <c r="P56" s="18">
        <v>1129</v>
      </c>
    </row>
    <row r="57" spans="1:24" x14ac:dyDescent="0.25">
      <c r="A57" s="57"/>
      <c r="B57" s="49" t="s">
        <v>36</v>
      </c>
      <c r="C57" s="44" t="s">
        <v>37</v>
      </c>
      <c r="D57" s="47">
        <v>0.35</v>
      </c>
      <c r="E57" s="48" t="s">
        <v>10</v>
      </c>
      <c r="F57" s="1">
        <v>155</v>
      </c>
      <c r="G57" s="18">
        <v>338.4</v>
      </c>
      <c r="H57" s="18">
        <v>1.94</v>
      </c>
      <c r="I57" s="18">
        <v>174.8</v>
      </c>
      <c r="J57" s="18">
        <v>21.4</v>
      </c>
      <c r="K57" s="18">
        <v>46</v>
      </c>
      <c r="L57" s="18">
        <v>226.8</v>
      </c>
      <c r="M57" s="18">
        <v>1.91</v>
      </c>
      <c r="N57" s="18">
        <v>176.5</v>
      </c>
      <c r="O57" s="17">
        <v>507.4</v>
      </c>
      <c r="P57" s="18">
        <v>638.20000000000005</v>
      </c>
    </row>
    <row r="58" spans="1:24" x14ac:dyDescent="0.25">
      <c r="A58" s="57"/>
      <c r="B58" s="50"/>
      <c r="C58" s="45"/>
      <c r="D58" s="47"/>
      <c r="E58" s="48"/>
      <c r="F58" s="1">
        <v>250</v>
      </c>
      <c r="G58" s="18">
        <v>495.6</v>
      </c>
      <c r="H58" s="18">
        <v>1.89</v>
      </c>
      <c r="I58" s="18">
        <v>262.8</v>
      </c>
      <c r="J58" s="18">
        <v>31.4</v>
      </c>
      <c r="K58" s="18">
        <v>49</v>
      </c>
      <c r="L58" s="18">
        <v>493.2</v>
      </c>
      <c r="M58" s="18">
        <v>1.86</v>
      </c>
      <c r="N58" s="18">
        <v>265.2</v>
      </c>
      <c r="O58" s="17">
        <v>759</v>
      </c>
      <c r="P58" s="18">
        <v>880</v>
      </c>
    </row>
    <row r="59" spans="1:24" x14ac:dyDescent="0.25">
      <c r="A59" s="57"/>
      <c r="B59" s="50"/>
      <c r="C59" s="45"/>
      <c r="D59" s="47"/>
      <c r="E59" s="48"/>
      <c r="F59" s="1">
        <v>350</v>
      </c>
      <c r="G59" s="18">
        <v>655.1</v>
      </c>
      <c r="H59" s="18">
        <v>1.88</v>
      </c>
      <c r="I59" s="18">
        <v>348.4</v>
      </c>
      <c r="J59" s="18">
        <v>41.5</v>
      </c>
      <c r="K59" s="18">
        <v>41</v>
      </c>
      <c r="L59" s="18">
        <v>652.4</v>
      </c>
      <c r="M59" s="18">
        <v>1.86</v>
      </c>
      <c r="N59" s="18">
        <v>351.1</v>
      </c>
      <c r="O59" s="17">
        <v>1022.4</v>
      </c>
      <c r="P59" s="18">
        <v>1132</v>
      </c>
    </row>
    <row r="60" spans="1:24" x14ac:dyDescent="0.25">
      <c r="A60" s="57"/>
      <c r="B60" s="50"/>
      <c r="C60" s="45"/>
      <c r="D60" s="47"/>
      <c r="E60" s="48" t="s">
        <v>11</v>
      </c>
      <c r="F60" s="1">
        <v>155</v>
      </c>
      <c r="G60" s="18">
        <v>417.9</v>
      </c>
      <c r="H60" s="18">
        <v>1.84</v>
      </c>
      <c r="I60" s="18">
        <v>226.8</v>
      </c>
      <c r="J60" s="18">
        <v>26.5</v>
      </c>
      <c r="K60" s="18">
        <v>70</v>
      </c>
      <c r="L60" s="18">
        <v>415.1</v>
      </c>
      <c r="M60" s="18">
        <v>1.81</v>
      </c>
      <c r="N60" s="18">
        <v>229.6</v>
      </c>
      <c r="O60" s="17">
        <v>493.8</v>
      </c>
      <c r="P60" s="18">
        <v>534.9</v>
      </c>
    </row>
    <row r="61" spans="1:24" x14ac:dyDescent="0.25">
      <c r="A61" s="57"/>
      <c r="B61" s="50"/>
      <c r="C61" s="45"/>
      <c r="D61" s="47"/>
      <c r="E61" s="48"/>
      <c r="F61" s="1">
        <v>250</v>
      </c>
      <c r="G61" s="18">
        <v>570</v>
      </c>
      <c r="H61" s="18">
        <v>1.78</v>
      </c>
      <c r="I61" s="18">
        <v>320.2</v>
      </c>
      <c r="J61" s="18">
        <v>36.1</v>
      </c>
      <c r="K61" s="18">
        <v>64</v>
      </c>
      <c r="L61" s="18">
        <v>566.5</v>
      </c>
      <c r="M61" s="18">
        <v>1.75</v>
      </c>
      <c r="N61" s="18">
        <v>323.60000000000002</v>
      </c>
      <c r="O61" s="17">
        <v>745.4</v>
      </c>
      <c r="P61" s="18">
        <v>877</v>
      </c>
    </row>
    <row r="62" spans="1:24" x14ac:dyDescent="0.25">
      <c r="A62" s="57"/>
      <c r="B62" s="50"/>
      <c r="C62" s="46"/>
      <c r="D62" s="47"/>
      <c r="E62" s="48"/>
      <c r="F62" s="1">
        <v>350</v>
      </c>
      <c r="G62" s="18">
        <v>732.8</v>
      </c>
      <c r="H62" s="18">
        <v>1.81</v>
      </c>
      <c r="I62" s="18">
        <v>405.6</v>
      </c>
      <c r="J62" s="18">
        <v>46.45</v>
      </c>
      <c r="K62" s="18">
        <v>53</v>
      </c>
      <c r="L62" s="18">
        <v>729.2</v>
      </c>
      <c r="M62" s="18">
        <v>1.78</v>
      </c>
      <c r="N62" s="18">
        <v>409.2</v>
      </c>
      <c r="O62" s="17">
        <v>1004.5</v>
      </c>
      <c r="P62" s="18">
        <v>1129</v>
      </c>
    </row>
    <row r="63" spans="1:24" x14ac:dyDescent="0.25">
      <c r="A63" s="57"/>
      <c r="B63" s="50"/>
      <c r="C63" s="44" t="s">
        <v>38</v>
      </c>
      <c r="D63" s="47">
        <v>0.35</v>
      </c>
      <c r="E63" s="48" t="s">
        <v>10</v>
      </c>
      <c r="F63" s="1">
        <v>155</v>
      </c>
      <c r="G63" s="18">
        <v>338.4</v>
      </c>
      <c r="H63" s="18">
        <v>1.94</v>
      </c>
      <c r="I63" s="18">
        <v>174.8</v>
      </c>
      <c r="J63" s="18">
        <v>21.4</v>
      </c>
      <c r="K63" s="18">
        <v>46</v>
      </c>
      <c r="L63" s="18">
        <v>226.8</v>
      </c>
      <c r="M63" s="18">
        <v>1.91</v>
      </c>
      <c r="N63" s="18">
        <v>176.5</v>
      </c>
      <c r="O63" s="17">
        <v>507.4</v>
      </c>
      <c r="P63" s="18">
        <v>638.20000000000005</v>
      </c>
    </row>
    <row r="64" spans="1:24" x14ac:dyDescent="0.25">
      <c r="A64" s="57"/>
      <c r="B64" s="50"/>
      <c r="C64" s="45"/>
      <c r="D64" s="47"/>
      <c r="E64" s="48"/>
      <c r="F64" s="1">
        <v>250</v>
      </c>
      <c r="G64" s="18">
        <v>495.6</v>
      </c>
      <c r="H64" s="18">
        <v>1.89</v>
      </c>
      <c r="I64" s="18">
        <v>262.8</v>
      </c>
      <c r="J64" s="18">
        <v>31.4</v>
      </c>
      <c r="K64" s="18">
        <v>49</v>
      </c>
      <c r="L64" s="18">
        <v>493.2</v>
      </c>
      <c r="M64" s="18">
        <v>1.86</v>
      </c>
      <c r="N64" s="18">
        <v>265.2</v>
      </c>
      <c r="O64" s="17">
        <v>759</v>
      </c>
      <c r="P64" s="18">
        <v>880</v>
      </c>
    </row>
    <row r="65" spans="1:16" x14ac:dyDescent="0.25">
      <c r="A65" s="57"/>
      <c r="B65" s="50"/>
      <c r="C65" s="45"/>
      <c r="D65" s="47"/>
      <c r="E65" s="48"/>
      <c r="F65" s="1">
        <v>350</v>
      </c>
      <c r="G65" s="18">
        <v>655.1</v>
      </c>
      <c r="H65" s="18">
        <v>1.88</v>
      </c>
      <c r="I65" s="18">
        <v>348.4</v>
      </c>
      <c r="J65" s="18">
        <v>41.5</v>
      </c>
      <c r="K65" s="18">
        <v>41</v>
      </c>
      <c r="L65" s="18">
        <v>652.4</v>
      </c>
      <c r="M65" s="18">
        <v>1.86</v>
      </c>
      <c r="N65" s="18">
        <v>351.1</v>
      </c>
      <c r="O65" s="17">
        <v>1022.4</v>
      </c>
      <c r="P65" s="18">
        <v>1132</v>
      </c>
    </row>
    <row r="66" spans="1:16" x14ac:dyDescent="0.25">
      <c r="A66" s="57"/>
      <c r="B66" s="50"/>
      <c r="C66" s="45"/>
      <c r="D66" s="47"/>
      <c r="E66" s="48" t="s">
        <v>11</v>
      </c>
      <c r="F66" s="1">
        <v>155</v>
      </c>
      <c r="G66" s="18">
        <v>417.9</v>
      </c>
      <c r="H66" s="18">
        <v>1.84</v>
      </c>
      <c r="I66" s="18">
        <v>226.8</v>
      </c>
      <c r="J66" s="18">
        <v>26.5</v>
      </c>
      <c r="K66" s="18">
        <v>70</v>
      </c>
      <c r="L66" s="18">
        <v>415.1</v>
      </c>
      <c r="M66" s="18">
        <v>1.81</v>
      </c>
      <c r="N66" s="18">
        <v>229.6</v>
      </c>
      <c r="O66" s="17">
        <v>493.8</v>
      </c>
      <c r="P66" s="18">
        <v>534.9</v>
      </c>
    </row>
    <row r="67" spans="1:16" x14ac:dyDescent="0.25">
      <c r="A67" s="57"/>
      <c r="B67" s="50"/>
      <c r="C67" s="45"/>
      <c r="D67" s="47"/>
      <c r="E67" s="48"/>
      <c r="F67" s="1">
        <v>250</v>
      </c>
      <c r="G67" s="18">
        <v>570</v>
      </c>
      <c r="H67" s="18">
        <v>1.78</v>
      </c>
      <c r="I67" s="18">
        <v>320.2</v>
      </c>
      <c r="J67" s="18">
        <v>36.1</v>
      </c>
      <c r="K67" s="18">
        <v>64</v>
      </c>
      <c r="L67" s="18">
        <v>566.5</v>
      </c>
      <c r="M67" s="18">
        <v>1.75</v>
      </c>
      <c r="N67" s="18">
        <v>323.60000000000002</v>
      </c>
      <c r="O67" s="17">
        <v>745.4</v>
      </c>
      <c r="P67" s="18">
        <v>877</v>
      </c>
    </row>
    <row r="68" spans="1:16" x14ac:dyDescent="0.25">
      <c r="A68" s="57"/>
      <c r="B68" s="50"/>
      <c r="C68" s="46"/>
      <c r="D68" s="47"/>
      <c r="E68" s="48"/>
      <c r="F68" s="1">
        <v>350</v>
      </c>
      <c r="G68" s="18">
        <v>732.8</v>
      </c>
      <c r="H68" s="18">
        <v>1.81</v>
      </c>
      <c r="I68" s="18">
        <v>405.6</v>
      </c>
      <c r="J68" s="18">
        <v>46.45</v>
      </c>
      <c r="K68" s="18">
        <v>53</v>
      </c>
      <c r="L68" s="18">
        <v>729.2</v>
      </c>
      <c r="M68" s="18">
        <v>1.78</v>
      </c>
      <c r="N68" s="18">
        <v>409.2</v>
      </c>
      <c r="O68" s="17">
        <v>1004.5</v>
      </c>
      <c r="P68" s="18">
        <v>1129</v>
      </c>
    </row>
    <row r="69" spans="1:16" x14ac:dyDescent="0.25">
      <c r="A69" s="57"/>
      <c r="B69" s="50"/>
      <c r="C69" s="44" t="s">
        <v>35</v>
      </c>
      <c r="D69" s="47">
        <v>0.35</v>
      </c>
      <c r="E69" s="48" t="s">
        <v>10</v>
      </c>
      <c r="F69" s="1">
        <v>155</v>
      </c>
      <c r="G69" s="19">
        <v>338.5</v>
      </c>
      <c r="H69" s="19">
        <v>1.91</v>
      </c>
      <c r="I69" s="19">
        <v>176.9</v>
      </c>
      <c r="J69" s="19">
        <v>21.45</v>
      </c>
      <c r="K69" s="19">
        <v>42</v>
      </c>
      <c r="L69" s="19">
        <v>338.5</v>
      </c>
      <c r="M69" s="19">
        <v>1.89</v>
      </c>
      <c r="N69" s="19">
        <v>178.5</v>
      </c>
      <c r="O69" s="17">
        <v>507.4</v>
      </c>
      <c r="P69" s="18">
        <v>638.20000000000005</v>
      </c>
    </row>
    <row r="70" spans="1:16" x14ac:dyDescent="0.25">
      <c r="A70" s="57"/>
      <c r="B70" s="50"/>
      <c r="C70" s="45"/>
      <c r="D70" s="47"/>
      <c r="E70" s="48"/>
      <c r="F70" s="1">
        <v>250</v>
      </c>
      <c r="G70" s="17">
        <v>496.9</v>
      </c>
      <c r="H70" s="17">
        <v>1.86</v>
      </c>
      <c r="I70" s="17">
        <v>266.7</v>
      </c>
      <c r="J70" s="17">
        <v>31.4</v>
      </c>
      <c r="K70" s="17">
        <v>49</v>
      </c>
      <c r="L70" s="17">
        <v>494.5</v>
      </c>
      <c r="M70" s="17">
        <v>1.84</v>
      </c>
      <c r="N70" s="17">
        <v>269.2</v>
      </c>
      <c r="O70" s="17">
        <v>759</v>
      </c>
      <c r="P70" s="18">
        <v>880</v>
      </c>
    </row>
    <row r="71" spans="1:16" x14ac:dyDescent="0.25">
      <c r="A71" s="57"/>
      <c r="B71" s="50"/>
      <c r="C71" s="45"/>
      <c r="D71" s="47"/>
      <c r="E71" s="48"/>
      <c r="F71" s="1">
        <v>350</v>
      </c>
      <c r="G71" s="17">
        <v>655.20000000000005</v>
      </c>
      <c r="H71" s="17">
        <v>1.85</v>
      </c>
      <c r="I71" s="17">
        <v>354.3</v>
      </c>
      <c r="J71" s="17">
        <v>41.5</v>
      </c>
      <c r="K71" s="17">
        <v>42</v>
      </c>
      <c r="L71" s="17">
        <v>652.5</v>
      </c>
      <c r="M71" s="17">
        <v>1.83</v>
      </c>
      <c r="N71" s="17">
        <v>357</v>
      </c>
      <c r="O71" s="17">
        <v>1022.4</v>
      </c>
      <c r="P71" s="18">
        <v>1132</v>
      </c>
    </row>
    <row r="72" spans="1:16" x14ac:dyDescent="0.25">
      <c r="A72" s="57"/>
      <c r="B72" s="50"/>
      <c r="C72" s="45"/>
      <c r="D72" s="47"/>
      <c r="E72" s="48" t="s">
        <v>11</v>
      </c>
      <c r="F72" s="1">
        <v>155</v>
      </c>
      <c r="G72" s="17">
        <v>418.1</v>
      </c>
      <c r="H72" s="17">
        <v>1.79</v>
      </c>
      <c r="I72" s="17">
        <v>233.3</v>
      </c>
      <c r="J72" s="17">
        <v>26.5</v>
      </c>
      <c r="K72" s="17">
        <v>70</v>
      </c>
      <c r="L72" s="17">
        <v>415.2</v>
      </c>
      <c r="M72" s="17">
        <v>1.76</v>
      </c>
      <c r="N72" s="17">
        <v>236.1</v>
      </c>
      <c r="O72" s="17">
        <v>493.8</v>
      </c>
      <c r="P72" s="18">
        <v>534.9</v>
      </c>
    </row>
    <row r="73" spans="1:16" x14ac:dyDescent="0.25">
      <c r="A73" s="57"/>
      <c r="B73" s="50"/>
      <c r="C73" s="45"/>
      <c r="D73" s="47"/>
      <c r="E73" s="48"/>
      <c r="F73" s="1">
        <v>250</v>
      </c>
      <c r="G73" s="17">
        <v>570.20000000000005</v>
      </c>
      <c r="H73" s="17">
        <v>1.77</v>
      </c>
      <c r="I73" s="17">
        <v>323</v>
      </c>
      <c r="J73" s="17">
        <v>36.1</v>
      </c>
      <c r="K73" s="17">
        <v>64</v>
      </c>
      <c r="L73" s="17">
        <v>566.70000000000005</v>
      </c>
      <c r="M73" s="17">
        <v>1.74</v>
      </c>
      <c r="N73" s="17">
        <v>326.39999999999998</v>
      </c>
      <c r="O73" s="17">
        <v>745.4</v>
      </c>
      <c r="P73" s="18">
        <v>877</v>
      </c>
    </row>
    <row r="74" spans="1:16" x14ac:dyDescent="0.25">
      <c r="A74" s="58"/>
      <c r="B74" s="50"/>
      <c r="C74" s="46"/>
      <c r="D74" s="47"/>
      <c r="E74" s="48"/>
      <c r="F74" s="1">
        <v>350</v>
      </c>
      <c r="G74" s="17">
        <v>733.1</v>
      </c>
      <c r="H74" s="17">
        <v>1.79</v>
      </c>
      <c r="I74" s="17">
        <v>409.2</v>
      </c>
      <c r="J74" s="17">
        <v>46.5</v>
      </c>
      <c r="K74" s="17">
        <v>53</v>
      </c>
      <c r="L74" s="17">
        <v>729.5</v>
      </c>
      <c r="M74" s="17">
        <v>1.77</v>
      </c>
      <c r="N74" s="17">
        <v>412.8</v>
      </c>
      <c r="O74" s="17">
        <v>1004.5</v>
      </c>
      <c r="P74" s="18">
        <v>1129</v>
      </c>
    </row>
    <row r="75" spans="1:16" x14ac:dyDescent="0.25">
      <c r="A75" s="56" t="s">
        <v>13</v>
      </c>
      <c r="B75" s="44" t="s">
        <v>34</v>
      </c>
      <c r="C75" s="44" t="s">
        <v>37</v>
      </c>
      <c r="D75" s="51">
        <v>0.3</v>
      </c>
      <c r="E75" s="44" t="s">
        <v>10</v>
      </c>
      <c r="F75" s="1">
        <v>155</v>
      </c>
      <c r="G75" s="17">
        <v>416.3</v>
      </c>
      <c r="H75" s="17">
        <v>2.2000000000000002</v>
      </c>
      <c r="I75" s="17">
        <v>189.5</v>
      </c>
      <c r="J75" s="17">
        <v>27.4</v>
      </c>
      <c r="K75" s="17">
        <v>73</v>
      </c>
      <c r="L75" s="17">
        <v>413.3</v>
      </c>
      <c r="M75" s="17">
        <v>2.15</v>
      </c>
      <c r="N75" s="17">
        <v>192.5</v>
      </c>
      <c r="O75" s="18"/>
      <c r="P75" s="18"/>
    </row>
    <row r="76" spans="1:16" x14ac:dyDescent="0.25">
      <c r="A76" s="57"/>
      <c r="B76" s="45"/>
      <c r="C76" s="45"/>
      <c r="D76" s="52"/>
      <c r="E76" s="45"/>
      <c r="F76" s="1">
        <v>250</v>
      </c>
      <c r="G76" s="17">
        <v>609.4</v>
      </c>
      <c r="H76" s="17">
        <v>2.13</v>
      </c>
      <c r="I76" s="17">
        <v>285.5</v>
      </c>
      <c r="J76" s="17">
        <v>40.200000000000003</v>
      </c>
      <c r="K76" s="17">
        <v>77</v>
      </c>
      <c r="L76" s="17">
        <v>605</v>
      </c>
      <c r="M76" s="17">
        <v>2.09</v>
      </c>
      <c r="N76" s="17">
        <v>290</v>
      </c>
      <c r="O76" s="18"/>
      <c r="P76" s="18"/>
    </row>
    <row r="77" spans="1:16" x14ac:dyDescent="0.25">
      <c r="A77" s="57"/>
      <c r="B77" s="45"/>
      <c r="C77" s="45"/>
      <c r="D77" s="52"/>
      <c r="E77" s="46"/>
      <c r="F77" s="1">
        <v>350</v>
      </c>
      <c r="G77" s="17">
        <v>818.7</v>
      </c>
      <c r="H77" s="17">
        <v>2.13</v>
      </c>
      <c r="I77" s="17">
        <v>384.1</v>
      </c>
      <c r="J77" s="17">
        <v>54</v>
      </c>
      <c r="K77" s="17">
        <v>69</v>
      </c>
      <c r="L77" s="17">
        <v>813.5</v>
      </c>
      <c r="M77" s="17">
        <v>2.09</v>
      </c>
      <c r="N77" s="17">
        <v>389.3</v>
      </c>
      <c r="O77" s="18"/>
      <c r="P77" s="18"/>
    </row>
    <row r="78" spans="1:16" x14ac:dyDescent="0.25">
      <c r="A78" s="57"/>
      <c r="B78" s="45"/>
      <c r="C78" s="45"/>
      <c r="D78" s="52"/>
      <c r="E78" s="44" t="s">
        <v>11</v>
      </c>
      <c r="F78" s="1">
        <v>155</v>
      </c>
      <c r="G78" s="17">
        <v>497.4</v>
      </c>
      <c r="H78" s="17">
        <v>1.98</v>
      </c>
      <c r="I78" s="17">
        <v>251.6</v>
      </c>
      <c r="J78" s="17">
        <v>32.799999999999997</v>
      </c>
      <c r="K78" s="17">
        <v>103</v>
      </c>
      <c r="L78" s="17">
        <v>492.6</v>
      </c>
      <c r="M78" s="17">
        <v>1.92</v>
      </c>
      <c r="N78" s="17">
        <v>256.39999999999998</v>
      </c>
      <c r="O78" s="18"/>
      <c r="P78" s="18"/>
    </row>
    <row r="79" spans="1:16" x14ac:dyDescent="0.25">
      <c r="A79" s="57"/>
      <c r="B79" s="45"/>
      <c r="C79" s="45"/>
      <c r="D79" s="52"/>
      <c r="E79" s="45"/>
      <c r="F79" s="1">
        <v>250</v>
      </c>
      <c r="G79" s="17">
        <v>690.4</v>
      </c>
      <c r="H79" s="17">
        <v>1.97</v>
      </c>
      <c r="I79" s="17">
        <v>350.3</v>
      </c>
      <c r="J79" s="17">
        <v>45.5</v>
      </c>
      <c r="K79" s="17">
        <v>98</v>
      </c>
      <c r="L79" s="17">
        <v>684.4</v>
      </c>
      <c r="M79" s="17">
        <v>1.92</v>
      </c>
      <c r="N79" s="17">
        <v>356.4</v>
      </c>
      <c r="O79" s="18"/>
      <c r="P79" s="18"/>
    </row>
    <row r="80" spans="1:16" x14ac:dyDescent="0.25">
      <c r="A80" s="57"/>
      <c r="B80" s="45"/>
      <c r="C80" s="46"/>
      <c r="D80" s="52"/>
      <c r="E80" s="46"/>
      <c r="F80" s="1">
        <v>350</v>
      </c>
      <c r="G80" s="17">
        <v>897.2</v>
      </c>
      <c r="H80" s="17">
        <v>2.02</v>
      </c>
      <c r="I80" s="17">
        <v>445</v>
      </c>
      <c r="J80" s="17">
        <v>59.1</v>
      </c>
      <c r="K80" s="17">
        <v>83</v>
      </c>
      <c r="L80" s="17">
        <v>890.6</v>
      </c>
      <c r="M80" s="17">
        <v>1.97</v>
      </c>
      <c r="N80" s="17">
        <v>451.6</v>
      </c>
      <c r="O80" s="18"/>
      <c r="P80" s="18"/>
    </row>
    <row r="81" spans="1:16" x14ac:dyDescent="0.25">
      <c r="A81" s="57"/>
      <c r="B81" s="45"/>
      <c r="C81" s="44" t="s">
        <v>38</v>
      </c>
      <c r="D81" s="51">
        <v>0.3</v>
      </c>
      <c r="E81" s="44" t="s">
        <v>10</v>
      </c>
      <c r="F81" s="1">
        <v>155</v>
      </c>
      <c r="G81" s="17">
        <v>416.3</v>
      </c>
      <c r="H81" s="17">
        <v>2.2000000000000002</v>
      </c>
      <c r="I81" s="17">
        <v>189.5</v>
      </c>
      <c r="J81" s="17">
        <v>27.4</v>
      </c>
      <c r="K81" s="17">
        <v>73</v>
      </c>
      <c r="L81" s="17">
        <v>413.3</v>
      </c>
      <c r="M81" s="17">
        <v>2.15</v>
      </c>
      <c r="N81" s="17">
        <v>192.5</v>
      </c>
      <c r="O81" s="18"/>
      <c r="P81" s="18"/>
    </row>
    <row r="82" spans="1:16" x14ac:dyDescent="0.25">
      <c r="A82" s="57"/>
      <c r="B82" s="45"/>
      <c r="C82" s="45"/>
      <c r="D82" s="52"/>
      <c r="E82" s="45"/>
      <c r="F82" s="1">
        <v>250</v>
      </c>
      <c r="G82" s="17">
        <v>609.4</v>
      </c>
      <c r="H82" s="17">
        <v>2.13</v>
      </c>
      <c r="I82" s="17">
        <v>285.5</v>
      </c>
      <c r="J82" s="17">
        <v>40.200000000000003</v>
      </c>
      <c r="K82" s="17">
        <v>77</v>
      </c>
      <c r="L82" s="17">
        <v>605</v>
      </c>
      <c r="M82" s="17">
        <v>2.09</v>
      </c>
      <c r="N82" s="17">
        <v>290</v>
      </c>
      <c r="O82" s="18"/>
      <c r="P82" s="18"/>
    </row>
    <row r="83" spans="1:16" x14ac:dyDescent="0.25">
      <c r="A83" s="57"/>
      <c r="B83" s="45"/>
      <c r="C83" s="45"/>
      <c r="D83" s="52"/>
      <c r="E83" s="46"/>
      <c r="F83" s="1">
        <v>350</v>
      </c>
      <c r="G83" s="17">
        <v>818.7</v>
      </c>
      <c r="H83" s="17">
        <v>2.13</v>
      </c>
      <c r="I83" s="17">
        <v>384.1</v>
      </c>
      <c r="J83" s="17">
        <v>54</v>
      </c>
      <c r="K83" s="17">
        <v>69</v>
      </c>
      <c r="L83" s="17">
        <v>813.5</v>
      </c>
      <c r="M83" s="17">
        <v>2.09</v>
      </c>
      <c r="N83" s="17">
        <v>389.3</v>
      </c>
      <c r="O83" s="18"/>
      <c r="P83" s="18"/>
    </row>
    <row r="84" spans="1:16" x14ac:dyDescent="0.25">
      <c r="A84" s="57"/>
      <c r="B84" s="45"/>
      <c r="C84" s="45"/>
      <c r="D84" s="52"/>
      <c r="E84" s="44" t="s">
        <v>11</v>
      </c>
      <c r="F84" s="1">
        <v>155</v>
      </c>
      <c r="G84" s="17">
        <v>497.4</v>
      </c>
      <c r="H84" s="17">
        <v>1.98</v>
      </c>
      <c r="I84" s="17">
        <v>251.6</v>
      </c>
      <c r="J84" s="17">
        <v>32.799999999999997</v>
      </c>
      <c r="K84" s="17">
        <v>103</v>
      </c>
      <c r="L84" s="17">
        <v>492.6</v>
      </c>
      <c r="M84" s="17">
        <v>1.92</v>
      </c>
      <c r="N84" s="17">
        <v>256.39999999999998</v>
      </c>
      <c r="O84" s="18"/>
      <c r="P84" s="18"/>
    </row>
    <row r="85" spans="1:16" x14ac:dyDescent="0.25">
      <c r="A85" s="57"/>
      <c r="B85" s="45"/>
      <c r="C85" s="45"/>
      <c r="D85" s="52"/>
      <c r="E85" s="45"/>
      <c r="F85" s="1">
        <v>250</v>
      </c>
      <c r="G85" s="17">
        <v>690.4</v>
      </c>
      <c r="H85" s="17">
        <v>1.97</v>
      </c>
      <c r="I85" s="17">
        <v>350.3</v>
      </c>
      <c r="J85" s="17">
        <v>45.5</v>
      </c>
      <c r="K85" s="17">
        <v>98</v>
      </c>
      <c r="L85" s="17">
        <v>684.4</v>
      </c>
      <c r="M85" s="17">
        <v>1.92</v>
      </c>
      <c r="N85" s="17">
        <v>356.4</v>
      </c>
      <c r="O85" s="18"/>
      <c r="P85" s="18"/>
    </row>
    <row r="86" spans="1:16" x14ac:dyDescent="0.25">
      <c r="A86" s="57"/>
      <c r="B86" s="45"/>
      <c r="C86" s="46"/>
      <c r="D86" s="52"/>
      <c r="E86" s="46"/>
      <c r="F86" s="1">
        <v>350</v>
      </c>
      <c r="G86" s="17">
        <v>897.2</v>
      </c>
      <c r="H86" s="17">
        <v>2.02</v>
      </c>
      <c r="I86" s="17">
        <v>445</v>
      </c>
      <c r="J86" s="17">
        <v>59.1</v>
      </c>
      <c r="K86" s="17">
        <v>83</v>
      </c>
      <c r="L86" s="17">
        <v>890.6</v>
      </c>
      <c r="M86" s="17">
        <v>1.97</v>
      </c>
      <c r="N86" s="17">
        <v>451.6</v>
      </c>
      <c r="O86" s="18"/>
      <c r="P86" s="18"/>
    </row>
    <row r="87" spans="1:16" x14ac:dyDescent="0.25">
      <c r="A87" s="57"/>
      <c r="B87" s="45"/>
      <c r="C87" s="44" t="s">
        <v>14</v>
      </c>
      <c r="D87" s="51">
        <v>0.3</v>
      </c>
      <c r="E87" s="44" t="s">
        <v>10</v>
      </c>
      <c r="F87" s="1">
        <v>155</v>
      </c>
      <c r="G87" s="17">
        <v>416.2</v>
      </c>
      <c r="H87" s="17">
        <v>2.2200000000000002</v>
      </c>
      <c r="I87" s="17">
        <v>187.5</v>
      </c>
      <c r="J87" s="17">
        <v>27.4</v>
      </c>
      <c r="K87" s="17">
        <v>73</v>
      </c>
      <c r="L87" s="17">
        <v>413.2</v>
      </c>
      <c r="M87" s="17">
        <v>2.17</v>
      </c>
      <c r="N87" s="17">
        <v>190.5</v>
      </c>
      <c r="O87" s="18"/>
      <c r="P87" s="18"/>
    </row>
    <row r="88" spans="1:16" x14ac:dyDescent="0.25">
      <c r="A88" s="57"/>
      <c r="B88" s="45"/>
      <c r="C88" s="45"/>
      <c r="D88" s="52"/>
      <c r="E88" s="45"/>
      <c r="F88" s="1">
        <v>250</v>
      </c>
      <c r="G88" s="17">
        <v>614.29999999999995</v>
      </c>
      <c r="H88" s="17">
        <v>2.16</v>
      </c>
      <c r="I88" s="17">
        <v>283.8</v>
      </c>
      <c r="J88" s="17">
        <v>40.5</v>
      </c>
      <c r="K88" s="17">
        <v>78</v>
      </c>
      <c r="L88" s="17">
        <v>609.79999999999995</v>
      </c>
      <c r="M88" s="17">
        <v>2.12</v>
      </c>
      <c r="N88" s="17">
        <v>288.3</v>
      </c>
      <c r="O88" s="18"/>
      <c r="P88" s="18"/>
    </row>
    <row r="89" spans="1:16" x14ac:dyDescent="0.25">
      <c r="A89" s="57"/>
      <c r="B89" s="45"/>
      <c r="C89" s="45"/>
      <c r="D89" s="52"/>
      <c r="E89" s="46"/>
      <c r="F89" s="1">
        <v>350</v>
      </c>
      <c r="G89" s="17">
        <v>818.4</v>
      </c>
      <c r="H89" s="17">
        <v>2.16</v>
      </c>
      <c r="I89" s="17">
        <v>378.1</v>
      </c>
      <c r="J89" s="17">
        <v>54</v>
      </c>
      <c r="K89" s="17">
        <v>68</v>
      </c>
      <c r="L89" s="17">
        <v>813.3</v>
      </c>
      <c r="M89" s="17">
        <v>2.12</v>
      </c>
      <c r="N89" s="17">
        <v>383.2</v>
      </c>
      <c r="O89" s="18"/>
      <c r="P89" s="18"/>
    </row>
    <row r="90" spans="1:16" x14ac:dyDescent="0.25">
      <c r="A90" s="57"/>
      <c r="B90" s="45"/>
      <c r="C90" s="45"/>
      <c r="D90" s="52"/>
      <c r="E90" s="44" t="s">
        <v>11</v>
      </c>
      <c r="F90" s="1">
        <v>155</v>
      </c>
      <c r="G90" s="17">
        <v>497.2</v>
      </c>
      <c r="H90" s="17">
        <v>2.0299999999999998</v>
      </c>
      <c r="I90" s="17">
        <v>244.7</v>
      </c>
      <c r="J90" s="17">
        <v>32.799999999999997</v>
      </c>
      <c r="K90" s="17">
        <v>103</v>
      </c>
      <c r="L90" s="17">
        <v>492.5</v>
      </c>
      <c r="M90" s="17">
        <v>1.97</v>
      </c>
      <c r="N90" s="17">
        <v>249.5</v>
      </c>
      <c r="O90" s="18"/>
      <c r="P90" s="18"/>
    </row>
    <row r="91" spans="1:16" x14ac:dyDescent="0.25">
      <c r="A91" s="57"/>
      <c r="B91" s="45"/>
      <c r="C91" s="45"/>
      <c r="D91" s="52"/>
      <c r="E91" s="45"/>
      <c r="F91" s="1">
        <v>250</v>
      </c>
      <c r="G91" s="17">
        <v>690.2</v>
      </c>
      <c r="H91" s="17">
        <v>1.99</v>
      </c>
      <c r="I91" s="17">
        <v>347.6</v>
      </c>
      <c r="J91" s="17">
        <v>45.5</v>
      </c>
      <c r="K91" s="17">
        <v>98</v>
      </c>
      <c r="L91" s="17">
        <v>684.1</v>
      </c>
      <c r="M91" s="17">
        <v>1.93</v>
      </c>
      <c r="N91" s="17">
        <v>353.6</v>
      </c>
      <c r="O91" s="18"/>
      <c r="P91" s="18"/>
    </row>
    <row r="92" spans="1:16" x14ac:dyDescent="0.25">
      <c r="A92" s="57"/>
      <c r="B92" s="45"/>
      <c r="C92" s="46"/>
      <c r="D92" s="52"/>
      <c r="E92" s="46"/>
      <c r="F92" s="1">
        <v>350</v>
      </c>
      <c r="G92" s="17">
        <v>896.8</v>
      </c>
      <c r="H92" s="17">
        <v>2.0299999999999998</v>
      </c>
      <c r="I92" s="17">
        <v>441.4</v>
      </c>
      <c r="J92" s="17">
        <v>59.1</v>
      </c>
      <c r="K92" s="17">
        <v>83</v>
      </c>
      <c r="L92" s="17">
        <v>890.2</v>
      </c>
      <c r="M92" s="17">
        <v>1.99</v>
      </c>
      <c r="N92" s="17">
        <v>448</v>
      </c>
      <c r="O92" s="18"/>
      <c r="P92" s="18"/>
    </row>
    <row r="93" spans="1:16" x14ac:dyDescent="0.25">
      <c r="A93" s="57"/>
      <c r="B93" s="49" t="s">
        <v>36</v>
      </c>
      <c r="C93" s="44" t="s">
        <v>37</v>
      </c>
      <c r="D93" s="51">
        <v>0.3</v>
      </c>
      <c r="E93" s="44" t="s">
        <v>10</v>
      </c>
      <c r="F93" s="1">
        <v>155</v>
      </c>
      <c r="G93" s="19">
        <v>397</v>
      </c>
      <c r="H93" s="19">
        <v>2.13</v>
      </c>
      <c r="I93" s="19">
        <v>186.2</v>
      </c>
      <c r="J93" s="19">
        <v>24.9</v>
      </c>
      <c r="K93" s="19">
        <v>61</v>
      </c>
      <c r="L93" s="19">
        <v>394.6</v>
      </c>
      <c r="M93" s="19">
        <v>2.09</v>
      </c>
      <c r="N93" s="19">
        <v>188.6</v>
      </c>
      <c r="O93" s="18"/>
      <c r="P93" s="18"/>
    </row>
    <row r="94" spans="1:16" x14ac:dyDescent="0.25">
      <c r="A94" s="57"/>
      <c r="B94" s="50"/>
      <c r="C94" s="45"/>
      <c r="D94" s="52"/>
      <c r="E94" s="45"/>
      <c r="F94" s="1">
        <v>250</v>
      </c>
      <c r="G94" s="17">
        <v>578.5</v>
      </c>
      <c r="H94" s="17">
        <v>2.0699999999999998</v>
      </c>
      <c r="I94" s="17">
        <v>279.5</v>
      </c>
      <c r="J94" s="17">
        <v>36.200000000000003</v>
      </c>
      <c r="K94" s="17">
        <v>45</v>
      </c>
      <c r="L94" s="17">
        <v>575.1</v>
      </c>
      <c r="M94" s="17">
        <v>2.0299999999999998</v>
      </c>
      <c r="N94" s="17">
        <v>282.89999999999998</v>
      </c>
      <c r="O94" s="18"/>
      <c r="P94" s="18"/>
    </row>
    <row r="95" spans="1:16" x14ac:dyDescent="0.25">
      <c r="A95" s="57"/>
      <c r="B95" s="50"/>
      <c r="C95" s="45"/>
      <c r="D95" s="52"/>
      <c r="E95" s="46"/>
      <c r="F95" s="1">
        <v>350</v>
      </c>
      <c r="G95" s="17">
        <v>775.4</v>
      </c>
      <c r="H95" s="17">
        <v>2.06</v>
      </c>
      <c r="I95" s="17">
        <v>375.8</v>
      </c>
      <c r="J95" s="17">
        <v>48.5</v>
      </c>
      <c r="K95" s="17">
        <v>58</v>
      </c>
      <c r="L95" s="17">
        <v>771.3</v>
      </c>
      <c r="M95" s="17">
        <v>2.0299999999999998</v>
      </c>
      <c r="N95" s="17">
        <v>379.8</v>
      </c>
      <c r="O95" s="18"/>
      <c r="P95" s="18"/>
    </row>
    <row r="96" spans="1:16" x14ac:dyDescent="0.25">
      <c r="A96" s="57"/>
      <c r="B96" s="50"/>
      <c r="C96" s="45"/>
      <c r="D96" s="52"/>
      <c r="E96" s="44" t="s">
        <v>11</v>
      </c>
      <c r="F96" s="1">
        <v>155</v>
      </c>
      <c r="G96" s="17">
        <v>478.3</v>
      </c>
      <c r="H96" s="17">
        <v>1.94</v>
      </c>
      <c r="I96" s="17">
        <v>247</v>
      </c>
      <c r="J96" s="17">
        <v>29.9</v>
      </c>
      <c r="K96" s="17">
        <v>88</v>
      </c>
      <c r="L96" s="17">
        <v>474.4</v>
      </c>
      <c r="M96" s="17">
        <v>1.89</v>
      </c>
      <c r="N96" s="17">
        <v>250.8</v>
      </c>
      <c r="O96" s="18"/>
      <c r="P96" s="18"/>
    </row>
    <row r="97" spans="1:16" x14ac:dyDescent="0.25">
      <c r="A97" s="57"/>
      <c r="B97" s="50"/>
      <c r="C97" s="45"/>
      <c r="D97" s="52"/>
      <c r="E97" s="45"/>
      <c r="F97" s="1">
        <v>250</v>
      </c>
      <c r="G97" s="17">
        <v>659.3</v>
      </c>
      <c r="H97" s="17">
        <v>1.92</v>
      </c>
      <c r="I97" s="17">
        <v>342.8</v>
      </c>
      <c r="J97" s="17">
        <v>41.3</v>
      </c>
      <c r="K97" s="17">
        <v>83</v>
      </c>
      <c r="L97" s="17">
        <v>654.5</v>
      </c>
      <c r="M97" s="17">
        <v>1.88</v>
      </c>
      <c r="N97" s="17">
        <v>347.6</v>
      </c>
      <c r="O97" s="18"/>
      <c r="P97" s="18"/>
    </row>
    <row r="98" spans="1:16" x14ac:dyDescent="0.25">
      <c r="A98" s="57"/>
      <c r="B98" s="50"/>
      <c r="C98" s="46"/>
      <c r="D98" s="52"/>
      <c r="E98" s="46"/>
      <c r="F98" s="1">
        <v>350</v>
      </c>
      <c r="G98" s="17">
        <v>854.3</v>
      </c>
      <c r="H98" s="17">
        <v>1.96</v>
      </c>
      <c r="I98" s="17">
        <v>435.1</v>
      </c>
      <c r="J98" s="17">
        <v>53.5</v>
      </c>
      <c r="K98" s="17">
        <v>70</v>
      </c>
      <c r="L98" s="17">
        <v>849.1</v>
      </c>
      <c r="M98" s="17">
        <v>1.93</v>
      </c>
      <c r="N98" s="17">
        <v>440.3</v>
      </c>
      <c r="O98" s="18"/>
      <c r="P98" s="18"/>
    </row>
    <row r="99" spans="1:16" x14ac:dyDescent="0.25">
      <c r="A99" s="57"/>
      <c r="B99" s="50"/>
      <c r="C99" s="44" t="s">
        <v>38</v>
      </c>
      <c r="D99" s="51">
        <v>0.3</v>
      </c>
      <c r="E99" s="44" t="s">
        <v>10</v>
      </c>
      <c r="F99" s="1">
        <v>155</v>
      </c>
      <c r="G99" s="19">
        <v>397</v>
      </c>
      <c r="H99" s="19">
        <v>2.13</v>
      </c>
      <c r="I99" s="19">
        <v>186.2</v>
      </c>
      <c r="J99" s="19">
        <v>24.9</v>
      </c>
      <c r="K99" s="19">
        <v>61</v>
      </c>
      <c r="L99" s="19">
        <v>394.6</v>
      </c>
      <c r="M99" s="19">
        <v>2.09</v>
      </c>
      <c r="N99" s="19">
        <v>188.6</v>
      </c>
      <c r="O99" s="18"/>
      <c r="P99" s="18"/>
    </row>
    <row r="100" spans="1:16" x14ac:dyDescent="0.25">
      <c r="A100" s="57"/>
      <c r="B100" s="50"/>
      <c r="C100" s="45"/>
      <c r="D100" s="52"/>
      <c r="E100" s="45"/>
      <c r="F100" s="1">
        <v>250</v>
      </c>
      <c r="G100" s="17">
        <v>578.5</v>
      </c>
      <c r="H100" s="17">
        <v>2.0699999999999998</v>
      </c>
      <c r="I100" s="17">
        <v>279.5</v>
      </c>
      <c r="J100" s="17">
        <v>36.200000000000003</v>
      </c>
      <c r="K100" s="17">
        <v>45</v>
      </c>
      <c r="L100" s="17">
        <v>575.1</v>
      </c>
      <c r="M100" s="17">
        <v>2.0299999999999998</v>
      </c>
      <c r="N100" s="17">
        <v>282.89999999999998</v>
      </c>
      <c r="O100" s="18"/>
      <c r="P100" s="18"/>
    </row>
    <row r="101" spans="1:16" x14ac:dyDescent="0.25">
      <c r="A101" s="57"/>
      <c r="B101" s="50"/>
      <c r="C101" s="45"/>
      <c r="D101" s="52"/>
      <c r="E101" s="46"/>
      <c r="F101" s="1">
        <v>350</v>
      </c>
      <c r="G101" s="17">
        <v>775.4</v>
      </c>
      <c r="H101" s="17">
        <v>2.06</v>
      </c>
      <c r="I101" s="17">
        <v>375.8</v>
      </c>
      <c r="J101" s="17">
        <v>48.5</v>
      </c>
      <c r="K101" s="17">
        <v>58</v>
      </c>
      <c r="L101" s="17">
        <v>771.3</v>
      </c>
      <c r="M101" s="17">
        <v>2.0299999999999998</v>
      </c>
      <c r="N101" s="17">
        <v>379.8</v>
      </c>
      <c r="O101" s="18"/>
      <c r="P101" s="18"/>
    </row>
    <row r="102" spans="1:16" x14ac:dyDescent="0.25">
      <c r="A102" s="57"/>
      <c r="B102" s="50"/>
      <c r="C102" s="45"/>
      <c r="D102" s="52"/>
      <c r="E102" s="44" t="s">
        <v>11</v>
      </c>
      <c r="F102" s="1">
        <v>155</v>
      </c>
      <c r="G102" s="17">
        <v>478.3</v>
      </c>
      <c r="H102" s="17">
        <v>1.94</v>
      </c>
      <c r="I102" s="17">
        <v>247</v>
      </c>
      <c r="J102" s="17">
        <v>29.9</v>
      </c>
      <c r="K102" s="17">
        <v>88</v>
      </c>
      <c r="L102" s="17">
        <v>474.4</v>
      </c>
      <c r="M102" s="17">
        <v>1.89</v>
      </c>
      <c r="N102" s="17">
        <v>250.8</v>
      </c>
      <c r="O102" s="18"/>
      <c r="P102" s="18"/>
    </row>
    <row r="103" spans="1:16" x14ac:dyDescent="0.25">
      <c r="A103" s="57"/>
      <c r="B103" s="50"/>
      <c r="C103" s="45"/>
      <c r="D103" s="52"/>
      <c r="E103" s="45"/>
      <c r="F103" s="1">
        <v>250</v>
      </c>
      <c r="G103" s="17">
        <v>659.3</v>
      </c>
      <c r="H103" s="17">
        <v>1.92</v>
      </c>
      <c r="I103" s="17">
        <v>342.8</v>
      </c>
      <c r="J103" s="17">
        <v>41.3</v>
      </c>
      <c r="K103" s="17">
        <v>83</v>
      </c>
      <c r="L103" s="17">
        <v>654.5</v>
      </c>
      <c r="M103" s="17">
        <v>1.88</v>
      </c>
      <c r="N103" s="17">
        <v>347.6</v>
      </c>
      <c r="O103" s="18"/>
      <c r="P103" s="18"/>
    </row>
    <row r="104" spans="1:16" x14ac:dyDescent="0.25">
      <c r="A104" s="57"/>
      <c r="B104" s="50"/>
      <c r="C104" s="46"/>
      <c r="D104" s="52"/>
      <c r="E104" s="46"/>
      <c r="F104" s="1">
        <v>350</v>
      </c>
      <c r="G104" s="17">
        <v>854.3</v>
      </c>
      <c r="H104" s="17">
        <v>1.96</v>
      </c>
      <c r="I104" s="17">
        <v>435.1</v>
      </c>
      <c r="J104" s="17">
        <v>53.5</v>
      </c>
      <c r="K104" s="17">
        <v>70</v>
      </c>
      <c r="L104" s="17">
        <v>849.1</v>
      </c>
      <c r="M104" s="17">
        <v>1.93</v>
      </c>
      <c r="N104" s="17">
        <v>440.3</v>
      </c>
      <c r="O104" s="18"/>
      <c r="P104" s="18"/>
    </row>
    <row r="105" spans="1:16" x14ac:dyDescent="0.25">
      <c r="A105" s="57"/>
      <c r="B105" s="50"/>
      <c r="C105" s="44" t="s">
        <v>35</v>
      </c>
      <c r="D105" s="47">
        <v>0.3</v>
      </c>
      <c r="E105" s="44" t="s">
        <v>10</v>
      </c>
      <c r="F105" s="1">
        <v>155</v>
      </c>
      <c r="G105" s="18">
        <v>396.9</v>
      </c>
      <c r="H105" s="18">
        <v>2.16</v>
      </c>
      <c r="I105" s="18">
        <v>184.2</v>
      </c>
      <c r="J105" s="18">
        <v>24.8</v>
      </c>
      <c r="K105" s="18">
        <v>62</v>
      </c>
      <c r="L105" s="18">
        <v>394.5</v>
      </c>
      <c r="M105" s="18">
        <v>2.11</v>
      </c>
      <c r="N105" s="18">
        <v>186.6</v>
      </c>
      <c r="O105" s="18"/>
      <c r="P105" s="18"/>
    </row>
    <row r="106" spans="1:16" x14ac:dyDescent="0.25">
      <c r="A106" s="57"/>
      <c r="B106" s="50"/>
      <c r="C106" s="45"/>
      <c r="D106" s="47"/>
      <c r="E106" s="45"/>
      <c r="F106" s="1">
        <v>250</v>
      </c>
      <c r="G106" s="18">
        <v>583</v>
      </c>
      <c r="H106" s="18">
        <v>2.1</v>
      </c>
      <c r="I106" s="18">
        <v>277.89999999999998</v>
      </c>
      <c r="J106" s="18">
        <v>36.5</v>
      </c>
      <c r="K106" s="18">
        <v>65</v>
      </c>
      <c r="L106" s="18">
        <v>579.5</v>
      </c>
      <c r="M106" s="18">
        <v>2.06</v>
      </c>
      <c r="N106" s="18">
        <v>281.5</v>
      </c>
      <c r="O106" s="18"/>
      <c r="P106" s="18"/>
    </row>
    <row r="107" spans="1:16" x14ac:dyDescent="0.25">
      <c r="A107" s="57"/>
      <c r="B107" s="50"/>
      <c r="C107" s="45"/>
      <c r="D107" s="47"/>
      <c r="E107" s="46"/>
      <c r="F107" s="1">
        <v>350</v>
      </c>
      <c r="G107" s="17">
        <v>775.1</v>
      </c>
      <c r="H107" s="17">
        <v>2.1</v>
      </c>
      <c r="I107" s="17">
        <v>369.8</v>
      </c>
      <c r="J107" s="17">
        <v>48.5</v>
      </c>
      <c r="K107" s="17">
        <v>56</v>
      </c>
      <c r="L107" s="17">
        <v>771.2</v>
      </c>
      <c r="M107" s="17">
        <v>2.06</v>
      </c>
      <c r="N107" s="17">
        <v>373.8</v>
      </c>
      <c r="O107" s="18"/>
      <c r="P107" s="18"/>
    </row>
    <row r="108" spans="1:16" x14ac:dyDescent="0.25">
      <c r="A108" s="57"/>
      <c r="B108" s="50"/>
      <c r="C108" s="45"/>
      <c r="D108" s="47"/>
      <c r="E108" s="44" t="s">
        <v>11</v>
      </c>
      <c r="F108" s="1">
        <v>155</v>
      </c>
      <c r="G108" s="18">
        <v>478.1</v>
      </c>
      <c r="H108" s="18">
        <v>1.99</v>
      </c>
      <c r="I108" s="18">
        <v>240.1</v>
      </c>
      <c r="J108" s="18">
        <v>29.9</v>
      </c>
      <c r="K108" s="18">
        <v>88</v>
      </c>
      <c r="L108" s="18">
        <v>474.3</v>
      </c>
      <c r="M108" s="18">
        <v>1.94</v>
      </c>
      <c r="N108" s="18">
        <v>244</v>
      </c>
      <c r="O108" s="18"/>
      <c r="P108" s="18"/>
    </row>
    <row r="109" spans="1:16" x14ac:dyDescent="0.25">
      <c r="A109" s="57"/>
      <c r="B109" s="50"/>
      <c r="C109" s="45"/>
      <c r="D109" s="47"/>
      <c r="E109" s="45"/>
      <c r="F109" s="1">
        <v>250</v>
      </c>
      <c r="G109" s="18">
        <v>659.1</v>
      </c>
      <c r="H109" s="18">
        <v>1.94</v>
      </c>
      <c r="I109" s="18">
        <v>340.1</v>
      </c>
      <c r="J109" s="18">
        <v>41.3</v>
      </c>
      <c r="K109" s="18">
        <v>83</v>
      </c>
      <c r="L109" s="18">
        <v>654.29999999999995</v>
      </c>
      <c r="M109" s="18">
        <v>1.9</v>
      </c>
      <c r="N109" s="18">
        <v>344.9</v>
      </c>
      <c r="O109" s="18"/>
      <c r="P109" s="18"/>
    </row>
    <row r="110" spans="1:16" x14ac:dyDescent="0.25">
      <c r="A110" s="57"/>
      <c r="B110" s="50"/>
      <c r="C110" s="46"/>
      <c r="D110" s="47"/>
      <c r="E110" s="46"/>
      <c r="F110" s="1">
        <v>350</v>
      </c>
      <c r="G110" s="18">
        <v>853.9</v>
      </c>
      <c r="H110" s="18">
        <v>1.98</v>
      </c>
      <c r="I110" s="18">
        <v>431.5</v>
      </c>
      <c r="J110" s="18">
        <v>53.5</v>
      </c>
      <c r="K110" s="18">
        <v>70</v>
      </c>
      <c r="L110" s="18">
        <v>848.7</v>
      </c>
      <c r="M110" s="18">
        <v>1.94</v>
      </c>
      <c r="N110" s="18">
        <v>436.7</v>
      </c>
      <c r="O110" s="18"/>
      <c r="P110" s="18"/>
    </row>
  </sheetData>
  <protectedRanges>
    <protectedRange algorithmName="SHA-512" hashValue="gW60OzwiymZvKjdamYfE6/jX3H62SVbQE8GQuq53+NvFB385KoM7IDOuhw2tbeqdAXZVmif+HP/ngFPgqCShyA==" saltValue="mr+UB9xVMUtQFt22oIr2GQ==" spinCount="100000" sqref="S18 S16 S11 S14 V11 V16 V18 V20 W21" name="Plage1"/>
  </protectedRanges>
  <mergeCells count="73">
    <mergeCell ref="R7:X7"/>
    <mergeCell ref="B3:B56"/>
    <mergeCell ref="B57:B74"/>
    <mergeCell ref="A3:A74"/>
    <mergeCell ref="C81:C86"/>
    <mergeCell ref="D81:D86"/>
    <mergeCell ref="B75:B92"/>
    <mergeCell ref="A75:A110"/>
    <mergeCell ref="E30:E32"/>
    <mergeCell ref="D33:D38"/>
    <mergeCell ref="E33:E35"/>
    <mergeCell ref="E36:E38"/>
    <mergeCell ref="C63:C68"/>
    <mergeCell ref="D63:D68"/>
    <mergeCell ref="C21:C38"/>
    <mergeCell ref="D21:D26"/>
    <mergeCell ref="C99:C104"/>
    <mergeCell ref="D99:D104"/>
    <mergeCell ref="E99:E101"/>
    <mergeCell ref="E102:E104"/>
    <mergeCell ref="D69:D74"/>
    <mergeCell ref="E69:E71"/>
    <mergeCell ref="E72:E74"/>
    <mergeCell ref="D105:D110"/>
    <mergeCell ref="E81:E83"/>
    <mergeCell ref="E84:E86"/>
    <mergeCell ref="E21:E23"/>
    <mergeCell ref="E24:E26"/>
    <mergeCell ref="D27:D32"/>
    <mergeCell ref="E27:E29"/>
    <mergeCell ref="E42:E44"/>
    <mergeCell ref="D45:D50"/>
    <mergeCell ref="E45:E47"/>
    <mergeCell ref="E48:E50"/>
    <mergeCell ref="D51:D56"/>
    <mergeCell ref="B93:B110"/>
    <mergeCell ref="E87:E89"/>
    <mergeCell ref="E90:E92"/>
    <mergeCell ref="C75:C80"/>
    <mergeCell ref="C87:C92"/>
    <mergeCell ref="C93:C98"/>
    <mergeCell ref="D75:D80"/>
    <mergeCell ref="E75:E77"/>
    <mergeCell ref="E78:E80"/>
    <mergeCell ref="D87:D92"/>
    <mergeCell ref="E93:E95"/>
    <mergeCell ref="E96:E98"/>
    <mergeCell ref="D93:D98"/>
    <mergeCell ref="C105:C110"/>
    <mergeCell ref="E105:E107"/>
    <mergeCell ref="E108:E110"/>
    <mergeCell ref="E3:E5"/>
    <mergeCell ref="E6:E8"/>
    <mergeCell ref="D3:D8"/>
    <mergeCell ref="D9:D14"/>
    <mergeCell ref="E9:E11"/>
    <mergeCell ref="E12:E14"/>
    <mergeCell ref="C57:C62"/>
    <mergeCell ref="C69:C74"/>
    <mergeCell ref="D15:D20"/>
    <mergeCell ref="E15:E17"/>
    <mergeCell ref="E18:E20"/>
    <mergeCell ref="D57:D62"/>
    <mergeCell ref="E57:E59"/>
    <mergeCell ref="E60:E62"/>
    <mergeCell ref="E63:E65"/>
    <mergeCell ref="E66:E68"/>
    <mergeCell ref="E39:E41"/>
    <mergeCell ref="E51:E53"/>
    <mergeCell ref="E54:E56"/>
    <mergeCell ref="C3:C20"/>
    <mergeCell ref="C39:C56"/>
    <mergeCell ref="D39:D44"/>
  </mergeCells>
  <dataValidations count="6">
    <dataValidation type="list" allowBlank="1" showInputMessage="1" showErrorMessage="1" sqref="S11">
      <formula1>"155,250,350 "</formula1>
    </dataValidation>
    <dataValidation type="list" allowBlank="1" showInputMessage="1" showErrorMessage="1" sqref="S14">
      <formula1>"SE,HSS"</formula1>
    </dataValidation>
    <dataValidation type="list" allowBlank="1" showInputMessage="1" showErrorMessage="1" sqref="S16">
      <formula1>"SN,LN,XLN"</formula1>
    </dataValidation>
    <dataValidation type="list" allowBlank="1" showInputMessage="1" showErrorMessage="1" sqref="V20">
      <formula1>"ethylene glycol,propylene glycol"</formula1>
    </dataValidation>
    <dataValidation type="list" allowBlank="1" showInputMessage="1" showErrorMessage="1" sqref="V16">
      <formula1>"'-4/-8,'-2/-6"</formula1>
    </dataValidation>
    <dataValidation type="list" allowBlank="1" showInputMessage="1" showErrorMessage="1" sqref="W21">
      <formula1>"30%,33%,35%"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Ingersoll 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Reynaud, Emmanuel</dc:creator>
  <cp:lastModifiedBy>gmb</cp:lastModifiedBy>
  <dcterms:created xsi:type="dcterms:W3CDTF">2017-05-11T07:36:23Z</dcterms:created>
  <dcterms:modified xsi:type="dcterms:W3CDTF">2017-05-11T16:54:37Z</dcterms:modified>
</cp:coreProperties>
</file>