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20" windowHeight="10215" tabRatio="293"/>
  </bookViews>
  <sheets>
    <sheet name="feuille" sheetId="1" r:id="rId1"/>
    <sheet name="Feuil3" sheetId="3" r:id="rId2"/>
  </sheets>
  <calcPr calcId="152511"/>
</workbook>
</file>

<file path=xl/calcChain.xml><?xml version="1.0" encoding="utf-8"?>
<calcChain xmlns="http://schemas.openxmlformats.org/spreadsheetml/2006/main">
  <c r="B12" i="1" l="1"/>
  <c r="B10" i="1"/>
  <c r="B8" i="1"/>
  <c r="B25" i="1"/>
  <c r="B21" i="1"/>
  <c r="B17" i="1"/>
  <c r="B16" i="1"/>
  <c r="B15" i="1"/>
  <c r="B14" i="1"/>
  <c r="B19" i="1"/>
  <c r="B6" i="1"/>
  <c r="B4" i="1"/>
  <c r="A2" i="1"/>
  <c r="A3" i="1"/>
</calcChain>
</file>

<file path=xl/sharedStrings.xml><?xml version="1.0" encoding="utf-8"?>
<sst xmlns="http://schemas.openxmlformats.org/spreadsheetml/2006/main" count="33" uniqueCount="33">
  <si>
    <t>ORDINATEUR PORTABLE</t>
  </si>
  <si>
    <t>Taille d'écran</t>
  </si>
  <si>
    <t>Processeur</t>
  </si>
  <si>
    <t>Disque Dur</t>
  </si>
  <si>
    <t>Système Expl.</t>
  </si>
  <si>
    <t>Mémoire</t>
  </si>
  <si>
    <t>Interfaces/Ports</t>
  </si>
  <si>
    <t>Poids</t>
  </si>
  <si>
    <t>Contenu:</t>
  </si>
  <si>
    <t>Batterie Lithium-Ion</t>
  </si>
  <si>
    <t>Adaptateur secteur AC</t>
  </si>
  <si>
    <t xml:space="preserve"> </t>
  </si>
  <si>
    <t>MARQUE</t>
  </si>
  <si>
    <t>CPU</t>
  </si>
  <si>
    <t>TAILLE</t>
  </si>
  <si>
    <t>POIDS</t>
  </si>
  <si>
    <t>INTERFACES</t>
  </si>
  <si>
    <t>DISQUE DUR</t>
  </si>
  <si>
    <t>MÉMOIRE</t>
  </si>
  <si>
    <t>Système d'exploitation</t>
  </si>
  <si>
    <t>PRIX</t>
  </si>
  <si>
    <t xml:space="preserve">MODELE </t>
  </si>
  <si>
    <t>ACER</t>
  </si>
  <si>
    <t>Récent</t>
  </si>
  <si>
    <t>2x3</t>
  </si>
  <si>
    <t>zorm</t>
  </si>
  <si>
    <t>a</t>
  </si>
  <si>
    <t>b</t>
  </si>
  <si>
    <t>c</t>
  </si>
  <si>
    <t>d</t>
  </si>
  <si>
    <t>1 go</t>
  </si>
  <si>
    <t>Satan</t>
  </si>
  <si>
    <t>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</si>
</sst>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&quot; kg&quot;"/>
    <numFmt numFmtId="165" formatCode="&quot;Prix : &quot;General&quot; €&quot;"/>
  </numFmts>
  <fonts count="3" x14ac:knownFonts="1">
    <font>
      <sz val="11"/>
      <color theme="1"/>
      <name val="Calibri"/>
      <family val="2"/>
      <scheme val="minor"/>
    </font>
    <font>
      <i/>
      <sz val="8"/>
      <color rgb="FF4D5357"/>
      <name val="Trebuchet MS"/>
      <family val="2"/>
    </font>
    <font>
      <b/>
      <sz val="14"/>
      <color rgb="FF4D5357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5" xfId="0" applyBorder="1"/>
    <xf numFmtId="0" fontId="0" fillId="0" borderId="0" xfId="0" applyAlignment="1">
      <alignment horizontal="left"/>
    </xf>
    <xf numFmtId="0" fontId="0" fillId="0" borderId="7" xfId="0" applyBorder="1"/>
    <xf numFmtId="0" fontId="0" fillId="2" borderId="1" xfId="0" applyFill="1" applyBorder="1"/>
    <xf numFmtId="0" fontId="0" fillId="2" borderId="0" xfId="0" applyFill="1"/>
    <xf numFmtId="0" fontId="0" fillId="2" borderId="3" xfId="0" applyFill="1" applyBorder="1"/>
    <xf numFmtId="0" fontId="0" fillId="2" borderId="7" xfId="0" applyFill="1" applyBorder="1"/>
    <xf numFmtId="0" fontId="0" fillId="2" borderId="5" xfId="0" applyFill="1" applyBorder="1"/>
    <xf numFmtId="0" fontId="1" fillId="0" borderId="2" xfId="0" applyFont="1" applyBorder="1"/>
    <xf numFmtId="0" fontId="1" fillId="0" borderId="4" xfId="0" applyFont="1" applyBorder="1"/>
    <xf numFmtId="0" fontId="1" fillId="0" borderId="8" xfId="0" applyFont="1" applyBorder="1"/>
    <xf numFmtId="0" fontId="1" fillId="0" borderId="6" xfId="0" applyFont="1" applyBorder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164" fontId="1" fillId="0" borderId="2" xfId="0" applyNumberFormat="1" applyFont="1" applyBorder="1" applyAlignment="1">
      <alignment horizontal="left"/>
    </xf>
    <xf numFmtId="165" fontId="2" fillId="0" borderId="0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7" xfId="0" applyFill="1" applyBorder="1" applyAlignment="1">
      <alignment horizontal="center" shrinkToFit="1"/>
    </xf>
    <xf numFmtId="0" fontId="0" fillId="3" borderId="18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9" xfId="0" applyFill="1" applyBorder="1"/>
    <xf numFmtId="0" fontId="0" fillId="2" borderId="20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21" xfId="0" applyFill="1" applyBorder="1"/>
    <xf numFmtId="0" fontId="0" fillId="2" borderId="15" xfId="0" applyFill="1" applyBorder="1"/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114300</xdr:rowOff>
    </xdr:from>
    <xdr:to>
      <xdr:col>1</xdr:col>
      <xdr:colOff>3116</xdr:colOff>
      <xdr:row>25</xdr:row>
      <xdr:rowOff>0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10" t="14686" r="13922" b="10490"/>
        <a:stretch/>
      </xdr:blipFill>
      <xdr:spPr>
        <a:xfrm>
          <a:off x="0" y="3895725"/>
          <a:ext cx="1022291" cy="314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5"/>
  <sheetViews>
    <sheetView tabSelected="1" workbookViewId="0">
      <selection activeCell="C12" sqref="C12"/>
    </sheetView>
  </sheetViews>
  <sheetFormatPr baseColWidth="10" defaultRowHeight="15" x14ac:dyDescent="0.25"/>
  <cols>
    <col min="1" max="1" width="15.25" bestFit="1" customWidth="1"/>
    <col min="2" max="2" width="22.375" customWidth="1"/>
  </cols>
  <sheetData>
    <row r="1" spans="1:14" ht="21" customHeight="1" x14ac:dyDescent="0.25">
      <c r="A1" s="13" t="s">
        <v>0</v>
      </c>
      <c r="B1" s="13"/>
    </row>
    <row r="2" spans="1:14" x14ac:dyDescent="0.25">
      <c r="A2" s="14" t="str">
        <f>IF(E3="",",,,,,,,,,,,,,,,,MODELE,,,,,,,,,,,,,,,,,,,,,",E3)</f>
        <v>Récent</v>
      </c>
      <c r="B2" s="14"/>
      <c r="E2" s="18" t="s">
        <v>21</v>
      </c>
      <c r="F2" s="19" t="s">
        <v>12</v>
      </c>
      <c r="G2" s="19" t="s">
        <v>13</v>
      </c>
      <c r="H2" s="19" t="s">
        <v>14</v>
      </c>
      <c r="I2" s="19" t="s">
        <v>15</v>
      </c>
      <c r="J2" s="19" t="s">
        <v>16</v>
      </c>
      <c r="K2" s="19" t="s">
        <v>17</v>
      </c>
      <c r="L2" s="19" t="s">
        <v>18</v>
      </c>
      <c r="M2" s="20" t="s">
        <v>19</v>
      </c>
      <c r="N2" s="21" t="s">
        <v>20</v>
      </c>
    </row>
    <row r="3" spans="1:14" x14ac:dyDescent="0.25">
      <c r="A3" s="15" t="str">
        <f>IF(F3="",",,,,,,,,MARQUE,,,,,,,,,,,,,",F3)</f>
        <v>ACER</v>
      </c>
      <c r="B3" s="15"/>
      <c r="E3" s="22" t="s">
        <v>23</v>
      </c>
      <c r="F3" s="23" t="s">
        <v>22</v>
      </c>
      <c r="G3" s="23" t="s">
        <v>25</v>
      </c>
      <c r="H3" s="23" t="s">
        <v>24</v>
      </c>
      <c r="I3" s="23">
        <v>1.25</v>
      </c>
      <c r="J3" s="31" t="s">
        <v>26</v>
      </c>
      <c r="K3" s="23" t="s">
        <v>31</v>
      </c>
      <c r="L3" s="23" t="s">
        <v>30</v>
      </c>
      <c r="M3" s="23" t="s">
        <v>32</v>
      </c>
      <c r="N3" s="24">
        <v>990.9</v>
      </c>
    </row>
    <row r="4" spans="1:14" ht="15.75" x14ac:dyDescent="0.3">
      <c r="A4" s="4" t="s">
        <v>1</v>
      </c>
      <c r="B4" s="9" t="str">
        <f>IF(H3="",",,,""HDLEDLCD",H3)</f>
        <v>2x3</v>
      </c>
      <c r="E4" s="25"/>
      <c r="F4" s="26"/>
      <c r="G4" s="26"/>
      <c r="H4" s="26"/>
      <c r="I4" s="26"/>
      <c r="J4" s="32" t="s">
        <v>27</v>
      </c>
      <c r="K4" s="26"/>
      <c r="L4" s="26"/>
      <c r="M4" s="26"/>
      <c r="N4" s="29"/>
    </row>
    <row r="5" spans="1:14" ht="6" customHeight="1" x14ac:dyDescent="0.25">
      <c r="B5" s="2"/>
      <c r="E5" s="25"/>
      <c r="F5" s="26"/>
      <c r="G5" s="26"/>
      <c r="H5" s="26"/>
      <c r="I5" s="26"/>
      <c r="J5" s="32" t="s">
        <v>28</v>
      </c>
      <c r="K5" s="26"/>
      <c r="L5" s="26"/>
      <c r="M5" s="26"/>
      <c r="N5" s="29"/>
    </row>
    <row r="6" spans="1:14" ht="15.75" x14ac:dyDescent="0.3">
      <c r="A6" s="4" t="s">
        <v>2</v>
      </c>
      <c r="B6" s="9" t="str">
        <f>IF(G3="",",,CPU,",G3)</f>
        <v>zorm</v>
      </c>
      <c r="E6" s="27" t="s">
        <v>11</v>
      </c>
      <c r="F6" s="28"/>
      <c r="G6" s="28"/>
      <c r="H6" s="28"/>
      <c r="I6" s="28"/>
      <c r="J6" s="33" t="s">
        <v>29</v>
      </c>
      <c r="K6" s="28"/>
      <c r="L6" s="28"/>
      <c r="M6" s="28"/>
      <c r="N6" s="30"/>
    </row>
    <row r="7" spans="1:14" ht="6" customHeight="1" x14ac:dyDescent="0.25">
      <c r="B7" s="2"/>
    </row>
    <row r="8" spans="1:14" ht="15.75" x14ac:dyDescent="0.3">
      <c r="A8" s="4" t="s">
        <v>5</v>
      </c>
      <c r="B8" s="9" t="str">
        <f>IF(L3="",",,, Gb DDR3",L3)</f>
        <v>1 go</v>
      </c>
    </row>
    <row r="9" spans="1:14" ht="6" customHeight="1" x14ac:dyDescent="0.25">
      <c r="A9" s="5"/>
      <c r="B9" s="2"/>
    </row>
    <row r="10" spans="1:14" ht="15.75" x14ac:dyDescent="0.3">
      <c r="A10" s="4" t="s">
        <v>3</v>
      </c>
      <c r="B10" s="9" t="str">
        <f>IF(K3="",",,,Gb SATA",K3)</f>
        <v>Satan</v>
      </c>
    </row>
    <row r="11" spans="1:14" ht="6" customHeight="1" x14ac:dyDescent="0.25">
      <c r="B11" s="2"/>
    </row>
    <row r="12" spans="1:14" ht="15.75" x14ac:dyDescent="0.3">
      <c r="A12" s="4" t="s">
        <v>4</v>
      </c>
      <c r="B12" s="9" t="str">
        <f>IF(M3="",",,,",M3)</f>
        <v>dos</v>
      </c>
    </row>
    <row r="13" spans="1:14" ht="6" customHeight="1" x14ac:dyDescent="0.25">
      <c r="B13" s="2"/>
    </row>
    <row r="14" spans="1:14" ht="15.75" x14ac:dyDescent="0.3">
      <c r="A14" s="6" t="s">
        <v>6</v>
      </c>
      <c r="B14" s="10" t="str">
        <f>IF(J3="",",,, Ports USB 2.0",J3)</f>
        <v>a</v>
      </c>
    </row>
    <row r="15" spans="1:14" ht="15.75" x14ac:dyDescent="0.3">
      <c r="A15" s="7"/>
      <c r="B15" s="10" t="str">
        <f>IF(J4="",",,,""PortUSB3.0",J4)</f>
        <v>b</v>
      </c>
    </row>
    <row r="16" spans="1:14" ht="15.75" x14ac:dyDescent="0.3">
      <c r="A16" s="7"/>
      <c r="B16" s="10" t="str">
        <f>IF(J5="","VGA, Ethernet",J5)</f>
        <v>c</v>
      </c>
    </row>
    <row r="17" spans="1:2" ht="15.75" x14ac:dyDescent="0.3">
      <c r="A17" s="8"/>
      <c r="B17" s="10" t="str">
        <f>IF(J6="","HDMI, Micro Casque",J6)</f>
        <v>d</v>
      </c>
    </row>
    <row r="18" spans="1:2" ht="6" customHeight="1" x14ac:dyDescent="0.25"/>
    <row r="19" spans="1:2" ht="15.75" x14ac:dyDescent="0.3">
      <c r="A19" s="4" t="s">
        <v>7</v>
      </c>
      <c r="B19" s="16">
        <f>IF(I3="",",,,Kgs",I3)</f>
        <v>1.25</v>
      </c>
    </row>
    <row r="20" spans="1:2" ht="6" customHeight="1" x14ac:dyDescent="0.25"/>
    <row r="21" spans="1:2" ht="15.75" x14ac:dyDescent="0.3">
      <c r="A21" s="6" t="s">
        <v>8</v>
      </c>
      <c r="B21" s="10" t="str">
        <f>"PC portable, " &amp; A2 &amp; "  " &amp;A3 &amp; " ;;;"</f>
        <v>PC portable, Récent  ACER ;;;</v>
      </c>
    </row>
    <row r="22" spans="1:2" ht="15.75" x14ac:dyDescent="0.3">
      <c r="A22" s="3"/>
      <c r="B22" s="11" t="s">
        <v>9</v>
      </c>
    </row>
    <row r="23" spans="1:2" ht="15.75" x14ac:dyDescent="0.3">
      <c r="A23" s="1"/>
      <c r="B23" s="12" t="s">
        <v>10</v>
      </c>
    </row>
    <row r="25" spans="1:2" ht="18.75" x14ac:dyDescent="0.25">
      <c r="B25" s="17">
        <f>IF(N3="","",N3)</f>
        <v>990.9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gmb</cp:lastModifiedBy>
  <cp:lastPrinted>2014-06-04T13:03:50Z</cp:lastPrinted>
  <dcterms:created xsi:type="dcterms:W3CDTF">2014-06-04T11:51:47Z</dcterms:created>
  <dcterms:modified xsi:type="dcterms:W3CDTF">2016-10-13T13:04:31Z</dcterms:modified>
</cp:coreProperties>
</file>