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3206"/>
  <workbookPr showInkAnnotation="0" autoCompressPictures="0"/>
  <bookViews>
    <workbookView xWindow="0" yWindow="0" windowWidth="25600" windowHeight="14100" tabRatio="553"/>
  </bookViews>
  <sheets>
    <sheet name="Bonco" sheetId="1" r:id="rId1"/>
    <sheet name="1" sheetId="2" r:id="rId2"/>
    <sheet name="2" sheetId="3" r:id="rId3"/>
    <sheet name="3" sheetId="4" r:id="rId4"/>
    <sheet name="4" sheetId="5" r:id="rId5"/>
    <sheet name="5" sheetId="6" r:id="rId6"/>
    <sheet name="6" sheetId="7" r:id="rId7"/>
    <sheet name="7" sheetId="8" r:id="rId8"/>
    <sheet name="8" sheetId="9" r:id="rId9"/>
    <sheet name="9" sheetId="10" r:id="rId10"/>
    <sheet name="10" sheetId="11" r:id="rId11"/>
    <sheet name="11" sheetId="12" r:id="rId12"/>
    <sheet name="12" sheetId="13" r:id="rId13"/>
    <sheet name="13" sheetId="14" r:id="rId14"/>
    <sheet name="14" sheetId="15" r:id="rId15"/>
    <sheet name="15" sheetId="16" r:id="rId16"/>
  </sheets>
  <definedNames>
    <definedName name="dénomination">Bonco!$R$5:$R$7</definedName>
    <definedName name="tva">Bonco!$P$5:$P$10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7" i="1" l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F6" i="1"/>
  <c r="C6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G32" i="1"/>
  <c r="G35" i="1"/>
  <c r="G34" i="1"/>
</calcChain>
</file>

<file path=xl/sharedStrings.xml><?xml version="1.0" encoding="utf-8"?>
<sst xmlns="http://schemas.openxmlformats.org/spreadsheetml/2006/main" count="438" uniqueCount="349">
  <si>
    <t>modèle</t>
  </si>
  <si>
    <t>puissance</t>
  </si>
  <si>
    <t>couleur</t>
  </si>
  <si>
    <t>angle</t>
  </si>
  <si>
    <t>prix</t>
  </si>
  <si>
    <t>a</t>
  </si>
  <si>
    <t>aa</t>
  </si>
  <si>
    <t>a1</t>
  </si>
  <si>
    <t>aa1</t>
  </si>
  <si>
    <t>a2</t>
  </si>
  <si>
    <t>aa2</t>
  </si>
  <si>
    <t>a3</t>
  </si>
  <si>
    <t>aa3</t>
  </si>
  <si>
    <t>aaa</t>
  </si>
  <si>
    <t>aaaa</t>
  </si>
  <si>
    <t>aaaaa</t>
  </si>
  <si>
    <t>aaa1</t>
  </si>
  <si>
    <t>aaaa1</t>
  </si>
  <si>
    <t>aaaaa1</t>
  </si>
  <si>
    <t>aaa3</t>
  </si>
  <si>
    <t>aaaa2</t>
  </si>
  <si>
    <t>aaa2</t>
  </si>
  <si>
    <t>aaaaa2</t>
  </si>
  <si>
    <t>aaaa3</t>
  </si>
  <si>
    <t>aaaaa3</t>
  </si>
  <si>
    <t>b</t>
  </si>
  <si>
    <t>bb</t>
  </si>
  <si>
    <t>bbb</t>
  </si>
  <si>
    <t>bbbb</t>
  </si>
  <si>
    <t>bbbbb</t>
  </si>
  <si>
    <t>b1</t>
  </si>
  <si>
    <t>bb1</t>
  </si>
  <si>
    <t>bbb1</t>
  </si>
  <si>
    <t>bbbb1</t>
  </si>
  <si>
    <t>bbbbb1</t>
  </si>
  <si>
    <t>bb2</t>
  </si>
  <si>
    <t>bbb2</t>
  </si>
  <si>
    <t>bbbb2</t>
  </si>
  <si>
    <t>bbbbb2</t>
  </si>
  <si>
    <t>b3</t>
  </si>
  <si>
    <t>bb3</t>
  </si>
  <si>
    <t>bbbb3</t>
  </si>
  <si>
    <t>bbbbb3</t>
  </si>
  <si>
    <t>c</t>
  </si>
  <si>
    <t>cc</t>
  </si>
  <si>
    <t>ccc</t>
  </si>
  <si>
    <t>cccc</t>
  </si>
  <si>
    <t>ccccc</t>
  </si>
  <si>
    <t>c1</t>
  </si>
  <si>
    <t>cc1</t>
  </si>
  <si>
    <t>ccc1</t>
  </si>
  <si>
    <t>cccc1</t>
  </si>
  <si>
    <t>ccccc1</t>
  </si>
  <si>
    <t>c2</t>
  </si>
  <si>
    <t>ccc2</t>
  </si>
  <si>
    <t>cccc2</t>
  </si>
  <si>
    <t>ccccc2</t>
  </si>
  <si>
    <t>c3</t>
  </si>
  <si>
    <t>cc3</t>
  </si>
  <si>
    <t>cccc3</t>
  </si>
  <si>
    <t>ccccc3</t>
  </si>
  <si>
    <t>d</t>
  </si>
  <si>
    <t>dd</t>
  </si>
  <si>
    <t>ddd</t>
  </si>
  <si>
    <t>dddd</t>
  </si>
  <si>
    <t>ddddd</t>
  </si>
  <si>
    <t>d1</t>
  </si>
  <si>
    <t>dd1</t>
  </si>
  <si>
    <t>ddd1</t>
  </si>
  <si>
    <t>dddd1</t>
  </si>
  <si>
    <t>ddddd1</t>
  </si>
  <si>
    <t>d2</t>
  </si>
  <si>
    <t>dd2</t>
  </si>
  <si>
    <t>ddd2</t>
  </si>
  <si>
    <t>dddd2</t>
  </si>
  <si>
    <t>ddddd2</t>
  </si>
  <si>
    <t>d3</t>
  </si>
  <si>
    <t>dd3</t>
  </si>
  <si>
    <t>ddd3</t>
  </si>
  <si>
    <t>dddd3</t>
  </si>
  <si>
    <t>ddddd3</t>
  </si>
  <si>
    <t>e</t>
  </si>
  <si>
    <t>ee</t>
  </si>
  <si>
    <t>eee</t>
  </si>
  <si>
    <t>eeee</t>
  </si>
  <si>
    <t>eeeee</t>
  </si>
  <si>
    <t>e1</t>
  </si>
  <si>
    <t>ee1</t>
  </si>
  <si>
    <t>eee1</t>
  </si>
  <si>
    <t>eeee1</t>
  </si>
  <si>
    <t>eeeee1</t>
  </si>
  <si>
    <t>e2</t>
  </si>
  <si>
    <t>e3</t>
  </si>
  <si>
    <t>ee2</t>
  </si>
  <si>
    <t>ee3</t>
  </si>
  <si>
    <t>eee2</t>
  </si>
  <si>
    <t>eee3</t>
  </si>
  <si>
    <t>eeee2</t>
  </si>
  <si>
    <t>eeee3</t>
  </si>
  <si>
    <t>eeeee2</t>
  </si>
  <si>
    <t>eeeee3</t>
  </si>
  <si>
    <t>f1</t>
  </si>
  <si>
    <t>ff1</t>
  </si>
  <si>
    <t>fff1</t>
  </si>
  <si>
    <t>ffff1</t>
  </si>
  <si>
    <t>fffff1</t>
  </si>
  <si>
    <t>f2</t>
  </si>
  <si>
    <t>f3</t>
  </si>
  <si>
    <t>ff2</t>
  </si>
  <si>
    <t>ff3</t>
  </si>
  <si>
    <t>fff2</t>
  </si>
  <si>
    <t>fff3</t>
  </si>
  <si>
    <t>ffff2</t>
  </si>
  <si>
    <t>ffff3</t>
  </si>
  <si>
    <t>fffff2</t>
  </si>
  <si>
    <t>fffff3</t>
  </si>
  <si>
    <t>f</t>
  </si>
  <si>
    <t>ff</t>
  </si>
  <si>
    <t>fff</t>
  </si>
  <si>
    <t>ffff</t>
  </si>
  <si>
    <t>fffff</t>
  </si>
  <si>
    <t>g</t>
  </si>
  <si>
    <t>gg</t>
  </si>
  <si>
    <t>ggg</t>
  </si>
  <si>
    <t>gggg</t>
  </si>
  <si>
    <t>ggggg</t>
  </si>
  <si>
    <t>g1</t>
  </si>
  <si>
    <t>gg1</t>
  </si>
  <si>
    <t>ggg1</t>
  </si>
  <si>
    <t>gggg1</t>
  </si>
  <si>
    <t>ggggg1</t>
  </si>
  <si>
    <t>g2</t>
  </si>
  <si>
    <t>g3</t>
  </si>
  <si>
    <t>gg2</t>
  </si>
  <si>
    <t>gg3</t>
  </si>
  <si>
    <t>ggg2</t>
  </si>
  <si>
    <t>ggg3</t>
  </si>
  <si>
    <t>gggg2</t>
  </si>
  <si>
    <t>gggg3</t>
  </si>
  <si>
    <t>ggggg2</t>
  </si>
  <si>
    <t>ggggg3</t>
  </si>
  <si>
    <t>h</t>
  </si>
  <si>
    <t>hh</t>
  </si>
  <si>
    <t>hhh</t>
  </si>
  <si>
    <t>hhhh</t>
  </si>
  <si>
    <t>hhhhh</t>
  </si>
  <si>
    <t>h1</t>
  </si>
  <si>
    <t>hh1</t>
  </si>
  <si>
    <t>hhh1</t>
  </si>
  <si>
    <t>hhhh1</t>
  </si>
  <si>
    <t>hhhhh1</t>
  </si>
  <si>
    <t>i1</t>
  </si>
  <si>
    <t>ii1</t>
  </si>
  <si>
    <t>iii1</t>
  </si>
  <si>
    <t>iiii1</t>
  </si>
  <si>
    <t>iiiii1</t>
  </si>
  <si>
    <t>j1</t>
  </si>
  <si>
    <t>jj1</t>
  </si>
  <si>
    <t>jjj1</t>
  </si>
  <si>
    <t>jjjj1</t>
  </si>
  <si>
    <t>jjjjj1</t>
  </si>
  <si>
    <t>j2</t>
  </si>
  <si>
    <t>j3</t>
  </si>
  <si>
    <t>jj2</t>
  </si>
  <si>
    <t>jj3</t>
  </si>
  <si>
    <t>jjj2</t>
  </si>
  <si>
    <t>jjj3</t>
  </si>
  <si>
    <t>jjjj2</t>
  </si>
  <si>
    <t>jjjj3</t>
  </si>
  <si>
    <t>jjjjj2</t>
  </si>
  <si>
    <t>jjjjj3</t>
  </si>
  <si>
    <t>j</t>
  </si>
  <si>
    <t>jj</t>
  </si>
  <si>
    <t>jjj</t>
  </si>
  <si>
    <t>jjjj</t>
  </si>
  <si>
    <t>jjjjj</t>
  </si>
  <si>
    <t>i2</t>
  </si>
  <si>
    <t>i3</t>
  </si>
  <si>
    <t>ii2</t>
  </si>
  <si>
    <t>ii3</t>
  </si>
  <si>
    <t>iii2</t>
  </si>
  <si>
    <t>iii3</t>
  </si>
  <si>
    <t>iiii2</t>
  </si>
  <si>
    <t>iiii3</t>
  </si>
  <si>
    <t>iiiii2</t>
  </si>
  <si>
    <t>iiiii3</t>
  </si>
  <si>
    <t>i</t>
  </si>
  <si>
    <t>ii</t>
  </si>
  <si>
    <t>iii</t>
  </si>
  <si>
    <t>iiii</t>
  </si>
  <si>
    <t>iiiii</t>
  </si>
  <si>
    <t>h2</t>
  </si>
  <si>
    <t>h3</t>
  </si>
  <si>
    <t>hh2</t>
  </si>
  <si>
    <t>hh3</t>
  </si>
  <si>
    <t>hhh2</t>
  </si>
  <si>
    <t>hhh3</t>
  </si>
  <si>
    <t>hhhh2</t>
  </si>
  <si>
    <t>hhhh3</t>
  </si>
  <si>
    <t>hhhhh2</t>
  </si>
  <si>
    <t>hhhhh3</t>
  </si>
  <si>
    <t>Bon de commande</t>
  </si>
  <si>
    <t>modele</t>
  </si>
  <si>
    <t>quantité</t>
  </si>
  <si>
    <t>prix unité</t>
  </si>
  <si>
    <t>prix total</t>
  </si>
  <si>
    <t>Prix HTVA</t>
  </si>
  <si>
    <t>Taux TVA</t>
  </si>
  <si>
    <t>Montant TVA</t>
  </si>
  <si>
    <t>Prix TVAC</t>
  </si>
  <si>
    <t>1!a3</t>
  </si>
  <si>
    <t>2!a3</t>
  </si>
  <si>
    <t>3!a3</t>
  </si>
  <si>
    <t>4!a3</t>
  </si>
  <si>
    <t>5!a3</t>
  </si>
  <si>
    <t>6!a3</t>
  </si>
  <si>
    <t>7!a3</t>
  </si>
  <si>
    <t>8!a3</t>
  </si>
  <si>
    <t>9!a3</t>
  </si>
  <si>
    <t>10!a3</t>
  </si>
  <si>
    <t>1!a3:g7</t>
  </si>
  <si>
    <t>2!a3:g7</t>
  </si>
  <si>
    <t>3!a3:g7</t>
  </si>
  <si>
    <t>4!a3:g7</t>
  </si>
  <si>
    <t>5!a3:g7</t>
  </si>
  <si>
    <t>6!a3:g7</t>
  </si>
  <si>
    <t>7!a3:g7</t>
  </si>
  <si>
    <t>8!a3:g7</t>
  </si>
  <si>
    <t>9!a3:g7</t>
  </si>
  <si>
    <t>10!a3:g7</t>
  </si>
  <si>
    <t>choix 1</t>
  </si>
  <si>
    <t>choix 2</t>
  </si>
  <si>
    <t>gamme</t>
  </si>
  <si>
    <t xml:space="preserve">liste pour tva </t>
  </si>
  <si>
    <t>violet</t>
  </si>
  <si>
    <t>blanc</t>
  </si>
  <si>
    <t>Dénomination</t>
  </si>
  <si>
    <t>Devis</t>
  </si>
  <si>
    <t>Facture</t>
  </si>
  <si>
    <t>k</t>
  </si>
  <si>
    <t>kk</t>
  </si>
  <si>
    <t>kkk</t>
  </si>
  <si>
    <t>kkkk</t>
  </si>
  <si>
    <t>kkkkk</t>
  </si>
  <si>
    <t>k1</t>
  </si>
  <si>
    <t>kk1</t>
  </si>
  <si>
    <t>kkk1</t>
  </si>
  <si>
    <t>kkkk1</t>
  </si>
  <si>
    <t>kkkkk1</t>
  </si>
  <si>
    <t>k2</t>
  </si>
  <si>
    <t>k3</t>
  </si>
  <si>
    <t>kk2</t>
  </si>
  <si>
    <t>kk3</t>
  </si>
  <si>
    <t>kkk2</t>
  </si>
  <si>
    <t>kkk3</t>
  </si>
  <si>
    <t>kkkk2</t>
  </si>
  <si>
    <t>kkkk3</t>
  </si>
  <si>
    <t>kkkkk2</t>
  </si>
  <si>
    <t>kkkkk3</t>
  </si>
  <si>
    <t>l</t>
  </si>
  <si>
    <t>ll</t>
  </si>
  <si>
    <t>lll</t>
  </si>
  <si>
    <t>llll</t>
  </si>
  <si>
    <t>lllll</t>
  </si>
  <si>
    <t>l1</t>
  </si>
  <si>
    <t>ll1</t>
  </si>
  <si>
    <t>lll1</t>
  </si>
  <si>
    <t>llll1</t>
  </si>
  <si>
    <t>lllll1</t>
  </si>
  <si>
    <t>l2</t>
  </si>
  <si>
    <t>l3</t>
  </si>
  <si>
    <t>ll2</t>
  </si>
  <si>
    <t>ll3</t>
  </si>
  <si>
    <t>lll2</t>
  </si>
  <si>
    <t>lll3</t>
  </si>
  <si>
    <t>llll2</t>
  </si>
  <si>
    <t>llll3</t>
  </si>
  <si>
    <t>lllll2</t>
  </si>
  <si>
    <t>lllll3</t>
  </si>
  <si>
    <t>m</t>
  </si>
  <si>
    <t>mm</t>
  </si>
  <si>
    <t>mmm</t>
  </si>
  <si>
    <t>mmmm</t>
  </si>
  <si>
    <t>mmmmm</t>
  </si>
  <si>
    <t>m1</t>
  </si>
  <si>
    <t>mm1</t>
  </si>
  <si>
    <t>mmm1</t>
  </si>
  <si>
    <t>mmmm1</t>
  </si>
  <si>
    <t>mmmmm1</t>
  </si>
  <si>
    <t>m2</t>
  </si>
  <si>
    <t>m3</t>
  </si>
  <si>
    <t>mm2</t>
  </si>
  <si>
    <t>mm3</t>
  </si>
  <si>
    <t>mmm2</t>
  </si>
  <si>
    <t>mmm3</t>
  </si>
  <si>
    <t>mmmm2</t>
  </si>
  <si>
    <t>mmmm3</t>
  </si>
  <si>
    <t>mmmmm2</t>
  </si>
  <si>
    <t>mmmmm3</t>
  </si>
  <si>
    <t>n</t>
  </si>
  <si>
    <t>nn</t>
  </si>
  <si>
    <t>nnn</t>
  </si>
  <si>
    <t>nnnn</t>
  </si>
  <si>
    <t>nnnnn</t>
  </si>
  <si>
    <t>n1</t>
  </si>
  <si>
    <t>nn1</t>
  </si>
  <si>
    <t>nnn1</t>
  </si>
  <si>
    <t>nnnn1</t>
  </si>
  <si>
    <t>nnnnn1</t>
  </si>
  <si>
    <t>n2</t>
  </si>
  <si>
    <t>n3</t>
  </si>
  <si>
    <t>nn2</t>
  </si>
  <si>
    <t>nn3</t>
  </si>
  <si>
    <t>nnn2</t>
  </si>
  <si>
    <t>nnn3</t>
  </si>
  <si>
    <t>nnnn2</t>
  </si>
  <si>
    <t>nnnn3</t>
  </si>
  <si>
    <t>nnnnn2</t>
  </si>
  <si>
    <t>nnnnn3</t>
  </si>
  <si>
    <t>o</t>
  </si>
  <si>
    <t>oo</t>
  </si>
  <si>
    <t>ooo</t>
  </si>
  <si>
    <t>oooo</t>
  </si>
  <si>
    <t>ooooo</t>
  </si>
  <si>
    <t>o1</t>
  </si>
  <si>
    <t>oo1</t>
  </si>
  <si>
    <t>ooo1</t>
  </si>
  <si>
    <t>oooo1</t>
  </si>
  <si>
    <t>ooooo1</t>
  </si>
  <si>
    <t>o2</t>
  </si>
  <si>
    <t>o3</t>
  </si>
  <si>
    <t>oo2</t>
  </si>
  <si>
    <t>oo3</t>
  </si>
  <si>
    <t>ooo2</t>
  </si>
  <si>
    <t>ooo3</t>
  </si>
  <si>
    <t>oooo2</t>
  </si>
  <si>
    <t>oooo3</t>
  </si>
  <si>
    <t>ooooo2</t>
  </si>
  <si>
    <t>ooooo3</t>
  </si>
  <si>
    <t>11!a3</t>
  </si>
  <si>
    <t>12!a3</t>
  </si>
  <si>
    <t>13!a3</t>
  </si>
  <si>
    <t>14!a3</t>
  </si>
  <si>
    <t>15!a3</t>
  </si>
  <si>
    <t>11!a3:g7</t>
  </si>
  <si>
    <t>12!a3:g7</t>
  </si>
  <si>
    <t>13!a3:g7</t>
  </si>
  <si>
    <t>14!a3:g7</t>
  </si>
  <si>
    <t>15!a3:g7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</si>
</sst>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General\%"/>
  </numFmts>
  <fonts count="5" x14ac:knownFonts="1">
    <font>
      <sz val="12"/>
      <color theme="1"/>
      <name val="Calibri"/>
      <family val="2"/>
      <scheme val="minor"/>
    </font>
    <font>
      <sz val="12"/>
      <color indexed="8"/>
      <name val="Calibri"/>
      <family val="2"/>
    </font>
    <font>
      <b/>
      <u/>
      <sz val="12"/>
      <color indexed="8"/>
      <name val="Calibri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7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0" fillId="3" borderId="2" xfId="0" applyFill="1" applyBorder="1"/>
    <xf numFmtId="0" fontId="0" fillId="4" borderId="2" xfId="0" applyFill="1" applyBorder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2" fillId="0" borderId="0" xfId="0" applyFont="1"/>
    <xf numFmtId="0" fontId="0" fillId="2" borderId="2" xfId="0" applyFill="1" applyBorder="1"/>
    <xf numFmtId="44" fontId="0" fillId="0" borderId="4" xfId="1" applyFont="1" applyBorder="1" applyAlignment="1">
      <alignment horizontal="center"/>
    </xf>
    <xf numFmtId="44" fontId="0" fillId="0" borderId="5" xfId="1" applyFont="1" applyBorder="1" applyAlignment="1">
      <alignment horizontal="center"/>
    </xf>
    <xf numFmtId="164" fontId="0" fillId="2" borderId="4" xfId="2" applyNumberFormat="1" applyFont="1" applyFill="1" applyBorder="1" applyAlignment="1">
      <alignment horizontal="center"/>
    </xf>
    <xf numFmtId="164" fontId="0" fillId="2" borderId="5" xfId="2" applyNumberFormat="1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</cellXfs>
  <cellStyles count="37"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Monétaire" xfId="1" builtinId="4"/>
    <cellStyle name="Normal" xfId="0" builtinId="0"/>
    <cellStyle name="Pourcentage" xfId="2" builtinId="5"/>
  </cellStyles>
  <dxfs count="2">
    <dxf>
      <fill>
        <patternFill>
          <bgColor indexed="10"/>
        </patternFill>
      </fill>
    </dxf>
    <dxf>
      <fill>
        <patternFill>
          <bgColor indexed="10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20" Type="http://schemas.openxmlformats.org/officeDocument/2006/relationships/calcChain" Target="calcChain.xml"/><Relationship Id="rId10" Type="http://schemas.openxmlformats.org/officeDocument/2006/relationships/worksheet" Target="worksheets/sheet10.xml"/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worksheet" Target="worksheets/sheet14.xml"/><Relationship Id="rId15" Type="http://schemas.openxmlformats.org/officeDocument/2006/relationships/worksheet" Target="worksheets/sheet15.xml"/><Relationship Id="rId16" Type="http://schemas.openxmlformats.org/officeDocument/2006/relationships/worksheet" Target="worksheets/sheet16.xml"/><Relationship Id="rId17" Type="http://schemas.openxmlformats.org/officeDocument/2006/relationships/theme" Target="theme/theme1.xml"/><Relationship Id="rId18" Type="http://schemas.openxmlformats.org/officeDocument/2006/relationships/styles" Target="styles.xml"/><Relationship Id="rId1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5"/>
  <sheetViews>
    <sheetView tabSelected="1" workbookViewId="0">
      <selection activeCell="K15" sqref="K15"/>
    </sheetView>
  </sheetViews>
  <sheetFormatPr baseColWidth="10" defaultRowHeight="15" x14ac:dyDescent="0"/>
  <cols>
    <col min="2" max="2" width="22.1640625" customWidth="1"/>
    <col min="3" max="3" width="9.6640625" customWidth="1"/>
    <col min="4" max="4" width="9.1640625" customWidth="1"/>
    <col min="5" max="5" width="8.33203125" customWidth="1"/>
    <col min="6" max="6" width="12.6640625" customWidth="1"/>
    <col min="7" max="7" width="7.6640625" customWidth="1"/>
    <col min="8" max="8" width="13.33203125" customWidth="1"/>
    <col min="10" max="10" width="5.6640625" customWidth="1"/>
    <col min="12" max="12" width="11" style="4" customWidth="1"/>
  </cols>
  <sheetData>
    <row r="1" spans="1:18">
      <c r="B1" s="9" t="s">
        <v>201</v>
      </c>
    </row>
    <row r="3" spans="1:18">
      <c r="P3" t="s">
        <v>233</v>
      </c>
      <c r="R3" t="s">
        <v>236</v>
      </c>
    </row>
    <row r="4" spans="1:18" ht="16" thickBot="1">
      <c r="A4" s="4" t="s">
        <v>230</v>
      </c>
      <c r="B4" t="s">
        <v>231</v>
      </c>
    </row>
    <row r="5" spans="1:18" s="4" customFormat="1" ht="16" thickBot="1">
      <c r="A5" s="3" t="s">
        <v>232</v>
      </c>
      <c r="B5" s="3" t="s">
        <v>202</v>
      </c>
      <c r="C5" s="3" t="s">
        <v>1</v>
      </c>
      <c r="D5" s="3" t="s">
        <v>2</v>
      </c>
      <c r="E5" s="3" t="s">
        <v>3</v>
      </c>
      <c r="F5" s="3" t="s">
        <v>204</v>
      </c>
      <c r="G5" s="3" t="s">
        <v>203</v>
      </c>
      <c r="H5" s="3" t="s">
        <v>205</v>
      </c>
      <c r="L5" s="15" t="s">
        <v>5</v>
      </c>
      <c r="M5" s="15" t="s">
        <v>210</v>
      </c>
      <c r="N5" s="15" t="s">
        <v>220</v>
      </c>
      <c r="P5" s="7">
        <v>0</v>
      </c>
      <c r="R5" s="8" t="s">
        <v>201</v>
      </c>
    </row>
    <row r="6" spans="1:18">
      <c r="A6" s="10"/>
      <c r="B6" s="2"/>
      <c r="C6" s="2" t="str">
        <f ca="1">IF($B6="","",VLOOKUP($B6,INDIRECT(VLOOKUP($A6,$L$5:$N$19,3,0)),2,0))</f>
        <v/>
      </c>
      <c r="D6" s="5"/>
      <c r="E6" s="6"/>
      <c r="F6" s="2" t="str">
        <f ca="1">IF($B6="","",VLOOKUP($B6,INDIRECT(VLOOKUP($A6,$L$5:$N$19,3,0)),3,0))</f>
        <v/>
      </c>
      <c r="G6" s="2"/>
      <c r="H6" s="2" t="str">
        <f>IF(A6="","",G6*F6)</f>
        <v/>
      </c>
      <c r="L6" s="15" t="s">
        <v>25</v>
      </c>
      <c r="M6" s="15" t="s">
        <v>211</v>
      </c>
      <c r="N6" s="15" t="s">
        <v>221</v>
      </c>
      <c r="P6" s="7">
        <v>6</v>
      </c>
      <c r="R6" t="s">
        <v>237</v>
      </c>
    </row>
    <row r="7" spans="1:18">
      <c r="A7" s="10"/>
      <c r="B7" s="2"/>
      <c r="C7" s="2" t="str">
        <f t="shared" ref="C7:C30" ca="1" si="0">IF($B7="","",VLOOKUP($B7,INDIRECT(VLOOKUP($A7,$L$5:$N$19,3,0)),2,0))</f>
        <v/>
      </c>
      <c r="D7" s="5"/>
      <c r="E7" s="6"/>
      <c r="F7" s="2" t="str">
        <f t="shared" ref="F7:F30" ca="1" si="1">IF($B7="","",VLOOKUP($B7,INDIRECT(VLOOKUP($A7,$L$5:$N$19,3,0)),3,0))</f>
        <v/>
      </c>
      <c r="G7" s="1"/>
      <c r="H7" s="2" t="str">
        <f t="shared" ref="H7:H30" si="2">IF(A7="","",G7*F7)</f>
        <v/>
      </c>
      <c r="L7" s="15" t="s">
        <v>43</v>
      </c>
      <c r="M7" s="15" t="s">
        <v>212</v>
      </c>
      <c r="N7" s="15" t="s">
        <v>222</v>
      </c>
      <c r="P7" s="7">
        <v>21</v>
      </c>
      <c r="R7" t="s">
        <v>238</v>
      </c>
    </row>
    <row r="8" spans="1:18">
      <c r="A8" s="10"/>
      <c r="B8" s="2"/>
      <c r="C8" s="2" t="str">
        <f t="shared" ca="1" si="0"/>
        <v/>
      </c>
      <c r="D8" s="5"/>
      <c r="E8" s="6"/>
      <c r="F8" s="2" t="str">
        <f t="shared" ca="1" si="1"/>
        <v/>
      </c>
      <c r="G8" s="1"/>
      <c r="H8" s="2" t="str">
        <f t="shared" si="2"/>
        <v/>
      </c>
      <c r="L8" s="15" t="s">
        <v>61</v>
      </c>
      <c r="M8" s="15" t="s">
        <v>213</v>
      </c>
      <c r="N8" s="15" t="s">
        <v>223</v>
      </c>
    </row>
    <row r="9" spans="1:18">
      <c r="A9" s="10"/>
      <c r="B9" s="2"/>
      <c r="C9" s="2" t="str">
        <f t="shared" ca="1" si="0"/>
        <v/>
      </c>
      <c r="D9" s="5"/>
      <c r="E9" s="6"/>
      <c r="F9" s="2" t="str">
        <f t="shared" ca="1" si="1"/>
        <v/>
      </c>
      <c r="G9" s="1"/>
      <c r="H9" s="2" t="str">
        <f t="shared" si="2"/>
        <v/>
      </c>
      <c r="L9" s="15" t="s">
        <v>81</v>
      </c>
      <c r="M9" s="15" t="s">
        <v>214</v>
      </c>
      <c r="N9" s="15" t="s">
        <v>224</v>
      </c>
    </row>
    <row r="10" spans="1:18">
      <c r="A10" s="10"/>
      <c r="B10" s="2"/>
      <c r="C10" s="2" t="str">
        <f t="shared" ca="1" si="0"/>
        <v/>
      </c>
      <c r="D10" s="5"/>
      <c r="E10" s="6"/>
      <c r="F10" s="2" t="str">
        <f t="shared" ca="1" si="1"/>
        <v/>
      </c>
      <c r="G10" s="1"/>
      <c r="H10" s="2" t="str">
        <f t="shared" si="2"/>
        <v/>
      </c>
      <c r="L10" s="15" t="s">
        <v>116</v>
      </c>
      <c r="M10" s="15" t="s">
        <v>215</v>
      </c>
      <c r="N10" s="15" t="s">
        <v>225</v>
      </c>
    </row>
    <row r="11" spans="1:18">
      <c r="A11" s="10"/>
      <c r="B11" s="2"/>
      <c r="C11" s="2" t="str">
        <f t="shared" ca="1" si="0"/>
        <v/>
      </c>
      <c r="D11" s="5"/>
      <c r="E11" s="6"/>
      <c r="F11" s="2" t="str">
        <f t="shared" ca="1" si="1"/>
        <v/>
      </c>
      <c r="G11" s="1"/>
      <c r="H11" s="2" t="str">
        <f t="shared" si="2"/>
        <v/>
      </c>
      <c r="L11" s="15" t="s">
        <v>121</v>
      </c>
      <c r="M11" s="15" t="s">
        <v>216</v>
      </c>
      <c r="N11" s="15" t="s">
        <v>226</v>
      </c>
    </row>
    <row r="12" spans="1:18">
      <c r="A12" s="10"/>
      <c r="B12" s="2"/>
      <c r="C12" s="2" t="str">
        <f t="shared" ca="1" si="0"/>
        <v/>
      </c>
      <c r="D12" s="5"/>
      <c r="E12" s="6"/>
      <c r="F12" s="2" t="str">
        <f t="shared" ca="1" si="1"/>
        <v/>
      </c>
      <c r="G12" s="1"/>
      <c r="H12" s="2" t="str">
        <f t="shared" si="2"/>
        <v/>
      </c>
      <c r="L12" s="15" t="s">
        <v>141</v>
      </c>
      <c r="M12" s="15" t="s">
        <v>217</v>
      </c>
      <c r="N12" s="15" t="s">
        <v>227</v>
      </c>
    </row>
    <row r="13" spans="1:18">
      <c r="A13" s="10"/>
      <c r="B13" s="2"/>
      <c r="C13" s="2" t="str">
        <f t="shared" ca="1" si="0"/>
        <v/>
      </c>
      <c r="D13" s="5"/>
      <c r="E13" s="6"/>
      <c r="F13" s="2" t="str">
        <f t="shared" ca="1" si="1"/>
        <v/>
      </c>
      <c r="G13" s="1"/>
      <c r="H13" s="2" t="str">
        <f t="shared" si="2"/>
        <v/>
      </c>
      <c r="L13" s="15" t="s">
        <v>186</v>
      </c>
      <c r="M13" s="15" t="s">
        <v>218</v>
      </c>
      <c r="N13" s="15" t="s">
        <v>228</v>
      </c>
    </row>
    <row r="14" spans="1:18">
      <c r="A14" s="10"/>
      <c r="B14" s="2"/>
      <c r="C14" s="2" t="str">
        <f t="shared" ca="1" si="0"/>
        <v/>
      </c>
      <c r="D14" s="5"/>
      <c r="E14" s="6"/>
      <c r="F14" s="2" t="str">
        <f t="shared" ca="1" si="1"/>
        <v/>
      </c>
      <c r="G14" s="1"/>
      <c r="H14" s="2" t="str">
        <f t="shared" si="2"/>
        <v/>
      </c>
      <c r="L14" s="15" t="s">
        <v>171</v>
      </c>
      <c r="M14" s="15" t="s">
        <v>219</v>
      </c>
      <c r="N14" s="15" t="s">
        <v>229</v>
      </c>
    </row>
    <row r="15" spans="1:18">
      <c r="A15" s="10"/>
      <c r="B15" s="2"/>
      <c r="C15" s="2" t="str">
        <f t="shared" ca="1" si="0"/>
        <v/>
      </c>
      <c r="D15" s="5"/>
      <c r="E15" s="6"/>
      <c r="F15" s="2" t="str">
        <f t="shared" ca="1" si="1"/>
        <v/>
      </c>
      <c r="G15" s="1"/>
      <c r="H15" s="2" t="str">
        <f t="shared" si="2"/>
        <v/>
      </c>
      <c r="L15" s="15" t="s">
        <v>239</v>
      </c>
      <c r="M15" s="15" t="s">
        <v>339</v>
      </c>
      <c r="N15" s="15" t="s">
        <v>344</v>
      </c>
    </row>
    <row r="16" spans="1:18">
      <c r="A16" s="10"/>
      <c r="B16" s="2"/>
      <c r="C16" s="2" t="str">
        <f t="shared" ca="1" si="0"/>
        <v/>
      </c>
      <c r="D16" s="5"/>
      <c r="E16" s="6"/>
      <c r="F16" s="2" t="str">
        <f t="shared" ca="1" si="1"/>
        <v/>
      </c>
      <c r="G16" s="1"/>
      <c r="H16" s="2" t="str">
        <f t="shared" si="2"/>
        <v/>
      </c>
      <c r="L16" s="15" t="s">
        <v>259</v>
      </c>
      <c r="M16" s="15" t="s">
        <v>340</v>
      </c>
      <c r="N16" s="15" t="s">
        <v>345</v>
      </c>
    </row>
    <row r="17" spans="1:14">
      <c r="A17" s="10"/>
      <c r="B17" s="2"/>
      <c r="C17" s="2" t="str">
        <f t="shared" ca="1" si="0"/>
        <v/>
      </c>
      <c r="D17" s="5"/>
      <c r="E17" s="6"/>
      <c r="F17" s="2" t="str">
        <f t="shared" ca="1" si="1"/>
        <v/>
      </c>
      <c r="G17" s="1"/>
      <c r="H17" s="2" t="str">
        <f t="shared" si="2"/>
        <v/>
      </c>
      <c r="L17" s="15" t="s">
        <v>279</v>
      </c>
      <c r="M17" s="15" t="s">
        <v>341</v>
      </c>
      <c r="N17" s="15" t="s">
        <v>346</v>
      </c>
    </row>
    <row r="18" spans="1:14">
      <c r="A18" s="10"/>
      <c r="B18" s="2"/>
      <c r="C18" s="2" t="str">
        <f t="shared" ca="1" si="0"/>
        <v/>
      </c>
      <c r="D18" s="5"/>
      <c r="E18" s="6"/>
      <c r="F18" s="2" t="str">
        <f t="shared" ca="1" si="1"/>
        <v/>
      </c>
      <c r="G18" s="1"/>
      <c r="H18" s="2" t="str">
        <f t="shared" si="2"/>
        <v/>
      </c>
      <c r="L18" s="15" t="s">
        <v>299</v>
      </c>
      <c r="M18" s="15" t="s">
        <v>342</v>
      </c>
      <c r="N18" s="15" t="s">
        <v>347</v>
      </c>
    </row>
    <row r="19" spans="1:14">
      <c r="A19" s="10"/>
      <c r="B19" s="2"/>
      <c r="C19" s="2" t="str">
        <f t="shared" ca="1" si="0"/>
        <v/>
      </c>
      <c r="D19" s="5"/>
      <c r="E19" s="6"/>
      <c r="F19" s="2" t="str">
        <f t="shared" ca="1" si="1"/>
        <v/>
      </c>
      <c r="G19" s="1"/>
      <c r="H19" s="2" t="str">
        <f t="shared" si="2"/>
        <v/>
      </c>
      <c r="L19" s="15" t="s">
        <v>319</v>
      </c>
      <c r="M19" s="15" t="s">
        <v>343</v>
      </c>
      <c r="N19" s="15" t="s">
        <v>348</v>
      </c>
    </row>
    <row r="20" spans="1:14">
      <c r="A20" s="10"/>
      <c r="B20" s="2"/>
      <c r="C20" s="2" t="str">
        <f t="shared" ca="1" si="0"/>
        <v/>
      </c>
      <c r="D20" s="5"/>
      <c r="E20" s="6"/>
      <c r="F20" s="2" t="str">
        <f t="shared" ca="1" si="1"/>
        <v/>
      </c>
      <c r="G20" s="1"/>
      <c r="H20" s="2" t="str">
        <f t="shared" si="2"/>
        <v/>
      </c>
    </row>
    <row r="21" spans="1:14">
      <c r="A21" s="10"/>
      <c r="B21" s="2"/>
      <c r="C21" s="2" t="str">
        <f t="shared" ca="1" si="0"/>
        <v/>
      </c>
      <c r="D21" s="5"/>
      <c r="E21" s="6"/>
      <c r="F21" s="2" t="str">
        <f t="shared" ca="1" si="1"/>
        <v/>
      </c>
      <c r="G21" s="1"/>
      <c r="H21" s="2" t="str">
        <f t="shared" si="2"/>
        <v/>
      </c>
    </row>
    <row r="22" spans="1:14">
      <c r="A22" s="10"/>
      <c r="B22" s="2"/>
      <c r="C22" s="2" t="str">
        <f t="shared" ca="1" si="0"/>
        <v/>
      </c>
      <c r="D22" s="5"/>
      <c r="E22" s="6"/>
      <c r="F22" s="2" t="str">
        <f t="shared" ca="1" si="1"/>
        <v/>
      </c>
      <c r="G22" s="1"/>
      <c r="H22" s="2" t="str">
        <f t="shared" si="2"/>
        <v/>
      </c>
    </row>
    <row r="23" spans="1:14">
      <c r="A23" s="10"/>
      <c r="B23" s="2"/>
      <c r="C23" s="2" t="str">
        <f t="shared" ca="1" si="0"/>
        <v/>
      </c>
      <c r="D23" s="5"/>
      <c r="E23" s="6"/>
      <c r="F23" s="2" t="str">
        <f t="shared" ca="1" si="1"/>
        <v/>
      </c>
      <c r="G23" s="1"/>
      <c r="H23" s="2" t="str">
        <f t="shared" si="2"/>
        <v/>
      </c>
    </row>
    <row r="24" spans="1:14">
      <c r="A24" s="10"/>
      <c r="B24" s="2"/>
      <c r="C24" s="2" t="str">
        <f t="shared" ca="1" si="0"/>
        <v/>
      </c>
      <c r="D24" s="5"/>
      <c r="E24" s="6"/>
      <c r="F24" s="2" t="str">
        <f t="shared" ca="1" si="1"/>
        <v/>
      </c>
      <c r="G24" s="1"/>
      <c r="H24" s="2" t="str">
        <f t="shared" si="2"/>
        <v/>
      </c>
    </row>
    <row r="25" spans="1:14">
      <c r="A25" s="10"/>
      <c r="B25" s="2"/>
      <c r="C25" s="2" t="str">
        <f t="shared" ca="1" si="0"/>
        <v/>
      </c>
      <c r="D25" s="5"/>
      <c r="E25" s="6"/>
      <c r="F25" s="2" t="str">
        <f t="shared" ca="1" si="1"/>
        <v/>
      </c>
      <c r="G25" s="1"/>
      <c r="H25" s="2" t="str">
        <f t="shared" si="2"/>
        <v/>
      </c>
    </row>
    <row r="26" spans="1:14">
      <c r="A26" s="10"/>
      <c r="B26" s="2"/>
      <c r="C26" s="2" t="str">
        <f t="shared" ca="1" si="0"/>
        <v/>
      </c>
      <c r="D26" s="5"/>
      <c r="E26" s="6"/>
      <c r="F26" s="2" t="str">
        <f t="shared" ca="1" si="1"/>
        <v/>
      </c>
      <c r="G26" s="1"/>
      <c r="H26" s="2" t="str">
        <f t="shared" si="2"/>
        <v/>
      </c>
    </row>
    <row r="27" spans="1:14">
      <c r="A27" s="10"/>
      <c r="B27" s="2"/>
      <c r="C27" s="2" t="str">
        <f t="shared" ca="1" si="0"/>
        <v/>
      </c>
      <c r="D27" s="5"/>
      <c r="E27" s="6"/>
      <c r="F27" s="2" t="str">
        <f t="shared" ca="1" si="1"/>
        <v/>
      </c>
      <c r="G27" s="1"/>
      <c r="H27" s="2" t="str">
        <f t="shared" si="2"/>
        <v/>
      </c>
    </row>
    <row r="28" spans="1:14">
      <c r="A28" s="10"/>
      <c r="B28" s="2"/>
      <c r="C28" s="2" t="str">
        <f t="shared" ca="1" si="0"/>
        <v/>
      </c>
      <c r="D28" s="5"/>
      <c r="E28" s="6"/>
      <c r="F28" s="2" t="str">
        <f t="shared" ca="1" si="1"/>
        <v/>
      </c>
      <c r="G28" s="1"/>
      <c r="H28" s="2" t="str">
        <f t="shared" si="2"/>
        <v/>
      </c>
    </row>
    <row r="29" spans="1:14">
      <c r="A29" s="10"/>
      <c r="B29" s="2"/>
      <c r="C29" s="2" t="str">
        <f t="shared" ca="1" si="0"/>
        <v/>
      </c>
      <c r="D29" s="5"/>
      <c r="E29" s="6"/>
      <c r="F29" s="2" t="str">
        <f t="shared" ca="1" si="1"/>
        <v/>
      </c>
      <c r="G29" s="1"/>
      <c r="H29" s="2" t="str">
        <f t="shared" si="2"/>
        <v/>
      </c>
    </row>
    <row r="30" spans="1:14">
      <c r="A30" s="10"/>
      <c r="B30" s="2"/>
      <c r="C30" s="2" t="str">
        <f t="shared" ca="1" si="0"/>
        <v/>
      </c>
      <c r="D30" s="5"/>
      <c r="E30" s="6"/>
      <c r="F30" s="2" t="str">
        <f t="shared" ca="1" si="1"/>
        <v/>
      </c>
      <c r="G30" s="1"/>
      <c r="H30" s="2" t="str">
        <f t="shared" si="2"/>
        <v/>
      </c>
    </row>
    <row r="32" spans="1:14">
      <c r="F32" s="1" t="s">
        <v>206</v>
      </c>
      <c r="G32" s="11">
        <f>SUM(H6:H30)</f>
        <v>0</v>
      </c>
      <c r="H32" s="12"/>
    </row>
    <row r="33" spans="6:8">
      <c r="F33" s="1" t="s">
        <v>207</v>
      </c>
      <c r="G33" s="13">
        <v>21</v>
      </c>
      <c r="H33" s="14"/>
    </row>
    <row r="34" spans="6:8">
      <c r="F34" s="1" t="s">
        <v>208</v>
      </c>
      <c r="G34" s="11">
        <f>G35-G32</f>
        <v>0</v>
      </c>
      <c r="H34" s="12"/>
    </row>
    <row r="35" spans="6:8">
      <c r="F35" s="1" t="s">
        <v>209</v>
      </c>
      <c r="G35" s="11">
        <f>G32*((1&amp;G33)/10)</f>
        <v>0</v>
      </c>
      <c r="H35" s="12"/>
    </row>
  </sheetData>
  <mergeCells count="4">
    <mergeCell ref="G32:H32"/>
    <mergeCell ref="G33:H33"/>
    <mergeCell ref="G34:H34"/>
    <mergeCell ref="G35:H35"/>
  </mergeCells>
  <phoneticPr fontId="0" type="noConversion"/>
  <conditionalFormatting sqref="B6:B30">
    <cfRule type="expression" dxfId="1" priority="1" stopIfTrue="1">
      <formula>ISERROR(C6)</formula>
    </cfRule>
  </conditionalFormatting>
  <dataValidations count="6">
    <dataValidation type="list" allowBlank="1" showInputMessage="1" showErrorMessage="1" sqref="G33:H33">
      <formula1>tva</formula1>
    </dataValidation>
    <dataValidation type="list" allowBlank="1" showInputMessage="1" showErrorMessage="1" sqref="B1">
      <formula1>dénomination</formula1>
    </dataValidation>
    <dataValidation type="list" allowBlank="1" showInputMessage="1" showErrorMessage="1" sqref="A6:A30">
      <formula1>$L$5:$L$19</formula1>
    </dataValidation>
    <dataValidation type="list" allowBlank="1" showInputMessage="1" showErrorMessage="1" sqref="B6:B30">
      <formula1>OFFSET(INDIRECT(VLOOKUP($A6,$L$5:$N$19,2,0)),,,15)</formula1>
    </dataValidation>
    <dataValidation type="list" allowBlank="1" showInputMessage="1" showErrorMessage="1" sqref="D6:D30">
      <formula1>OFFSET(INDIRECT(VLOOKUP($A6,$L$5:$N$19,2,0)),,4,15)</formula1>
    </dataValidation>
    <dataValidation type="list" allowBlank="1" showInputMessage="1" showErrorMessage="1" sqref="E6:E30">
      <formula1>OFFSET(INDIRECT(VLOOKUP($A6,$L$5:$N$19,2,0)),,6,15)</formula1>
    </dataValidation>
  </dataValidations>
  <pageMargins left="0.75" right="0.75" top="1" bottom="1" header="0.5" footer="0.5"/>
  <pageSetup paperSize="9" orientation="portrait" horizontalDpi="300" verticalDpi="300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activeCell="A3" sqref="A3"/>
    </sheetView>
  </sheetViews>
  <sheetFormatPr baseColWidth="10" defaultRowHeight="15" x14ac:dyDescent="0"/>
  <sheetData>
    <row r="1" spans="1:7">
      <c r="A1" t="s">
        <v>0</v>
      </c>
      <c r="B1" t="s">
        <v>1</v>
      </c>
      <c r="C1" t="s">
        <v>4</v>
      </c>
      <c r="E1" t="s">
        <v>2</v>
      </c>
      <c r="G1" t="s">
        <v>3</v>
      </c>
    </row>
    <row r="3" spans="1:7">
      <c r="A3" t="s">
        <v>5</v>
      </c>
      <c r="B3" t="s">
        <v>7</v>
      </c>
      <c r="C3">
        <v>1</v>
      </c>
      <c r="E3" t="s">
        <v>9</v>
      </c>
      <c r="G3" t="s">
        <v>11</v>
      </c>
    </row>
    <row r="4" spans="1:7">
      <c r="A4" t="s">
        <v>6</v>
      </c>
      <c r="B4" t="s">
        <v>8</v>
      </c>
      <c r="C4">
        <v>2</v>
      </c>
      <c r="E4" t="s">
        <v>10</v>
      </c>
      <c r="G4" t="s">
        <v>12</v>
      </c>
    </row>
    <row r="5" spans="1:7">
      <c r="A5" t="s">
        <v>13</v>
      </c>
      <c r="B5" t="s">
        <v>16</v>
      </c>
      <c r="C5">
        <v>3</v>
      </c>
      <c r="E5" t="s">
        <v>21</v>
      </c>
      <c r="G5" t="s">
        <v>19</v>
      </c>
    </row>
    <row r="6" spans="1:7">
      <c r="A6" t="s">
        <v>14</v>
      </c>
      <c r="B6" t="s">
        <v>17</v>
      </c>
      <c r="C6">
        <v>4</v>
      </c>
      <c r="E6" t="s">
        <v>20</v>
      </c>
      <c r="G6" t="s">
        <v>23</v>
      </c>
    </row>
    <row r="7" spans="1:7">
      <c r="A7" t="s">
        <v>15</v>
      </c>
      <c r="B7" t="s">
        <v>18</v>
      </c>
      <c r="C7">
        <v>5</v>
      </c>
      <c r="E7" t="s">
        <v>22</v>
      </c>
      <c r="G7" t="s">
        <v>24</v>
      </c>
    </row>
  </sheetData>
  <phoneticPr fontId="0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activeCell="G11" sqref="G11"/>
    </sheetView>
  </sheetViews>
  <sheetFormatPr baseColWidth="10" defaultRowHeight="15" x14ac:dyDescent="0"/>
  <sheetData>
    <row r="1" spans="1:7">
      <c r="A1" t="s">
        <v>0</v>
      </c>
      <c r="B1" t="s">
        <v>1</v>
      </c>
      <c r="C1" t="s">
        <v>4</v>
      </c>
      <c r="E1" t="s">
        <v>2</v>
      </c>
      <c r="G1" t="s">
        <v>3</v>
      </c>
    </row>
    <row r="3" spans="1:7">
      <c r="A3" t="s">
        <v>25</v>
      </c>
      <c r="B3" t="s">
        <v>30</v>
      </c>
      <c r="C3">
        <v>1</v>
      </c>
      <c r="E3" t="s">
        <v>235</v>
      </c>
      <c r="G3" t="s">
        <v>39</v>
      </c>
    </row>
    <row r="4" spans="1:7">
      <c r="A4" t="s">
        <v>26</v>
      </c>
      <c r="B4" t="s">
        <v>31</v>
      </c>
      <c r="C4">
        <v>2</v>
      </c>
      <c r="E4" t="s">
        <v>35</v>
      </c>
      <c r="G4" t="s">
        <v>40</v>
      </c>
    </row>
    <row r="5" spans="1:7">
      <c r="A5" t="s">
        <v>27</v>
      </c>
      <c r="B5" t="s">
        <v>32</v>
      </c>
      <c r="C5">
        <v>3</v>
      </c>
      <c r="E5" t="s">
        <v>36</v>
      </c>
      <c r="G5">
        <v>120</v>
      </c>
    </row>
    <row r="6" spans="1:7">
      <c r="A6" t="s">
        <v>28</v>
      </c>
      <c r="B6" t="s">
        <v>33</v>
      </c>
      <c r="C6">
        <v>4</v>
      </c>
      <c r="E6" t="s">
        <v>37</v>
      </c>
      <c r="G6" t="s">
        <v>41</v>
      </c>
    </row>
    <row r="7" spans="1:7">
      <c r="A7" t="s">
        <v>29</v>
      </c>
      <c r="B7" t="s">
        <v>34</v>
      </c>
      <c r="C7">
        <v>5</v>
      </c>
      <c r="E7" t="s">
        <v>38</v>
      </c>
      <c r="G7" t="s">
        <v>42</v>
      </c>
    </row>
  </sheetData>
  <phoneticPr fontId="0" type="noConversion"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activeCell="J9" sqref="J9"/>
    </sheetView>
  </sheetViews>
  <sheetFormatPr baseColWidth="10" defaultRowHeight="15" x14ac:dyDescent="0"/>
  <sheetData>
    <row r="1" spans="1:7">
      <c r="A1" t="s">
        <v>0</v>
      </c>
      <c r="B1" t="s">
        <v>1</v>
      </c>
      <c r="C1" t="s">
        <v>4</v>
      </c>
      <c r="E1" t="s">
        <v>2</v>
      </c>
      <c r="G1" t="s">
        <v>3</v>
      </c>
    </row>
    <row r="3" spans="1:7">
      <c r="A3" t="s">
        <v>43</v>
      </c>
      <c r="B3" t="s">
        <v>48</v>
      </c>
      <c r="C3">
        <v>1</v>
      </c>
      <c r="E3" t="s">
        <v>53</v>
      </c>
      <c r="G3" t="s">
        <v>57</v>
      </c>
    </row>
    <row r="4" spans="1:7">
      <c r="A4" t="s">
        <v>44</v>
      </c>
      <c r="B4" t="s">
        <v>49</v>
      </c>
      <c r="C4">
        <v>2</v>
      </c>
      <c r="E4" t="s">
        <v>234</v>
      </c>
      <c r="G4" t="s">
        <v>58</v>
      </c>
    </row>
    <row r="5" spans="1:7">
      <c r="A5" t="s">
        <v>45</v>
      </c>
      <c r="B5" t="s">
        <v>50</v>
      </c>
      <c r="C5">
        <v>3</v>
      </c>
      <c r="E5" t="s">
        <v>54</v>
      </c>
      <c r="G5">
        <v>45</v>
      </c>
    </row>
    <row r="6" spans="1:7">
      <c r="A6" t="s">
        <v>46</v>
      </c>
      <c r="B6" t="s">
        <v>51</v>
      </c>
      <c r="C6">
        <v>4</v>
      </c>
      <c r="E6" t="s">
        <v>55</v>
      </c>
      <c r="G6" t="s">
        <v>59</v>
      </c>
    </row>
    <row r="7" spans="1:7">
      <c r="A7" t="s">
        <v>47</v>
      </c>
      <c r="B7" t="s">
        <v>52</v>
      </c>
      <c r="C7">
        <v>5</v>
      </c>
      <c r="E7" t="s">
        <v>56</v>
      </c>
      <c r="G7" t="s">
        <v>60</v>
      </c>
    </row>
  </sheetData>
  <phoneticPr fontId="0" type="noConversion"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activeCell="G8" sqref="G8"/>
    </sheetView>
  </sheetViews>
  <sheetFormatPr baseColWidth="10" defaultRowHeight="15" x14ac:dyDescent="0"/>
  <sheetData>
    <row r="1" spans="1:7">
      <c r="A1" t="s">
        <v>0</v>
      </c>
      <c r="B1" t="s">
        <v>1</v>
      </c>
      <c r="C1" t="s">
        <v>4</v>
      </c>
      <c r="E1" t="s">
        <v>2</v>
      </c>
      <c r="G1" t="s">
        <v>3</v>
      </c>
    </row>
    <row r="3" spans="1:7">
      <c r="A3" t="s">
        <v>61</v>
      </c>
      <c r="B3" t="s">
        <v>66</v>
      </c>
      <c r="C3">
        <v>1</v>
      </c>
      <c r="E3" t="s">
        <v>71</v>
      </c>
      <c r="G3" t="s">
        <v>76</v>
      </c>
    </row>
    <row r="4" spans="1:7">
      <c r="A4" t="s">
        <v>62</v>
      </c>
      <c r="B4" t="s">
        <v>67</v>
      </c>
      <c r="C4">
        <v>2</v>
      </c>
      <c r="E4" t="s">
        <v>72</v>
      </c>
      <c r="G4" t="s">
        <v>77</v>
      </c>
    </row>
    <row r="5" spans="1:7">
      <c r="A5" t="s">
        <v>63</v>
      </c>
      <c r="B5" t="s">
        <v>68</v>
      </c>
      <c r="C5">
        <v>3</v>
      </c>
      <c r="E5" t="s">
        <v>73</v>
      </c>
      <c r="G5" t="s">
        <v>78</v>
      </c>
    </row>
    <row r="6" spans="1:7">
      <c r="A6" t="s">
        <v>64</v>
      </c>
      <c r="B6" t="s">
        <v>69</v>
      </c>
      <c r="C6">
        <v>4</v>
      </c>
      <c r="E6" t="s">
        <v>74</v>
      </c>
      <c r="G6" t="s">
        <v>79</v>
      </c>
    </row>
    <row r="7" spans="1:7">
      <c r="A7" t="s">
        <v>65</v>
      </c>
      <c r="B7" t="s">
        <v>70</v>
      </c>
      <c r="C7">
        <v>5</v>
      </c>
      <c r="E7" t="s">
        <v>75</v>
      </c>
      <c r="G7" t="s">
        <v>80</v>
      </c>
    </row>
  </sheetData>
  <phoneticPr fontId="0" type="noConversion"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activeCell="G3" sqref="G3:G7"/>
    </sheetView>
  </sheetViews>
  <sheetFormatPr baseColWidth="10" defaultRowHeight="15" x14ac:dyDescent="0"/>
  <sheetData>
    <row r="1" spans="1:7">
      <c r="A1" t="s">
        <v>0</v>
      </c>
      <c r="B1" t="s">
        <v>1</v>
      </c>
      <c r="C1" t="s">
        <v>4</v>
      </c>
      <c r="E1" t="s">
        <v>2</v>
      </c>
      <c r="G1" t="s">
        <v>3</v>
      </c>
    </row>
    <row r="3" spans="1:7">
      <c r="A3" t="s">
        <v>81</v>
      </c>
      <c r="B3" t="s">
        <v>86</v>
      </c>
      <c r="C3">
        <v>1</v>
      </c>
      <c r="E3" t="s">
        <v>91</v>
      </c>
      <c r="G3" t="s">
        <v>92</v>
      </c>
    </row>
    <row r="4" spans="1:7">
      <c r="A4" t="s">
        <v>82</v>
      </c>
      <c r="B4" t="s">
        <v>87</v>
      </c>
      <c r="C4">
        <v>2</v>
      </c>
      <c r="E4" t="s">
        <v>93</v>
      </c>
      <c r="G4" t="s">
        <v>94</v>
      </c>
    </row>
    <row r="5" spans="1:7">
      <c r="A5" t="s">
        <v>83</v>
      </c>
      <c r="B5" t="s">
        <v>88</v>
      </c>
      <c r="C5">
        <v>3</v>
      </c>
      <c r="E5" t="s">
        <v>95</v>
      </c>
      <c r="G5" t="s">
        <v>96</v>
      </c>
    </row>
    <row r="6" spans="1:7">
      <c r="A6" t="s">
        <v>84</v>
      </c>
      <c r="B6" t="s">
        <v>89</v>
      </c>
      <c r="C6">
        <v>4</v>
      </c>
      <c r="E6" t="s">
        <v>97</v>
      </c>
      <c r="G6" t="s">
        <v>98</v>
      </c>
    </row>
    <row r="7" spans="1:7">
      <c r="A7" t="s">
        <v>85</v>
      </c>
      <c r="B7" t="s">
        <v>90</v>
      </c>
      <c r="C7">
        <v>5</v>
      </c>
      <c r="E7" t="s">
        <v>99</v>
      </c>
      <c r="G7" t="s">
        <v>100</v>
      </c>
    </row>
  </sheetData>
  <phoneticPr fontId="0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activeCell="A8" sqref="A8"/>
    </sheetView>
  </sheetViews>
  <sheetFormatPr baseColWidth="10" defaultRowHeight="15" x14ac:dyDescent="0"/>
  <sheetData>
    <row r="1" spans="1:7">
      <c r="A1" t="s">
        <v>0</v>
      </c>
      <c r="B1" t="s">
        <v>1</v>
      </c>
      <c r="C1" t="s">
        <v>4</v>
      </c>
      <c r="E1" t="s">
        <v>2</v>
      </c>
      <c r="G1" t="s">
        <v>3</v>
      </c>
    </row>
    <row r="3" spans="1:7">
      <c r="A3" t="s">
        <v>116</v>
      </c>
      <c r="B3" t="s">
        <v>101</v>
      </c>
      <c r="C3">
        <v>1</v>
      </c>
      <c r="E3" t="s">
        <v>106</v>
      </c>
      <c r="G3" t="s">
        <v>107</v>
      </c>
    </row>
    <row r="4" spans="1:7">
      <c r="A4" t="s">
        <v>117</v>
      </c>
      <c r="B4" t="s">
        <v>102</v>
      </c>
      <c r="C4">
        <v>2</v>
      </c>
      <c r="E4" t="s">
        <v>108</v>
      </c>
      <c r="G4" t="s">
        <v>109</v>
      </c>
    </row>
    <row r="5" spans="1:7">
      <c r="A5" t="s">
        <v>118</v>
      </c>
      <c r="B5" t="s">
        <v>103</v>
      </c>
      <c r="C5">
        <v>3</v>
      </c>
      <c r="E5" t="s">
        <v>110</v>
      </c>
      <c r="G5" t="s">
        <v>111</v>
      </c>
    </row>
    <row r="6" spans="1:7">
      <c r="A6" t="s">
        <v>119</v>
      </c>
      <c r="B6" t="s">
        <v>104</v>
      </c>
      <c r="C6">
        <v>4</v>
      </c>
      <c r="E6" t="s">
        <v>112</v>
      </c>
      <c r="G6" t="s">
        <v>113</v>
      </c>
    </row>
    <row r="7" spans="1:7">
      <c r="A7" t="s">
        <v>120</v>
      </c>
      <c r="B7" t="s">
        <v>105</v>
      </c>
      <c r="C7">
        <v>5</v>
      </c>
      <c r="E7" t="s">
        <v>114</v>
      </c>
      <c r="G7" t="s">
        <v>115</v>
      </c>
    </row>
  </sheetData>
  <phoneticPr fontId="0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activeCell="G3" sqref="G3:G7"/>
    </sheetView>
  </sheetViews>
  <sheetFormatPr baseColWidth="10" defaultRowHeight="15" x14ac:dyDescent="0"/>
  <sheetData>
    <row r="1" spans="1:7">
      <c r="A1" t="s">
        <v>0</v>
      </c>
      <c r="B1" t="s">
        <v>1</v>
      </c>
      <c r="C1" t="s">
        <v>4</v>
      </c>
      <c r="E1" t="s">
        <v>2</v>
      </c>
      <c r="G1" t="s">
        <v>3</v>
      </c>
    </row>
    <row r="3" spans="1:7">
      <c r="A3" t="s">
        <v>121</v>
      </c>
      <c r="B3" t="s">
        <v>126</v>
      </c>
      <c r="C3">
        <v>1</v>
      </c>
      <c r="E3" t="s">
        <v>131</v>
      </c>
      <c r="G3" t="s">
        <v>132</v>
      </c>
    </row>
    <row r="4" spans="1:7">
      <c r="A4" t="s">
        <v>122</v>
      </c>
      <c r="B4" t="s">
        <v>127</v>
      </c>
      <c r="C4">
        <v>2</v>
      </c>
      <c r="E4" t="s">
        <v>133</v>
      </c>
      <c r="G4" t="s">
        <v>134</v>
      </c>
    </row>
    <row r="5" spans="1:7">
      <c r="A5" t="s">
        <v>123</v>
      </c>
      <c r="B5" t="s">
        <v>128</v>
      </c>
      <c r="C5">
        <v>3</v>
      </c>
      <c r="E5" t="s">
        <v>135</v>
      </c>
      <c r="G5" t="s">
        <v>136</v>
      </c>
    </row>
    <row r="6" spans="1:7">
      <c r="A6" t="s">
        <v>124</v>
      </c>
      <c r="B6" t="s">
        <v>129</v>
      </c>
      <c r="C6">
        <v>4</v>
      </c>
      <c r="E6" t="s">
        <v>137</v>
      </c>
      <c r="G6" t="s">
        <v>138</v>
      </c>
    </row>
    <row r="7" spans="1:7">
      <c r="A7" t="s">
        <v>125</v>
      </c>
      <c r="B7" t="s">
        <v>130</v>
      </c>
      <c r="C7">
        <v>5</v>
      </c>
      <c r="E7" t="s">
        <v>139</v>
      </c>
      <c r="G7" t="s">
        <v>140</v>
      </c>
    </row>
  </sheetData>
  <phoneticPr fontId="0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activeCell="E16" sqref="E16"/>
    </sheetView>
  </sheetViews>
  <sheetFormatPr baseColWidth="10" defaultRowHeight="15" x14ac:dyDescent="0"/>
  <sheetData>
    <row r="1" spans="1:7">
      <c r="A1" t="s">
        <v>0</v>
      </c>
      <c r="B1" t="s">
        <v>1</v>
      </c>
      <c r="C1" t="s">
        <v>4</v>
      </c>
      <c r="E1" t="s">
        <v>2</v>
      </c>
      <c r="G1" t="s">
        <v>3</v>
      </c>
    </row>
    <row r="3" spans="1:7">
      <c r="A3" t="s">
        <v>141</v>
      </c>
      <c r="B3" t="s">
        <v>146</v>
      </c>
      <c r="C3">
        <v>1</v>
      </c>
      <c r="E3" t="s">
        <v>191</v>
      </c>
      <c r="G3" t="s">
        <v>192</v>
      </c>
    </row>
    <row r="4" spans="1:7">
      <c r="A4" t="s">
        <v>142</v>
      </c>
      <c r="B4" t="s">
        <v>147</v>
      </c>
      <c r="C4">
        <v>2</v>
      </c>
      <c r="E4" t="s">
        <v>193</v>
      </c>
      <c r="G4" t="s">
        <v>194</v>
      </c>
    </row>
    <row r="5" spans="1:7">
      <c r="A5" t="s">
        <v>143</v>
      </c>
      <c r="B5" t="s">
        <v>148</v>
      </c>
      <c r="C5">
        <v>3</v>
      </c>
      <c r="E5" t="s">
        <v>195</v>
      </c>
      <c r="G5" t="s">
        <v>196</v>
      </c>
    </row>
    <row r="6" spans="1:7">
      <c r="A6" t="s">
        <v>144</v>
      </c>
      <c r="B6" t="s">
        <v>149</v>
      </c>
      <c r="C6">
        <v>4</v>
      </c>
      <c r="E6" t="s">
        <v>197</v>
      </c>
      <c r="G6" t="s">
        <v>198</v>
      </c>
    </row>
    <row r="7" spans="1:7">
      <c r="A7" t="s">
        <v>145</v>
      </c>
      <c r="B7" t="s">
        <v>150</v>
      </c>
      <c r="C7">
        <v>5</v>
      </c>
      <c r="E7" t="s">
        <v>199</v>
      </c>
      <c r="G7" t="s">
        <v>200</v>
      </c>
    </row>
  </sheetData>
  <phoneticPr fontId="0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activeCell="A8" sqref="A8"/>
    </sheetView>
  </sheetViews>
  <sheetFormatPr baseColWidth="10" defaultRowHeight="15" x14ac:dyDescent="0"/>
  <sheetData>
    <row r="1" spans="1:7">
      <c r="A1" t="s">
        <v>0</v>
      </c>
      <c r="B1" t="s">
        <v>1</v>
      </c>
      <c r="C1" t="s">
        <v>4</v>
      </c>
      <c r="E1" t="s">
        <v>2</v>
      </c>
      <c r="G1" t="s">
        <v>3</v>
      </c>
    </row>
    <row r="3" spans="1:7">
      <c r="A3" t="s">
        <v>186</v>
      </c>
      <c r="B3" t="s">
        <v>151</v>
      </c>
      <c r="C3">
        <v>1</v>
      </c>
      <c r="E3" t="s">
        <v>176</v>
      </c>
      <c r="G3" t="s">
        <v>177</v>
      </c>
    </row>
    <row r="4" spans="1:7">
      <c r="A4" t="s">
        <v>187</v>
      </c>
      <c r="B4" t="s">
        <v>152</v>
      </c>
      <c r="C4">
        <v>2</v>
      </c>
      <c r="E4" t="s">
        <v>178</v>
      </c>
      <c r="G4" t="s">
        <v>179</v>
      </c>
    </row>
    <row r="5" spans="1:7">
      <c r="A5" t="s">
        <v>188</v>
      </c>
      <c r="B5" t="s">
        <v>153</v>
      </c>
      <c r="C5">
        <v>3</v>
      </c>
      <c r="E5" t="s">
        <v>180</v>
      </c>
      <c r="G5" t="s">
        <v>181</v>
      </c>
    </row>
    <row r="6" spans="1:7">
      <c r="A6" t="s">
        <v>189</v>
      </c>
      <c r="B6" t="s">
        <v>154</v>
      </c>
      <c r="C6">
        <v>4</v>
      </c>
      <c r="E6" t="s">
        <v>182</v>
      </c>
      <c r="G6" t="s">
        <v>183</v>
      </c>
    </row>
    <row r="7" spans="1:7">
      <c r="A7" t="s">
        <v>190</v>
      </c>
      <c r="B7" t="s">
        <v>155</v>
      </c>
      <c r="C7">
        <v>5</v>
      </c>
      <c r="E7" t="s">
        <v>184</v>
      </c>
      <c r="G7" t="s">
        <v>185</v>
      </c>
    </row>
  </sheetData>
  <phoneticPr fontId="0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activeCell="C6" sqref="C6"/>
    </sheetView>
  </sheetViews>
  <sheetFormatPr baseColWidth="10" defaultRowHeight="15" x14ac:dyDescent="0"/>
  <sheetData>
    <row r="1" spans="1:7">
      <c r="A1" t="s">
        <v>0</v>
      </c>
      <c r="B1" t="s">
        <v>1</v>
      </c>
      <c r="C1" t="s">
        <v>4</v>
      </c>
      <c r="E1" t="s">
        <v>2</v>
      </c>
      <c r="G1" t="s">
        <v>3</v>
      </c>
    </row>
    <row r="3" spans="1:7">
      <c r="A3" t="s">
        <v>171</v>
      </c>
      <c r="B3" t="s">
        <v>156</v>
      </c>
      <c r="C3">
        <v>1</v>
      </c>
      <c r="E3" t="s">
        <v>161</v>
      </c>
      <c r="G3" t="s">
        <v>162</v>
      </c>
    </row>
    <row r="4" spans="1:7">
      <c r="A4" t="s">
        <v>172</v>
      </c>
      <c r="B4" t="s">
        <v>157</v>
      </c>
      <c r="C4">
        <v>2</v>
      </c>
      <c r="E4" t="s">
        <v>163</v>
      </c>
      <c r="G4" t="s">
        <v>164</v>
      </c>
    </row>
    <row r="5" spans="1:7">
      <c r="A5" t="s">
        <v>173</v>
      </c>
      <c r="B5" t="s">
        <v>158</v>
      </c>
      <c r="C5">
        <v>3</v>
      </c>
      <c r="E5" t="s">
        <v>165</v>
      </c>
      <c r="G5" t="s">
        <v>166</v>
      </c>
    </row>
    <row r="6" spans="1:7">
      <c r="A6" t="s">
        <v>174</v>
      </c>
      <c r="B6" t="s">
        <v>159</v>
      </c>
      <c r="C6">
        <v>4</v>
      </c>
      <c r="E6" t="s">
        <v>167</v>
      </c>
      <c r="G6" t="s">
        <v>168</v>
      </c>
    </row>
    <row r="7" spans="1:7">
      <c r="A7" t="s">
        <v>175</v>
      </c>
      <c r="B7" t="s">
        <v>160</v>
      </c>
      <c r="C7">
        <v>5</v>
      </c>
      <c r="E7" t="s">
        <v>169</v>
      </c>
      <c r="G7" t="s">
        <v>170</v>
      </c>
    </row>
  </sheetData>
  <phoneticPr fontId="0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activeCell="F13" sqref="F13"/>
    </sheetView>
  </sheetViews>
  <sheetFormatPr baseColWidth="10" defaultRowHeight="15" x14ac:dyDescent="0"/>
  <sheetData>
    <row r="1" spans="1:7">
      <c r="A1" t="s">
        <v>0</v>
      </c>
      <c r="B1" t="s">
        <v>1</v>
      </c>
      <c r="C1" t="s">
        <v>4</v>
      </c>
      <c r="E1" t="s">
        <v>2</v>
      </c>
      <c r="G1" t="s">
        <v>3</v>
      </c>
    </row>
    <row r="3" spans="1:7">
      <c r="A3" t="s">
        <v>239</v>
      </c>
      <c r="B3" t="s">
        <v>244</v>
      </c>
      <c r="C3">
        <v>1</v>
      </c>
      <c r="E3" t="s">
        <v>249</v>
      </c>
      <c r="G3" t="s">
        <v>250</v>
      </c>
    </row>
    <row r="4" spans="1:7">
      <c r="A4" t="s">
        <v>240</v>
      </c>
      <c r="B4" t="s">
        <v>245</v>
      </c>
      <c r="C4">
        <v>2</v>
      </c>
      <c r="E4" t="s">
        <v>251</v>
      </c>
      <c r="G4" t="s">
        <v>252</v>
      </c>
    </row>
    <row r="5" spans="1:7">
      <c r="A5" t="s">
        <v>241</v>
      </c>
      <c r="B5" t="s">
        <v>246</v>
      </c>
      <c r="C5">
        <v>3</v>
      </c>
      <c r="E5" t="s">
        <v>253</v>
      </c>
      <c r="G5" t="s">
        <v>254</v>
      </c>
    </row>
    <row r="6" spans="1:7">
      <c r="A6" t="s">
        <v>242</v>
      </c>
      <c r="B6" t="s">
        <v>247</v>
      </c>
      <c r="C6">
        <v>4</v>
      </c>
      <c r="E6" t="s">
        <v>255</v>
      </c>
      <c r="G6" t="s">
        <v>256</v>
      </c>
    </row>
    <row r="7" spans="1:7">
      <c r="A7" t="s">
        <v>243</v>
      </c>
      <c r="B7" t="s">
        <v>248</v>
      </c>
      <c r="C7">
        <v>5</v>
      </c>
      <c r="E7" t="s">
        <v>257</v>
      </c>
      <c r="G7" t="s">
        <v>258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activeCell="C8" sqref="C8"/>
    </sheetView>
  </sheetViews>
  <sheetFormatPr baseColWidth="10" defaultRowHeight="15" x14ac:dyDescent="0"/>
  <sheetData>
    <row r="1" spans="1:7">
      <c r="A1" t="s">
        <v>0</v>
      </c>
      <c r="B1" t="s">
        <v>1</v>
      </c>
      <c r="C1" t="s">
        <v>4</v>
      </c>
      <c r="E1" t="s">
        <v>2</v>
      </c>
      <c r="G1" t="s">
        <v>3</v>
      </c>
    </row>
    <row r="3" spans="1:7">
      <c r="A3" t="s">
        <v>259</v>
      </c>
      <c r="B3" t="s">
        <v>264</v>
      </c>
      <c r="C3">
        <v>1</v>
      </c>
      <c r="E3" t="s">
        <v>269</v>
      </c>
      <c r="G3" t="s">
        <v>270</v>
      </c>
    </row>
    <row r="4" spans="1:7">
      <c r="A4" t="s">
        <v>260</v>
      </c>
      <c r="B4" t="s">
        <v>265</v>
      </c>
      <c r="C4">
        <v>2</v>
      </c>
      <c r="E4" t="s">
        <v>271</v>
      </c>
      <c r="G4" t="s">
        <v>272</v>
      </c>
    </row>
    <row r="5" spans="1:7">
      <c r="A5" t="s">
        <v>261</v>
      </c>
      <c r="B5" t="s">
        <v>266</v>
      </c>
      <c r="C5">
        <v>3</v>
      </c>
      <c r="E5" t="s">
        <v>273</v>
      </c>
      <c r="G5" t="s">
        <v>274</v>
      </c>
    </row>
    <row r="6" spans="1:7">
      <c r="A6" t="s">
        <v>262</v>
      </c>
      <c r="B6" t="s">
        <v>267</v>
      </c>
      <c r="C6">
        <v>4</v>
      </c>
      <c r="E6" t="s">
        <v>275</v>
      </c>
      <c r="G6" t="s">
        <v>276</v>
      </c>
    </row>
    <row r="7" spans="1:7">
      <c r="A7" t="s">
        <v>263</v>
      </c>
      <c r="B7" t="s">
        <v>268</v>
      </c>
      <c r="C7">
        <v>5</v>
      </c>
      <c r="E7" t="s">
        <v>277</v>
      </c>
      <c r="G7" t="s">
        <v>278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activeCell="C8" sqref="C8"/>
    </sheetView>
  </sheetViews>
  <sheetFormatPr baseColWidth="10" defaultRowHeight="15" x14ac:dyDescent="0"/>
  <sheetData>
    <row r="1" spans="1:7">
      <c r="A1" t="s">
        <v>0</v>
      </c>
      <c r="B1" t="s">
        <v>1</v>
      </c>
      <c r="C1" t="s">
        <v>4</v>
      </c>
      <c r="E1" t="s">
        <v>2</v>
      </c>
      <c r="G1" t="s">
        <v>3</v>
      </c>
    </row>
    <row r="3" spans="1:7">
      <c r="A3" t="s">
        <v>279</v>
      </c>
      <c r="B3" t="s">
        <v>284</v>
      </c>
      <c r="C3">
        <v>1</v>
      </c>
      <c r="E3" t="s">
        <v>289</v>
      </c>
      <c r="G3" t="s">
        <v>290</v>
      </c>
    </row>
    <row r="4" spans="1:7">
      <c r="A4" t="s">
        <v>280</v>
      </c>
      <c r="B4" t="s">
        <v>285</v>
      </c>
      <c r="C4">
        <v>2</v>
      </c>
      <c r="E4" t="s">
        <v>291</v>
      </c>
      <c r="G4" t="s">
        <v>292</v>
      </c>
    </row>
    <row r="5" spans="1:7">
      <c r="A5" t="s">
        <v>281</v>
      </c>
      <c r="B5" t="s">
        <v>286</v>
      </c>
      <c r="C5">
        <v>3</v>
      </c>
      <c r="E5" t="s">
        <v>293</v>
      </c>
      <c r="G5" t="s">
        <v>294</v>
      </c>
    </row>
    <row r="6" spans="1:7">
      <c r="A6" t="s">
        <v>282</v>
      </c>
      <c r="B6" t="s">
        <v>287</v>
      </c>
      <c r="C6">
        <v>4</v>
      </c>
      <c r="E6" t="s">
        <v>295</v>
      </c>
      <c r="G6" t="s">
        <v>296</v>
      </c>
    </row>
    <row r="7" spans="1:7">
      <c r="A7" t="s">
        <v>283</v>
      </c>
      <c r="B7" t="s">
        <v>288</v>
      </c>
      <c r="C7">
        <v>5</v>
      </c>
      <c r="E7" t="s">
        <v>297</v>
      </c>
      <c r="G7" t="s">
        <v>298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activeCell="C8" sqref="C8"/>
    </sheetView>
  </sheetViews>
  <sheetFormatPr baseColWidth="10" defaultRowHeight="15" x14ac:dyDescent="0"/>
  <sheetData>
    <row r="1" spans="1:7">
      <c r="A1" t="s">
        <v>0</v>
      </c>
      <c r="B1" t="s">
        <v>1</v>
      </c>
      <c r="C1" t="s">
        <v>4</v>
      </c>
      <c r="E1" t="s">
        <v>2</v>
      </c>
      <c r="G1" t="s">
        <v>3</v>
      </c>
    </row>
    <row r="3" spans="1:7">
      <c r="A3" t="s">
        <v>299</v>
      </c>
      <c r="B3" t="s">
        <v>304</v>
      </c>
      <c r="C3">
        <v>1</v>
      </c>
      <c r="E3" t="s">
        <v>309</v>
      </c>
      <c r="G3" t="s">
        <v>310</v>
      </c>
    </row>
    <row r="4" spans="1:7">
      <c r="A4" t="s">
        <v>300</v>
      </c>
      <c r="B4" t="s">
        <v>305</v>
      </c>
      <c r="C4">
        <v>2</v>
      </c>
      <c r="E4" t="s">
        <v>311</v>
      </c>
      <c r="G4" t="s">
        <v>312</v>
      </c>
    </row>
    <row r="5" spans="1:7">
      <c r="A5" t="s">
        <v>301</v>
      </c>
      <c r="B5" t="s">
        <v>306</v>
      </c>
      <c r="C5">
        <v>3</v>
      </c>
      <c r="E5" t="s">
        <v>313</v>
      </c>
      <c r="G5" t="s">
        <v>314</v>
      </c>
    </row>
    <row r="6" spans="1:7">
      <c r="A6" t="s">
        <v>302</v>
      </c>
      <c r="B6" t="s">
        <v>307</v>
      </c>
      <c r="C6">
        <v>4</v>
      </c>
      <c r="E6" t="s">
        <v>315</v>
      </c>
      <c r="G6" t="s">
        <v>316</v>
      </c>
    </row>
    <row r="7" spans="1:7">
      <c r="A7" t="s">
        <v>303</v>
      </c>
      <c r="B7" t="s">
        <v>308</v>
      </c>
      <c r="C7">
        <v>5</v>
      </c>
      <c r="E7" t="s">
        <v>317</v>
      </c>
      <c r="G7" t="s">
        <v>318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activeCell="C8" sqref="C8"/>
    </sheetView>
  </sheetViews>
  <sheetFormatPr baseColWidth="10" defaultRowHeight="15" x14ac:dyDescent="0"/>
  <sheetData>
    <row r="1" spans="1:7">
      <c r="A1" t="s">
        <v>0</v>
      </c>
      <c r="B1" t="s">
        <v>1</v>
      </c>
      <c r="C1" t="s">
        <v>4</v>
      </c>
      <c r="E1" t="s">
        <v>2</v>
      </c>
      <c r="G1" t="s">
        <v>3</v>
      </c>
    </row>
    <row r="3" spans="1:7">
      <c r="A3" t="s">
        <v>319</v>
      </c>
      <c r="B3" t="s">
        <v>324</v>
      </c>
      <c r="C3">
        <v>1</v>
      </c>
      <c r="E3" t="s">
        <v>329</v>
      </c>
      <c r="G3" t="s">
        <v>330</v>
      </c>
    </row>
    <row r="4" spans="1:7">
      <c r="A4" t="s">
        <v>320</v>
      </c>
      <c r="B4" t="s">
        <v>325</v>
      </c>
      <c r="C4">
        <v>2</v>
      </c>
      <c r="E4" t="s">
        <v>331</v>
      </c>
      <c r="G4" t="s">
        <v>332</v>
      </c>
    </row>
    <row r="5" spans="1:7">
      <c r="A5" t="s">
        <v>321</v>
      </c>
      <c r="B5" t="s">
        <v>326</v>
      </c>
      <c r="C5">
        <v>3</v>
      </c>
      <c r="E5" t="s">
        <v>333</v>
      </c>
      <c r="G5" t="s">
        <v>334</v>
      </c>
    </row>
    <row r="6" spans="1:7">
      <c r="A6" t="s">
        <v>322</v>
      </c>
      <c r="B6" t="s">
        <v>327</v>
      </c>
      <c r="C6">
        <v>4</v>
      </c>
      <c r="E6" t="s">
        <v>335</v>
      </c>
      <c r="G6" t="s">
        <v>336</v>
      </c>
    </row>
    <row r="7" spans="1:7">
      <c r="A7" t="s">
        <v>323</v>
      </c>
      <c r="B7" t="s">
        <v>328</v>
      </c>
      <c r="C7">
        <v>5</v>
      </c>
      <c r="E7" t="s">
        <v>337</v>
      </c>
      <c r="G7" t="s">
        <v>338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Bonco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  <vt:lpstr>15</vt:lpstr>
    </vt:vector>
  </TitlesOfParts>
  <Company>Van Impe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Van Impe</dc:creator>
  <cp:lastModifiedBy>Xavier Van Impe</cp:lastModifiedBy>
  <dcterms:created xsi:type="dcterms:W3CDTF">2013-04-04T09:32:26Z</dcterms:created>
  <dcterms:modified xsi:type="dcterms:W3CDTF">2013-04-10T12:48:32Z</dcterms:modified>
</cp:coreProperties>
</file>