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mments2.xml" ContentType="application/vnd.openxmlformats-officedocument.spreadsheetml.comments+xml"/>
  <Override PartName="/docProps/custom.xml" ContentType="application/vnd.openxmlformats-officedocument.custom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hidePivotFieldList="1" defaultThemeVersion="124226"/>
  <bookViews>
    <workbookView xWindow="240" yWindow="105" windowWidth="11655" windowHeight="8160" activeTab="1"/>
  </bookViews>
  <sheets>
    <sheet name="Menu" sheetId="23" r:id="rId1"/>
    <sheet name="Salariès" sheetId="2" r:id="rId2"/>
    <sheet name="Sortant" sheetId="21" r:id="rId3"/>
    <sheet name="Param" sheetId="20" r:id="rId4"/>
  </sheets>
  <definedNames>
    <definedName name="Années" comment="Années ">Param!$A$2:$A$14</definedName>
    <definedName name="Chèques_cadeaux">Param!$B$11:$B$16</definedName>
    <definedName name="Entré_e__le">Salariès!$J$8:$J$251</definedName>
    <definedName name="Evènements">Param!$B$5:$B$9</definedName>
    <definedName name="Noms">Salariès!$A$8:$A$251</definedName>
    <definedName name="NOMS2">Sortant!$A$9:$A$243</definedName>
    <definedName name="nomssalariés">OFFSET(Tableau150[Noms],0,0,COUNTA(Tableau150[Noms]))</definedName>
    <definedName name="Prénoms">Salariès!$B$8:$B$251</definedName>
    <definedName name="S2CONTRAT">Sortant!$F$9:$F$243</definedName>
    <definedName name="S2ENTRE_LE">Sortant!$J$9:$J$243</definedName>
    <definedName name="S2NOMS">Sortant!$A$9:$A$243</definedName>
    <definedName name="S2PRENOMS">Sortant!$B$9:$B$243</definedName>
    <definedName name="S2STATUT">Sortant!$D$9:$D$243</definedName>
    <definedName name="Sorti_e__le">Salariès!$K$8:$K$251</definedName>
    <definedName name="Statut">Param!$A$16:$A$22</definedName>
    <definedName name="Statuts">Salariès!$D$8:$D$251</definedName>
    <definedName name="Type_de_contat">Salariès!$F$8:$F$251</definedName>
    <definedName name="Type_de_contrat" comment="multicritère ">Param!$B$2:$B$3</definedName>
    <definedName name="_xlnm.Print_Area" localSheetId="0">Menu!$A$1:$G$56</definedName>
    <definedName name="_xlnm.Print_Area" localSheetId="3">Param!$A$1:$J$59</definedName>
    <definedName name="_xlnm.Print_Area" localSheetId="1">Salariès!$A$1:$I$52</definedName>
    <definedName name="_xlnm.Print_Area" localSheetId="2">Sortant!$A$1:$I$40</definedName>
  </definedNames>
  <calcPr calcId="125725"/>
</workbook>
</file>

<file path=xl/calcChain.xml><?xml version="1.0" encoding="utf-8"?>
<calcChain xmlns="http://schemas.openxmlformats.org/spreadsheetml/2006/main">
  <c r="A252" i="2"/>
  <c r="B21" i="23" s="1"/>
  <c r="A18" i="21"/>
  <c r="B18"/>
  <c r="C18"/>
  <c r="D18"/>
  <c r="E18"/>
  <c r="F18"/>
  <c r="G18"/>
  <c r="H18"/>
  <c r="I18"/>
  <c r="J18"/>
  <c r="K18"/>
  <c r="B9"/>
  <c r="C9"/>
  <c r="D9"/>
  <c r="E9"/>
  <c r="F9"/>
  <c r="G9"/>
  <c r="H9"/>
  <c r="I9"/>
  <c r="J9"/>
  <c r="K9"/>
  <c r="B10"/>
  <c r="C10"/>
  <c r="D10"/>
  <c r="E10"/>
  <c r="F10"/>
  <c r="G10"/>
  <c r="H10"/>
  <c r="I10"/>
  <c r="J10"/>
  <c r="K10"/>
  <c r="B11"/>
  <c r="C11"/>
  <c r="D11"/>
  <c r="E11"/>
  <c r="F11"/>
  <c r="G11"/>
  <c r="H11"/>
  <c r="I11"/>
  <c r="J11"/>
  <c r="K11"/>
  <c r="B12"/>
  <c r="C12"/>
  <c r="D12"/>
  <c r="E12"/>
  <c r="F12"/>
  <c r="G12"/>
  <c r="H12"/>
  <c r="I12"/>
  <c r="J12"/>
  <c r="K12"/>
  <c r="B13"/>
  <c r="C13"/>
  <c r="D13"/>
  <c r="E13"/>
  <c r="F13"/>
  <c r="G13"/>
  <c r="H13"/>
  <c r="I13"/>
  <c r="J13"/>
  <c r="K13"/>
  <c r="B14"/>
  <c r="C14"/>
  <c r="D14"/>
  <c r="E14"/>
  <c r="F14"/>
  <c r="G14"/>
  <c r="H14"/>
  <c r="I14"/>
  <c r="J14"/>
  <c r="K14"/>
  <c r="B15"/>
  <c r="C15"/>
  <c r="D15"/>
  <c r="E15"/>
  <c r="F15"/>
  <c r="G15"/>
  <c r="H15"/>
  <c r="I15"/>
  <c r="J15"/>
  <c r="K15"/>
  <c r="B16"/>
  <c r="C16"/>
  <c r="D16"/>
  <c r="E16"/>
  <c r="F16"/>
  <c r="G16"/>
  <c r="H16"/>
  <c r="I16"/>
  <c r="J16"/>
  <c r="K16"/>
  <c r="B17"/>
  <c r="C17"/>
  <c r="D17"/>
  <c r="E17"/>
  <c r="F17"/>
  <c r="G17"/>
  <c r="H17"/>
  <c r="I17"/>
  <c r="J17"/>
  <c r="K17"/>
  <c r="B19"/>
  <c r="C19"/>
  <c r="D19"/>
  <c r="E19"/>
  <c r="F19"/>
  <c r="G19"/>
  <c r="H19"/>
  <c r="I19"/>
  <c r="J19"/>
  <c r="K19"/>
  <c r="B20"/>
  <c r="C20"/>
  <c r="D20"/>
  <c r="E20"/>
  <c r="F20"/>
  <c r="G20"/>
  <c r="H20"/>
  <c r="I20"/>
  <c r="J20"/>
  <c r="K20"/>
  <c r="B21"/>
  <c r="C21"/>
  <c r="D21"/>
  <c r="E21"/>
  <c r="F21"/>
  <c r="G21"/>
  <c r="H21"/>
  <c r="I21"/>
  <c r="J21"/>
  <c r="K21"/>
  <c r="B22"/>
  <c r="C22"/>
  <c r="D22"/>
  <c r="E22"/>
  <c r="F22"/>
  <c r="G22"/>
  <c r="H22"/>
  <c r="I22"/>
  <c r="J22"/>
  <c r="K22"/>
  <c r="B23"/>
  <c r="C23"/>
  <c r="D23"/>
  <c r="E23"/>
  <c r="F23"/>
  <c r="G23"/>
  <c r="H23"/>
  <c r="I23"/>
  <c r="J23"/>
  <c r="K23"/>
  <c r="B24"/>
  <c r="C24"/>
  <c r="D24"/>
  <c r="E24"/>
  <c r="F24"/>
  <c r="G24"/>
  <c r="H24"/>
  <c r="I24"/>
  <c r="J24"/>
  <c r="K24"/>
  <c r="B25"/>
  <c r="C25"/>
  <c r="D25"/>
  <c r="E25"/>
  <c r="F25"/>
  <c r="G25"/>
  <c r="H25"/>
  <c r="I25"/>
  <c r="J25"/>
  <c r="K25"/>
  <c r="B26"/>
  <c r="C26"/>
  <c r="D26"/>
  <c r="E26"/>
  <c r="F26"/>
  <c r="G26"/>
  <c r="H26"/>
  <c r="I26"/>
  <c r="J26"/>
  <c r="K26"/>
  <c r="B27"/>
  <c r="C27"/>
  <c r="D27"/>
  <c r="E27"/>
  <c r="F27"/>
  <c r="G27"/>
  <c r="H27"/>
  <c r="I27"/>
  <c r="J27"/>
  <c r="K27"/>
  <c r="B28"/>
  <c r="C28"/>
  <c r="D28"/>
  <c r="E28"/>
  <c r="F28"/>
  <c r="G28"/>
  <c r="H28"/>
  <c r="I28"/>
  <c r="J28"/>
  <c r="K28"/>
  <c r="B29"/>
  <c r="C29"/>
  <c r="D29"/>
  <c r="E29"/>
  <c r="F29"/>
  <c r="G29"/>
  <c r="H29"/>
  <c r="I29"/>
  <c r="J29"/>
  <c r="K29"/>
  <c r="B30"/>
  <c r="C30"/>
  <c r="D30"/>
  <c r="E30"/>
  <c r="F30"/>
  <c r="G30"/>
  <c r="H30"/>
  <c r="I30"/>
  <c r="J30"/>
  <c r="K30"/>
  <c r="B31"/>
  <c r="C31"/>
  <c r="D31"/>
  <c r="E31"/>
  <c r="F31"/>
  <c r="G31"/>
  <c r="H31"/>
  <c r="I31"/>
  <c r="J31"/>
  <c r="K31"/>
  <c r="B32"/>
  <c r="C32"/>
  <c r="D32"/>
  <c r="E32"/>
  <c r="F32"/>
  <c r="G32"/>
  <c r="H32"/>
  <c r="I32"/>
  <c r="J32"/>
  <c r="K32"/>
  <c r="B33"/>
  <c r="C33"/>
  <c r="D33"/>
  <c r="E33"/>
  <c r="F33"/>
  <c r="G33"/>
  <c r="H33"/>
  <c r="I33"/>
  <c r="J33"/>
  <c r="K33"/>
  <c r="B34"/>
  <c r="C34"/>
  <c r="D34"/>
  <c r="E34"/>
  <c r="F34"/>
  <c r="G34"/>
  <c r="H34"/>
  <c r="I34"/>
  <c r="J34"/>
  <c r="K34"/>
  <c r="B35"/>
  <c r="C35"/>
  <c r="D35"/>
  <c r="E35"/>
  <c r="F35"/>
  <c r="G35"/>
  <c r="H35"/>
  <c r="I35"/>
  <c r="J35"/>
  <c r="K35"/>
  <c r="B36"/>
  <c r="C36"/>
  <c r="D36"/>
  <c r="E36"/>
  <c r="F36"/>
  <c r="G36"/>
  <c r="H36"/>
  <c r="I36"/>
  <c r="J36"/>
  <c r="K36"/>
  <c r="B37"/>
  <c r="C37"/>
  <c r="D37"/>
  <c r="E37"/>
  <c r="F37"/>
  <c r="G37"/>
  <c r="H37"/>
  <c r="I37"/>
  <c r="J37"/>
  <c r="K37"/>
  <c r="B38"/>
  <c r="C38"/>
  <c r="D38"/>
  <c r="E38"/>
  <c r="F38"/>
  <c r="G38"/>
  <c r="H38"/>
  <c r="I38"/>
  <c r="J38"/>
  <c r="K38"/>
  <c r="B39"/>
  <c r="C39"/>
  <c r="D39"/>
  <c r="E39"/>
  <c r="F39"/>
  <c r="G39"/>
  <c r="H39"/>
  <c r="I39"/>
  <c r="J39"/>
  <c r="K39"/>
  <c r="B40"/>
  <c r="C40"/>
  <c r="D40"/>
  <c r="E40"/>
  <c r="F40"/>
  <c r="G40"/>
  <c r="H40"/>
  <c r="I40"/>
  <c r="J40"/>
  <c r="K40"/>
  <c r="B41"/>
  <c r="C41"/>
  <c r="D41"/>
  <c r="E41"/>
  <c r="F41"/>
  <c r="G41"/>
  <c r="H41"/>
  <c r="I41"/>
  <c r="J41"/>
  <c r="K41"/>
  <c r="B42"/>
  <c r="C42"/>
  <c r="D42"/>
  <c r="E42"/>
  <c r="F42"/>
  <c r="G42"/>
  <c r="H42"/>
  <c r="I42"/>
  <c r="J42"/>
  <c r="K42"/>
  <c r="B43"/>
  <c r="C43"/>
  <c r="D43"/>
  <c r="E43"/>
  <c r="F43"/>
  <c r="G43"/>
  <c r="H43"/>
  <c r="I43"/>
  <c r="J43"/>
  <c r="K43"/>
  <c r="B44"/>
  <c r="C44"/>
  <c r="D44"/>
  <c r="E44"/>
  <c r="F44"/>
  <c r="G44"/>
  <c r="H44"/>
  <c r="I44"/>
  <c r="J44"/>
  <c r="K44"/>
  <c r="B45"/>
  <c r="C45"/>
  <c r="D45"/>
  <c r="E45"/>
  <c r="F45"/>
  <c r="G45"/>
  <c r="H45"/>
  <c r="I45"/>
  <c r="J45"/>
  <c r="K45"/>
  <c r="B46"/>
  <c r="C46"/>
  <c r="D46"/>
  <c r="E46"/>
  <c r="F46"/>
  <c r="G46"/>
  <c r="H46"/>
  <c r="I46"/>
  <c r="J46"/>
  <c r="K46"/>
  <c r="B47"/>
  <c r="C47"/>
  <c r="D47"/>
  <c r="E47"/>
  <c r="F47"/>
  <c r="G47"/>
  <c r="H47"/>
  <c r="I47"/>
  <c r="J47"/>
  <c r="K47"/>
  <c r="B48"/>
  <c r="C48"/>
  <c r="D48"/>
  <c r="E48"/>
  <c r="F48"/>
  <c r="G48"/>
  <c r="H48"/>
  <c r="I48"/>
  <c r="J48"/>
  <c r="K48"/>
  <c r="B49"/>
  <c r="C49"/>
  <c r="D49"/>
  <c r="E49"/>
  <c r="F49"/>
  <c r="G49"/>
  <c r="H49"/>
  <c r="I49"/>
  <c r="J49"/>
  <c r="K49"/>
  <c r="B50"/>
  <c r="C50"/>
  <c r="D50"/>
  <c r="E50"/>
  <c r="F50"/>
  <c r="G50"/>
  <c r="H50"/>
  <c r="I50"/>
  <c r="J50"/>
  <c r="K50"/>
  <c r="B51"/>
  <c r="C51"/>
  <c r="D51"/>
  <c r="E51"/>
  <c r="F51"/>
  <c r="G51"/>
  <c r="H51"/>
  <c r="I51"/>
  <c r="J51"/>
  <c r="K51"/>
  <c r="B52"/>
  <c r="C52"/>
  <c r="D52"/>
  <c r="E52"/>
  <c r="F52"/>
  <c r="G52"/>
  <c r="H52"/>
  <c r="I52"/>
  <c r="J52"/>
  <c r="K52"/>
  <c r="B53"/>
  <c r="C53"/>
  <c r="D53"/>
  <c r="E53"/>
  <c r="F53"/>
  <c r="G53"/>
  <c r="H53"/>
  <c r="I53"/>
  <c r="J53"/>
  <c r="K53"/>
  <c r="B54"/>
  <c r="C54"/>
  <c r="D54"/>
  <c r="E54"/>
  <c r="F54"/>
  <c r="G54"/>
  <c r="H54"/>
  <c r="I54"/>
  <c r="J54"/>
  <c r="K54"/>
  <c r="B55"/>
  <c r="C55"/>
  <c r="D55"/>
  <c r="E55"/>
  <c r="F55"/>
  <c r="G55"/>
  <c r="H55"/>
  <c r="I55"/>
  <c r="J55"/>
  <c r="K55"/>
  <c r="B56"/>
  <c r="C56"/>
  <c r="D56"/>
  <c r="E56"/>
  <c r="F56"/>
  <c r="G56"/>
  <c r="H56"/>
  <c r="I56"/>
  <c r="J56"/>
  <c r="K56"/>
  <c r="B57"/>
  <c r="C57"/>
  <c r="D57"/>
  <c r="E57"/>
  <c r="F57"/>
  <c r="G57"/>
  <c r="H57"/>
  <c r="I57"/>
  <c r="J57"/>
  <c r="K57"/>
  <c r="B58"/>
  <c r="C58"/>
  <c r="D58"/>
  <c r="E58"/>
  <c r="F58"/>
  <c r="G58"/>
  <c r="H58"/>
  <c r="I58"/>
  <c r="J58"/>
  <c r="K58"/>
  <c r="B59"/>
  <c r="C59"/>
  <c r="D59"/>
  <c r="E59"/>
  <c r="F59"/>
  <c r="G59"/>
  <c r="H59"/>
  <c r="I59"/>
  <c r="J59"/>
  <c r="K59"/>
  <c r="B60"/>
  <c r="C60"/>
  <c r="D60"/>
  <c r="E60"/>
  <c r="F60"/>
  <c r="G60"/>
  <c r="H60"/>
  <c r="I60"/>
  <c r="J60"/>
  <c r="K60"/>
  <c r="B61"/>
  <c r="C61"/>
  <c r="D61"/>
  <c r="E61"/>
  <c r="F61"/>
  <c r="G61"/>
  <c r="H61"/>
  <c r="I61"/>
  <c r="J61"/>
  <c r="K61"/>
  <c r="B62"/>
  <c r="C62"/>
  <c r="D62"/>
  <c r="E62"/>
  <c r="F62"/>
  <c r="G62"/>
  <c r="H62"/>
  <c r="I62"/>
  <c r="J62"/>
  <c r="K62"/>
  <c r="B63"/>
  <c r="C63"/>
  <c r="D63"/>
  <c r="E63"/>
  <c r="F63"/>
  <c r="G63"/>
  <c r="H63"/>
  <c r="I63"/>
  <c r="J63"/>
  <c r="K63"/>
  <c r="B64"/>
  <c r="C64"/>
  <c r="D64"/>
  <c r="E64"/>
  <c r="F64"/>
  <c r="G64"/>
  <c r="H64"/>
  <c r="I64"/>
  <c r="J64"/>
  <c r="K64"/>
  <c r="B65"/>
  <c r="C65"/>
  <c r="D65"/>
  <c r="E65"/>
  <c r="F65"/>
  <c r="G65"/>
  <c r="H65"/>
  <c r="I65"/>
  <c r="J65"/>
  <c r="K65"/>
  <c r="B66"/>
  <c r="C66"/>
  <c r="D66"/>
  <c r="E66"/>
  <c r="F66"/>
  <c r="G66"/>
  <c r="H66"/>
  <c r="I66"/>
  <c r="J66"/>
  <c r="K66"/>
  <c r="B67"/>
  <c r="C67"/>
  <c r="D67"/>
  <c r="E67"/>
  <c r="F67"/>
  <c r="G67"/>
  <c r="H67"/>
  <c r="I67"/>
  <c r="J67"/>
  <c r="K67"/>
  <c r="B68"/>
  <c r="C68"/>
  <c r="D68"/>
  <c r="E68"/>
  <c r="F68"/>
  <c r="G68"/>
  <c r="H68"/>
  <c r="I68"/>
  <c r="J68"/>
  <c r="K68"/>
  <c r="B69"/>
  <c r="C69"/>
  <c r="D69"/>
  <c r="E69"/>
  <c r="F69"/>
  <c r="G69"/>
  <c r="H69"/>
  <c r="I69"/>
  <c r="J69"/>
  <c r="K69"/>
  <c r="B70"/>
  <c r="C70"/>
  <c r="D70"/>
  <c r="E70"/>
  <c r="F70"/>
  <c r="G70"/>
  <c r="H70"/>
  <c r="I70"/>
  <c r="J70"/>
  <c r="K70"/>
  <c r="B71"/>
  <c r="C71"/>
  <c r="D71"/>
  <c r="E71"/>
  <c r="F71"/>
  <c r="G71"/>
  <c r="H71"/>
  <c r="I71"/>
  <c r="J71"/>
  <c r="K71"/>
  <c r="B72"/>
  <c r="C72"/>
  <c r="D72"/>
  <c r="E72"/>
  <c r="F72"/>
  <c r="G72"/>
  <c r="H72"/>
  <c r="I72"/>
  <c r="J72"/>
  <c r="K72"/>
  <c r="B73"/>
  <c r="C73"/>
  <c r="D73"/>
  <c r="E73"/>
  <c r="F73"/>
  <c r="G73"/>
  <c r="H73"/>
  <c r="I73"/>
  <c r="J73"/>
  <c r="K73"/>
  <c r="B74"/>
  <c r="C74"/>
  <c r="D74"/>
  <c r="E74"/>
  <c r="F74"/>
  <c r="G74"/>
  <c r="H74"/>
  <c r="I74"/>
  <c r="J74"/>
  <c r="K74"/>
  <c r="B75"/>
  <c r="C75"/>
  <c r="D75"/>
  <c r="E75"/>
  <c r="F75"/>
  <c r="G75"/>
  <c r="H75"/>
  <c r="I75"/>
  <c r="J75"/>
  <c r="K75"/>
  <c r="B76"/>
  <c r="C76"/>
  <c r="D76"/>
  <c r="E76"/>
  <c r="F76"/>
  <c r="G76"/>
  <c r="H76"/>
  <c r="I76"/>
  <c r="J76"/>
  <c r="K76"/>
  <c r="B77"/>
  <c r="C77"/>
  <c r="D77"/>
  <c r="E77"/>
  <c r="F77"/>
  <c r="G77"/>
  <c r="H77"/>
  <c r="I77"/>
  <c r="J77"/>
  <c r="K77"/>
  <c r="B78"/>
  <c r="C78"/>
  <c r="D78"/>
  <c r="E78"/>
  <c r="F78"/>
  <c r="G78"/>
  <c r="H78"/>
  <c r="I78"/>
  <c r="J78"/>
  <c r="K78"/>
  <c r="B79"/>
  <c r="C79"/>
  <c r="D79"/>
  <c r="E79"/>
  <c r="F79"/>
  <c r="G79"/>
  <c r="H79"/>
  <c r="I79"/>
  <c r="J79"/>
  <c r="K79"/>
  <c r="B80"/>
  <c r="C80"/>
  <c r="D80"/>
  <c r="E80"/>
  <c r="F80"/>
  <c r="G80"/>
  <c r="H80"/>
  <c r="I80"/>
  <c r="J80"/>
  <c r="K80"/>
  <c r="B81"/>
  <c r="C81"/>
  <c r="D81"/>
  <c r="E81"/>
  <c r="F81"/>
  <c r="G81"/>
  <c r="H81"/>
  <c r="I81"/>
  <c r="J81"/>
  <c r="K81"/>
  <c r="B82"/>
  <c r="C82"/>
  <c r="D82"/>
  <c r="E82"/>
  <c r="F82"/>
  <c r="G82"/>
  <c r="H82"/>
  <c r="I82"/>
  <c r="J82"/>
  <c r="K82"/>
  <c r="B83"/>
  <c r="C83"/>
  <c r="D83"/>
  <c r="E83"/>
  <c r="F83"/>
  <c r="G83"/>
  <c r="H83"/>
  <c r="I83"/>
  <c r="J83"/>
  <c r="K83"/>
  <c r="B84"/>
  <c r="C84"/>
  <c r="D84"/>
  <c r="E84"/>
  <c r="F84"/>
  <c r="G84"/>
  <c r="H84"/>
  <c r="I84"/>
  <c r="J84"/>
  <c r="K84"/>
  <c r="B85"/>
  <c r="C85"/>
  <c r="D85"/>
  <c r="E85"/>
  <c r="F85"/>
  <c r="G85"/>
  <c r="H85"/>
  <c r="I85"/>
  <c r="J85"/>
  <c r="K85"/>
  <c r="B86"/>
  <c r="C86"/>
  <c r="D86"/>
  <c r="E86"/>
  <c r="F86"/>
  <c r="G86"/>
  <c r="H86"/>
  <c r="I86"/>
  <c r="J86"/>
  <c r="K86"/>
  <c r="B87"/>
  <c r="C87"/>
  <c r="D87"/>
  <c r="E87"/>
  <c r="F87"/>
  <c r="G87"/>
  <c r="H87"/>
  <c r="I87"/>
  <c r="J87"/>
  <c r="K87"/>
  <c r="B88"/>
  <c r="C88"/>
  <c r="D88"/>
  <c r="E88"/>
  <c r="F88"/>
  <c r="G88"/>
  <c r="H88"/>
  <c r="I88"/>
  <c r="J88"/>
  <c r="K88"/>
  <c r="B89"/>
  <c r="C89"/>
  <c r="D89"/>
  <c r="E89"/>
  <c r="F89"/>
  <c r="G89"/>
  <c r="H89"/>
  <c r="I89"/>
  <c r="J89"/>
  <c r="K89"/>
  <c r="B90"/>
  <c r="C90"/>
  <c r="D90"/>
  <c r="E90"/>
  <c r="F90"/>
  <c r="G90"/>
  <c r="H90"/>
  <c r="I90"/>
  <c r="J90"/>
  <c r="K90"/>
  <c r="B91"/>
  <c r="C91"/>
  <c r="D91"/>
  <c r="E91"/>
  <c r="F91"/>
  <c r="G91"/>
  <c r="H91"/>
  <c r="I91"/>
  <c r="J91"/>
  <c r="K91"/>
  <c r="B92"/>
  <c r="C92"/>
  <c r="D92"/>
  <c r="E92"/>
  <c r="F92"/>
  <c r="G92"/>
  <c r="H92"/>
  <c r="I92"/>
  <c r="J92"/>
  <c r="K92"/>
  <c r="B93"/>
  <c r="C93"/>
  <c r="D93"/>
  <c r="E93"/>
  <c r="F93"/>
  <c r="G93"/>
  <c r="H93"/>
  <c r="I93"/>
  <c r="J93"/>
  <c r="K93"/>
  <c r="B94"/>
  <c r="C94"/>
  <c r="D94"/>
  <c r="E94"/>
  <c r="F94"/>
  <c r="G94"/>
  <c r="H94"/>
  <c r="I94"/>
  <c r="J94"/>
  <c r="K94"/>
  <c r="B95"/>
  <c r="C95"/>
  <c r="D95"/>
  <c r="E95"/>
  <c r="F95"/>
  <c r="G95"/>
  <c r="H95"/>
  <c r="I95"/>
  <c r="J95"/>
  <c r="K95"/>
  <c r="B96"/>
  <c r="C96"/>
  <c r="D96"/>
  <c r="E96"/>
  <c r="F96"/>
  <c r="G96"/>
  <c r="H96"/>
  <c r="I96"/>
  <c r="J96"/>
  <c r="K96"/>
  <c r="B97"/>
  <c r="C97"/>
  <c r="D97"/>
  <c r="E97"/>
  <c r="F97"/>
  <c r="G97"/>
  <c r="H97"/>
  <c r="I97"/>
  <c r="J97"/>
  <c r="K97"/>
  <c r="B98"/>
  <c r="C98"/>
  <c r="D98"/>
  <c r="E98"/>
  <c r="F98"/>
  <c r="G98"/>
  <c r="H98"/>
  <c r="I98"/>
  <c r="J98"/>
  <c r="K98"/>
  <c r="B99"/>
  <c r="C99"/>
  <c r="D99"/>
  <c r="E99"/>
  <c r="F99"/>
  <c r="G99"/>
  <c r="H99"/>
  <c r="I99"/>
  <c r="J99"/>
  <c r="K99"/>
  <c r="B100"/>
  <c r="C100"/>
  <c r="D100"/>
  <c r="E100"/>
  <c r="F100"/>
  <c r="G100"/>
  <c r="H100"/>
  <c r="I100"/>
  <c r="J100"/>
  <c r="K100"/>
  <c r="B101"/>
  <c r="C101"/>
  <c r="D101"/>
  <c r="E101"/>
  <c r="F101"/>
  <c r="G101"/>
  <c r="H101"/>
  <c r="I101"/>
  <c r="J101"/>
  <c r="K101"/>
  <c r="B102"/>
  <c r="C102"/>
  <c r="D102"/>
  <c r="E102"/>
  <c r="F102"/>
  <c r="G102"/>
  <c r="H102"/>
  <c r="I102"/>
  <c r="J102"/>
  <c r="K102"/>
  <c r="B103"/>
  <c r="C103"/>
  <c r="D103"/>
  <c r="E103"/>
  <c r="F103"/>
  <c r="G103"/>
  <c r="H103"/>
  <c r="I103"/>
  <c r="J103"/>
  <c r="K103"/>
  <c r="B104"/>
  <c r="C104"/>
  <c r="D104"/>
  <c r="E104"/>
  <c r="F104"/>
  <c r="G104"/>
  <c r="H104"/>
  <c r="I104"/>
  <c r="J104"/>
  <c r="K104"/>
  <c r="B105"/>
  <c r="C105"/>
  <c r="D105"/>
  <c r="E105"/>
  <c r="F105"/>
  <c r="G105"/>
  <c r="H105"/>
  <c r="I105"/>
  <c r="J105"/>
  <c r="K105"/>
  <c r="B106"/>
  <c r="C106"/>
  <c r="D106"/>
  <c r="E106"/>
  <c r="F106"/>
  <c r="G106"/>
  <c r="H106"/>
  <c r="I106"/>
  <c r="J106"/>
  <c r="K106"/>
  <c r="B107"/>
  <c r="C107"/>
  <c r="D107"/>
  <c r="E107"/>
  <c r="F107"/>
  <c r="G107"/>
  <c r="H107"/>
  <c r="I107"/>
  <c r="J107"/>
  <c r="K107"/>
  <c r="B108"/>
  <c r="C108"/>
  <c r="D108"/>
  <c r="E108"/>
  <c r="F108"/>
  <c r="G108"/>
  <c r="H108"/>
  <c r="I108"/>
  <c r="J108"/>
  <c r="K108"/>
  <c r="B109"/>
  <c r="C109"/>
  <c r="D109"/>
  <c r="E109"/>
  <c r="F109"/>
  <c r="G109"/>
  <c r="H109"/>
  <c r="I109"/>
  <c r="J109"/>
  <c r="K109"/>
  <c r="B110"/>
  <c r="C110"/>
  <c r="D110"/>
  <c r="E110"/>
  <c r="F110"/>
  <c r="G110"/>
  <c r="H110"/>
  <c r="I110"/>
  <c r="J110"/>
  <c r="K110"/>
  <c r="B111"/>
  <c r="C111"/>
  <c r="D111"/>
  <c r="E111"/>
  <c r="F111"/>
  <c r="G111"/>
  <c r="H111"/>
  <c r="I111"/>
  <c r="J111"/>
  <c r="K111"/>
  <c r="B112"/>
  <c r="C112"/>
  <c r="D112"/>
  <c r="E112"/>
  <c r="F112"/>
  <c r="G112"/>
  <c r="H112"/>
  <c r="I112"/>
  <c r="J112"/>
  <c r="K112"/>
  <c r="B113"/>
  <c r="C113"/>
  <c r="D113"/>
  <c r="E113"/>
  <c r="F113"/>
  <c r="G113"/>
  <c r="H113"/>
  <c r="I113"/>
  <c r="J113"/>
  <c r="K113"/>
  <c r="B114"/>
  <c r="C114"/>
  <c r="D114"/>
  <c r="E114"/>
  <c r="F114"/>
  <c r="G114"/>
  <c r="H114"/>
  <c r="I114"/>
  <c r="J114"/>
  <c r="K114"/>
  <c r="B115"/>
  <c r="C115"/>
  <c r="D115"/>
  <c r="E115"/>
  <c r="F115"/>
  <c r="G115"/>
  <c r="H115"/>
  <c r="I115"/>
  <c r="J115"/>
  <c r="K115"/>
  <c r="B116"/>
  <c r="C116"/>
  <c r="D116"/>
  <c r="E116"/>
  <c r="F116"/>
  <c r="G116"/>
  <c r="H116"/>
  <c r="I116"/>
  <c r="J116"/>
  <c r="K116"/>
  <c r="B117"/>
  <c r="C117"/>
  <c r="D117"/>
  <c r="E117"/>
  <c r="F117"/>
  <c r="G117"/>
  <c r="H117"/>
  <c r="I117"/>
  <c r="J117"/>
  <c r="K117"/>
  <c r="B118"/>
  <c r="C118"/>
  <c r="D118"/>
  <c r="E118"/>
  <c r="F118"/>
  <c r="G118"/>
  <c r="H118"/>
  <c r="I118"/>
  <c r="J118"/>
  <c r="K118"/>
  <c r="B119"/>
  <c r="C119"/>
  <c r="D119"/>
  <c r="E119"/>
  <c r="F119"/>
  <c r="G119"/>
  <c r="H119"/>
  <c r="I119"/>
  <c r="J119"/>
  <c r="K119"/>
  <c r="B120"/>
  <c r="C120"/>
  <c r="D120"/>
  <c r="E120"/>
  <c r="F120"/>
  <c r="G120"/>
  <c r="H120"/>
  <c r="I120"/>
  <c r="J120"/>
  <c r="K120"/>
  <c r="B121"/>
  <c r="C121"/>
  <c r="D121"/>
  <c r="E121"/>
  <c r="F121"/>
  <c r="G121"/>
  <c r="H121"/>
  <c r="I121"/>
  <c r="J121"/>
  <c r="K121"/>
  <c r="B122"/>
  <c r="C122"/>
  <c r="D122"/>
  <c r="E122"/>
  <c r="F122"/>
  <c r="G122"/>
  <c r="H122"/>
  <c r="I122"/>
  <c r="J122"/>
  <c r="K122"/>
  <c r="B123"/>
  <c r="C123"/>
  <c r="D123"/>
  <c r="E123"/>
  <c r="F123"/>
  <c r="G123"/>
  <c r="H123"/>
  <c r="I123"/>
  <c r="J123"/>
  <c r="K123"/>
  <c r="B124"/>
  <c r="C124"/>
  <c r="D124"/>
  <c r="E124"/>
  <c r="F124"/>
  <c r="G124"/>
  <c r="H124"/>
  <c r="I124"/>
  <c r="J124"/>
  <c r="K124"/>
  <c r="B125"/>
  <c r="C125"/>
  <c r="D125"/>
  <c r="E125"/>
  <c r="F125"/>
  <c r="G125"/>
  <c r="H125"/>
  <c r="I125"/>
  <c r="J125"/>
  <c r="K125"/>
  <c r="B126"/>
  <c r="C126"/>
  <c r="D126"/>
  <c r="E126"/>
  <c r="F126"/>
  <c r="G126"/>
  <c r="H126"/>
  <c r="I126"/>
  <c r="J126"/>
  <c r="K126"/>
  <c r="B127"/>
  <c r="C127"/>
  <c r="D127"/>
  <c r="E127"/>
  <c r="F127"/>
  <c r="G127"/>
  <c r="H127"/>
  <c r="I127"/>
  <c r="J127"/>
  <c r="K127"/>
  <c r="B128"/>
  <c r="C128"/>
  <c r="D128"/>
  <c r="E128"/>
  <c r="F128"/>
  <c r="G128"/>
  <c r="H128"/>
  <c r="I128"/>
  <c r="J128"/>
  <c r="K128"/>
  <c r="B129"/>
  <c r="C129"/>
  <c r="D129"/>
  <c r="E129"/>
  <c r="F129"/>
  <c r="G129"/>
  <c r="H129"/>
  <c r="I129"/>
  <c r="J129"/>
  <c r="K129"/>
  <c r="B130"/>
  <c r="C130"/>
  <c r="D130"/>
  <c r="E130"/>
  <c r="F130"/>
  <c r="G130"/>
  <c r="H130"/>
  <c r="I130"/>
  <c r="J130"/>
  <c r="K130"/>
  <c r="B131"/>
  <c r="C131"/>
  <c r="D131"/>
  <c r="E131"/>
  <c r="F131"/>
  <c r="G131"/>
  <c r="H131"/>
  <c r="I131"/>
  <c r="J131"/>
  <c r="K131"/>
  <c r="B132"/>
  <c r="C132"/>
  <c r="D132"/>
  <c r="E132"/>
  <c r="F132"/>
  <c r="G132"/>
  <c r="H132"/>
  <c r="I132"/>
  <c r="J132"/>
  <c r="K132"/>
  <c r="B133"/>
  <c r="C133"/>
  <c r="D133"/>
  <c r="E133"/>
  <c r="F133"/>
  <c r="G133"/>
  <c r="H133"/>
  <c r="I133"/>
  <c r="J133"/>
  <c r="K133"/>
  <c r="B134"/>
  <c r="C134"/>
  <c r="D134"/>
  <c r="E134"/>
  <c r="F134"/>
  <c r="G134"/>
  <c r="H134"/>
  <c r="I134"/>
  <c r="J134"/>
  <c r="K134"/>
  <c r="B135"/>
  <c r="C135"/>
  <c r="D135"/>
  <c r="E135"/>
  <c r="F135"/>
  <c r="G135"/>
  <c r="H135"/>
  <c r="I135"/>
  <c r="J135"/>
  <c r="K135"/>
  <c r="B136"/>
  <c r="C136"/>
  <c r="D136"/>
  <c r="E136"/>
  <c r="F136"/>
  <c r="G136"/>
  <c r="H136"/>
  <c r="I136"/>
  <c r="J136"/>
  <c r="K136"/>
  <c r="B137"/>
  <c r="C137"/>
  <c r="D137"/>
  <c r="E137"/>
  <c r="F137"/>
  <c r="G137"/>
  <c r="H137"/>
  <c r="I137"/>
  <c r="J137"/>
  <c r="K137"/>
  <c r="B138"/>
  <c r="C138"/>
  <c r="D138"/>
  <c r="E138"/>
  <c r="F138"/>
  <c r="G138"/>
  <c r="H138"/>
  <c r="I138"/>
  <c r="J138"/>
  <c r="K138"/>
  <c r="B139"/>
  <c r="C139"/>
  <c r="D139"/>
  <c r="E139"/>
  <c r="F139"/>
  <c r="G139"/>
  <c r="H139"/>
  <c r="I139"/>
  <c r="J139"/>
  <c r="K139"/>
  <c r="B140"/>
  <c r="C140"/>
  <c r="D140"/>
  <c r="E140"/>
  <c r="F140"/>
  <c r="G140"/>
  <c r="H140"/>
  <c r="I140"/>
  <c r="J140"/>
  <c r="K140"/>
  <c r="B141"/>
  <c r="C141"/>
  <c r="D141"/>
  <c r="E141"/>
  <c r="F141"/>
  <c r="G141"/>
  <c r="H141"/>
  <c r="I141"/>
  <c r="J141"/>
  <c r="K141"/>
  <c r="B142"/>
  <c r="C142"/>
  <c r="D142"/>
  <c r="E142"/>
  <c r="F142"/>
  <c r="G142"/>
  <c r="H142"/>
  <c r="I142"/>
  <c r="J142"/>
  <c r="K142"/>
  <c r="B143"/>
  <c r="C143"/>
  <c r="D143"/>
  <c r="E143"/>
  <c r="F143"/>
  <c r="G143"/>
  <c r="H143"/>
  <c r="I143"/>
  <c r="J143"/>
  <c r="K143"/>
  <c r="B144"/>
  <c r="C144"/>
  <c r="D144"/>
  <c r="E144"/>
  <c r="F144"/>
  <c r="G144"/>
  <c r="H144"/>
  <c r="I144"/>
  <c r="J144"/>
  <c r="K144"/>
  <c r="B145"/>
  <c r="C145"/>
  <c r="D145"/>
  <c r="E145"/>
  <c r="F145"/>
  <c r="G145"/>
  <c r="H145"/>
  <c r="I145"/>
  <c r="J145"/>
  <c r="K145"/>
  <c r="B146"/>
  <c r="C146"/>
  <c r="D146"/>
  <c r="E146"/>
  <c r="F146"/>
  <c r="G146"/>
  <c r="H146"/>
  <c r="I146"/>
  <c r="J146"/>
  <c r="K146"/>
  <c r="B147"/>
  <c r="C147"/>
  <c r="D147"/>
  <c r="E147"/>
  <c r="F147"/>
  <c r="G147"/>
  <c r="H147"/>
  <c r="I147"/>
  <c r="J147"/>
  <c r="K147"/>
  <c r="B148"/>
  <c r="C148"/>
  <c r="D148"/>
  <c r="E148"/>
  <c r="F148"/>
  <c r="G148"/>
  <c r="H148"/>
  <c r="I148"/>
  <c r="J148"/>
  <c r="K148"/>
  <c r="B149"/>
  <c r="C149"/>
  <c r="D149"/>
  <c r="E149"/>
  <c r="F149"/>
  <c r="G149"/>
  <c r="H149"/>
  <c r="I149"/>
  <c r="J149"/>
  <c r="K149"/>
  <c r="B150"/>
  <c r="C150"/>
  <c r="D150"/>
  <c r="E150"/>
  <c r="F150"/>
  <c r="G150"/>
  <c r="H150"/>
  <c r="I150"/>
  <c r="J150"/>
  <c r="K150"/>
  <c r="B151"/>
  <c r="C151"/>
  <c r="D151"/>
  <c r="E151"/>
  <c r="F151"/>
  <c r="G151"/>
  <c r="H151"/>
  <c r="I151"/>
  <c r="J151"/>
  <c r="K151"/>
  <c r="B152"/>
  <c r="C152"/>
  <c r="D152"/>
  <c r="E152"/>
  <c r="F152"/>
  <c r="G152"/>
  <c r="H152"/>
  <c r="I152"/>
  <c r="J152"/>
  <c r="K152"/>
  <c r="B153"/>
  <c r="C153"/>
  <c r="D153"/>
  <c r="E153"/>
  <c r="F153"/>
  <c r="G153"/>
  <c r="H153"/>
  <c r="I153"/>
  <c r="J153"/>
  <c r="K153"/>
  <c r="B154"/>
  <c r="C154"/>
  <c r="D154"/>
  <c r="E154"/>
  <c r="F154"/>
  <c r="G154"/>
  <c r="H154"/>
  <c r="I154"/>
  <c r="J154"/>
  <c r="K154"/>
  <c r="B155"/>
  <c r="C155"/>
  <c r="D155"/>
  <c r="E155"/>
  <c r="F155"/>
  <c r="G155"/>
  <c r="H155"/>
  <c r="I155"/>
  <c r="J155"/>
  <c r="K155"/>
  <c r="B156"/>
  <c r="C156"/>
  <c r="D156"/>
  <c r="E156"/>
  <c r="F156"/>
  <c r="G156"/>
  <c r="H156"/>
  <c r="I156"/>
  <c r="J156"/>
  <c r="K156"/>
  <c r="B157"/>
  <c r="C157"/>
  <c r="D157"/>
  <c r="E157"/>
  <c r="F157"/>
  <c r="G157"/>
  <c r="H157"/>
  <c r="I157"/>
  <c r="J157"/>
  <c r="K157"/>
  <c r="B158"/>
  <c r="C158"/>
  <c r="D158"/>
  <c r="E158"/>
  <c r="F158"/>
  <c r="G158"/>
  <c r="H158"/>
  <c r="I158"/>
  <c r="J158"/>
  <c r="K158"/>
  <c r="B159"/>
  <c r="C159"/>
  <c r="D159"/>
  <c r="E159"/>
  <c r="F159"/>
  <c r="G159"/>
  <c r="H159"/>
  <c r="I159"/>
  <c r="J159"/>
  <c r="K159"/>
  <c r="B160"/>
  <c r="C160"/>
  <c r="D160"/>
  <c r="E160"/>
  <c r="F160"/>
  <c r="G160"/>
  <c r="H160"/>
  <c r="I160"/>
  <c r="J160"/>
  <c r="K160"/>
  <c r="B161"/>
  <c r="C161"/>
  <c r="D161"/>
  <c r="E161"/>
  <c r="F161"/>
  <c r="G161"/>
  <c r="H161"/>
  <c r="I161"/>
  <c r="J161"/>
  <c r="K161"/>
  <c r="B162"/>
  <c r="C162"/>
  <c r="D162"/>
  <c r="E162"/>
  <c r="F162"/>
  <c r="G162"/>
  <c r="H162"/>
  <c r="I162"/>
  <c r="J162"/>
  <c r="K162"/>
  <c r="B163"/>
  <c r="C163"/>
  <c r="D163"/>
  <c r="E163"/>
  <c r="F163"/>
  <c r="G163"/>
  <c r="H163"/>
  <c r="I163"/>
  <c r="J163"/>
  <c r="K163"/>
  <c r="B164"/>
  <c r="C164"/>
  <c r="D164"/>
  <c r="E164"/>
  <c r="F164"/>
  <c r="G164"/>
  <c r="H164"/>
  <c r="I164"/>
  <c r="J164"/>
  <c r="K164"/>
  <c r="B165"/>
  <c r="C165"/>
  <c r="D165"/>
  <c r="E165"/>
  <c r="F165"/>
  <c r="G165"/>
  <c r="H165"/>
  <c r="I165"/>
  <c r="J165"/>
  <c r="K165"/>
  <c r="B166"/>
  <c r="C166"/>
  <c r="D166"/>
  <c r="E166"/>
  <c r="F166"/>
  <c r="G166"/>
  <c r="H166"/>
  <c r="I166"/>
  <c r="J166"/>
  <c r="K166"/>
  <c r="B167"/>
  <c r="C167"/>
  <c r="D167"/>
  <c r="E167"/>
  <c r="F167"/>
  <c r="G167"/>
  <c r="H167"/>
  <c r="I167"/>
  <c r="J167"/>
  <c r="K167"/>
  <c r="B168"/>
  <c r="C168"/>
  <c r="D168"/>
  <c r="E168"/>
  <c r="F168"/>
  <c r="G168"/>
  <c r="H168"/>
  <c r="I168"/>
  <c r="J168"/>
  <c r="K168"/>
  <c r="B169"/>
  <c r="C169"/>
  <c r="D169"/>
  <c r="E169"/>
  <c r="F169"/>
  <c r="G169"/>
  <c r="H169"/>
  <c r="I169"/>
  <c r="J169"/>
  <c r="K169"/>
  <c r="B170"/>
  <c r="C170"/>
  <c r="D170"/>
  <c r="E170"/>
  <c r="F170"/>
  <c r="G170"/>
  <c r="H170"/>
  <c r="I170"/>
  <c r="J170"/>
  <c r="K170"/>
  <c r="B171"/>
  <c r="C171"/>
  <c r="D171"/>
  <c r="E171"/>
  <c r="F171"/>
  <c r="G171"/>
  <c r="H171"/>
  <c r="I171"/>
  <c r="J171"/>
  <c r="K171"/>
  <c r="B172"/>
  <c r="C172"/>
  <c r="D172"/>
  <c r="E172"/>
  <c r="F172"/>
  <c r="G172"/>
  <c r="H172"/>
  <c r="I172"/>
  <c r="J172"/>
  <c r="K172"/>
  <c r="B173"/>
  <c r="C173"/>
  <c r="D173"/>
  <c r="E173"/>
  <c r="F173"/>
  <c r="G173"/>
  <c r="H173"/>
  <c r="I173"/>
  <c r="J173"/>
  <c r="K173"/>
  <c r="B174"/>
  <c r="C174"/>
  <c r="D174"/>
  <c r="E174"/>
  <c r="F174"/>
  <c r="G174"/>
  <c r="H174"/>
  <c r="I174"/>
  <c r="J174"/>
  <c r="K174"/>
  <c r="B175"/>
  <c r="C175"/>
  <c r="D175"/>
  <c r="E175"/>
  <c r="F175"/>
  <c r="G175"/>
  <c r="H175"/>
  <c r="I175"/>
  <c r="J175"/>
  <c r="K175"/>
  <c r="B176"/>
  <c r="C176"/>
  <c r="D176"/>
  <c r="E176"/>
  <c r="F176"/>
  <c r="G176"/>
  <c r="H176"/>
  <c r="I176"/>
  <c r="J176"/>
  <c r="K176"/>
  <c r="B177"/>
  <c r="C177"/>
  <c r="D177"/>
  <c r="E177"/>
  <c r="F177"/>
  <c r="G177"/>
  <c r="H177"/>
  <c r="I177"/>
  <c r="J177"/>
  <c r="K177"/>
  <c r="B178"/>
  <c r="C178"/>
  <c r="D178"/>
  <c r="E178"/>
  <c r="F178"/>
  <c r="G178"/>
  <c r="H178"/>
  <c r="I178"/>
  <c r="J178"/>
  <c r="K178"/>
  <c r="B179"/>
  <c r="C179"/>
  <c r="D179"/>
  <c r="E179"/>
  <c r="F179"/>
  <c r="G179"/>
  <c r="H179"/>
  <c r="I179"/>
  <c r="J179"/>
  <c r="K179"/>
  <c r="B180"/>
  <c r="C180"/>
  <c r="D180"/>
  <c r="E180"/>
  <c r="F180"/>
  <c r="G180"/>
  <c r="H180"/>
  <c r="I180"/>
  <c r="J180"/>
  <c r="K180"/>
  <c r="B181"/>
  <c r="C181"/>
  <c r="D181"/>
  <c r="E181"/>
  <c r="F181"/>
  <c r="G181"/>
  <c r="H181"/>
  <c r="I181"/>
  <c r="J181"/>
  <c r="K181"/>
  <c r="B182"/>
  <c r="C182"/>
  <c r="D182"/>
  <c r="E182"/>
  <c r="F182"/>
  <c r="G182"/>
  <c r="H182"/>
  <c r="I182"/>
  <c r="J182"/>
  <c r="K182"/>
  <c r="B183"/>
  <c r="C183"/>
  <c r="D183"/>
  <c r="E183"/>
  <c r="F183"/>
  <c r="G183"/>
  <c r="H183"/>
  <c r="I183"/>
  <c r="J183"/>
  <c r="K183"/>
  <c r="B184"/>
  <c r="C184"/>
  <c r="D184"/>
  <c r="E184"/>
  <c r="F184"/>
  <c r="G184"/>
  <c r="H184"/>
  <c r="I184"/>
  <c r="J184"/>
  <c r="K184"/>
  <c r="B185"/>
  <c r="C185"/>
  <c r="D185"/>
  <c r="E185"/>
  <c r="F185"/>
  <c r="G185"/>
  <c r="H185"/>
  <c r="I185"/>
  <c r="J185"/>
  <c r="K185"/>
  <c r="B186"/>
  <c r="C186"/>
  <c r="D186"/>
  <c r="E186"/>
  <c r="F186"/>
  <c r="G186"/>
  <c r="H186"/>
  <c r="I186"/>
  <c r="J186"/>
  <c r="K186"/>
  <c r="B187"/>
  <c r="C187"/>
  <c r="D187"/>
  <c r="E187"/>
  <c r="F187"/>
  <c r="G187"/>
  <c r="H187"/>
  <c r="I187"/>
  <c r="J187"/>
  <c r="K187"/>
  <c r="B188"/>
  <c r="C188"/>
  <c r="D188"/>
  <c r="E188"/>
  <c r="F188"/>
  <c r="G188"/>
  <c r="H188"/>
  <c r="I188"/>
  <c r="J188"/>
  <c r="K188"/>
  <c r="B189"/>
  <c r="C189"/>
  <c r="D189"/>
  <c r="E189"/>
  <c r="F189"/>
  <c r="G189"/>
  <c r="H189"/>
  <c r="I189"/>
  <c r="J189"/>
  <c r="K189"/>
  <c r="B190"/>
  <c r="C190"/>
  <c r="D190"/>
  <c r="E190"/>
  <c r="F190"/>
  <c r="G190"/>
  <c r="H190"/>
  <c r="I190"/>
  <c r="J190"/>
  <c r="K190"/>
  <c r="B191"/>
  <c r="C191"/>
  <c r="D191"/>
  <c r="E191"/>
  <c r="F191"/>
  <c r="G191"/>
  <c r="H191"/>
  <c r="I191"/>
  <c r="J191"/>
  <c r="K191"/>
  <c r="B192"/>
  <c r="C192"/>
  <c r="D192"/>
  <c r="E192"/>
  <c r="F192"/>
  <c r="G192"/>
  <c r="H192"/>
  <c r="I192"/>
  <c r="J192"/>
  <c r="K192"/>
  <c r="B193"/>
  <c r="C193"/>
  <c r="D193"/>
  <c r="E193"/>
  <c r="F193"/>
  <c r="G193"/>
  <c r="H193"/>
  <c r="I193"/>
  <c r="J193"/>
  <c r="K193"/>
  <c r="B194"/>
  <c r="C194"/>
  <c r="D194"/>
  <c r="E194"/>
  <c r="F194"/>
  <c r="G194"/>
  <c r="H194"/>
  <c r="I194"/>
  <c r="J194"/>
  <c r="K194"/>
  <c r="B195"/>
  <c r="C195"/>
  <c r="D195"/>
  <c r="E195"/>
  <c r="F195"/>
  <c r="G195"/>
  <c r="H195"/>
  <c r="I195"/>
  <c r="J195"/>
  <c r="K195"/>
  <c r="B196"/>
  <c r="C196"/>
  <c r="D196"/>
  <c r="E196"/>
  <c r="F196"/>
  <c r="G196"/>
  <c r="H196"/>
  <c r="I196"/>
  <c r="J196"/>
  <c r="K196"/>
  <c r="B197"/>
  <c r="C197"/>
  <c r="D197"/>
  <c r="E197"/>
  <c r="F197"/>
  <c r="G197"/>
  <c r="H197"/>
  <c r="I197"/>
  <c r="J197"/>
  <c r="K197"/>
  <c r="B198"/>
  <c r="C198"/>
  <c r="D198"/>
  <c r="E198"/>
  <c r="F198"/>
  <c r="G198"/>
  <c r="H198"/>
  <c r="I198"/>
  <c r="J198"/>
  <c r="K198"/>
  <c r="B199"/>
  <c r="C199"/>
  <c r="D199"/>
  <c r="E199"/>
  <c r="F199"/>
  <c r="G199"/>
  <c r="H199"/>
  <c r="I199"/>
  <c r="J199"/>
  <c r="K199"/>
  <c r="B200"/>
  <c r="C200"/>
  <c r="D200"/>
  <c r="E200"/>
  <c r="F200"/>
  <c r="G200"/>
  <c r="H200"/>
  <c r="I200"/>
  <c r="J200"/>
  <c r="K200"/>
  <c r="B201"/>
  <c r="C201"/>
  <c r="D201"/>
  <c r="E201"/>
  <c r="F201"/>
  <c r="G201"/>
  <c r="H201"/>
  <c r="I201"/>
  <c r="J201"/>
  <c r="K201"/>
  <c r="B202"/>
  <c r="C202"/>
  <c r="D202"/>
  <c r="E202"/>
  <c r="F202"/>
  <c r="G202"/>
  <c r="H202"/>
  <c r="I202"/>
  <c r="J202"/>
  <c r="K202"/>
  <c r="B203"/>
  <c r="C203"/>
  <c r="D203"/>
  <c r="E203"/>
  <c r="F203"/>
  <c r="G203"/>
  <c r="H203"/>
  <c r="I203"/>
  <c r="J203"/>
  <c r="K203"/>
  <c r="B204"/>
  <c r="C204"/>
  <c r="D204"/>
  <c r="E204"/>
  <c r="F204"/>
  <c r="G204"/>
  <c r="H204"/>
  <c r="I204"/>
  <c r="J204"/>
  <c r="K204"/>
  <c r="B205"/>
  <c r="C205"/>
  <c r="D205"/>
  <c r="E205"/>
  <c r="F205"/>
  <c r="G205"/>
  <c r="H205"/>
  <c r="I205"/>
  <c r="J205"/>
  <c r="K205"/>
  <c r="B206"/>
  <c r="C206"/>
  <c r="D206"/>
  <c r="E206"/>
  <c r="F206"/>
  <c r="G206"/>
  <c r="H206"/>
  <c r="I206"/>
  <c r="J206"/>
  <c r="K206"/>
  <c r="B207"/>
  <c r="C207"/>
  <c r="D207"/>
  <c r="E207"/>
  <c r="F207"/>
  <c r="G207"/>
  <c r="H207"/>
  <c r="I207"/>
  <c r="J207"/>
  <c r="K207"/>
  <c r="B208"/>
  <c r="C208"/>
  <c r="D208"/>
  <c r="E208"/>
  <c r="F208"/>
  <c r="G208"/>
  <c r="H208"/>
  <c r="I208"/>
  <c r="J208"/>
  <c r="K208"/>
  <c r="B209"/>
  <c r="C209"/>
  <c r="D209"/>
  <c r="E209"/>
  <c r="F209"/>
  <c r="G209"/>
  <c r="H209"/>
  <c r="I209"/>
  <c r="J209"/>
  <c r="K209"/>
  <c r="B210"/>
  <c r="C210"/>
  <c r="D210"/>
  <c r="E210"/>
  <c r="F210"/>
  <c r="G210"/>
  <c r="H210"/>
  <c r="I210"/>
  <c r="J210"/>
  <c r="K210"/>
  <c r="B211"/>
  <c r="C211"/>
  <c r="D211"/>
  <c r="E211"/>
  <c r="F211"/>
  <c r="G211"/>
  <c r="H211"/>
  <c r="I211"/>
  <c r="J211"/>
  <c r="K211"/>
  <c r="B212"/>
  <c r="C212"/>
  <c r="D212"/>
  <c r="E212"/>
  <c r="F212"/>
  <c r="G212"/>
  <c r="H212"/>
  <c r="I212"/>
  <c r="J212"/>
  <c r="K212"/>
  <c r="B213"/>
  <c r="C213"/>
  <c r="D213"/>
  <c r="E213"/>
  <c r="F213"/>
  <c r="G213"/>
  <c r="H213"/>
  <c r="I213"/>
  <c r="J213"/>
  <c r="K213"/>
  <c r="B214"/>
  <c r="C214"/>
  <c r="D214"/>
  <c r="E214"/>
  <c r="F214"/>
  <c r="G214"/>
  <c r="H214"/>
  <c r="I214"/>
  <c r="J214"/>
  <c r="K214"/>
  <c r="B215"/>
  <c r="C215"/>
  <c r="D215"/>
  <c r="E215"/>
  <c r="F215"/>
  <c r="G215"/>
  <c r="H215"/>
  <c r="I215"/>
  <c r="J215"/>
  <c r="K215"/>
  <c r="B216"/>
  <c r="C216"/>
  <c r="D216"/>
  <c r="E216"/>
  <c r="F216"/>
  <c r="G216"/>
  <c r="H216"/>
  <c r="I216"/>
  <c r="J216"/>
  <c r="K216"/>
  <c r="B217"/>
  <c r="C217"/>
  <c r="D217"/>
  <c r="E217"/>
  <c r="F217"/>
  <c r="G217"/>
  <c r="H217"/>
  <c r="I217"/>
  <c r="J217"/>
  <c r="K217"/>
  <c r="B218"/>
  <c r="C218"/>
  <c r="D218"/>
  <c r="E218"/>
  <c r="F218"/>
  <c r="G218"/>
  <c r="H218"/>
  <c r="I218"/>
  <c r="J218"/>
  <c r="K218"/>
  <c r="B219"/>
  <c r="C219"/>
  <c r="D219"/>
  <c r="E219"/>
  <c r="F219"/>
  <c r="G219"/>
  <c r="H219"/>
  <c r="I219"/>
  <c r="J219"/>
  <c r="K219"/>
  <c r="B220"/>
  <c r="C220"/>
  <c r="D220"/>
  <c r="E220"/>
  <c r="F220"/>
  <c r="G220"/>
  <c r="H220"/>
  <c r="I220"/>
  <c r="J220"/>
  <c r="K220"/>
  <c r="B221"/>
  <c r="C221"/>
  <c r="D221"/>
  <c r="E221"/>
  <c r="F221"/>
  <c r="G221"/>
  <c r="H221"/>
  <c r="I221"/>
  <c r="J221"/>
  <c r="K221"/>
  <c r="B222"/>
  <c r="C222"/>
  <c r="D222"/>
  <c r="E222"/>
  <c r="F222"/>
  <c r="G222"/>
  <c r="H222"/>
  <c r="I222"/>
  <c r="J222"/>
  <c r="K222"/>
  <c r="B223"/>
  <c r="C223"/>
  <c r="D223"/>
  <c r="E223"/>
  <c r="F223"/>
  <c r="G223"/>
  <c r="H223"/>
  <c r="I223"/>
  <c r="J223"/>
  <c r="K223"/>
  <c r="B224"/>
  <c r="C224"/>
  <c r="D224"/>
  <c r="E224"/>
  <c r="F224"/>
  <c r="G224"/>
  <c r="H224"/>
  <c r="I224"/>
  <c r="J224"/>
  <c r="K224"/>
  <c r="B225"/>
  <c r="C225"/>
  <c r="D225"/>
  <c r="E225"/>
  <c r="F225"/>
  <c r="G225"/>
  <c r="H225"/>
  <c r="I225"/>
  <c r="J225"/>
  <c r="K225"/>
  <c r="B226"/>
  <c r="C226"/>
  <c r="D226"/>
  <c r="E226"/>
  <c r="F226"/>
  <c r="G226"/>
  <c r="H226"/>
  <c r="I226"/>
  <c r="J226"/>
  <c r="K226"/>
  <c r="B227"/>
  <c r="C227"/>
  <c r="D227"/>
  <c r="E227"/>
  <c r="F227"/>
  <c r="G227"/>
  <c r="H227"/>
  <c r="I227"/>
  <c r="J227"/>
  <c r="K227"/>
  <c r="B228"/>
  <c r="C228"/>
  <c r="D228"/>
  <c r="E228"/>
  <c r="F228"/>
  <c r="G228"/>
  <c r="H228"/>
  <c r="I228"/>
  <c r="J228"/>
  <c r="K228"/>
  <c r="B229"/>
  <c r="C229"/>
  <c r="D229"/>
  <c r="E229"/>
  <c r="F229"/>
  <c r="G229"/>
  <c r="H229"/>
  <c r="I229"/>
  <c r="J229"/>
  <c r="K229"/>
  <c r="B230"/>
  <c r="C230"/>
  <c r="D230"/>
  <c r="E230"/>
  <c r="F230"/>
  <c r="G230"/>
  <c r="H230"/>
  <c r="I230"/>
  <c r="J230"/>
  <c r="K230"/>
  <c r="B231"/>
  <c r="C231"/>
  <c r="D231"/>
  <c r="E231"/>
  <c r="F231"/>
  <c r="G231"/>
  <c r="H231"/>
  <c r="I231"/>
  <c r="J231"/>
  <c r="K231"/>
  <c r="B232"/>
  <c r="C232"/>
  <c r="D232"/>
  <c r="E232"/>
  <c r="F232"/>
  <c r="G232"/>
  <c r="H232"/>
  <c r="I232"/>
  <c r="J232"/>
  <c r="K232"/>
  <c r="B233"/>
  <c r="C233"/>
  <c r="D233"/>
  <c r="E233"/>
  <c r="F233"/>
  <c r="G233"/>
  <c r="H233"/>
  <c r="I233"/>
  <c r="J233"/>
  <c r="K233"/>
  <c r="B234"/>
  <c r="C234"/>
  <c r="D234"/>
  <c r="E234"/>
  <c r="F234"/>
  <c r="G234"/>
  <c r="H234"/>
  <c r="I234"/>
  <c r="J234"/>
  <c r="K234"/>
  <c r="B235"/>
  <c r="C235"/>
  <c r="D235"/>
  <c r="E235"/>
  <c r="F235"/>
  <c r="G235"/>
  <c r="H235"/>
  <c r="I235"/>
  <c r="J235"/>
  <c r="K235"/>
  <c r="B236"/>
  <c r="C236"/>
  <c r="D236"/>
  <c r="E236"/>
  <c r="F236"/>
  <c r="G236"/>
  <c r="H236"/>
  <c r="I236"/>
  <c r="J236"/>
  <c r="K236"/>
  <c r="B237"/>
  <c r="C237"/>
  <c r="D237"/>
  <c r="E237"/>
  <c r="F237"/>
  <c r="G237"/>
  <c r="H237"/>
  <c r="I237"/>
  <c r="J237"/>
  <c r="K237"/>
  <c r="B238"/>
  <c r="C238"/>
  <c r="D238"/>
  <c r="E238"/>
  <c r="F238"/>
  <c r="G238"/>
  <c r="H238"/>
  <c r="I238"/>
  <c r="J238"/>
  <c r="K238"/>
  <c r="B239"/>
  <c r="C239"/>
  <c r="D239"/>
  <c r="E239"/>
  <c r="F239"/>
  <c r="G239"/>
  <c r="H239"/>
  <c r="I239"/>
  <c r="J239"/>
  <c r="K239"/>
  <c r="B240"/>
  <c r="C240"/>
  <c r="D240"/>
  <c r="E240"/>
  <c r="F240"/>
  <c r="G240"/>
  <c r="H240"/>
  <c r="I240"/>
  <c r="J240"/>
  <c r="K240"/>
  <c r="B241"/>
  <c r="C241"/>
  <c r="D241"/>
  <c r="E241"/>
  <c r="F241"/>
  <c r="G241"/>
  <c r="H241"/>
  <c r="I241"/>
  <c r="J241"/>
  <c r="K241"/>
  <c r="B242"/>
  <c r="C242"/>
  <c r="D242"/>
  <c r="E242"/>
  <c r="F242"/>
  <c r="G242"/>
  <c r="H242"/>
  <c r="I242"/>
  <c r="J242"/>
  <c r="K242"/>
  <c r="B243"/>
  <c r="C243"/>
  <c r="D243"/>
  <c r="E243"/>
  <c r="F243"/>
  <c r="G243"/>
  <c r="H243"/>
  <c r="I243"/>
  <c r="J243"/>
  <c r="K243"/>
  <c r="A243"/>
  <c r="A242"/>
  <c r="A241"/>
  <c r="A240"/>
  <c r="A239"/>
  <c r="A238"/>
  <c r="A237"/>
  <c r="A236"/>
  <c r="A235"/>
  <c r="A234"/>
  <c r="A233"/>
  <c r="A232"/>
  <c r="A231"/>
  <c r="A230"/>
  <c r="A229"/>
  <c r="A228"/>
  <c r="A227"/>
  <c r="A226"/>
  <c r="A225"/>
  <c r="A224"/>
  <c r="A223"/>
  <c r="A222"/>
  <c r="A221"/>
  <c r="A220"/>
  <c r="A219"/>
  <c r="A218"/>
  <c r="A217"/>
  <c r="A216"/>
  <c r="A215"/>
  <c r="A214"/>
  <c r="A16"/>
  <c r="A213"/>
  <c r="A212"/>
  <c r="A211"/>
  <c r="A210"/>
  <c r="A209"/>
  <c r="A208"/>
  <c r="A207"/>
  <c r="A206"/>
  <c r="A205"/>
  <c r="A204"/>
  <c r="A203"/>
  <c r="A202"/>
  <c r="A201"/>
  <c r="A200"/>
  <c r="A199"/>
  <c r="A198"/>
  <c r="A197"/>
  <c r="A196"/>
  <c r="A195"/>
  <c r="A194"/>
  <c r="A193"/>
  <c r="A192"/>
  <c r="A191"/>
  <c r="A190"/>
  <c r="A189"/>
  <c r="A188"/>
  <c r="A187"/>
  <c r="A186"/>
  <c r="A185"/>
  <c r="A184"/>
  <c r="A183"/>
  <c r="A182"/>
  <c r="A181"/>
  <c r="A180"/>
  <c r="A179"/>
  <c r="A178"/>
  <c r="A177"/>
  <c r="A176"/>
  <c r="A175"/>
  <c r="A174"/>
  <c r="A173"/>
  <c r="A172"/>
  <c r="A171"/>
  <c r="A170"/>
  <c r="A169"/>
  <c r="A168"/>
  <c r="A167"/>
  <c r="A166"/>
  <c r="A165"/>
  <c r="A164"/>
  <c r="A163"/>
  <c r="A162"/>
  <c r="A161"/>
  <c r="A160"/>
  <c r="A159"/>
  <c r="A158"/>
  <c r="A157"/>
  <c r="A156"/>
  <c r="A155"/>
  <c r="A154"/>
  <c r="A153"/>
  <c r="A152"/>
  <c r="A151"/>
  <c r="A150"/>
  <c r="A149"/>
  <c r="A148"/>
  <c r="A147"/>
  <c r="A146"/>
  <c r="A145"/>
  <c r="A144"/>
  <c r="A143"/>
  <c r="A142"/>
  <c r="A141"/>
  <c r="A140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72"/>
  <c r="A71"/>
  <c r="A70"/>
  <c r="A69"/>
  <c r="A68"/>
  <c r="A67"/>
  <c r="A66"/>
  <c r="A65"/>
  <c r="A64"/>
  <c r="A11"/>
  <c r="A63"/>
  <c r="A62"/>
  <c r="A61"/>
  <c r="A59"/>
  <c r="A60"/>
  <c r="A58"/>
  <c r="A57"/>
  <c r="A56"/>
  <c r="A55"/>
  <c r="A54"/>
  <c r="A53"/>
  <c r="A52"/>
  <c r="A51"/>
  <c r="A50"/>
  <c r="A49"/>
  <c r="A48"/>
  <c r="A47"/>
  <c r="A46"/>
  <c r="A45"/>
  <c r="A44"/>
  <c r="A43"/>
  <c r="A42"/>
  <c r="A41"/>
  <c r="A40"/>
  <c r="A39"/>
  <c r="A38"/>
  <c r="A37"/>
  <c r="A36"/>
  <c r="A35"/>
  <c r="A34"/>
  <c r="A33"/>
  <c r="A32"/>
  <c r="A31"/>
  <c r="A30"/>
  <c r="A29"/>
  <c r="A28"/>
  <c r="A27"/>
  <c r="A26"/>
  <c r="A25"/>
  <c r="A24"/>
  <c r="A23"/>
  <c r="A22"/>
  <c r="A21"/>
  <c r="A20"/>
  <c r="A19"/>
  <c r="A17"/>
  <c r="F10" i="23"/>
  <c r="F11"/>
  <c r="B12"/>
  <c r="F12"/>
  <c r="F14"/>
  <c r="F16"/>
  <c r="F18"/>
  <c r="G10"/>
  <c r="G12"/>
  <c r="G14"/>
  <c r="G16"/>
  <c r="G18"/>
  <c r="F9"/>
  <c r="F8"/>
  <c r="F19"/>
  <c r="F17"/>
  <c r="F15"/>
  <c r="F13"/>
  <c r="G8"/>
  <c r="B9"/>
  <c r="B10"/>
  <c r="A13" i="21"/>
  <c r="A14"/>
  <c r="A12"/>
  <c r="A9"/>
  <c r="A10"/>
  <c r="A15"/>
  <c r="AI252" i="2"/>
  <c r="AJ252"/>
  <c r="AM252"/>
  <c r="B22" i="23"/>
  <c r="A6" i="21" l="1"/>
  <c r="A244" s="1"/>
  <c r="AN252" i="2"/>
  <c r="AL252"/>
  <c r="G6" i="21" l="1"/>
  <c r="M5" i="2"/>
  <c r="B19" i="23"/>
  <c r="B18"/>
  <c r="B17"/>
  <c r="B16"/>
  <c r="B15"/>
  <c r="B14"/>
  <c r="B13"/>
  <c r="B11"/>
</calcChain>
</file>

<file path=xl/comments1.xml><?xml version="1.0" encoding="utf-8"?>
<comments xmlns="http://schemas.openxmlformats.org/spreadsheetml/2006/main">
  <authors>
    <author/>
  </authors>
  <commentList>
    <comment ref="A1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Ajouter des feuilles si l'entreprise ou l'association dispose de plusieurs structures. Ne pas supprimer la feuille Param.</t>
        </r>
      </text>
    </comment>
    <comment ref="L1" authorId="0">
      <text>
        <r>
          <rPr>
            <b/>
            <sz val="9"/>
            <color indexed="81"/>
            <rFont val="Tahoma"/>
            <family val="2"/>
          </rPr>
          <t>Milla :
Liste déroulante de choix, pour l'année en cours.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M5" authorId="0">
      <text>
        <r>
          <rPr>
            <b/>
            <sz val="9"/>
            <color indexed="81"/>
            <rFont val="Tahoma"/>
            <family val="2"/>
          </rPr>
          <t>Milla:
Ne pas modifier le texte de la cellule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J7" authorId="0">
      <text>
        <r>
          <rPr>
            <b/>
            <sz val="9"/>
            <color indexed="81"/>
            <rFont val="Tahoma"/>
            <family val="2"/>
          </rPr>
          <t>Milla :
 saisie à la main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K7" authorId="0">
      <text>
        <r>
          <rPr>
            <b/>
            <sz val="9"/>
            <color indexed="81"/>
            <rFont val="Tahoma"/>
            <family val="2"/>
          </rPr>
          <t>Milla :
 saisie à la main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/>
  </authors>
  <commentList>
    <comment ref="A1" authorId="0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Tahoma"/>
            <family val="2"/>
          </rPr>
          <t>Ajouter des feuilles si l'entreprise ou l'association dispose de plusieurs structures. Ne pas supprimer la feuille Param.</t>
        </r>
      </text>
    </comment>
    <comment ref="L1" authorId="0">
      <text>
        <r>
          <rPr>
            <b/>
            <sz val="9"/>
            <color indexed="81"/>
            <rFont val="Tahoma"/>
            <family val="2"/>
          </rPr>
          <t>Milla :
Liste déroulante de choix, pour l'année en cours.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G6" authorId="0">
      <text>
        <r>
          <rPr>
            <b/>
            <sz val="9"/>
            <color indexed="81"/>
            <rFont val="Tahoma"/>
            <family val="2"/>
          </rPr>
          <t>Milla:
Ne pas modifier le texte de la cellule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<sst xmlns="http://schemas.openxmlformats.org/spreadsheetml/2006/main" count="127" uniqueCount="89">
  <si>
    <t>Noms</t>
  </si>
  <si>
    <t>Prénoms</t>
  </si>
  <si>
    <t>TYPE DE CONTRAT</t>
  </si>
  <si>
    <t>Evènements</t>
  </si>
  <si>
    <t>Mariage</t>
  </si>
  <si>
    <t>Naissance</t>
  </si>
  <si>
    <t>Décès</t>
  </si>
  <si>
    <t>Départ</t>
  </si>
  <si>
    <t>NOM DE LA STRUCTURE</t>
  </si>
  <si>
    <t xml:space="preserve">Liste du personnel au </t>
  </si>
  <si>
    <t>N° tel</t>
  </si>
  <si>
    <t>N°Fax</t>
  </si>
  <si>
    <t>email</t>
  </si>
  <si>
    <t>Entré"e" le</t>
  </si>
  <si>
    <t>Sorti"e" le</t>
  </si>
  <si>
    <t>ADRESSE</t>
  </si>
  <si>
    <t>CODE POSTAL VILLE</t>
  </si>
  <si>
    <t>Chèques cadeaux</t>
  </si>
  <si>
    <t>Type de contat</t>
  </si>
  <si>
    <t>Statut</t>
  </si>
  <si>
    <t>Période</t>
  </si>
  <si>
    <t>Années</t>
  </si>
  <si>
    <t>Cadre</t>
  </si>
  <si>
    <t>Non Cadre</t>
  </si>
  <si>
    <t>Code structure</t>
  </si>
  <si>
    <t xml:space="preserve"> </t>
  </si>
  <si>
    <t>structure 1</t>
  </si>
  <si>
    <t>structure 2</t>
  </si>
  <si>
    <t>AU</t>
  </si>
  <si>
    <t xml:space="preserve">NOMBRES D'EMPLOYES </t>
  </si>
  <si>
    <t>Date de Naissance</t>
  </si>
  <si>
    <t>Conjoint</t>
  </si>
  <si>
    <t>Prénom du conjoint</t>
  </si>
  <si>
    <t xml:space="preserve">CDI </t>
  </si>
  <si>
    <t xml:space="preserve">CDD </t>
  </si>
  <si>
    <t>Evat</t>
  </si>
  <si>
    <t>Rue</t>
  </si>
  <si>
    <t>Code postale</t>
  </si>
  <si>
    <t>Ville</t>
  </si>
  <si>
    <t xml:space="preserve">Conjoint </t>
  </si>
  <si>
    <t xml:space="preserve">Rue </t>
  </si>
  <si>
    <t>Nom des enfants</t>
  </si>
  <si>
    <t>date de naissance des enfants</t>
  </si>
  <si>
    <t>Date de Naissance conjoint</t>
  </si>
  <si>
    <t>Date de naissance</t>
  </si>
  <si>
    <t>Date de naissance conjoint</t>
  </si>
  <si>
    <t>Chèques vacances</t>
  </si>
  <si>
    <t>Remboursement Loisirs</t>
  </si>
  <si>
    <t>Remboursement vacances</t>
  </si>
  <si>
    <t>Séjour éducatif</t>
  </si>
  <si>
    <t>Cadeaux Noël salariés</t>
  </si>
  <si>
    <t>Cadeaux Noël enfants</t>
  </si>
  <si>
    <t>Salariés</t>
  </si>
  <si>
    <t>Nom des enfants 2</t>
  </si>
  <si>
    <t>date de naissance des enfants 2</t>
  </si>
  <si>
    <t>Nom des enfants 3</t>
  </si>
  <si>
    <t>date de naissance des enfants 3</t>
  </si>
  <si>
    <t>Nom des enfants 4</t>
  </si>
  <si>
    <t>date de naissance des enfants 4</t>
  </si>
  <si>
    <t>Nom des enfants 5</t>
  </si>
  <si>
    <t>Prénoms des enfants 6</t>
  </si>
  <si>
    <t>date de naissance des enfants 6</t>
  </si>
  <si>
    <t>Prénoms des enfants 5</t>
  </si>
  <si>
    <t>date de naissance des enfants 5</t>
  </si>
  <si>
    <t>Nom des enfants 6</t>
  </si>
  <si>
    <t>Prénoms des enfants 4</t>
  </si>
  <si>
    <t>Prénoms des enfants 3</t>
  </si>
  <si>
    <t>Prénoms des enfants 2</t>
  </si>
  <si>
    <t>Prénoms des enfants</t>
  </si>
  <si>
    <t>1er enfant</t>
  </si>
  <si>
    <t>2e enfant</t>
  </si>
  <si>
    <t>3e enfant</t>
  </si>
  <si>
    <t>4e enfant</t>
  </si>
  <si>
    <t>5e enfant</t>
  </si>
  <si>
    <t>6e enfant</t>
  </si>
  <si>
    <t>Type de contrat</t>
  </si>
  <si>
    <t>Aides exceptionnelles</t>
  </si>
  <si>
    <t>Coeff.</t>
  </si>
  <si>
    <t>Dupond</t>
  </si>
  <si>
    <t>dupond</t>
  </si>
  <si>
    <t>Mauricette</t>
  </si>
  <si>
    <t>Marcel</t>
  </si>
  <si>
    <t>marceline</t>
  </si>
  <si>
    <t>René</t>
  </si>
  <si>
    <t>Todt</t>
  </si>
  <si>
    <t>Francoise</t>
  </si>
  <si>
    <t>Platini</t>
  </si>
  <si>
    <t>Michel</t>
  </si>
  <si>
    <t>Micheline</t>
  </si>
</sst>
</file>

<file path=xl/styles.xml><?xml version="1.0" encoding="utf-8"?>
<styleSheet xmlns="http://schemas.openxmlformats.org/spreadsheetml/2006/main">
  <numFmts count="10">
    <numFmt numFmtId="164" formatCode="0.0"/>
    <numFmt numFmtId="165" formatCode="#,##0.00\ &quot;€&quot;"/>
    <numFmt numFmtId="166" formatCode="0#&quot; &quot;##&quot; &quot;##&quot; &quot;##&quot; &quot;##"/>
    <numFmt numFmtId="167" formatCode="[$-40C]mmm\-yy;@"/>
    <numFmt numFmtId="168" formatCode="dd/mm/yy;@"/>
    <numFmt numFmtId="169" formatCode="[$-40C]d\ mmmm\ yyyy;@"/>
    <numFmt numFmtId="170" formatCode="&quot;Evat:&quot;\ ##\ &quot;€&quot;"/>
    <numFmt numFmtId="171" formatCode="&quot;Cadre:&quot;\ ##\ &quot;€&quot;"/>
    <numFmt numFmtId="172" formatCode="&quot;Non cadre:&quot;\ ##\ &quot;€&quot;"/>
    <numFmt numFmtId="173" formatCode="0&quot; sortants&quot;"/>
  </numFmts>
  <fonts count="34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</font>
    <font>
      <b/>
      <sz val="11"/>
      <color theme="0"/>
      <name val="Calibri"/>
      <family val="2"/>
      <scheme val="minor"/>
    </font>
    <font>
      <sz val="11"/>
      <color theme="4" tint="-0.249977111117893"/>
      <name val="Calibri"/>
      <family val="2"/>
      <scheme val="minor"/>
    </font>
    <font>
      <b/>
      <sz val="12"/>
      <color theme="1"/>
      <name val="Arial Narrow"/>
      <family val="2"/>
    </font>
    <font>
      <b/>
      <sz val="14"/>
      <color theme="0"/>
      <name val="Arial Narrow"/>
      <family val="2"/>
    </font>
    <font>
      <b/>
      <sz val="18"/>
      <color theme="0"/>
      <name val="Arial Narrow"/>
      <family val="2"/>
    </font>
    <font>
      <b/>
      <sz val="22"/>
      <color theme="7" tint="-0.499984740745262"/>
      <name val="Calibri"/>
      <family val="2"/>
      <scheme val="minor"/>
    </font>
    <font>
      <b/>
      <sz val="11"/>
      <color theme="7" tint="-0.499984740745262"/>
      <name val="Calibri"/>
      <family val="2"/>
      <scheme val="minor"/>
    </font>
    <font>
      <b/>
      <sz val="18"/>
      <color theme="7" tint="-0.499984740745262"/>
      <name val="Calibri"/>
      <family val="2"/>
      <scheme val="minor"/>
    </font>
    <font>
      <b/>
      <sz val="16"/>
      <color theme="7" tint="-0.499984740745262"/>
      <name val="Calibri"/>
      <family val="2"/>
      <scheme val="minor"/>
    </font>
    <font>
      <sz val="9"/>
      <color theme="4" tint="-0.249977111117893"/>
      <name val="Calibri"/>
      <family val="2"/>
      <scheme val="minor"/>
    </font>
    <font>
      <sz val="9"/>
      <color rgb="FF376091"/>
      <name val="Calibri"/>
      <family val="2"/>
    </font>
    <font>
      <sz val="9"/>
      <color rgb="FFFF0000"/>
      <name val="Arial"/>
      <family val="2"/>
    </font>
    <font>
      <sz val="9"/>
      <color theme="1"/>
      <name val="Calibri"/>
      <family val="2"/>
      <scheme val="minor"/>
    </font>
    <font>
      <sz val="8"/>
      <color theme="4" tint="-0.24994659260841701"/>
      <name val="Calibri"/>
      <family val="2"/>
      <scheme val="minor"/>
    </font>
    <font>
      <sz val="28"/>
      <color theme="1"/>
      <name val="Calibri"/>
      <family val="2"/>
      <scheme val="minor"/>
    </font>
    <font>
      <sz val="9"/>
      <color theme="4" tint="-0.249977111117893"/>
      <name val="Calibri"/>
      <family val="2"/>
      <scheme val="minor"/>
    </font>
    <font>
      <sz val="9"/>
      <color rgb="FF376091"/>
      <name val="Calibri"/>
      <family val="2"/>
    </font>
    <font>
      <sz val="9"/>
      <color theme="4" tint="-0.249977111117893"/>
      <name val="Calibri"/>
      <family val="2"/>
      <scheme val="minor"/>
    </font>
    <font>
      <sz val="9"/>
      <color theme="4" tint="-0.24994659260841701"/>
      <name val="Calibri"/>
      <family val="2"/>
      <scheme val="minor"/>
    </font>
    <font>
      <sz val="8"/>
      <color theme="4" tint="-0.24994659260841701"/>
      <name val="Calibri"/>
      <family val="2"/>
      <scheme val="minor"/>
    </font>
    <font>
      <sz val="9"/>
      <color rgb="FF376091"/>
      <name val="Calibri"/>
      <family val="2"/>
    </font>
    <font>
      <sz val="11"/>
      <color rgb="FF000000"/>
      <name val="Calibri"/>
      <family val="2"/>
      <scheme val="minor"/>
    </font>
    <font>
      <b/>
      <sz val="9"/>
      <color theme="0"/>
      <name val="Calibri"/>
      <family val="2"/>
      <scheme val="minor"/>
    </font>
    <font>
      <b/>
      <sz val="9"/>
      <color theme="0"/>
      <name val="Arial Narrow"/>
      <family val="2"/>
    </font>
    <font>
      <u/>
      <sz val="9"/>
      <color theme="10"/>
      <name val="Calibri"/>
      <family val="2"/>
    </font>
    <font>
      <sz val="9"/>
      <color theme="0"/>
      <name val="Calibri"/>
      <family val="2"/>
      <scheme val="minor"/>
    </font>
    <font>
      <b/>
      <sz val="9"/>
      <color theme="1"/>
      <name val="Arial Narrow"/>
      <family val="2"/>
    </font>
    <font>
      <b/>
      <sz val="9"/>
      <color rgb="FFFF0000"/>
      <name val="Verdana"/>
      <family val="2"/>
    </font>
    <font>
      <sz val="9"/>
      <color theme="4" tint="-0.24994659260841701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4" tint="-0.249977111117893"/>
      </left>
      <right/>
      <top style="thin">
        <color theme="4" tint="-0.249977111117893"/>
      </top>
      <bottom style="thin">
        <color theme="4" tint="-0.249977111117893"/>
      </bottom>
      <diagonal/>
    </border>
    <border>
      <left/>
      <right/>
      <top style="thin">
        <color theme="4" tint="-0.249977111117893"/>
      </top>
      <bottom style="thin">
        <color theme="4" tint="-0.249977111117893"/>
      </bottom>
      <diagonal/>
    </border>
    <border>
      <left/>
      <right style="thin">
        <color theme="4" tint="-0.249977111117893"/>
      </right>
      <top style="thin">
        <color theme="4" tint="-0.249977111117893"/>
      </top>
      <bottom style="thin">
        <color theme="4" tint="-0.249977111117893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/>
      <top style="thin">
        <color theme="0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34">
    <xf numFmtId="0" fontId="0" fillId="0" borderId="0" xfId="0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/>
    </xf>
    <xf numFmtId="165" fontId="0" fillId="0" borderId="0" xfId="0" applyNumberFormat="1" applyBorder="1" applyAlignment="1">
      <alignment horizontal="center"/>
    </xf>
    <xf numFmtId="0" fontId="0" fillId="2" borderId="0" xfId="0" applyFill="1"/>
    <xf numFmtId="0" fontId="3" fillId="2" borderId="0" xfId="0" applyFont="1" applyFill="1"/>
    <xf numFmtId="0" fontId="5" fillId="2" borderId="0" xfId="0" applyFont="1" applyFill="1"/>
    <xf numFmtId="0" fontId="5" fillId="2" borderId="0" xfId="0" applyFont="1" applyFill="1" applyAlignment="1">
      <alignment horizontal="right"/>
    </xf>
    <xf numFmtId="166" fontId="5" fillId="2" borderId="0" xfId="0" applyNumberFormat="1" applyFont="1" applyFill="1"/>
    <xf numFmtId="0" fontId="4" fillId="2" borderId="0" xfId="1" applyFill="1" applyAlignment="1" applyProtection="1"/>
    <xf numFmtId="0" fontId="0" fillId="0" borderId="0" xfId="0" applyBorder="1" applyAlignment="1">
      <alignment horizontal="center" vertical="center" wrapText="1"/>
    </xf>
    <xf numFmtId="0" fontId="0" fillId="3" borderId="0" xfId="0" applyFill="1"/>
    <xf numFmtId="165" fontId="0" fillId="0" borderId="0" xfId="0" applyNumberFormat="1" applyAlignment="1">
      <alignment horizontal="center"/>
    </xf>
    <xf numFmtId="0" fontId="7" fillId="2" borderId="0" xfId="0" applyFont="1" applyFill="1"/>
    <xf numFmtId="0" fontId="0" fillId="2" borderId="0" xfId="0" applyFill="1" applyAlignment="1">
      <alignment vertical="center"/>
    </xf>
    <xf numFmtId="14" fontId="8" fillId="2" borderId="0" xfId="0" applyNumberFormat="1" applyFont="1" applyFill="1" applyAlignment="1">
      <alignment horizontal="center" vertical="center"/>
    </xf>
    <xf numFmtId="0" fontId="0" fillId="0" borderId="1" xfId="0" applyBorder="1" applyAlignment="1">
      <alignment horizontal="center"/>
    </xf>
    <xf numFmtId="167" fontId="0" fillId="0" borderId="1" xfId="0" applyNumberFormat="1" applyBorder="1" applyAlignment="1">
      <alignment horizontal="center"/>
    </xf>
    <xf numFmtId="17" fontId="0" fillId="0" borderId="1" xfId="0" applyNumberFormat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3" borderId="1" xfId="0" applyNumberFormat="1" applyFill="1" applyBorder="1" applyAlignment="1">
      <alignment horizontal="center"/>
    </xf>
    <xf numFmtId="17" fontId="0" fillId="3" borderId="1" xfId="0" applyNumberFormat="1" applyFill="1" applyBorder="1" applyAlignment="1">
      <alignment horizontal="center"/>
    </xf>
    <xf numFmtId="165" fontId="6" fillId="0" borderId="1" xfId="0" applyNumberFormat="1" applyFont="1" applyBorder="1" applyAlignment="1">
      <alignment horizontal="center"/>
    </xf>
    <xf numFmtId="0" fontId="0" fillId="5" borderId="0" xfId="0" applyFill="1"/>
    <xf numFmtId="0" fontId="10" fillId="4" borderId="0" xfId="0" applyFont="1" applyFill="1" applyAlignment="1">
      <alignment horizontal="center" vertical="center"/>
    </xf>
    <xf numFmtId="0" fontId="11" fillId="5" borderId="0" xfId="0" applyFont="1" applyFill="1"/>
    <xf numFmtId="0" fontId="11" fillId="5" borderId="0" xfId="0" applyFont="1" applyFill="1" applyAlignment="1">
      <alignment horizontal="center"/>
    </xf>
    <xf numFmtId="168" fontId="11" fillId="5" borderId="0" xfId="0" applyNumberFormat="1" applyFont="1" applyFill="1" applyAlignment="1">
      <alignment horizontal="center"/>
    </xf>
    <xf numFmtId="14" fontId="12" fillId="5" borderId="0" xfId="0" applyNumberFormat="1" applyFont="1" applyFill="1" applyAlignment="1">
      <alignment horizontal="center"/>
    </xf>
    <xf numFmtId="0" fontId="13" fillId="5" borderId="0" xfId="0" applyFont="1" applyFill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Alignment="1">
      <alignment wrapText="1"/>
    </xf>
    <xf numFmtId="0" fontId="6" fillId="3" borderId="2" xfId="0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/>
    </xf>
    <xf numFmtId="0" fontId="0" fillId="0" borderId="7" xfId="0" applyBorder="1" applyAlignment="1">
      <alignment horizontal="center"/>
    </xf>
    <xf numFmtId="169" fontId="14" fillId="0" borderId="0" xfId="0" applyNumberFormat="1" applyFont="1" applyAlignment="1">
      <alignment horizontal="center"/>
    </xf>
    <xf numFmtId="165" fontId="14" fillId="0" borderId="0" xfId="0" applyNumberFormat="1" applyFont="1" applyAlignment="1">
      <alignment horizontal="center"/>
    </xf>
    <xf numFmtId="0" fontId="15" fillId="0" borderId="0" xfId="0" applyNumberFormat="1" applyFont="1" applyAlignment="1">
      <alignment horizontal="center"/>
    </xf>
    <xf numFmtId="165" fontId="15" fillId="0" borderId="0" xfId="0" applyNumberFormat="1" applyFont="1" applyAlignment="1">
      <alignment horizontal="center"/>
    </xf>
    <xf numFmtId="1" fontId="14" fillId="0" borderId="0" xfId="0" applyNumberFormat="1" applyFont="1" applyAlignment="1">
      <alignment horizontal="center"/>
    </xf>
    <xf numFmtId="0" fontId="15" fillId="0" borderId="0" xfId="0" applyFont="1" applyAlignment="1">
      <alignment horizontal="center"/>
    </xf>
    <xf numFmtId="14" fontId="14" fillId="0" borderId="0" xfId="0" applyNumberFormat="1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0" xfId="0" applyFont="1"/>
    <xf numFmtId="0" fontId="14" fillId="0" borderId="5" xfId="0" applyFont="1" applyBorder="1" applyAlignment="1">
      <alignment horizontal="center"/>
    </xf>
    <xf numFmtId="0" fontId="14" fillId="0" borderId="6" xfId="0" applyFont="1" applyBorder="1" applyAlignment="1">
      <alignment horizontal="center"/>
    </xf>
    <xf numFmtId="170" fontId="6" fillId="3" borderId="4" xfId="0" applyNumberFormat="1" applyFont="1" applyFill="1" applyBorder="1" applyAlignment="1">
      <alignment horizontal="center" vertical="center" wrapText="1"/>
    </xf>
    <xf numFmtId="171" fontId="6" fillId="3" borderId="3" xfId="0" applyNumberFormat="1" applyFont="1" applyFill="1" applyBorder="1" applyAlignment="1">
      <alignment horizontal="center" vertical="center"/>
    </xf>
    <xf numFmtId="172" fontId="6" fillId="3" borderId="4" xfId="0" applyNumberFormat="1" applyFont="1" applyFill="1" applyBorder="1" applyAlignment="1">
      <alignment horizontal="center" vertical="center" wrapText="1"/>
    </xf>
    <xf numFmtId="0" fontId="18" fillId="0" borderId="0" xfId="0" applyFont="1" applyBorder="1" applyAlignment="1">
      <alignment horizontal="center" vertical="center"/>
    </xf>
    <xf numFmtId="168" fontId="18" fillId="0" borderId="0" xfId="0" applyNumberFormat="1" applyFont="1" applyBorder="1" applyAlignment="1">
      <alignment horizontal="center" vertical="center"/>
    </xf>
    <xf numFmtId="167" fontId="9" fillId="2" borderId="0" xfId="0" applyNumberFormat="1" applyFont="1" applyFill="1" applyAlignment="1">
      <alignment horizontal="center" vertical="center"/>
    </xf>
    <xf numFmtId="14" fontId="18" fillId="0" borderId="0" xfId="0" applyNumberFormat="1" applyFont="1" applyBorder="1" applyAlignment="1">
      <alignment horizontal="center" vertical="center"/>
    </xf>
    <xf numFmtId="167" fontId="9" fillId="2" borderId="0" xfId="0" applyNumberFormat="1" applyFont="1" applyFill="1" applyAlignment="1">
      <alignment horizontal="center" vertical="center"/>
    </xf>
    <xf numFmtId="0" fontId="0" fillId="0" borderId="6" xfId="0" applyNumberFormat="1" applyBorder="1" applyAlignment="1">
      <alignment horizontal="center"/>
    </xf>
    <xf numFmtId="168" fontId="14" fillId="0" borderId="0" xfId="0" applyNumberFormat="1" applyFont="1" applyAlignment="1">
      <alignment horizontal="center"/>
    </xf>
    <xf numFmtId="0" fontId="0" fillId="0" borderId="8" xfId="0" applyBorder="1" applyAlignment="1">
      <alignment horizontal="center" vertical="center" wrapText="1"/>
    </xf>
    <xf numFmtId="0" fontId="16" fillId="0" borderId="5" xfId="0" applyNumberFormat="1" applyFont="1" applyFill="1" applyBorder="1" applyAlignment="1" applyProtection="1">
      <alignment horizontal="center" vertical="center"/>
    </xf>
    <xf numFmtId="16" fontId="14" fillId="0" borderId="0" xfId="0" applyNumberFormat="1" applyFont="1" applyAlignment="1">
      <alignment horizontal="center"/>
    </xf>
    <xf numFmtId="165" fontId="20" fillId="0" borderId="0" xfId="0" applyNumberFormat="1" applyFont="1" applyAlignment="1">
      <alignment horizontal="center"/>
    </xf>
    <xf numFmtId="0" fontId="21" fillId="0" borderId="0" xfId="0" applyNumberFormat="1" applyFont="1" applyAlignment="1">
      <alignment horizontal="center"/>
    </xf>
    <xf numFmtId="165" fontId="21" fillId="0" borderId="0" xfId="0" applyNumberFormat="1" applyFont="1" applyAlignment="1">
      <alignment horizontal="center"/>
    </xf>
    <xf numFmtId="167" fontId="9" fillId="2" borderId="0" xfId="0" applyNumberFormat="1" applyFont="1" applyFill="1" applyAlignment="1">
      <alignment horizontal="center" vertical="center"/>
    </xf>
    <xf numFmtId="0" fontId="22" fillId="0" borderId="6" xfId="0" applyNumberFormat="1" applyFont="1" applyFill="1" applyBorder="1" applyAlignment="1" applyProtection="1">
      <alignment horizontal="center"/>
    </xf>
    <xf numFmtId="14" fontId="22" fillId="0" borderId="7" xfId="0" applyNumberFormat="1" applyFont="1" applyBorder="1" applyAlignment="1">
      <alignment horizontal="center"/>
    </xf>
    <xf numFmtId="169" fontId="22" fillId="0" borderId="5" xfId="0" applyNumberFormat="1" applyFont="1" applyBorder="1" applyAlignment="1">
      <alignment horizontal="center"/>
    </xf>
    <xf numFmtId="0" fontId="22" fillId="0" borderId="6" xfId="0" applyFont="1" applyBorder="1" applyAlignment="1">
      <alignment horizontal="center"/>
    </xf>
    <xf numFmtId="0" fontId="22" fillId="0" borderId="5" xfId="0" applyFont="1" applyBorder="1" applyAlignment="1">
      <alignment horizontal="center"/>
    </xf>
    <xf numFmtId="14" fontId="22" fillId="0" borderId="5" xfId="0" applyNumberFormat="1" applyFont="1" applyBorder="1" applyAlignment="1">
      <alignment horizontal="center"/>
    </xf>
    <xf numFmtId="169" fontId="22" fillId="0" borderId="7" xfId="0" applyNumberFormat="1" applyFont="1" applyBorder="1" applyAlignment="1">
      <alignment horizontal="center"/>
    </xf>
    <xf numFmtId="168" fontId="22" fillId="0" borderId="0" xfId="0" applyNumberFormat="1" applyFont="1" applyAlignment="1">
      <alignment horizontal="center"/>
    </xf>
    <xf numFmtId="14" fontId="22" fillId="0" borderId="0" xfId="0" applyNumberFormat="1" applyFont="1" applyAlignment="1">
      <alignment horizontal="center"/>
    </xf>
    <xf numFmtId="168" fontId="23" fillId="0" borderId="0" xfId="0" applyNumberFormat="1" applyFont="1" applyBorder="1" applyAlignment="1">
      <alignment horizontal="center"/>
    </xf>
    <xf numFmtId="168" fontId="24" fillId="0" borderId="0" xfId="0" applyNumberFormat="1" applyFont="1" applyBorder="1" applyAlignment="1">
      <alignment horizontal="center" vertical="center"/>
    </xf>
    <xf numFmtId="165" fontId="22" fillId="0" borderId="0" xfId="0" applyNumberFormat="1" applyFont="1" applyAlignment="1">
      <alignment horizontal="center"/>
    </xf>
    <xf numFmtId="0" fontId="25" fillId="0" borderId="0" xfId="0" applyNumberFormat="1" applyFont="1" applyAlignment="1">
      <alignment horizontal="center"/>
    </xf>
    <xf numFmtId="165" fontId="25" fillId="0" borderId="0" xfId="0" applyNumberFormat="1" applyFont="1" applyAlignment="1">
      <alignment horizontal="center"/>
    </xf>
    <xf numFmtId="1" fontId="22" fillId="0" borderId="0" xfId="0" applyNumberFormat="1" applyFont="1" applyAlignment="1">
      <alignment horizontal="center"/>
    </xf>
    <xf numFmtId="0" fontId="25" fillId="0" borderId="0" xfId="0" applyFont="1" applyAlignment="1">
      <alignment horizontal="center"/>
    </xf>
    <xf numFmtId="0" fontId="27" fillId="2" borderId="0" xfId="0" applyFont="1" applyFill="1"/>
    <xf numFmtId="0" fontId="27" fillId="2" borderId="0" xfId="0" applyFont="1" applyFill="1" applyAlignment="1">
      <alignment horizontal="right"/>
    </xf>
    <xf numFmtId="0" fontId="17" fillId="2" borderId="0" xfId="0" applyFont="1" applyFill="1"/>
    <xf numFmtId="0" fontId="17" fillId="2" borderId="0" xfId="0" applyFont="1" applyFill="1" applyAlignment="1">
      <alignment vertical="center"/>
    </xf>
    <xf numFmtId="166" fontId="27" fillId="2" borderId="0" xfId="0" applyNumberFormat="1" applyFont="1" applyFill="1"/>
    <xf numFmtId="0" fontId="29" fillId="2" borderId="0" xfId="1" applyFont="1" applyFill="1" applyAlignment="1" applyProtection="1"/>
    <xf numFmtId="0" fontId="30" fillId="2" borderId="0" xfId="0" applyFont="1" applyFill="1"/>
    <xf numFmtId="0" fontId="31" fillId="2" borderId="0" xfId="0" applyFont="1" applyFill="1"/>
    <xf numFmtId="0" fontId="17" fillId="3" borderId="0" xfId="0" applyFont="1" applyFill="1"/>
    <xf numFmtId="0" fontId="17" fillId="3" borderId="0" xfId="0" applyFont="1" applyFill="1" applyAlignment="1">
      <alignment vertical="center"/>
    </xf>
    <xf numFmtId="173" fontId="32" fillId="0" borderId="0" xfId="0" applyNumberFormat="1" applyFont="1" applyAlignment="1">
      <alignment horizontal="center" vertical="center"/>
    </xf>
    <xf numFmtId="0" fontId="17" fillId="3" borderId="0" xfId="0" applyFont="1" applyFill="1" applyAlignment="1">
      <alignment horizontal="center" wrapText="1"/>
    </xf>
    <xf numFmtId="14" fontId="28" fillId="2" borderId="0" xfId="0" applyNumberFormat="1" applyFont="1" applyFill="1" applyAlignment="1">
      <alignment horizontal="center" vertical="center"/>
    </xf>
    <xf numFmtId="0" fontId="17" fillId="0" borderId="0" xfId="0" applyFont="1" applyAlignment="1">
      <alignment horizontal="center" vertical="center" wrapText="1"/>
    </xf>
    <xf numFmtId="0" fontId="17" fillId="0" borderId="0" xfId="0" applyFont="1" applyBorder="1" applyAlignment="1">
      <alignment wrapText="1"/>
    </xf>
    <xf numFmtId="0" fontId="17" fillId="0" borderId="0" xfId="0" applyFont="1" applyAlignment="1">
      <alignment wrapText="1"/>
    </xf>
    <xf numFmtId="0" fontId="33" fillId="0" borderId="7" xfId="0" applyNumberFormat="1" applyFont="1" applyFill="1" applyBorder="1" applyAlignment="1" applyProtection="1">
      <alignment horizontal="center" vertical="center"/>
    </xf>
    <xf numFmtId="173" fontId="17" fillId="0" borderId="0" xfId="0" applyNumberFormat="1" applyFont="1"/>
    <xf numFmtId="0" fontId="17" fillId="0" borderId="0" xfId="0" applyFont="1" applyBorder="1" applyAlignment="1">
      <alignment horizontal="center"/>
    </xf>
    <xf numFmtId="169" fontId="33" fillId="0" borderId="7" xfId="0" applyNumberFormat="1" applyFont="1" applyFill="1" applyBorder="1" applyAlignment="1" applyProtection="1">
      <alignment horizontal="center" vertical="center"/>
    </xf>
    <xf numFmtId="0" fontId="16" fillId="0" borderId="6" xfId="0" applyNumberFormat="1" applyFont="1" applyFill="1" applyBorder="1" applyAlignment="1" applyProtection="1">
      <alignment horizontal="center" vertical="center"/>
    </xf>
    <xf numFmtId="0" fontId="14" fillId="0" borderId="6" xfId="0" applyNumberFormat="1" applyFont="1" applyFill="1" applyBorder="1" applyAlignment="1" applyProtection="1">
      <alignment horizontal="center"/>
    </xf>
    <xf numFmtId="14" fontId="14" fillId="0" borderId="7" xfId="0" applyNumberFormat="1" applyFont="1" applyBorder="1" applyAlignment="1">
      <alignment horizontal="center"/>
    </xf>
    <xf numFmtId="169" fontId="14" fillId="0" borderId="5" xfId="0" applyNumberFormat="1" applyFont="1" applyBorder="1" applyAlignment="1">
      <alignment horizontal="center"/>
    </xf>
    <xf numFmtId="14" fontId="14" fillId="0" borderId="5" xfId="0" applyNumberFormat="1" applyFont="1" applyBorder="1" applyAlignment="1">
      <alignment horizontal="center"/>
    </xf>
    <xf numFmtId="169" fontId="14" fillId="0" borderId="7" xfId="0" applyNumberFormat="1" applyFont="1" applyBorder="1" applyAlignment="1">
      <alignment horizontal="center"/>
    </xf>
    <xf numFmtId="168" fontId="14" fillId="0" borderId="0" xfId="0" applyNumberFormat="1" applyFont="1" applyBorder="1" applyAlignment="1">
      <alignment horizontal="center"/>
    </xf>
    <xf numFmtId="0" fontId="14" fillId="0" borderId="5" xfId="0" applyNumberFormat="1" applyFont="1" applyFill="1" applyBorder="1" applyAlignment="1" applyProtection="1">
      <alignment horizontal="center"/>
    </xf>
    <xf numFmtId="0" fontId="14" fillId="0" borderId="7" xfId="0" applyFont="1" applyBorder="1" applyAlignment="1">
      <alignment horizontal="center"/>
    </xf>
    <xf numFmtId="168" fontId="14" fillId="0" borderId="7" xfId="0" applyNumberFormat="1" applyFont="1" applyBorder="1" applyAlignment="1">
      <alignment horizontal="center"/>
    </xf>
    <xf numFmtId="168" fontId="23" fillId="0" borderId="7" xfId="0" applyNumberFormat="1" applyFont="1" applyBorder="1" applyAlignment="1">
      <alignment horizontal="center"/>
    </xf>
    <xf numFmtId="168" fontId="18" fillId="0" borderId="7" xfId="0" applyNumberFormat="1" applyFont="1" applyBorder="1" applyAlignment="1">
      <alignment horizontal="center" vertical="center"/>
    </xf>
    <xf numFmtId="165" fontId="14" fillId="0" borderId="7" xfId="0" applyNumberFormat="1" applyFont="1" applyBorder="1" applyAlignment="1">
      <alignment horizontal="center"/>
    </xf>
    <xf numFmtId="0" fontId="15" fillId="0" borderId="7" xfId="0" applyNumberFormat="1" applyFont="1" applyBorder="1" applyAlignment="1">
      <alignment horizontal="center"/>
    </xf>
    <xf numFmtId="165" fontId="15" fillId="0" borderId="7" xfId="0" applyNumberFormat="1" applyFont="1" applyBorder="1" applyAlignment="1">
      <alignment horizontal="center"/>
    </xf>
    <xf numFmtId="1" fontId="14" fillId="0" borderId="7" xfId="0" applyNumberFormat="1" applyFont="1" applyBorder="1" applyAlignment="1">
      <alignment horizontal="center"/>
    </xf>
    <xf numFmtId="0" fontId="15" fillId="0" borderId="7" xfId="0" applyFont="1" applyBorder="1" applyAlignment="1">
      <alignment horizontal="center"/>
    </xf>
    <xf numFmtId="169" fontId="11" fillId="5" borderId="0" xfId="0" applyNumberFormat="1" applyFont="1" applyFill="1" applyAlignment="1">
      <alignment horizontal="center"/>
    </xf>
    <xf numFmtId="0" fontId="19" fillId="4" borderId="0" xfId="0" applyFont="1" applyFill="1" applyAlignment="1">
      <alignment horizontal="center" vertical="center"/>
    </xf>
    <xf numFmtId="0" fontId="11" fillId="5" borderId="0" xfId="0" applyFont="1" applyFill="1" applyAlignment="1">
      <alignment horizontal="center" vertical="center"/>
    </xf>
    <xf numFmtId="14" fontId="6" fillId="3" borderId="2" xfId="0" applyNumberFormat="1" applyFont="1" applyFill="1" applyBorder="1" applyAlignment="1">
      <alignment horizontal="center" vertical="center" wrapText="1"/>
    </xf>
    <xf numFmtId="14" fontId="6" fillId="3" borderId="4" xfId="0" applyNumberFormat="1" applyFont="1" applyFill="1" applyBorder="1" applyAlignment="1">
      <alignment horizontal="center" vertical="center" wrapText="1"/>
    </xf>
    <xf numFmtId="167" fontId="9" fillId="2" borderId="0" xfId="0" applyNumberFormat="1" applyFont="1" applyFill="1" applyAlignment="1">
      <alignment horizontal="center" vertical="center"/>
    </xf>
    <xf numFmtId="0" fontId="9" fillId="2" borderId="0" xfId="0" applyFont="1" applyFill="1" applyAlignment="1">
      <alignment horizontal="center" vertical="center"/>
    </xf>
    <xf numFmtId="14" fontId="8" fillId="2" borderId="0" xfId="0" applyNumberFormat="1" applyFont="1" applyFill="1" applyAlignment="1">
      <alignment horizontal="center" vertical="center"/>
    </xf>
    <xf numFmtId="0" fontId="8" fillId="2" borderId="0" xfId="0" applyFont="1" applyFill="1" applyAlignment="1">
      <alignment horizontal="center" vertical="center"/>
    </xf>
    <xf numFmtId="0" fontId="28" fillId="2" borderId="0" xfId="0" applyFont="1" applyFill="1" applyAlignment="1">
      <alignment horizontal="center" vertical="center"/>
    </xf>
    <xf numFmtId="167" fontId="28" fillId="2" borderId="0" xfId="0" applyNumberFormat="1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108">
    <dxf>
      <numFmt numFmtId="165" formatCode="#,##0.00\ &quot;€&quot;"/>
      <alignment horizontal="center" vertical="bottom" textRotation="0" wrapText="0" indent="0" relativeIndent="0" justifyLastLine="0" shrinkToFit="0" mergeCell="0" readingOrder="0"/>
    </dxf>
    <dxf>
      <numFmt numFmtId="0" formatCode="General"/>
      <alignment horizontal="center" vertical="bottom" textRotation="0" wrapText="0" indent="0" relativeIndent="0" justifyLastLine="0" shrinkToFit="0" mergeCell="0" readingOrder="0"/>
    </dxf>
    <dxf>
      <numFmt numFmtId="165" formatCode="#,##0.00\ &quot;€&quot;"/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alignment horizontal="center" vertical="bottom" textRotation="0" wrapText="0" indent="0" relativeIndent="0" justifyLastLine="0" shrinkToFit="0" mergeCell="0" readingOrder="0"/>
    </dxf>
    <dxf>
      <numFmt numFmtId="165" formatCode="#,##0.00\ &quot;€&quot;"/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numFmt numFmtId="0" formatCode="General"/>
      <alignment horizontal="center" vertical="bottom" textRotation="0" wrapText="0" indent="0" relativeIndent="0" justifyLastLine="0" shrinkToFit="0" mergeCell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 tint="-0.24994659260841701"/>
        <name val="Arial"/>
        <scheme val="none"/>
      </font>
      <numFmt numFmtId="169" formatCode="[$-40C]d\ mmmm\ yyyy;@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 tint="-0.24994659260841701"/>
        <name val="Arial"/>
        <scheme val="none"/>
      </font>
      <numFmt numFmtId="169" formatCode="[$-40C]d\ mmmm\ yyyy;@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 tint="-0.24994659260841701"/>
        <name val="Arial"/>
        <scheme val="none"/>
      </font>
      <numFmt numFmtId="169" formatCode="[$-40C]d\ mmmm\ yyyy;@"/>
      <fill>
        <patternFill patternType="none">
          <fgColor indexed="64"/>
          <bgColor indexed="65"/>
        </patternFill>
      </fill>
      <alignment horizontal="center" vertical="center" textRotation="0" wrapText="0" indent="0" relativeIndent="0" justifyLastLine="0" shrinkToFit="0" mergeCell="0" readingOrder="0"/>
      <border diagonalUp="0" diagonalDown="0">
        <left style="thin">
          <color theme="0"/>
        </left>
        <right/>
        <top style="thin">
          <color theme="0"/>
        </top>
        <bottom style="thin">
          <color theme="0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 tint="-0.249977111117893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 tint="-0.249977111117893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 tint="-0.249977111117893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 tint="-0.2499465926084170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 tint="-0.249977111117893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 tint="-0.249977111117893"/>
        <name val="Calibri"/>
        <scheme val="minor"/>
      </font>
      <numFmt numFmtId="169" formatCode="[$-40C]d\ mmmm\ yyyy;@"/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strike val="0"/>
        <outline val="0"/>
        <shadow val="0"/>
        <u val="none"/>
        <vertAlign val="baseline"/>
        <sz val="9"/>
        <color theme="4" tint="-0.249977111117893"/>
        <name val="Calibri"/>
        <scheme val="minor"/>
      </font>
      <alignment horizontal="center" vertical="bottom" textRotation="0" wrapText="0" indent="0" relativeIndent="255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1"/>
        <name val="Calibri"/>
        <scheme val="minor"/>
      </font>
      <numFmt numFmtId="173" formatCode="0&quot; sortants&quot;"/>
    </dxf>
    <dxf>
      <font>
        <strike val="0"/>
        <outline val="0"/>
        <shadow val="0"/>
        <u val="none"/>
        <vertAlign val="baseline"/>
        <sz val="9"/>
        <color theme="4" tint="-0.249977111117893"/>
        <name val="Calibri"/>
        <scheme val="minor"/>
      </font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vertAlign val="baseline"/>
        <sz val="9"/>
      </font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9"/>
        <color rgb="FF376091"/>
        <name val="Calibri"/>
        <scheme val="none"/>
      </font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vertAlign val="baseline"/>
        <sz val="9"/>
      </font>
      <alignment horizontal="center" vertical="center" textRotation="0" wrapText="1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9"/>
        <color rgb="FF376091"/>
        <name val="Calibri"/>
        <scheme val="none"/>
      </font>
      <numFmt numFmtId="165" formatCode="#,##0.00\ &quot;€&quot;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9"/>
        <color rgb="FF376091"/>
        <name val="Calibri"/>
        <scheme val="none"/>
      </font>
      <numFmt numFmtId="0" formatCode="General"/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9"/>
        <color rgb="FF376091"/>
        <name val="Calibri"/>
        <scheme val="none"/>
      </font>
      <numFmt numFmtId="165" formatCode="#,##0.00\ &quot;€&quot;"/>
      <alignment horizontal="center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76091"/>
        <name val="Calibri"/>
        <scheme val="none"/>
      </font>
      <alignment horizontal="center" vertical="bottom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9"/>
        <color rgb="FF376091"/>
        <name val="Calibri"/>
        <scheme val="none"/>
      </font>
      <alignment horizontal="center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 tint="-0.249977111117893"/>
        <name val="Calibri"/>
        <scheme val="minor"/>
      </font>
      <numFmt numFmtId="1" formatCode="0"/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76091"/>
        <name val="Calibri"/>
        <scheme val="none"/>
      </font>
      <numFmt numFmtId="165" formatCode="#,##0.00\ &quot;€&quot;"/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76091"/>
        <name val="Calibri"/>
        <scheme val="none"/>
      </font>
      <numFmt numFmtId="165" formatCode="#,##0.00\ &quot;€&quot;"/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76091"/>
        <name val="Calibri"/>
        <scheme val="none"/>
      </font>
      <numFmt numFmtId="165" formatCode="#,##0.00\ &quot;€&quot;"/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376091"/>
        <name val="Calibri"/>
        <scheme val="none"/>
      </font>
      <numFmt numFmtId="0" formatCode="General"/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 tint="-0.249977111117893"/>
        <name val="Calibri"/>
        <scheme val="minor"/>
      </font>
      <numFmt numFmtId="165" formatCode="#,##0.00\ &quot;€&quot;"/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4659260841701"/>
        <name val="Calibri"/>
        <scheme val="minor"/>
      </font>
      <numFmt numFmtId="168" formatCode="dd/mm/yy;@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 tint="-0.249977111117893"/>
        <name val="Calibri"/>
        <scheme val="minor"/>
      </font>
      <numFmt numFmtId="19" formatCode="dd/mm/yyyy"/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 tint="-0.249977111117893"/>
        <name val="Calibri"/>
        <scheme val="minor"/>
      </font>
      <numFmt numFmtId="19" formatCode="dd/mm/yyyy"/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4659260841701"/>
        <name val="Calibri"/>
        <scheme val="minor"/>
      </font>
      <numFmt numFmtId="168" formatCode="dd/mm/yy;@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 tint="-0.249977111117893"/>
        <name val="Calibri"/>
        <scheme val="minor"/>
      </font>
      <numFmt numFmtId="19" formatCode="dd/mm/yyyy"/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 tint="-0.249977111117893"/>
        <name val="Calibri"/>
        <scheme val="minor"/>
      </font>
      <numFmt numFmtId="19" formatCode="dd/mm/yyyy"/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4659260841701"/>
        <name val="Calibri"/>
        <scheme val="minor"/>
      </font>
      <numFmt numFmtId="168" formatCode="dd/mm/yy;@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 tint="-0.249977111117893"/>
        <name val="Calibri"/>
        <scheme val="minor"/>
      </font>
      <numFmt numFmtId="19" formatCode="dd/mm/yyyy"/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 tint="-0.249977111117893"/>
        <name val="Calibri"/>
        <scheme val="minor"/>
      </font>
      <numFmt numFmtId="19" formatCode="dd/mm/yyyy"/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4659260841701"/>
        <name val="Calibri"/>
        <scheme val="minor"/>
      </font>
      <numFmt numFmtId="168" formatCode="dd/mm/yy;@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 tint="-0.249977111117893"/>
        <name val="Calibri"/>
        <scheme val="minor"/>
      </font>
      <numFmt numFmtId="19" formatCode="dd/mm/yyyy"/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 tint="-0.249977111117893"/>
        <name val="Calibri"/>
        <scheme val="minor"/>
      </font>
      <numFmt numFmtId="19" formatCode="dd/mm/yyyy"/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theme="4" tint="-0.24994659260841701"/>
        <name val="Calibri"/>
        <scheme val="minor"/>
      </font>
      <numFmt numFmtId="168" formatCode="dd/mm/yy;@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 tint="-0.249977111117893"/>
        <name val="Calibri"/>
        <scheme val="minor"/>
      </font>
      <numFmt numFmtId="19" formatCode="dd/mm/yyyy"/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 tint="-0.249977111117893"/>
        <name val="Calibri"/>
        <scheme val="minor"/>
      </font>
      <numFmt numFmtId="19" formatCode="dd/mm/yyyy"/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 tint="-0.24994659260841701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 tint="-0.249977111117893"/>
        <name val="Calibri"/>
        <scheme val="minor"/>
      </font>
      <numFmt numFmtId="19" formatCode="dd/mm/yyyy"/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 tint="-0.249977111117893"/>
        <name val="Calibri"/>
        <scheme val="minor"/>
      </font>
      <numFmt numFmtId="19" formatCode="dd/mm/yyyy"/>
      <alignment horizontal="center" vertical="bottom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9"/>
        <color theme="4" tint="-0.249977111117893"/>
        <name val="Calibri"/>
        <scheme val="minor"/>
      </font>
      <alignment horizontal="center" vertical="bottom" textRotation="0" wrapText="0" indent="0" relativeIndent="255" justifyLastLine="0" shrinkToFit="0" mergeCell="0" readingOrder="0"/>
    </dxf>
    <dxf>
      <font>
        <strike val="0"/>
        <outline val="0"/>
        <shadow val="0"/>
        <u val="none"/>
        <vertAlign val="baseline"/>
        <sz val="9"/>
        <color theme="4" tint="-0.249977111117893"/>
        <name val="Calibri"/>
        <scheme val="minor"/>
      </font>
      <alignment horizontal="center" vertical="bottom" textRotation="0" wrapText="0" indent="0" relativeIndent="255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 tint="-0.249977111117893"/>
        <name val="Calibri"/>
        <scheme val="minor"/>
      </font>
      <numFmt numFmtId="169" formatCode="[$-40C]d\ mmmm\ yyyy;@"/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 tint="-0.249977111117893"/>
        <name val="Calibri"/>
        <scheme val="minor"/>
      </font>
      <numFmt numFmtId="19" formatCode="dd/mm/yyyy"/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 tint="-0.249977111117893"/>
        <name val="Calibri"/>
        <scheme val="minor"/>
      </font>
      <numFmt numFmtId="19" formatCode="dd/mm/yyyy"/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 tint="-0.249977111117893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 tint="-0.249977111117893"/>
        <name val="Calibri"/>
        <scheme val="minor"/>
      </font>
      <alignment horizontal="center" vertical="bottom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 tint="-0.249977111117893"/>
        <name val="Calibri"/>
        <scheme val="minor"/>
      </font>
      <alignment horizontal="center" vertical="bottom" textRotation="0" wrapText="0" indent="0" relativeIndent="0" justifyLastLine="0" shrinkToFit="0" mergeCell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theme="4" tint="-0.249977111117893"/>
        <name val="Calibri"/>
        <scheme val="minor"/>
      </font>
      <numFmt numFmtId="169" formatCode="[$-40C]d\ mmmm\ yyyy;@"/>
      <alignment horizontal="center" vertical="bottom" textRotation="0" wrapText="0" indent="0" relativeIndent="0" justifyLastLine="0" shrinkToFit="0" mergeCell="0" readingOrder="0"/>
      <border diagonalUp="0" diagonalDown="0" outline="0"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9"/>
        <color theme="4" tint="-0.249977111117893"/>
        <name val="Calibri"/>
        <scheme val="minor"/>
      </font>
      <alignment horizontal="center" vertical="bottom" textRotation="0" wrapText="0" indent="0" relativeIndent="255" justifyLastLine="0" shrinkToFit="0" mergeCell="0" readingOrder="0"/>
      <border diagonalUp="0" diagonalDown="0" outline="0">
        <left style="thin">
          <color theme="0"/>
        </left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9"/>
        <color theme="4" tint="-0.249977111117893"/>
        <name val="Calibri"/>
        <scheme val="minor"/>
      </font>
      <alignment horizontal="center" vertical="bottom" textRotation="0" wrapText="0" indent="0" relativeIndent="255" justifyLastLine="0" shrinkToFit="0" mergeCell="0" readingOrder="0"/>
      <border diagonalUp="0" diagonalDown="0" outline="0">
        <left/>
        <right style="thin">
          <color theme="0"/>
        </right>
        <top style="thin">
          <color theme="0"/>
        </top>
        <bottom style="thin">
          <color theme="0"/>
        </bottom>
      </border>
    </dxf>
    <dxf>
      <alignment horizontal="center" vertical="bottom" textRotation="0" wrapText="0" indent="0" relativeIndent="255" justifyLastLine="0" shrinkToFit="0" readingOrder="0"/>
    </dxf>
    <dxf>
      <font>
        <strike val="0"/>
        <outline val="0"/>
        <shadow val="0"/>
        <u val="none"/>
        <vertAlign val="baseline"/>
        <sz val="9"/>
        <color rgb="FF376091"/>
        <name val="Calibri"/>
        <scheme val="none"/>
      </font>
      <alignment horizontal="center" vertical="bottom" textRotation="0" wrapText="0" indent="0" relativeIndent="255" justifyLastLine="0" shrinkToFit="0" mergeCell="0" readingOrder="0"/>
    </dxf>
    <dxf>
      <alignment horizontal="center" vertical="center" textRotation="0" wrapText="1" indent="0" relativeIndent="255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Drop" dropStyle="combo" dx="16" fmlaLink="Param!$B$23" fmlaRange="'Tructure 01'!$A$9:$A$102" sel="3" val="0"/>
</file>

<file path=xl/ctrlProps/ctrlProp2.xml><?xml version="1.0" encoding="utf-8"?>
<formControlPr xmlns="http://schemas.microsoft.com/office/spreadsheetml/2009/9/main" objectType="Drop" dropStyle="combo" dx="16" fmlaLink="Param!$B$24" fmlaRange="'Tructure 02 '!$A$9:$A$102" sel="2" val="0"/>
</file>

<file path=xl/tables/table1.xml><?xml version="1.0" encoding="utf-8"?>
<table xmlns="http://schemas.openxmlformats.org/spreadsheetml/2006/main" id="49" name="Tableau150" displayName="Tableau150" ref="A7:AN252" totalsRowCount="1" headerRowDxfId="107" dataDxfId="106" totalsRowDxfId="105">
  <autoFilter ref="A7:AN251">
    <filterColumn colId="2"/>
    <filterColumn colId="3"/>
    <filterColumn colId="4"/>
    <filterColumn colId="5"/>
    <filterColumn colId="6"/>
    <filterColumn colId="7"/>
    <filterColumn colId="8"/>
    <filterColumn colId="11"/>
    <filterColumn colId="12"/>
    <filterColumn colId="13"/>
    <filterColumn colId="14"/>
    <filterColumn colId="15"/>
    <filterColumn colId="16"/>
    <filterColumn colId="17"/>
    <filterColumn colId="18"/>
    <filterColumn colId="19"/>
    <filterColumn colId="20"/>
    <filterColumn colId="21"/>
    <filterColumn colId="22"/>
    <filterColumn colId="23"/>
    <filterColumn colId="24"/>
    <filterColumn colId="25"/>
    <filterColumn colId="26"/>
    <filterColumn colId="27"/>
    <filterColumn colId="28"/>
    <filterColumn colId="29"/>
    <filterColumn colId="30"/>
    <filterColumn colId="31"/>
    <filterColumn colId="32"/>
    <filterColumn colId="33"/>
    <filterColumn colId="36"/>
  </autoFilter>
  <sortState ref="A8:X316">
    <sortCondition ref="A7:A316"/>
  </sortState>
  <tableColumns count="40">
    <tableColumn id="1" name="Noms" totalsRowFunction="custom" dataDxfId="104" totalsRowDxfId="39">
      <totalsRowFormula>SUM(COUNTA(A8:A251)-COUNTA(K9:K251))</totalsRowFormula>
    </tableColumn>
    <tableColumn id="2" name="Prénoms" dataDxfId="103" totalsRowDxfId="38"/>
    <tableColumn id="5" name="Date de Naissance" dataDxfId="102" totalsRowDxfId="37"/>
    <tableColumn id="10" name="Statut" dataDxfId="101" totalsRowDxfId="36"/>
    <tableColumn id="15" name="Coeff." dataDxfId="100" totalsRowDxfId="35"/>
    <tableColumn id="11" name="Type de contrat" dataDxfId="99" totalsRowDxfId="34"/>
    <tableColumn id="8" name="Conjoint" dataDxfId="98" totalsRowDxfId="33"/>
    <tableColumn id="7" name="Prénom du conjoint" dataDxfId="97" totalsRowDxfId="32"/>
    <tableColumn id="6" name="Date de Naissance conjoint" dataDxfId="96" totalsRowDxfId="31"/>
    <tableColumn id="3" name="Entré&quot;e&quot; le" dataDxfId="95" totalsRowDxfId="30"/>
    <tableColumn id="4" name="Sorti&quot;e&quot; le" dataDxfId="94" totalsRowDxfId="29"/>
    <tableColumn id="20" name="Nom des enfants" dataDxfId="93" totalsRowDxfId="28"/>
    <tableColumn id="19" name="Prénoms des enfants" dataDxfId="92" totalsRowDxfId="27"/>
    <tableColumn id="18" name="date de naissance des enfants" dataDxfId="91" totalsRowDxfId="26"/>
    <tableColumn id="40" name="Nom des enfants 2" dataDxfId="90" totalsRowDxfId="25"/>
    <tableColumn id="41" name="Prénoms des enfants 2" dataDxfId="89" totalsRowDxfId="24"/>
    <tableColumn id="42" name="date de naissance des enfants 2" dataDxfId="88" totalsRowDxfId="23"/>
    <tableColumn id="37" name="Nom des enfants 3" dataDxfId="87" totalsRowDxfId="22"/>
    <tableColumn id="38" name="Prénoms des enfants 3" dataDxfId="86" totalsRowDxfId="21"/>
    <tableColumn id="39" name="date de naissance des enfants 3" dataDxfId="85" totalsRowDxfId="20"/>
    <tableColumn id="34" name="Nom des enfants 4" dataDxfId="84" totalsRowDxfId="19"/>
    <tableColumn id="35" name="Prénoms des enfants 4" dataDxfId="83" totalsRowDxfId="18"/>
    <tableColumn id="36" name="date de naissance des enfants 4" dataDxfId="82" totalsRowDxfId="17"/>
    <tableColumn id="31" name="Nom des enfants 5" dataDxfId="81" totalsRowDxfId="16"/>
    <tableColumn id="32" name="Prénoms des enfants 5" dataDxfId="80" totalsRowDxfId="15"/>
    <tableColumn id="33" name="date de naissance des enfants 5" dataDxfId="79" totalsRowDxfId="14"/>
    <tableColumn id="26" name="Nom des enfants 6" dataDxfId="78" totalsRowDxfId="13"/>
    <tableColumn id="27" name="Prénoms des enfants 6" dataDxfId="77" totalsRowDxfId="12"/>
    <tableColumn id="30" name="date de naissance des enfants 6" dataDxfId="76" totalsRowDxfId="11"/>
    <tableColumn id="17" name="Rue" dataDxfId="75" totalsRowDxfId="10"/>
    <tableColumn id="16" name="Code postale" dataDxfId="74" totalsRowDxfId="9"/>
    <tableColumn id="12" name="Ville" dataDxfId="73" totalsRowDxfId="8"/>
    <tableColumn id="13" name="Cadeaux Noël salariés" dataDxfId="72" totalsRowDxfId="7"/>
    <tableColumn id="9" name="Cadeaux Noël enfants" dataDxfId="71" totalsRowDxfId="6"/>
    <tableColumn id="22" name="Chèques vacances" totalsRowFunction="sum" dataDxfId="70" totalsRowDxfId="5"/>
    <tableColumn id="24" name="Evènements" totalsRowFunction="sum" dataDxfId="69" totalsRowDxfId="4"/>
    <tableColumn id="14" name="Aides exceptionnelles" dataDxfId="68" totalsRowDxfId="3"/>
    <tableColumn id="25" name="Remboursement Loisirs" totalsRowFunction="sum" dataDxfId="67" totalsRowDxfId="2"/>
    <tableColumn id="28" name="Remboursement vacances" totalsRowFunction="count" dataDxfId="66" totalsRowDxfId="1"/>
    <tableColumn id="29" name="Séjour éducatif" totalsRowFunction="sum" dataDxfId="65" totalsRowDxfId="0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id="197" name="Tableau150198" displayName="Tableau150198" ref="A8:K244" totalsRowCount="1" headerRowDxfId="64" dataDxfId="63" totalsRowDxfId="62">
  <autoFilter ref="A8:K243">
    <filterColumn colId="2"/>
    <filterColumn colId="4"/>
    <filterColumn colId="6"/>
    <filterColumn colId="7"/>
    <filterColumn colId="8"/>
  </autoFilter>
  <sortState ref="A9:AF243">
    <sortCondition ref="K8:K243"/>
  </sortState>
  <tableColumns count="11">
    <tableColumn id="1" name="Noms" totalsRowFunction="custom" dataDxfId="61" totalsRowDxfId="60">
      <totalsRowFormula>A6</totalsRowFormula>
    </tableColumn>
    <tableColumn id="2" name="Prénoms" dataDxfId="59" totalsRowDxfId="58"/>
    <tableColumn id="6" name="Date de naissance" dataDxfId="57" totalsRowDxfId="56"/>
    <tableColumn id="19" name="Statut" dataDxfId="55" totalsRowDxfId="54"/>
    <tableColumn id="7" name="Coeff." dataDxfId="53" totalsRowDxfId="52"/>
    <tableColumn id="18" name="Type de contat" dataDxfId="51" totalsRowDxfId="50"/>
    <tableColumn id="12" name="Conjoint" dataDxfId="49" totalsRowDxfId="48"/>
    <tableColumn id="11" name="Prénom du conjoint" dataDxfId="47" totalsRowDxfId="46"/>
    <tableColumn id="10" name="Date de naissance conjoint" dataDxfId="45" totalsRowDxfId="44"/>
    <tableColumn id="3" name="Entré&quot;e&quot; le" dataDxfId="43" totalsRowDxfId="42"/>
    <tableColumn id="4" name="Sorti&quot;e&quot; le" dataDxfId="41" totalsRowDxfId="4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35"/>
  <sheetViews>
    <sheetView showGridLines="0" workbookViewId="0">
      <selection activeCell="A3" sqref="A3:H4"/>
    </sheetView>
  </sheetViews>
  <sheetFormatPr baseColWidth="10" defaultColWidth="11.42578125" defaultRowHeight="15"/>
  <cols>
    <col min="1" max="1" width="18" bestFit="1" customWidth="1"/>
    <col min="2" max="2" width="26" customWidth="1"/>
    <col min="4" max="4" width="20.85546875" bestFit="1" customWidth="1"/>
    <col min="5" max="7" width="18.140625" customWidth="1"/>
  </cols>
  <sheetData>
    <row r="1" spans="1:8">
      <c r="A1" s="29"/>
      <c r="B1" s="29"/>
      <c r="C1" s="29"/>
      <c r="D1" s="29"/>
      <c r="E1" s="29"/>
      <c r="F1" s="29"/>
      <c r="G1" s="29"/>
      <c r="H1" s="29"/>
    </row>
    <row r="2" spans="1:8">
      <c r="A2" s="29"/>
      <c r="B2" s="29"/>
      <c r="C2" s="29"/>
      <c r="D2" s="29"/>
      <c r="E2" s="29"/>
      <c r="F2" s="29"/>
      <c r="G2" s="29"/>
      <c r="H2" s="29"/>
    </row>
    <row r="3" spans="1:8" ht="15" customHeight="1">
      <c r="A3" s="124" t="s">
        <v>52</v>
      </c>
      <c r="B3" s="124"/>
      <c r="C3" s="124"/>
      <c r="D3" s="124"/>
      <c r="E3" s="124"/>
      <c r="F3" s="124"/>
      <c r="G3" s="124"/>
      <c r="H3" s="124"/>
    </row>
    <row r="4" spans="1:8" ht="15" customHeight="1">
      <c r="A4" s="124"/>
      <c r="B4" s="124"/>
      <c r="C4" s="124"/>
      <c r="D4" s="124"/>
      <c r="E4" s="124"/>
      <c r="F4" s="124"/>
      <c r="G4" s="124"/>
      <c r="H4" s="124"/>
    </row>
    <row r="5" spans="1:8">
      <c r="A5" s="29"/>
      <c r="B5" s="29"/>
      <c r="C5" s="29"/>
      <c r="D5" s="29"/>
      <c r="E5" s="29"/>
      <c r="F5" s="29"/>
      <c r="G5" s="29"/>
      <c r="H5" s="29"/>
    </row>
    <row r="6" spans="1:8">
      <c r="A6" s="31"/>
      <c r="B6" s="31"/>
      <c r="C6" s="31"/>
      <c r="D6" s="31"/>
      <c r="E6" s="31"/>
      <c r="F6" s="31"/>
      <c r="G6" s="31"/>
      <c r="H6" s="31"/>
    </row>
    <row r="7" spans="1:8">
      <c r="A7" s="31"/>
      <c r="B7" s="31"/>
      <c r="C7" s="31"/>
      <c r="D7" s="31"/>
      <c r="E7" s="31"/>
      <c r="F7" s="31"/>
      <c r="G7" s="31"/>
      <c r="H7" s="31"/>
    </row>
    <row r="8" spans="1:8">
      <c r="A8" s="31" t="s">
        <v>0</v>
      </c>
      <c r="B8" s="31"/>
      <c r="C8" s="31"/>
      <c r="D8" s="31"/>
      <c r="E8" s="125" t="s">
        <v>69</v>
      </c>
      <c r="F8" s="32" t="str">
        <f>INDEX(Tableau150[Nom des enfants],Param!$B$19)</f>
        <v>dupond</v>
      </c>
      <c r="G8" s="32" t="str">
        <f>INDEX(Tableau150[Prénoms des enfants],Param!$B$19)</f>
        <v>marceline</v>
      </c>
      <c r="H8" s="31"/>
    </row>
    <row r="9" spans="1:8">
      <c r="A9" s="31" t="s">
        <v>1</v>
      </c>
      <c r="B9" s="32" t="str">
        <f>INDEX([0]!Prénoms,Param!$B$19)</f>
        <v>Marcel</v>
      </c>
      <c r="C9" s="31"/>
      <c r="D9" s="31"/>
      <c r="E9" s="125"/>
      <c r="F9" s="123">
        <f>INDEX(Tableau150[date de naissance des enfants],Param!$B$19)</f>
        <v>40179</v>
      </c>
      <c r="G9" s="123"/>
      <c r="H9" s="31"/>
    </row>
    <row r="10" spans="1:8">
      <c r="A10" s="31" t="s">
        <v>5</v>
      </c>
      <c r="B10" s="33">
        <f>INDEX(Tableau150[Date de Naissance],Param!$B$19)</f>
        <v>29221</v>
      </c>
      <c r="C10" s="31"/>
      <c r="D10" s="31"/>
      <c r="E10" s="125" t="s">
        <v>70</v>
      </c>
      <c r="F10" s="32">
        <f>INDEX(Tableau150[Nom des enfants 2],Param!$B$19)</f>
        <v>0</v>
      </c>
      <c r="G10" s="32">
        <f>INDEX(Tableau150[Prénoms des enfants 2],Param!$B$19)</f>
        <v>0</v>
      </c>
      <c r="H10" s="31"/>
    </row>
    <row r="11" spans="1:8">
      <c r="A11" s="31" t="s">
        <v>13</v>
      </c>
      <c r="B11" s="33">
        <f>IF(INDEX(Tableau150[Entré"e" le],Param!$B$19),INDEX(Tableau150[Entré"e" le],Param!$B$19),"")</f>
        <v>36526</v>
      </c>
      <c r="C11" s="31"/>
      <c r="D11" s="31"/>
      <c r="E11" s="125"/>
      <c r="F11" s="123" t="str">
        <f>IF(INDEX(Tableau150[date de naissance des enfants 2],Param!$B$19),INDEX(Tableau150[date de naissance des enfants 2],Param!$B$19)," ")</f>
        <v xml:space="preserve"> </v>
      </c>
      <c r="G11" s="123"/>
      <c r="H11" s="31"/>
    </row>
    <row r="12" spans="1:8">
      <c r="A12" s="31" t="s">
        <v>14</v>
      </c>
      <c r="B12" s="33" t="str">
        <f>IF(INDEX(Tableau150[Sorti"e" le],Param!$B$19),INDEX(Tableau150[Entré"e" le],Param!$B$19),"")</f>
        <v/>
      </c>
      <c r="C12" s="31"/>
      <c r="D12" s="31"/>
      <c r="E12" s="125" t="s">
        <v>71</v>
      </c>
      <c r="F12" s="32">
        <f>INDEX(Tableau150[Nom des enfants 3],Param!$B$19)</f>
        <v>0</v>
      </c>
      <c r="G12" s="32">
        <f>INDEX(Tableau150[Prénoms des enfants 3],Param!$B$19)</f>
        <v>0</v>
      </c>
      <c r="H12" s="31"/>
    </row>
    <row r="13" spans="1:8">
      <c r="A13" s="31" t="s">
        <v>18</v>
      </c>
      <c r="B13" s="32" t="str">
        <f>INDEX(Tableau150[Type de contrat],Param!$B$19)</f>
        <v xml:space="preserve">CDI </v>
      </c>
      <c r="C13" s="31"/>
      <c r="D13" s="31"/>
      <c r="E13" s="125"/>
      <c r="F13" s="123" t="str">
        <f>IF(INDEX(Tableau150[date de naissance des enfants 3],Param!$B$19),INDEX(Tableau150[date de naissance des enfants 3],Param!$B$19)," ")</f>
        <v xml:space="preserve"> </v>
      </c>
      <c r="G13" s="123"/>
      <c r="H13" s="31"/>
    </row>
    <row r="14" spans="1:8">
      <c r="A14" s="31" t="s">
        <v>19</v>
      </c>
      <c r="B14" s="32" t="str">
        <f>INDEX([0]!Statuts,Param!$B$19)</f>
        <v>Non Cadre</v>
      </c>
      <c r="C14" s="31"/>
      <c r="D14" s="31"/>
      <c r="E14" s="125" t="s">
        <v>72</v>
      </c>
      <c r="F14" s="32">
        <f>INDEX(Tableau150[Nom des enfants 4],Param!$B$19)</f>
        <v>0</v>
      </c>
      <c r="G14" s="32">
        <f>INDEX(Tableau150[Prénoms des enfants 4],Param!$B$19)</f>
        <v>0</v>
      </c>
      <c r="H14" s="31"/>
    </row>
    <row r="15" spans="1:8">
      <c r="A15" s="31" t="s">
        <v>39</v>
      </c>
      <c r="B15" s="32" t="str">
        <f>INDEX(Tableau150[Conjoint],Param!$B$19)</f>
        <v>dupond</v>
      </c>
      <c r="C15" s="31"/>
      <c r="D15" s="31"/>
      <c r="E15" s="125"/>
      <c r="F15" s="123" t="str">
        <f>IF(INDEX(Tableau150[date de naissance des enfants 4],Param!$B$19),INDEX(Tableau150[date de naissance des enfants 4],Param!$B$19)," ")</f>
        <v xml:space="preserve"> </v>
      </c>
      <c r="G15" s="123"/>
      <c r="H15" s="31"/>
    </row>
    <row r="16" spans="1:8">
      <c r="A16" s="31" t="s">
        <v>1</v>
      </c>
      <c r="B16" s="32" t="str">
        <f>INDEX(Tableau150[Prénom du conjoint],Param!$B$19)</f>
        <v>Mauricette</v>
      </c>
      <c r="C16" s="31"/>
      <c r="D16" s="31"/>
      <c r="E16" s="125" t="s">
        <v>73</v>
      </c>
      <c r="F16" s="32">
        <f>INDEX(Tableau150[Nom des enfants 5],Param!$B$19)</f>
        <v>0</v>
      </c>
      <c r="G16" s="32">
        <f>INDEX(Tableau150[Prénoms des enfants 5],Param!$B$19)</f>
        <v>0</v>
      </c>
      <c r="H16" s="31"/>
    </row>
    <row r="17" spans="1:8">
      <c r="A17" s="31" t="s">
        <v>40</v>
      </c>
      <c r="B17" s="32">
        <f>INDEX(Tableau150[Rue],Param!$B$19)</f>
        <v>0</v>
      </c>
      <c r="C17" s="31"/>
      <c r="D17" s="31"/>
      <c r="E17" s="125"/>
      <c r="F17" s="123" t="str">
        <f>IF(INDEX(Tableau150[date de naissance des enfants 5],Param!$B$19),INDEX(Tableau150[date de naissance des enfants 5],Param!$B$19)," ")</f>
        <v xml:space="preserve"> </v>
      </c>
      <c r="G17" s="123"/>
      <c r="H17" s="31"/>
    </row>
    <row r="18" spans="1:8">
      <c r="A18" s="31" t="s">
        <v>37</v>
      </c>
      <c r="B18" s="32">
        <f>INDEX(Tableau150[Code postale],Param!$B$19)</f>
        <v>0</v>
      </c>
      <c r="C18" s="31"/>
      <c r="D18" s="31"/>
      <c r="E18" s="125" t="s">
        <v>74</v>
      </c>
      <c r="F18" s="32">
        <f>INDEX(Tableau150[Nom des enfants 6],Param!$B$19)</f>
        <v>0</v>
      </c>
      <c r="G18" s="32">
        <f>INDEX(Tableau150[Prénoms des enfants 6],Param!$B$19)</f>
        <v>0</v>
      </c>
      <c r="H18" s="31"/>
    </row>
    <row r="19" spans="1:8">
      <c r="A19" s="31" t="s">
        <v>38</v>
      </c>
      <c r="B19" s="32">
        <f>INDEX(Tableau150[Ville],Param!$B$19)</f>
        <v>0</v>
      </c>
      <c r="C19" s="31"/>
      <c r="D19" s="31"/>
      <c r="E19" s="125"/>
      <c r="F19" s="123" t="str">
        <f>IF(INDEX(Tableau150[date de naissance des enfants 6],Param!$B$19),INDEX(Tableau150[date de naissance des enfants 6],Param!$B$19)," ")</f>
        <v xml:space="preserve"> </v>
      </c>
      <c r="G19" s="123"/>
      <c r="H19" s="31"/>
    </row>
    <row r="20" spans="1:8">
      <c r="A20" s="31"/>
      <c r="B20" s="31"/>
      <c r="C20" s="31"/>
      <c r="D20" s="31"/>
      <c r="E20" s="31"/>
      <c r="F20" s="31"/>
      <c r="G20" s="31"/>
      <c r="H20" s="31"/>
    </row>
    <row r="21" spans="1:8" ht="42">
      <c r="A21" s="35" t="s">
        <v>29</v>
      </c>
      <c r="B21" s="30">
        <f>Tableau150[[#Totals],[Noms]]</f>
        <v>3</v>
      </c>
      <c r="C21" s="31"/>
      <c r="D21" s="31"/>
      <c r="E21" s="31"/>
      <c r="F21" s="35"/>
      <c r="G21" s="35"/>
      <c r="H21" s="31"/>
    </row>
    <row r="22" spans="1:8" ht="23.25">
      <c r="A22" s="32" t="s">
        <v>28</v>
      </c>
      <c r="B22" s="34">
        <f ca="1">TODAY()</f>
        <v>41365</v>
      </c>
      <c r="C22" s="31"/>
      <c r="D22" s="31"/>
      <c r="E22" s="31"/>
      <c r="F22" s="32"/>
      <c r="G22" s="34"/>
      <c r="H22" s="31"/>
    </row>
    <row r="23" spans="1:8">
      <c r="A23" s="31"/>
      <c r="B23" s="31"/>
      <c r="C23" s="31"/>
      <c r="D23" s="31"/>
      <c r="E23" s="31"/>
      <c r="F23" s="31"/>
      <c r="G23" s="31"/>
      <c r="H23" s="31"/>
    </row>
    <row r="24" spans="1:8">
      <c r="A24" s="31"/>
      <c r="B24" s="31"/>
      <c r="C24" s="31"/>
      <c r="D24" s="31"/>
      <c r="E24" s="31"/>
      <c r="F24" s="31"/>
      <c r="G24" s="31"/>
      <c r="H24" s="31"/>
    </row>
    <row r="25" spans="1:8">
      <c r="A25" s="31"/>
      <c r="B25" s="31"/>
      <c r="C25" s="31"/>
      <c r="D25" s="31"/>
      <c r="E25" s="31"/>
      <c r="F25" s="31"/>
      <c r="G25" s="31"/>
      <c r="H25" s="31"/>
    </row>
    <row r="26" spans="1:8">
      <c r="A26" s="31"/>
      <c r="B26" s="31"/>
      <c r="C26" s="31"/>
      <c r="D26" s="31"/>
      <c r="E26" s="31"/>
      <c r="F26" s="31"/>
      <c r="G26" s="31"/>
      <c r="H26" s="31"/>
    </row>
    <row r="27" spans="1:8">
      <c r="A27" s="31"/>
      <c r="B27" s="31"/>
      <c r="C27" s="31"/>
      <c r="D27" s="31"/>
      <c r="E27" s="31"/>
      <c r="F27" s="31"/>
      <c r="G27" s="31"/>
      <c r="H27" s="31"/>
    </row>
    <row r="28" spans="1:8">
      <c r="A28" s="31"/>
      <c r="B28" s="31"/>
      <c r="C28" s="31"/>
      <c r="D28" s="31"/>
      <c r="E28" s="31"/>
      <c r="F28" s="31"/>
      <c r="G28" s="31"/>
      <c r="H28" s="31"/>
    </row>
    <row r="29" spans="1:8">
      <c r="A29" s="31"/>
      <c r="B29" s="31"/>
      <c r="C29" s="31"/>
      <c r="D29" s="31"/>
      <c r="E29" s="31"/>
      <c r="F29" s="31"/>
      <c r="G29" s="31"/>
      <c r="H29" s="31"/>
    </row>
    <row r="30" spans="1:8">
      <c r="A30" s="31"/>
      <c r="B30" s="31"/>
      <c r="C30" s="31"/>
      <c r="D30" s="31"/>
      <c r="E30" s="31"/>
      <c r="F30" s="31"/>
      <c r="G30" s="31"/>
      <c r="H30" s="31"/>
    </row>
    <row r="31" spans="1:8">
      <c r="A31" s="31"/>
      <c r="B31" s="31"/>
      <c r="C31" s="31"/>
      <c r="D31" s="31"/>
      <c r="E31" s="31"/>
      <c r="F31" s="31"/>
      <c r="G31" s="31"/>
      <c r="H31" s="31"/>
    </row>
    <row r="32" spans="1:8">
      <c r="A32" s="31"/>
      <c r="B32" s="31"/>
      <c r="C32" s="31"/>
      <c r="D32" s="31"/>
      <c r="E32" s="31"/>
      <c r="F32" s="31"/>
      <c r="G32" s="31"/>
      <c r="H32" s="31"/>
    </row>
    <row r="33" spans="5:5">
      <c r="E33" s="31"/>
    </row>
    <row r="34" spans="5:5">
      <c r="E34" s="31"/>
    </row>
    <row r="35" spans="5:5">
      <c r="E35" s="31"/>
    </row>
  </sheetData>
  <mergeCells count="13">
    <mergeCell ref="F15:G15"/>
    <mergeCell ref="F17:G17"/>
    <mergeCell ref="F19:G19"/>
    <mergeCell ref="A3:H4"/>
    <mergeCell ref="F9:G9"/>
    <mergeCell ref="F11:G11"/>
    <mergeCell ref="F13:G13"/>
    <mergeCell ref="E8:E9"/>
    <mergeCell ref="E10:E11"/>
    <mergeCell ref="E12:E13"/>
    <mergeCell ref="E14:E15"/>
    <mergeCell ref="E16:E17"/>
    <mergeCell ref="E18:E19"/>
  </mergeCells>
  <pageMargins left="0.7" right="0.7" top="0.75" bottom="0.75" header="0.3" footer="0.3"/>
  <pageSetup paperSize="9" orientation="landscape" r:id="rId1"/>
  <ignoredErrors>
    <ignoredError sqref="F19 F17" evalError="1"/>
  </ignoredErrors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FM384"/>
  <sheetViews>
    <sheetView tabSelected="1" zoomScaleNormal="100" workbookViewId="0">
      <pane xSplit="1" topLeftCell="B1" activePane="topRight" state="frozen"/>
      <selection pane="topRight" activeCell="L10" sqref="L10"/>
    </sheetView>
  </sheetViews>
  <sheetFormatPr baseColWidth="10" defaultColWidth="11.42578125" defaultRowHeight="15"/>
  <cols>
    <col min="1" max="1" width="17.140625" customWidth="1"/>
    <col min="2" max="2" width="19" customWidth="1"/>
    <col min="3" max="3" width="15.28515625" customWidth="1"/>
    <col min="4" max="4" width="15.42578125" customWidth="1"/>
    <col min="5" max="5" width="7.140625" customWidth="1"/>
    <col min="6" max="6" width="8.140625" customWidth="1"/>
    <col min="7" max="7" width="12.7109375" customWidth="1"/>
    <col min="8" max="8" width="12.28515625" customWidth="1"/>
    <col min="9" max="9" width="15.28515625" customWidth="1"/>
    <col min="10" max="11" width="10.7109375" customWidth="1"/>
    <col min="12" max="12" width="12.7109375" customWidth="1"/>
    <col min="13" max="13" width="12.28515625" customWidth="1"/>
    <col min="14" max="14" width="15.28515625" customWidth="1"/>
    <col min="15" max="15" width="12.7109375" customWidth="1"/>
    <col min="16" max="16" width="12.28515625" customWidth="1"/>
    <col min="17" max="17" width="15.28515625" customWidth="1"/>
    <col min="18" max="18" width="12.7109375" customWidth="1"/>
    <col min="19" max="19" width="12.28515625" customWidth="1"/>
    <col min="20" max="20" width="15.28515625" customWidth="1"/>
    <col min="21" max="21" width="12.7109375" customWidth="1"/>
    <col min="22" max="22" width="12.28515625" customWidth="1"/>
    <col min="23" max="23" width="15.28515625" customWidth="1"/>
    <col min="24" max="24" width="12.7109375" customWidth="1"/>
    <col min="25" max="25" width="12.28515625" customWidth="1"/>
    <col min="26" max="26" width="15.28515625" customWidth="1"/>
    <col min="27" max="27" width="12.7109375" customWidth="1"/>
    <col min="28" max="28" width="12.28515625" customWidth="1"/>
    <col min="29" max="29" width="15.28515625" customWidth="1"/>
    <col min="30" max="30" width="43.28515625" customWidth="1"/>
    <col min="31" max="31" width="8.85546875" customWidth="1"/>
    <col min="32" max="32" width="19.28515625" customWidth="1"/>
    <col min="33" max="33" width="14.7109375" customWidth="1"/>
    <col min="34" max="39" width="15.7109375" customWidth="1"/>
    <col min="40" max="40" width="19.140625" customWidth="1"/>
    <col min="41" max="42" width="8.7109375" customWidth="1"/>
    <col min="48" max="48" width="11.42578125" customWidth="1"/>
  </cols>
  <sheetData>
    <row r="1" spans="1:169" ht="15.75" customHeight="1">
      <c r="A1" s="10" t="s">
        <v>8</v>
      </c>
      <c r="B1" s="10"/>
      <c r="C1" s="10"/>
      <c r="D1" s="10"/>
      <c r="E1" s="11" t="s">
        <v>10</v>
      </c>
      <c r="F1" s="8"/>
      <c r="G1" s="8"/>
      <c r="H1" s="18"/>
      <c r="I1" s="8"/>
      <c r="J1" s="11"/>
      <c r="K1" s="129"/>
      <c r="L1" s="128"/>
      <c r="M1" s="128"/>
      <c r="N1" s="69"/>
      <c r="O1" s="69"/>
      <c r="P1" s="69"/>
      <c r="Q1" s="69"/>
      <c r="R1" s="69"/>
      <c r="S1" s="69"/>
      <c r="T1" s="69"/>
      <c r="U1" s="69"/>
      <c r="V1" s="69"/>
      <c r="W1" s="69"/>
      <c r="X1" s="69"/>
      <c r="Y1" s="69"/>
      <c r="Z1" s="69"/>
      <c r="AA1" s="69"/>
      <c r="AB1" s="69"/>
      <c r="AC1" s="58"/>
      <c r="AD1" s="58"/>
      <c r="AE1" s="58"/>
      <c r="AF1" s="60"/>
      <c r="AG1" s="60"/>
      <c r="AH1" s="58"/>
      <c r="AI1" s="58"/>
      <c r="AJ1" s="58"/>
      <c r="AK1" s="58"/>
      <c r="AL1" s="8"/>
    </row>
    <row r="2" spans="1:169" ht="15.75" customHeight="1">
      <c r="A2" s="10" t="s">
        <v>15</v>
      </c>
      <c r="B2" s="10"/>
      <c r="C2" s="10"/>
      <c r="D2" s="10"/>
      <c r="E2" s="11" t="s">
        <v>11</v>
      </c>
      <c r="F2" s="8"/>
      <c r="G2" s="12"/>
      <c r="H2" s="8"/>
      <c r="I2" s="8"/>
      <c r="J2" s="11"/>
      <c r="K2" s="129"/>
      <c r="L2" s="128"/>
      <c r="M2" s="128"/>
      <c r="N2" s="69"/>
      <c r="O2" s="69"/>
      <c r="P2" s="69"/>
      <c r="Q2" s="69"/>
      <c r="R2" s="69"/>
      <c r="S2" s="69"/>
      <c r="T2" s="69"/>
      <c r="U2" s="69"/>
      <c r="V2" s="69"/>
      <c r="W2" s="69"/>
      <c r="X2" s="69"/>
      <c r="Y2" s="69"/>
      <c r="Z2" s="69"/>
      <c r="AA2" s="69"/>
      <c r="AB2" s="69"/>
      <c r="AC2" s="58"/>
      <c r="AD2" s="58"/>
      <c r="AE2" s="58"/>
      <c r="AF2" s="60"/>
      <c r="AG2" s="60"/>
      <c r="AH2" s="58"/>
      <c r="AI2" s="58"/>
      <c r="AJ2" s="58"/>
      <c r="AK2" s="58"/>
      <c r="AL2" s="8"/>
    </row>
    <row r="3" spans="1:169" ht="15" customHeight="1">
      <c r="A3" s="10" t="s">
        <v>16</v>
      </c>
      <c r="B3" s="10"/>
      <c r="C3" s="10"/>
      <c r="D3" s="10"/>
      <c r="E3" s="11" t="s">
        <v>12</v>
      </c>
      <c r="F3" s="8"/>
      <c r="G3" s="13"/>
      <c r="H3" s="8"/>
      <c r="I3" s="8"/>
      <c r="J3" s="11"/>
      <c r="K3" s="129"/>
      <c r="L3" s="128"/>
      <c r="M3" s="128"/>
      <c r="N3" s="69"/>
      <c r="O3" s="69"/>
      <c r="P3" s="69"/>
      <c r="Q3" s="69"/>
      <c r="R3" s="69"/>
      <c r="S3" s="69"/>
      <c r="T3" s="69"/>
      <c r="U3" s="69"/>
      <c r="V3" s="69"/>
      <c r="W3" s="69"/>
      <c r="X3" s="69"/>
      <c r="Y3" s="69"/>
      <c r="Z3" s="69"/>
      <c r="AA3" s="69"/>
      <c r="AB3" s="69"/>
      <c r="AC3" s="58"/>
      <c r="AD3" s="58"/>
      <c r="AE3" s="58"/>
      <c r="AF3" s="60"/>
      <c r="AG3" s="60"/>
      <c r="AH3" s="58"/>
      <c r="AI3" s="58"/>
      <c r="AJ3" s="58"/>
      <c r="AK3" s="58"/>
      <c r="AL3" s="8"/>
    </row>
    <row r="4" spans="1:169" ht="15.75">
      <c r="A4" s="10" t="s">
        <v>24</v>
      </c>
      <c r="B4" s="9"/>
      <c r="C4" s="9"/>
      <c r="D4" s="9"/>
      <c r="E4" s="8"/>
      <c r="F4" s="11"/>
      <c r="G4" s="9"/>
      <c r="H4" s="8"/>
      <c r="I4" s="8"/>
      <c r="J4" s="8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  <c r="AH4" s="17"/>
      <c r="AI4" s="17"/>
      <c r="AJ4" s="17"/>
      <c r="AK4" s="17"/>
      <c r="AL4" s="8"/>
    </row>
    <row r="5" spans="1:169" ht="30" customHeight="1">
      <c r="A5" s="39" t="s">
        <v>17</v>
      </c>
      <c r="B5" s="54">
        <v>90</v>
      </c>
      <c r="C5" s="53">
        <v>120</v>
      </c>
      <c r="D5" s="55">
        <v>200</v>
      </c>
      <c r="E5" s="126"/>
      <c r="F5" s="127"/>
      <c r="G5" s="15"/>
      <c r="H5" s="15"/>
      <c r="I5" s="15"/>
      <c r="J5" s="131" t="s">
        <v>9</v>
      </c>
      <c r="K5" s="131"/>
      <c r="L5" s="131"/>
      <c r="M5" s="130">
        <f ca="1">+TODAY()</f>
        <v>41365</v>
      </c>
      <c r="N5" s="130"/>
      <c r="O5" s="19"/>
      <c r="P5" s="19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5"/>
    </row>
    <row r="7" spans="1:169" s="38" customFormat="1" ht="53.25" customHeight="1">
      <c r="A7" s="63" t="s">
        <v>0</v>
      </c>
      <c r="B7" s="3" t="s">
        <v>1</v>
      </c>
      <c r="C7" s="3" t="s">
        <v>30</v>
      </c>
      <c r="D7" s="3" t="s">
        <v>19</v>
      </c>
      <c r="E7" s="3" t="s">
        <v>77</v>
      </c>
      <c r="F7" s="3" t="s">
        <v>75</v>
      </c>
      <c r="G7" s="3" t="s">
        <v>31</v>
      </c>
      <c r="H7" s="3" t="s">
        <v>32</v>
      </c>
      <c r="I7" s="3" t="s">
        <v>43</v>
      </c>
      <c r="J7" s="3" t="s">
        <v>13</v>
      </c>
      <c r="K7" s="3" t="s">
        <v>14</v>
      </c>
      <c r="L7" s="3" t="s">
        <v>41</v>
      </c>
      <c r="M7" s="3" t="s">
        <v>68</v>
      </c>
      <c r="N7" s="3" t="s">
        <v>42</v>
      </c>
      <c r="O7" s="3" t="s">
        <v>53</v>
      </c>
      <c r="P7" s="3" t="s">
        <v>67</v>
      </c>
      <c r="Q7" s="3" t="s">
        <v>54</v>
      </c>
      <c r="R7" s="3" t="s">
        <v>55</v>
      </c>
      <c r="S7" s="3" t="s">
        <v>66</v>
      </c>
      <c r="T7" s="3" t="s">
        <v>56</v>
      </c>
      <c r="U7" s="3" t="s">
        <v>57</v>
      </c>
      <c r="V7" s="3" t="s">
        <v>65</v>
      </c>
      <c r="W7" s="3" t="s">
        <v>58</v>
      </c>
      <c r="X7" s="3" t="s">
        <v>59</v>
      </c>
      <c r="Y7" s="3" t="s">
        <v>62</v>
      </c>
      <c r="Z7" s="3" t="s">
        <v>63</v>
      </c>
      <c r="AA7" s="3" t="s">
        <v>64</v>
      </c>
      <c r="AB7" s="3" t="s">
        <v>60</v>
      </c>
      <c r="AC7" s="3" t="s">
        <v>61</v>
      </c>
      <c r="AD7" s="3" t="s">
        <v>36</v>
      </c>
      <c r="AE7" s="14" t="s">
        <v>37</v>
      </c>
      <c r="AF7" s="14" t="s">
        <v>38</v>
      </c>
      <c r="AG7" s="14" t="s">
        <v>50</v>
      </c>
      <c r="AH7" s="14" t="s">
        <v>51</v>
      </c>
      <c r="AI7" s="3" t="s">
        <v>46</v>
      </c>
      <c r="AJ7" s="36" t="s">
        <v>3</v>
      </c>
      <c r="AK7" s="36" t="s">
        <v>76</v>
      </c>
      <c r="AL7" s="14" t="s">
        <v>47</v>
      </c>
      <c r="AM7" s="14" t="s">
        <v>48</v>
      </c>
      <c r="AN7" s="14" t="s">
        <v>49</v>
      </c>
      <c r="AO7" s="37"/>
      <c r="AP7" s="37"/>
      <c r="AQ7" s="37"/>
      <c r="AR7" s="37"/>
      <c r="AS7" s="37"/>
      <c r="AT7" s="37"/>
      <c r="AU7" s="37"/>
      <c r="AV7" s="37"/>
      <c r="AW7" s="37"/>
      <c r="AX7" s="37"/>
      <c r="AY7" s="37"/>
      <c r="AZ7" s="37"/>
      <c r="BA7" s="37"/>
      <c r="BB7" s="37"/>
      <c r="BC7" s="37"/>
      <c r="BD7" s="37"/>
      <c r="BE7" s="37"/>
      <c r="BF7" s="37"/>
      <c r="BG7" s="37"/>
      <c r="BH7" s="37"/>
      <c r="BI7" s="37"/>
      <c r="BJ7" s="37"/>
      <c r="BK7" s="37"/>
      <c r="BL7" s="37"/>
      <c r="BM7" s="37"/>
      <c r="BN7" s="37"/>
      <c r="BO7" s="37"/>
      <c r="BP7" s="37"/>
      <c r="BQ7" s="37"/>
      <c r="BR7" s="37"/>
      <c r="BS7" s="37"/>
      <c r="BT7" s="37"/>
      <c r="BU7" s="37"/>
      <c r="BV7" s="37"/>
      <c r="BW7" s="37"/>
      <c r="BX7" s="37"/>
      <c r="BY7" s="37"/>
      <c r="BZ7" s="37"/>
      <c r="CA7" s="37"/>
      <c r="CB7" s="37"/>
      <c r="CC7" s="37"/>
      <c r="CD7" s="37"/>
      <c r="CE7" s="37"/>
      <c r="CF7" s="37"/>
      <c r="CG7" s="37"/>
      <c r="CH7" s="37"/>
      <c r="CI7" s="37"/>
      <c r="CJ7" s="37"/>
      <c r="CK7" s="37"/>
      <c r="CL7" s="37"/>
      <c r="CM7" s="37"/>
      <c r="CN7" s="37"/>
      <c r="CO7" s="37"/>
      <c r="CP7" s="37"/>
      <c r="CQ7" s="37"/>
      <c r="CR7" s="37"/>
      <c r="CS7" s="37"/>
      <c r="CT7" s="37"/>
      <c r="CU7" s="37"/>
      <c r="CV7" s="37"/>
      <c r="CW7" s="37"/>
      <c r="CX7" s="37"/>
      <c r="CY7" s="37"/>
      <c r="CZ7" s="37"/>
      <c r="DA7" s="37"/>
      <c r="DB7" s="37"/>
      <c r="DC7" s="37"/>
      <c r="DD7" s="37"/>
      <c r="DE7" s="37"/>
      <c r="DF7" s="37"/>
      <c r="DG7" s="37"/>
      <c r="DH7" s="37"/>
      <c r="DI7" s="37"/>
      <c r="DJ7" s="37"/>
      <c r="DK7" s="37"/>
      <c r="DL7" s="37"/>
      <c r="DM7" s="37"/>
      <c r="DN7" s="37"/>
      <c r="DO7" s="37"/>
      <c r="DP7" s="37"/>
      <c r="DQ7" s="37"/>
      <c r="DR7" s="37"/>
      <c r="DS7" s="37"/>
      <c r="DT7" s="37"/>
      <c r="DU7" s="37"/>
      <c r="DV7" s="37"/>
      <c r="DW7" s="37"/>
      <c r="DX7" s="37"/>
      <c r="DY7" s="37"/>
      <c r="DZ7" s="37"/>
      <c r="EA7" s="37"/>
      <c r="EB7" s="37"/>
      <c r="EC7" s="37"/>
      <c r="ED7" s="37"/>
      <c r="EE7" s="37"/>
      <c r="EF7" s="37"/>
      <c r="EG7" s="37"/>
      <c r="EH7" s="37"/>
      <c r="EI7" s="37"/>
      <c r="EJ7" s="37"/>
      <c r="EK7" s="37"/>
      <c r="EL7" s="37"/>
      <c r="EM7" s="37"/>
      <c r="EN7" s="37"/>
      <c r="EO7" s="37"/>
      <c r="EP7" s="37"/>
      <c r="EQ7" s="37"/>
      <c r="ER7" s="37"/>
      <c r="ES7" s="37"/>
      <c r="ET7" s="37"/>
      <c r="EU7" s="37"/>
      <c r="EV7" s="37"/>
      <c r="EW7" s="37"/>
      <c r="EX7" s="37"/>
      <c r="EY7" s="37"/>
      <c r="EZ7" s="37"/>
      <c r="FA7" s="37"/>
      <c r="FB7" s="37"/>
      <c r="FC7" s="37"/>
      <c r="FD7" s="37"/>
      <c r="FE7" s="37"/>
      <c r="FF7" s="37"/>
      <c r="FG7" s="37"/>
      <c r="FH7" s="37"/>
      <c r="FI7" s="37"/>
      <c r="FJ7" s="37"/>
      <c r="FK7" s="37"/>
      <c r="FL7" s="37"/>
      <c r="FM7" s="37"/>
    </row>
    <row r="8" spans="1:169" s="50" customFormat="1" ht="12">
      <c r="A8" s="64" t="s">
        <v>78</v>
      </c>
      <c r="B8" s="48" t="s">
        <v>81</v>
      </c>
      <c r="C8" s="42">
        <v>29221</v>
      </c>
      <c r="D8" s="48" t="s">
        <v>23</v>
      </c>
      <c r="E8" s="49">
        <v>720</v>
      </c>
      <c r="F8" s="49" t="s">
        <v>33</v>
      </c>
      <c r="G8" s="48" t="s">
        <v>79</v>
      </c>
      <c r="H8" s="48" t="s">
        <v>80</v>
      </c>
      <c r="I8" s="42">
        <v>29588</v>
      </c>
      <c r="J8" s="59">
        <v>36526</v>
      </c>
      <c r="K8" s="48"/>
      <c r="L8" s="48" t="s">
        <v>79</v>
      </c>
      <c r="M8" s="48" t="s">
        <v>82</v>
      </c>
      <c r="N8" s="57">
        <v>40179</v>
      </c>
      <c r="O8" s="48"/>
      <c r="P8" s="48"/>
      <c r="Q8" s="57"/>
      <c r="R8" s="48"/>
      <c r="S8" s="48"/>
      <c r="T8" s="57"/>
      <c r="U8" s="48"/>
      <c r="V8" s="48"/>
      <c r="W8" s="57"/>
      <c r="X8" s="48"/>
      <c r="Y8" s="48"/>
      <c r="Z8" s="57"/>
      <c r="AA8" s="48"/>
      <c r="AB8" s="48"/>
      <c r="AC8" s="57"/>
      <c r="AD8" s="43"/>
      <c r="AE8" s="44"/>
      <c r="AF8" s="45"/>
      <c r="AG8" s="45"/>
      <c r="AH8" s="45"/>
      <c r="AI8" s="43"/>
      <c r="AJ8" s="47"/>
      <c r="AK8" s="47"/>
      <c r="AL8" s="45"/>
      <c r="AM8" s="44"/>
      <c r="AN8" s="45"/>
    </row>
    <row r="9" spans="1:169" s="50" customFormat="1" ht="12">
      <c r="A9" s="64" t="s">
        <v>84</v>
      </c>
      <c r="B9" s="48" t="s">
        <v>83</v>
      </c>
      <c r="C9" s="42">
        <v>29373</v>
      </c>
      <c r="D9" s="51" t="s">
        <v>35</v>
      </c>
      <c r="E9" s="49">
        <v>810</v>
      </c>
      <c r="F9" s="49" t="s">
        <v>34</v>
      </c>
      <c r="G9" s="48" t="s">
        <v>84</v>
      </c>
      <c r="H9" s="48" t="s">
        <v>85</v>
      </c>
      <c r="I9" s="42">
        <v>30133</v>
      </c>
      <c r="J9" s="59">
        <v>36678</v>
      </c>
      <c r="K9" s="49"/>
      <c r="L9" s="48"/>
      <c r="M9" s="48"/>
      <c r="N9" s="57"/>
      <c r="O9" s="48"/>
      <c r="P9" s="48"/>
      <c r="Q9" s="57"/>
      <c r="R9" s="48"/>
      <c r="S9" s="48"/>
      <c r="T9" s="57"/>
      <c r="U9" s="48"/>
      <c r="V9" s="48"/>
      <c r="W9" s="57"/>
      <c r="X9" s="48"/>
      <c r="Y9" s="48"/>
      <c r="Z9" s="57"/>
      <c r="AA9" s="48"/>
      <c r="AB9" s="48"/>
      <c r="AC9" s="57"/>
      <c r="AD9" s="43"/>
      <c r="AE9" s="44"/>
      <c r="AF9" s="45"/>
      <c r="AG9" s="45"/>
      <c r="AH9" s="45"/>
      <c r="AI9" s="43"/>
      <c r="AJ9" s="47"/>
      <c r="AK9" s="47"/>
      <c r="AL9" s="45"/>
      <c r="AM9" s="44"/>
      <c r="AN9" s="45"/>
    </row>
    <row r="10" spans="1:169" s="50" customFormat="1" ht="12">
      <c r="A10" s="64" t="s">
        <v>86</v>
      </c>
      <c r="B10" s="48" t="s">
        <v>87</v>
      </c>
      <c r="C10" s="42">
        <v>21916</v>
      </c>
      <c r="D10" s="51" t="s">
        <v>22</v>
      </c>
      <c r="E10" s="49">
        <v>920</v>
      </c>
      <c r="F10" s="49" t="s">
        <v>33</v>
      </c>
      <c r="G10" s="48" t="s">
        <v>86</v>
      </c>
      <c r="H10" s="48" t="s">
        <v>88</v>
      </c>
      <c r="I10" s="42">
        <v>27273</v>
      </c>
      <c r="J10" s="59">
        <v>29221</v>
      </c>
      <c r="K10" s="48"/>
      <c r="L10" s="48"/>
      <c r="M10" s="48"/>
      <c r="N10" s="57"/>
      <c r="O10" s="48"/>
      <c r="P10" s="48"/>
      <c r="Q10" s="57"/>
      <c r="R10" s="48"/>
      <c r="S10" s="48"/>
      <c r="T10" s="57"/>
      <c r="U10" s="48"/>
      <c r="V10" s="48"/>
      <c r="W10" s="57"/>
      <c r="X10" s="48"/>
      <c r="Y10" s="48"/>
      <c r="Z10" s="57"/>
      <c r="AA10" s="48"/>
      <c r="AB10" s="48"/>
      <c r="AC10" s="57"/>
      <c r="AD10" s="43"/>
      <c r="AE10" s="44"/>
      <c r="AF10" s="45"/>
      <c r="AG10" s="45"/>
      <c r="AH10" s="45"/>
      <c r="AI10" s="43"/>
      <c r="AJ10" s="47"/>
      <c r="AK10" s="47"/>
      <c r="AL10" s="45"/>
      <c r="AM10" s="44"/>
      <c r="AN10" s="45"/>
    </row>
    <row r="11" spans="1:169" s="50" customFormat="1" ht="12">
      <c r="A11" s="64"/>
      <c r="B11" s="48"/>
      <c r="C11" s="42"/>
      <c r="D11" s="51"/>
      <c r="E11" s="49"/>
      <c r="F11" s="49"/>
      <c r="G11" s="48"/>
      <c r="H11" s="48"/>
      <c r="I11" s="42"/>
      <c r="J11" s="56"/>
      <c r="K11" s="49"/>
      <c r="L11" s="48"/>
      <c r="M11" s="48"/>
      <c r="N11" s="57"/>
      <c r="O11" s="48"/>
      <c r="P11" s="48"/>
      <c r="Q11" s="57"/>
      <c r="R11" s="48"/>
      <c r="S11" s="48"/>
      <c r="T11" s="57"/>
      <c r="U11" s="48"/>
      <c r="V11" s="48"/>
      <c r="W11" s="57"/>
      <c r="X11" s="48"/>
      <c r="Y11" s="48"/>
      <c r="Z11" s="57"/>
      <c r="AA11" s="48"/>
      <c r="AB11" s="48"/>
      <c r="AC11" s="57"/>
      <c r="AD11" s="43"/>
      <c r="AE11" s="44"/>
      <c r="AF11" s="45"/>
      <c r="AG11" s="45"/>
      <c r="AH11" s="45"/>
      <c r="AI11" s="43"/>
      <c r="AJ11" s="47"/>
      <c r="AK11" s="47"/>
      <c r="AL11" s="45"/>
      <c r="AM11" s="44"/>
      <c r="AN11" s="45"/>
    </row>
    <row r="12" spans="1:169" s="50" customFormat="1" ht="12">
      <c r="A12" s="64"/>
      <c r="B12" s="48"/>
      <c r="C12" s="42"/>
      <c r="D12" s="51"/>
      <c r="E12" s="49"/>
      <c r="F12" s="49"/>
      <c r="G12" s="48"/>
      <c r="H12" s="48"/>
      <c r="I12" s="42"/>
      <c r="J12" s="59"/>
      <c r="K12" s="49"/>
      <c r="L12" s="48"/>
      <c r="M12" s="48"/>
      <c r="N12" s="57"/>
      <c r="O12" s="48"/>
      <c r="P12" s="48"/>
      <c r="Q12" s="57"/>
      <c r="R12" s="48"/>
      <c r="S12" s="48"/>
      <c r="T12" s="57"/>
      <c r="U12" s="48"/>
      <c r="V12" s="48"/>
      <c r="W12" s="57"/>
      <c r="X12" s="48"/>
      <c r="Y12" s="48"/>
      <c r="Z12" s="57"/>
      <c r="AA12" s="48"/>
      <c r="AB12" s="48"/>
      <c r="AC12" s="57"/>
      <c r="AD12" s="43"/>
      <c r="AE12" s="44"/>
      <c r="AF12" s="45"/>
      <c r="AG12" s="45"/>
      <c r="AH12" s="45"/>
      <c r="AI12" s="43"/>
      <c r="AJ12" s="47"/>
      <c r="AK12" s="47"/>
      <c r="AL12" s="45"/>
      <c r="AM12" s="44"/>
      <c r="AN12" s="45"/>
    </row>
    <row r="13" spans="1:169" s="50" customFormat="1" ht="12">
      <c r="A13" s="64"/>
      <c r="B13" s="48"/>
      <c r="C13" s="42"/>
      <c r="D13" s="51"/>
      <c r="E13" s="49"/>
      <c r="F13" s="49"/>
      <c r="G13" s="48"/>
      <c r="H13" s="48"/>
      <c r="I13" s="42"/>
      <c r="J13" s="56"/>
      <c r="K13" s="49"/>
      <c r="L13" s="48"/>
      <c r="M13" s="48"/>
      <c r="N13" s="57"/>
      <c r="O13" s="48"/>
      <c r="P13" s="48"/>
      <c r="Q13" s="57"/>
      <c r="R13" s="48"/>
      <c r="S13" s="48"/>
      <c r="T13" s="57"/>
      <c r="U13" s="48"/>
      <c r="V13" s="48"/>
      <c r="W13" s="57"/>
      <c r="X13" s="48"/>
      <c r="Y13" s="48"/>
      <c r="Z13" s="57"/>
      <c r="AA13" s="48"/>
      <c r="AB13" s="48"/>
      <c r="AC13" s="57"/>
      <c r="AD13" s="43"/>
      <c r="AE13" s="44"/>
      <c r="AF13" s="45"/>
      <c r="AG13" s="45"/>
      <c r="AH13" s="45"/>
      <c r="AI13" s="43"/>
      <c r="AJ13" s="47"/>
      <c r="AK13" s="47"/>
      <c r="AL13" s="45"/>
      <c r="AM13" s="44"/>
      <c r="AN13" s="45"/>
    </row>
    <row r="14" spans="1:169" s="50" customFormat="1" ht="12">
      <c r="A14" s="64"/>
      <c r="B14" s="48"/>
      <c r="C14" s="42"/>
      <c r="D14" s="51"/>
      <c r="E14" s="49"/>
      <c r="F14" s="49"/>
      <c r="G14" s="48"/>
      <c r="H14" s="48"/>
      <c r="I14" s="42"/>
      <c r="J14" s="59"/>
      <c r="K14" s="49"/>
      <c r="L14" s="48"/>
      <c r="M14" s="48"/>
      <c r="N14" s="57"/>
      <c r="O14" s="48"/>
      <c r="P14" s="48"/>
      <c r="Q14" s="57"/>
      <c r="R14" s="48"/>
      <c r="S14" s="48"/>
      <c r="T14" s="57"/>
      <c r="U14" s="48"/>
      <c r="V14" s="48"/>
      <c r="W14" s="57"/>
      <c r="X14" s="48"/>
      <c r="Y14" s="48"/>
      <c r="Z14" s="57"/>
      <c r="AA14" s="48"/>
      <c r="AB14" s="48"/>
      <c r="AC14" s="57"/>
      <c r="AD14" s="43"/>
      <c r="AE14" s="44"/>
      <c r="AF14" s="45"/>
      <c r="AG14" s="45"/>
      <c r="AH14" s="45"/>
      <c r="AI14" s="43"/>
      <c r="AJ14" s="47"/>
      <c r="AK14" s="47"/>
      <c r="AL14" s="45"/>
      <c r="AM14" s="44"/>
      <c r="AN14" s="45"/>
    </row>
    <row r="15" spans="1:169" s="50" customFormat="1" ht="12">
      <c r="A15" s="64"/>
      <c r="B15" s="48"/>
      <c r="C15" s="42"/>
      <c r="D15" s="51"/>
      <c r="E15" s="49"/>
      <c r="F15" s="49"/>
      <c r="G15" s="48"/>
      <c r="H15" s="48"/>
      <c r="I15" s="42"/>
      <c r="J15" s="56"/>
      <c r="K15" s="49"/>
      <c r="L15" s="48"/>
      <c r="M15" s="48"/>
      <c r="N15" s="57"/>
      <c r="O15" s="48"/>
      <c r="P15" s="48"/>
      <c r="Q15" s="57"/>
      <c r="R15" s="48"/>
      <c r="S15" s="48"/>
      <c r="T15" s="57"/>
      <c r="U15" s="48"/>
      <c r="V15" s="48"/>
      <c r="W15" s="57"/>
      <c r="X15" s="48"/>
      <c r="Y15" s="48"/>
      <c r="Z15" s="57"/>
      <c r="AA15" s="48"/>
      <c r="AB15" s="48"/>
      <c r="AC15" s="57"/>
      <c r="AD15" s="43"/>
      <c r="AE15" s="44"/>
      <c r="AF15" s="45"/>
      <c r="AG15" s="45"/>
      <c r="AH15" s="45"/>
      <c r="AI15" s="43"/>
      <c r="AJ15" s="47"/>
      <c r="AK15" s="47"/>
      <c r="AL15" s="45"/>
      <c r="AM15" s="44"/>
      <c r="AN15" s="45"/>
    </row>
    <row r="16" spans="1:169" s="50" customFormat="1" ht="12">
      <c r="A16" s="64"/>
      <c r="B16" s="48"/>
      <c r="C16" s="42"/>
      <c r="D16" s="51"/>
      <c r="E16" s="49"/>
      <c r="F16" s="49"/>
      <c r="G16" s="48"/>
      <c r="H16" s="48"/>
      <c r="I16" s="42"/>
      <c r="J16" s="56"/>
      <c r="K16" s="49"/>
      <c r="L16" s="48"/>
      <c r="M16" s="48"/>
      <c r="N16" s="57"/>
      <c r="O16" s="48"/>
      <c r="P16" s="48"/>
      <c r="Q16" s="57"/>
      <c r="R16" s="48"/>
      <c r="S16" s="48"/>
      <c r="T16" s="57"/>
      <c r="U16" s="48"/>
      <c r="V16" s="48"/>
      <c r="W16" s="57"/>
      <c r="X16" s="48"/>
      <c r="Y16" s="48"/>
      <c r="Z16" s="57"/>
      <c r="AA16" s="48"/>
      <c r="AB16" s="48"/>
      <c r="AC16" s="57"/>
      <c r="AD16" s="43"/>
      <c r="AE16" s="44"/>
      <c r="AF16" s="45"/>
      <c r="AG16" s="45"/>
      <c r="AH16" s="45"/>
      <c r="AI16" s="43"/>
      <c r="AJ16" s="47"/>
      <c r="AK16" s="47"/>
      <c r="AL16" s="45"/>
      <c r="AM16" s="44"/>
      <c r="AN16" s="45"/>
    </row>
    <row r="17" spans="1:40" s="50" customFormat="1" ht="12">
      <c r="A17" s="64"/>
      <c r="B17" s="48"/>
      <c r="C17" s="42"/>
      <c r="D17" s="51"/>
      <c r="E17" s="49"/>
      <c r="F17" s="49"/>
      <c r="G17" s="48"/>
      <c r="H17" s="48"/>
      <c r="I17" s="42"/>
      <c r="J17" s="59"/>
      <c r="K17" s="49"/>
      <c r="L17" s="48"/>
      <c r="M17" s="48"/>
      <c r="N17" s="57"/>
      <c r="O17" s="48"/>
      <c r="P17" s="48"/>
      <c r="Q17" s="57"/>
      <c r="R17" s="48"/>
      <c r="S17" s="48"/>
      <c r="T17" s="57"/>
      <c r="U17" s="48"/>
      <c r="V17" s="48"/>
      <c r="W17" s="57"/>
      <c r="X17" s="48"/>
      <c r="Y17" s="48"/>
      <c r="Z17" s="57"/>
      <c r="AA17" s="48"/>
      <c r="AB17" s="48"/>
      <c r="AC17" s="57"/>
      <c r="AD17" s="43"/>
      <c r="AE17" s="44"/>
      <c r="AF17" s="45"/>
      <c r="AG17" s="45"/>
      <c r="AH17" s="45"/>
      <c r="AI17" s="43"/>
      <c r="AJ17" s="47"/>
      <c r="AK17" s="47"/>
      <c r="AL17" s="45"/>
      <c r="AM17" s="44"/>
      <c r="AN17" s="45"/>
    </row>
    <row r="18" spans="1:40" s="50" customFormat="1" ht="12">
      <c r="A18" s="64"/>
      <c r="B18" s="48"/>
      <c r="C18" s="42"/>
      <c r="D18" s="51"/>
      <c r="E18" s="49"/>
      <c r="F18" s="49"/>
      <c r="G18" s="48"/>
      <c r="H18" s="48"/>
      <c r="I18" s="42"/>
      <c r="J18" s="56"/>
      <c r="K18" s="49"/>
      <c r="L18" s="48"/>
      <c r="M18" s="48"/>
      <c r="N18" s="57"/>
      <c r="O18" s="48"/>
      <c r="P18" s="48"/>
      <c r="Q18" s="57"/>
      <c r="R18" s="48"/>
      <c r="S18" s="48"/>
      <c r="T18" s="57"/>
      <c r="U18" s="48"/>
      <c r="V18" s="48"/>
      <c r="W18" s="57"/>
      <c r="X18" s="48"/>
      <c r="Y18" s="48"/>
      <c r="Z18" s="57"/>
      <c r="AA18" s="48"/>
      <c r="AB18" s="48"/>
      <c r="AC18" s="57"/>
      <c r="AD18" s="43"/>
      <c r="AE18" s="44"/>
      <c r="AF18" s="45"/>
      <c r="AG18" s="45"/>
      <c r="AH18" s="45"/>
      <c r="AI18" s="43"/>
      <c r="AJ18" s="47"/>
      <c r="AK18" s="47"/>
      <c r="AL18" s="45"/>
      <c r="AM18" s="44"/>
      <c r="AN18" s="45"/>
    </row>
    <row r="19" spans="1:40" s="50" customFormat="1" ht="12">
      <c r="A19" s="64"/>
      <c r="B19" s="48"/>
      <c r="C19" s="42"/>
      <c r="D19" s="51"/>
      <c r="E19" s="49"/>
      <c r="F19" s="49"/>
      <c r="G19" s="48"/>
      <c r="H19" s="48"/>
      <c r="I19" s="42"/>
      <c r="J19" s="56"/>
      <c r="K19" s="49"/>
      <c r="L19" s="48"/>
      <c r="M19" s="48"/>
      <c r="N19" s="57"/>
      <c r="O19" s="48"/>
      <c r="P19" s="48"/>
      <c r="Q19" s="57"/>
      <c r="R19" s="48"/>
      <c r="S19" s="48"/>
      <c r="T19" s="57"/>
      <c r="U19" s="48"/>
      <c r="V19" s="48"/>
      <c r="W19" s="57"/>
      <c r="X19" s="48"/>
      <c r="Y19" s="48"/>
      <c r="Z19" s="57"/>
      <c r="AA19" s="48"/>
      <c r="AB19" s="48"/>
      <c r="AC19" s="57"/>
      <c r="AD19" s="43"/>
      <c r="AE19" s="44"/>
      <c r="AF19" s="45"/>
      <c r="AG19" s="45"/>
      <c r="AH19" s="45"/>
      <c r="AI19" s="43"/>
      <c r="AJ19" s="47"/>
      <c r="AK19" s="47"/>
      <c r="AL19" s="45"/>
      <c r="AM19" s="44"/>
      <c r="AN19" s="45"/>
    </row>
    <row r="20" spans="1:40" s="50" customFormat="1" ht="12">
      <c r="A20" s="64"/>
      <c r="B20" s="48"/>
      <c r="C20" s="42"/>
      <c r="D20" s="51"/>
      <c r="E20" s="49"/>
      <c r="F20" s="49"/>
      <c r="G20" s="48"/>
      <c r="H20" s="48"/>
      <c r="I20" s="42"/>
      <c r="J20" s="56"/>
      <c r="K20" s="49"/>
      <c r="L20" s="48"/>
      <c r="M20" s="48"/>
      <c r="N20" s="57"/>
      <c r="O20" s="48"/>
      <c r="P20" s="48"/>
      <c r="Q20" s="57"/>
      <c r="R20" s="48"/>
      <c r="S20" s="48"/>
      <c r="T20" s="57"/>
      <c r="U20" s="48"/>
      <c r="V20" s="48"/>
      <c r="W20" s="57"/>
      <c r="X20" s="48"/>
      <c r="Y20" s="48"/>
      <c r="Z20" s="57"/>
      <c r="AA20" s="48"/>
      <c r="AB20" s="48"/>
      <c r="AC20" s="57"/>
      <c r="AD20" s="43"/>
      <c r="AE20" s="44"/>
      <c r="AF20" s="45"/>
      <c r="AG20" s="45"/>
      <c r="AH20" s="45"/>
      <c r="AI20" s="43"/>
      <c r="AJ20" s="47"/>
      <c r="AK20" s="47"/>
      <c r="AL20" s="45"/>
      <c r="AM20" s="44"/>
      <c r="AN20" s="45"/>
    </row>
    <row r="21" spans="1:40" s="50" customFormat="1" ht="12">
      <c r="A21" s="64"/>
      <c r="B21" s="48"/>
      <c r="C21" s="42"/>
      <c r="D21" s="51"/>
      <c r="E21" s="49"/>
      <c r="F21" s="49"/>
      <c r="G21" s="48"/>
      <c r="H21" s="48"/>
      <c r="I21" s="42"/>
      <c r="J21" s="59"/>
      <c r="K21" s="49"/>
      <c r="L21" s="48"/>
      <c r="M21" s="48"/>
      <c r="N21" s="57"/>
      <c r="O21" s="48"/>
      <c r="P21" s="48"/>
      <c r="Q21" s="57"/>
      <c r="R21" s="48"/>
      <c r="S21" s="48"/>
      <c r="T21" s="57"/>
      <c r="U21" s="48"/>
      <c r="V21" s="48"/>
      <c r="W21" s="57"/>
      <c r="X21" s="48"/>
      <c r="Y21" s="48"/>
      <c r="Z21" s="57"/>
      <c r="AA21" s="48"/>
      <c r="AB21" s="48"/>
      <c r="AC21" s="57"/>
      <c r="AD21" s="43"/>
      <c r="AE21" s="44"/>
      <c r="AF21" s="45"/>
      <c r="AG21" s="45"/>
      <c r="AH21" s="45"/>
      <c r="AI21" s="43"/>
      <c r="AJ21" s="47"/>
      <c r="AK21" s="47"/>
      <c r="AL21" s="45"/>
      <c r="AM21" s="44"/>
      <c r="AN21" s="45"/>
    </row>
    <row r="22" spans="1:40" s="50" customFormat="1" ht="12">
      <c r="A22" s="64"/>
      <c r="B22" s="48"/>
      <c r="C22" s="42"/>
      <c r="D22" s="51"/>
      <c r="E22" s="49"/>
      <c r="F22" s="49"/>
      <c r="G22" s="48"/>
      <c r="H22" s="48"/>
      <c r="I22" s="42"/>
      <c r="J22" s="59"/>
      <c r="K22" s="49"/>
      <c r="L22" s="48"/>
      <c r="M22" s="48"/>
      <c r="N22" s="57"/>
      <c r="O22" s="48"/>
      <c r="P22" s="48"/>
      <c r="Q22" s="57"/>
      <c r="R22" s="48"/>
      <c r="S22" s="48"/>
      <c r="T22" s="57"/>
      <c r="U22" s="48"/>
      <c r="V22" s="48"/>
      <c r="W22" s="57"/>
      <c r="X22" s="48"/>
      <c r="Y22" s="48"/>
      <c r="Z22" s="57"/>
      <c r="AA22" s="48"/>
      <c r="AB22" s="48"/>
      <c r="AC22" s="57"/>
      <c r="AD22" s="43"/>
      <c r="AE22" s="44"/>
      <c r="AF22" s="45"/>
      <c r="AG22" s="45"/>
      <c r="AH22" s="45"/>
      <c r="AI22" s="43"/>
      <c r="AJ22" s="47"/>
      <c r="AK22" s="47"/>
      <c r="AL22" s="45"/>
      <c r="AM22" s="44"/>
      <c r="AN22" s="45"/>
    </row>
    <row r="23" spans="1:40" s="50" customFormat="1" ht="12">
      <c r="A23" s="64"/>
      <c r="B23" s="48"/>
      <c r="C23" s="42"/>
      <c r="D23" s="51"/>
      <c r="E23" s="49"/>
      <c r="F23" s="49"/>
      <c r="G23" s="48"/>
      <c r="H23" s="48"/>
      <c r="I23" s="42"/>
      <c r="J23" s="56"/>
      <c r="K23" s="49"/>
      <c r="L23" s="48"/>
      <c r="M23" s="48"/>
      <c r="N23" s="57"/>
      <c r="O23" s="48"/>
      <c r="P23" s="48"/>
      <c r="Q23" s="57"/>
      <c r="R23" s="48"/>
      <c r="S23" s="48"/>
      <c r="T23" s="57"/>
      <c r="U23" s="48"/>
      <c r="V23" s="48"/>
      <c r="W23" s="57"/>
      <c r="X23" s="48"/>
      <c r="Y23" s="48"/>
      <c r="Z23" s="57"/>
      <c r="AA23" s="48"/>
      <c r="AB23" s="48"/>
      <c r="AC23" s="57"/>
      <c r="AD23" s="43"/>
      <c r="AE23" s="44"/>
      <c r="AF23" s="45"/>
      <c r="AG23" s="45"/>
      <c r="AH23" s="45"/>
      <c r="AI23" s="43"/>
      <c r="AJ23" s="47"/>
      <c r="AK23" s="47"/>
      <c r="AL23" s="45"/>
      <c r="AM23" s="44"/>
      <c r="AN23" s="45"/>
    </row>
    <row r="24" spans="1:40" s="50" customFormat="1" ht="12">
      <c r="A24" s="64"/>
      <c r="B24" s="48"/>
      <c r="C24" s="42"/>
      <c r="D24" s="51"/>
      <c r="E24" s="49"/>
      <c r="F24" s="49"/>
      <c r="G24" s="48"/>
      <c r="H24" s="48"/>
      <c r="I24" s="42"/>
      <c r="J24" s="59"/>
      <c r="K24" s="49"/>
      <c r="L24" s="48"/>
      <c r="M24" s="48"/>
      <c r="N24" s="57"/>
      <c r="O24" s="48"/>
      <c r="P24" s="48"/>
      <c r="Q24" s="57"/>
      <c r="R24" s="48"/>
      <c r="S24" s="48"/>
      <c r="T24" s="57"/>
      <c r="U24" s="48"/>
      <c r="V24" s="48"/>
      <c r="W24" s="57"/>
      <c r="X24" s="48"/>
      <c r="Y24" s="48"/>
      <c r="Z24" s="57"/>
      <c r="AA24" s="48"/>
      <c r="AB24" s="48"/>
      <c r="AC24" s="57"/>
      <c r="AD24" s="43"/>
      <c r="AE24" s="44"/>
      <c r="AF24" s="45"/>
      <c r="AG24" s="45"/>
      <c r="AH24" s="45"/>
      <c r="AI24" s="43"/>
      <c r="AJ24" s="47"/>
      <c r="AK24" s="47"/>
      <c r="AL24" s="45"/>
      <c r="AM24" s="44"/>
      <c r="AN24" s="45"/>
    </row>
    <row r="25" spans="1:40" s="50" customFormat="1" ht="12">
      <c r="A25" s="64"/>
      <c r="B25" s="48"/>
      <c r="C25" s="42"/>
      <c r="D25" s="51"/>
      <c r="E25" s="49"/>
      <c r="F25" s="49"/>
      <c r="G25" s="48"/>
      <c r="H25" s="48"/>
      <c r="I25" s="42"/>
      <c r="J25" s="56"/>
      <c r="K25" s="49"/>
      <c r="L25" s="48"/>
      <c r="M25" s="48"/>
      <c r="N25" s="57"/>
      <c r="O25" s="48"/>
      <c r="P25" s="48"/>
      <c r="Q25" s="57"/>
      <c r="R25" s="48"/>
      <c r="S25" s="48"/>
      <c r="T25" s="57"/>
      <c r="U25" s="48"/>
      <c r="V25" s="48"/>
      <c r="W25" s="57"/>
      <c r="X25" s="48"/>
      <c r="Y25" s="48"/>
      <c r="Z25" s="57"/>
      <c r="AA25" s="48"/>
      <c r="AB25" s="48"/>
      <c r="AC25" s="57"/>
      <c r="AD25" s="43"/>
      <c r="AE25" s="44"/>
      <c r="AF25" s="45"/>
      <c r="AG25" s="45"/>
      <c r="AH25" s="45"/>
      <c r="AI25" s="43"/>
      <c r="AJ25" s="47"/>
      <c r="AK25" s="47"/>
      <c r="AL25" s="45"/>
      <c r="AM25" s="44"/>
      <c r="AN25" s="45"/>
    </row>
    <row r="26" spans="1:40" s="50" customFormat="1" ht="12">
      <c r="A26" s="64"/>
      <c r="B26" s="48"/>
      <c r="C26" s="42"/>
      <c r="D26" s="51"/>
      <c r="E26" s="49"/>
      <c r="F26" s="49"/>
      <c r="G26" s="48"/>
      <c r="H26" s="48"/>
      <c r="I26" s="42"/>
      <c r="J26" s="56"/>
      <c r="K26" s="49"/>
      <c r="L26" s="48"/>
      <c r="M26" s="48"/>
      <c r="N26" s="57"/>
      <c r="O26" s="48"/>
      <c r="P26" s="48"/>
      <c r="Q26" s="57"/>
      <c r="R26" s="48"/>
      <c r="S26" s="48"/>
      <c r="T26" s="57"/>
      <c r="U26" s="48"/>
      <c r="V26" s="48"/>
      <c r="W26" s="57"/>
      <c r="X26" s="48"/>
      <c r="Y26" s="48"/>
      <c r="Z26" s="57"/>
      <c r="AA26" s="48"/>
      <c r="AB26" s="48"/>
      <c r="AC26" s="57"/>
      <c r="AD26" s="43"/>
      <c r="AE26" s="44"/>
      <c r="AF26" s="45"/>
      <c r="AG26" s="45"/>
      <c r="AH26" s="45"/>
      <c r="AI26" s="43"/>
      <c r="AJ26" s="47"/>
      <c r="AK26" s="47"/>
      <c r="AL26" s="45"/>
      <c r="AM26" s="44"/>
      <c r="AN26" s="45"/>
    </row>
    <row r="27" spans="1:40" s="50" customFormat="1" ht="12">
      <c r="A27" s="64"/>
      <c r="B27" s="48"/>
      <c r="C27" s="42"/>
      <c r="D27" s="51"/>
      <c r="E27" s="49"/>
      <c r="F27" s="49"/>
      <c r="G27" s="48"/>
      <c r="H27" s="48"/>
      <c r="I27" s="42"/>
      <c r="J27" s="56"/>
      <c r="K27" s="49"/>
      <c r="L27" s="48"/>
      <c r="M27" s="48"/>
      <c r="N27" s="57"/>
      <c r="O27" s="48"/>
      <c r="P27" s="48"/>
      <c r="Q27" s="57"/>
      <c r="R27" s="48"/>
      <c r="S27" s="48"/>
      <c r="T27" s="57"/>
      <c r="U27" s="48"/>
      <c r="V27" s="48"/>
      <c r="W27" s="57"/>
      <c r="X27" s="48"/>
      <c r="Y27" s="48"/>
      <c r="Z27" s="57"/>
      <c r="AA27" s="48"/>
      <c r="AB27" s="48"/>
      <c r="AC27" s="57"/>
      <c r="AD27" s="43"/>
      <c r="AE27" s="44"/>
      <c r="AF27" s="45"/>
      <c r="AG27" s="45"/>
      <c r="AH27" s="45"/>
      <c r="AI27" s="43"/>
      <c r="AJ27" s="47"/>
      <c r="AK27" s="47"/>
      <c r="AL27" s="45"/>
      <c r="AM27" s="44"/>
      <c r="AN27" s="45"/>
    </row>
    <row r="28" spans="1:40" s="50" customFormat="1" ht="12">
      <c r="A28" s="64"/>
      <c r="B28" s="48"/>
      <c r="C28" s="42"/>
      <c r="D28" s="51"/>
      <c r="E28" s="49"/>
      <c r="F28" s="49"/>
      <c r="G28" s="48"/>
      <c r="H28" s="48"/>
      <c r="I28" s="42"/>
      <c r="J28" s="56"/>
      <c r="K28" s="49"/>
      <c r="L28" s="48"/>
      <c r="M28" s="48"/>
      <c r="N28" s="57"/>
      <c r="O28" s="48"/>
      <c r="P28" s="48"/>
      <c r="Q28" s="57"/>
      <c r="R28" s="48"/>
      <c r="S28" s="48"/>
      <c r="T28" s="57"/>
      <c r="U28" s="48"/>
      <c r="V28" s="48"/>
      <c r="W28" s="57"/>
      <c r="X28" s="48"/>
      <c r="Y28" s="48"/>
      <c r="Z28" s="57"/>
      <c r="AA28" s="48"/>
      <c r="AB28" s="48"/>
      <c r="AC28" s="57"/>
      <c r="AD28" s="43"/>
      <c r="AE28" s="44"/>
      <c r="AF28" s="45"/>
      <c r="AG28" s="45"/>
      <c r="AH28" s="45"/>
      <c r="AI28" s="43"/>
      <c r="AJ28" s="47"/>
      <c r="AK28" s="47"/>
      <c r="AL28" s="45"/>
      <c r="AM28" s="44"/>
      <c r="AN28" s="45"/>
    </row>
    <row r="29" spans="1:40" s="50" customFormat="1" ht="12">
      <c r="A29" s="64"/>
      <c r="B29" s="48"/>
      <c r="C29" s="42"/>
      <c r="D29" s="51"/>
      <c r="E29" s="49"/>
      <c r="F29" s="49"/>
      <c r="G29" s="48"/>
      <c r="H29" s="48"/>
      <c r="I29" s="42"/>
      <c r="J29" s="59"/>
      <c r="K29" s="49"/>
      <c r="L29" s="48"/>
      <c r="M29" s="48"/>
      <c r="N29" s="57"/>
      <c r="O29" s="48"/>
      <c r="P29" s="48"/>
      <c r="Q29" s="57"/>
      <c r="R29" s="48"/>
      <c r="S29" s="48"/>
      <c r="T29" s="57"/>
      <c r="U29" s="48"/>
      <c r="V29" s="48"/>
      <c r="W29" s="57"/>
      <c r="X29" s="48"/>
      <c r="Y29" s="48"/>
      <c r="Z29" s="57"/>
      <c r="AA29" s="48"/>
      <c r="AB29" s="48"/>
      <c r="AC29" s="57"/>
      <c r="AD29" s="43"/>
      <c r="AE29" s="44"/>
      <c r="AF29" s="45"/>
      <c r="AG29" s="45"/>
      <c r="AH29" s="45"/>
      <c r="AI29" s="43"/>
      <c r="AJ29" s="47"/>
      <c r="AK29" s="47"/>
      <c r="AL29" s="45"/>
      <c r="AM29" s="44"/>
      <c r="AN29" s="45"/>
    </row>
    <row r="30" spans="1:40" s="50" customFormat="1" ht="12">
      <c r="A30" s="64"/>
      <c r="B30" s="48"/>
      <c r="C30" s="42"/>
      <c r="D30" s="51"/>
      <c r="E30" s="49"/>
      <c r="F30" s="49"/>
      <c r="G30" s="48"/>
      <c r="H30" s="48"/>
      <c r="I30" s="42"/>
      <c r="J30" s="56"/>
      <c r="K30" s="49"/>
      <c r="L30" s="48"/>
      <c r="M30" s="48"/>
      <c r="N30" s="57"/>
      <c r="O30" s="48"/>
      <c r="P30" s="48"/>
      <c r="Q30" s="57"/>
      <c r="R30" s="48"/>
      <c r="S30" s="48"/>
      <c r="T30" s="57"/>
      <c r="U30" s="48"/>
      <c r="V30" s="48"/>
      <c r="W30" s="57"/>
      <c r="X30" s="48"/>
      <c r="Y30" s="48"/>
      <c r="Z30" s="57"/>
      <c r="AA30" s="48"/>
      <c r="AB30" s="48"/>
      <c r="AC30" s="57"/>
      <c r="AD30" s="43"/>
      <c r="AE30" s="44"/>
      <c r="AF30" s="45"/>
      <c r="AG30" s="45"/>
      <c r="AH30" s="45"/>
      <c r="AI30" s="43"/>
      <c r="AJ30" s="47"/>
      <c r="AK30" s="47"/>
      <c r="AL30" s="45"/>
      <c r="AM30" s="44"/>
      <c r="AN30" s="45"/>
    </row>
    <row r="31" spans="1:40" s="50" customFormat="1" ht="12">
      <c r="A31" s="64"/>
      <c r="B31" s="48"/>
      <c r="C31" s="42"/>
      <c r="D31" s="51"/>
      <c r="E31" s="49"/>
      <c r="F31" s="49"/>
      <c r="G31" s="48"/>
      <c r="H31" s="48"/>
      <c r="I31" s="42"/>
      <c r="J31" s="59"/>
      <c r="K31" s="49"/>
      <c r="L31" s="48"/>
      <c r="M31" s="48"/>
      <c r="N31" s="57"/>
      <c r="O31" s="48"/>
      <c r="P31" s="48"/>
      <c r="Q31" s="57"/>
      <c r="R31" s="48"/>
      <c r="S31" s="48"/>
      <c r="T31" s="57"/>
      <c r="U31" s="48"/>
      <c r="V31" s="48"/>
      <c r="W31" s="57"/>
      <c r="X31" s="48"/>
      <c r="Y31" s="48"/>
      <c r="Z31" s="57"/>
      <c r="AA31" s="48"/>
      <c r="AB31" s="48"/>
      <c r="AC31" s="57"/>
      <c r="AD31" s="43"/>
      <c r="AE31" s="44"/>
      <c r="AF31" s="45"/>
      <c r="AG31" s="45"/>
      <c r="AH31" s="45"/>
      <c r="AI31" s="43"/>
      <c r="AJ31" s="47"/>
      <c r="AK31" s="47"/>
      <c r="AL31" s="45"/>
      <c r="AM31" s="44"/>
      <c r="AN31" s="45"/>
    </row>
    <row r="32" spans="1:40" s="50" customFormat="1" ht="12">
      <c r="A32" s="64"/>
      <c r="B32" s="48"/>
      <c r="C32" s="42"/>
      <c r="D32" s="51"/>
      <c r="E32" s="49"/>
      <c r="F32" s="49"/>
      <c r="G32" s="48"/>
      <c r="H32" s="48"/>
      <c r="I32" s="42"/>
      <c r="J32" s="59"/>
      <c r="K32" s="49"/>
      <c r="L32" s="48"/>
      <c r="M32" s="48"/>
      <c r="N32" s="57"/>
      <c r="O32" s="48"/>
      <c r="P32" s="48"/>
      <c r="Q32" s="57"/>
      <c r="R32" s="48"/>
      <c r="S32" s="48"/>
      <c r="T32" s="57"/>
      <c r="U32" s="48"/>
      <c r="V32" s="48"/>
      <c r="W32" s="57"/>
      <c r="X32" s="48"/>
      <c r="Y32" s="48"/>
      <c r="Z32" s="57"/>
      <c r="AA32" s="48"/>
      <c r="AB32" s="48"/>
      <c r="AC32" s="57"/>
      <c r="AD32" s="43"/>
      <c r="AE32" s="44"/>
      <c r="AF32" s="45"/>
      <c r="AG32" s="45"/>
      <c r="AH32" s="45"/>
      <c r="AI32" s="43"/>
      <c r="AJ32" s="47"/>
      <c r="AK32" s="47"/>
      <c r="AL32" s="45"/>
      <c r="AM32" s="44"/>
      <c r="AN32" s="45"/>
    </row>
    <row r="33" spans="1:40" s="50" customFormat="1" ht="12">
      <c r="A33" s="64"/>
      <c r="B33" s="48"/>
      <c r="C33" s="42"/>
      <c r="D33" s="51"/>
      <c r="E33" s="49"/>
      <c r="F33" s="49"/>
      <c r="G33" s="48"/>
      <c r="H33" s="48"/>
      <c r="I33" s="42"/>
      <c r="J33" s="56"/>
      <c r="K33" s="49"/>
      <c r="L33" s="48"/>
      <c r="M33" s="48"/>
      <c r="N33" s="57"/>
      <c r="O33" s="48"/>
      <c r="P33" s="48"/>
      <c r="Q33" s="57"/>
      <c r="R33" s="48"/>
      <c r="S33" s="48"/>
      <c r="T33" s="57"/>
      <c r="U33" s="48"/>
      <c r="V33" s="48"/>
      <c r="W33" s="57"/>
      <c r="X33" s="48"/>
      <c r="Y33" s="48"/>
      <c r="Z33" s="57"/>
      <c r="AA33" s="48"/>
      <c r="AB33" s="48"/>
      <c r="AC33" s="57"/>
      <c r="AD33" s="43"/>
      <c r="AE33" s="44"/>
      <c r="AF33" s="45"/>
      <c r="AG33" s="45"/>
      <c r="AH33" s="45"/>
      <c r="AI33" s="43"/>
      <c r="AJ33" s="47"/>
      <c r="AK33" s="47"/>
      <c r="AL33" s="45"/>
      <c r="AM33" s="44"/>
      <c r="AN33" s="45"/>
    </row>
    <row r="34" spans="1:40" s="50" customFormat="1" ht="12">
      <c r="A34" s="64"/>
      <c r="B34" s="48"/>
      <c r="C34" s="42"/>
      <c r="D34" s="51"/>
      <c r="E34" s="49"/>
      <c r="F34" s="49"/>
      <c r="G34" s="48"/>
      <c r="H34" s="48"/>
      <c r="I34" s="42"/>
      <c r="J34" s="59"/>
      <c r="K34" s="49"/>
      <c r="L34" s="48"/>
      <c r="M34" s="48"/>
      <c r="N34" s="57"/>
      <c r="O34" s="48"/>
      <c r="P34" s="48"/>
      <c r="Q34" s="57"/>
      <c r="R34" s="48"/>
      <c r="S34" s="48"/>
      <c r="T34" s="57"/>
      <c r="U34" s="48"/>
      <c r="V34" s="48"/>
      <c r="W34" s="57"/>
      <c r="X34" s="48"/>
      <c r="Y34" s="48"/>
      <c r="Z34" s="57"/>
      <c r="AA34" s="48"/>
      <c r="AB34" s="48"/>
      <c r="AC34" s="57"/>
      <c r="AD34" s="43"/>
      <c r="AE34" s="44"/>
      <c r="AF34" s="45"/>
      <c r="AG34" s="45"/>
      <c r="AH34" s="45"/>
      <c r="AI34" s="43"/>
      <c r="AJ34" s="47"/>
      <c r="AK34" s="47"/>
      <c r="AL34" s="45"/>
      <c r="AM34" s="44"/>
      <c r="AN34" s="45"/>
    </row>
    <row r="35" spans="1:40" s="50" customFormat="1" ht="12">
      <c r="A35" s="64"/>
      <c r="B35" s="48"/>
      <c r="C35" s="42"/>
      <c r="D35" s="51"/>
      <c r="E35" s="49"/>
      <c r="F35" s="49"/>
      <c r="G35" s="48"/>
      <c r="H35" s="48"/>
      <c r="I35" s="42"/>
      <c r="J35" s="59"/>
      <c r="K35" s="49"/>
      <c r="L35" s="48"/>
      <c r="M35" s="48"/>
      <c r="N35" s="57"/>
      <c r="O35" s="48"/>
      <c r="P35" s="48"/>
      <c r="Q35" s="57"/>
      <c r="R35" s="48"/>
      <c r="S35" s="48"/>
      <c r="T35" s="57"/>
      <c r="U35" s="48"/>
      <c r="V35" s="48"/>
      <c r="W35" s="57"/>
      <c r="X35" s="48"/>
      <c r="Y35" s="48"/>
      <c r="Z35" s="57"/>
      <c r="AA35" s="48"/>
      <c r="AB35" s="48"/>
      <c r="AC35" s="57"/>
      <c r="AD35" s="43"/>
      <c r="AE35" s="44"/>
      <c r="AF35" s="45"/>
      <c r="AG35" s="45"/>
      <c r="AH35" s="45"/>
      <c r="AI35" s="43"/>
      <c r="AJ35" s="47"/>
      <c r="AK35" s="47"/>
      <c r="AL35" s="45"/>
      <c r="AM35" s="44"/>
      <c r="AN35" s="45"/>
    </row>
    <row r="36" spans="1:40" s="50" customFormat="1" ht="12">
      <c r="A36" s="64"/>
      <c r="B36" s="48"/>
      <c r="C36" s="42"/>
      <c r="D36" s="51"/>
      <c r="E36" s="49"/>
      <c r="F36" s="49"/>
      <c r="G36" s="48"/>
      <c r="H36" s="48"/>
      <c r="I36" s="42"/>
      <c r="J36" s="56"/>
      <c r="K36" s="49"/>
      <c r="L36" s="48"/>
      <c r="M36" s="48"/>
      <c r="N36" s="57"/>
      <c r="O36" s="48"/>
      <c r="P36" s="48"/>
      <c r="Q36" s="57"/>
      <c r="R36" s="48"/>
      <c r="S36" s="48"/>
      <c r="T36" s="57"/>
      <c r="U36" s="48"/>
      <c r="V36" s="48"/>
      <c r="W36" s="57"/>
      <c r="X36" s="48"/>
      <c r="Y36" s="48"/>
      <c r="Z36" s="57"/>
      <c r="AA36" s="48"/>
      <c r="AB36" s="48"/>
      <c r="AC36" s="57"/>
      <c r="AD36" s="43"/>
      <c r="AE36" s="44"/>
      <c r="AF36" s="45"/>
      <c r="AG36" s="45"/>
      <c r="AH36" s="45"/>
      <c r="AI36" s="43"/>
      <c r="AJ36" s="47"/>
      <c r="AK36" s="47"/>
      <c r="AL36" s="45"/>
      <c r="AM36" s="44"/>
      <c r="AN36" s="45"/>
    </row>
    <row r="37" spans="1:40" s="50" customFormat="1" ht="12">
      <c r="A37" s="64"/>
      <c r="B37" s="48"/>
      <c r="C37" s="42"/>
      <c r="D37" s="51"/>
      <c r="E37" s="49"/>
      <c r="F37" s="49"/>
      <c r="G37" s="48"/>
      <c r="H37" s="48"/>
      <c r="I37" s="42"/>
      <c r="J37" s="56"/>
      <c r="K37" s="49"/>
      <c r="L37" s="48"/>
      <c r="M37" s="48"/>
      <c r="N37" s="57"/>
      <c r="O37" s="48"/>
      <c r="P37" s="48"/>
      <c r="Q37" s="57"/>
      <c r="R37" s="48"/>
      <c r="S37" s="48"/>
      <c r="T37" s="57"/>
      <c r="U37" s="48"/>
      <c r="V37" s="48"/>
      <c r="W37" s="57"/>
      <c r="X37" s="48"/>
      <c r="Y37" s="48"/>
      <c r="Z37" s="57"/>
      <c r="AA37" s="48"/>
      <c r="AB37" s="48"/>
      <c r="AC37" s="57"/>
      <c r="AD37" s="43"/>
      <c r="AE37" s="44"/>
      <c r="AF37" s="45"/>
      <c r="AG37" s="45"/>
      <c r="AH37" s="45"/>
      <c r="AI37" s="43"/>
      <c r="AJ37" s="47"/>
      <c r="AK37" s="47"/>
      <c r="AL37" s="45"/>
      <c r="AM37" s="44"/>
      <c r="AN37" s="45"/>
    </row>
    <row r="38" spans="1:40" s="50" customFormat="1" ht="12">
      <c r="A38" s="64"/>
      <c r="B38" s="48"/>
      <c r="C38" s="42"/>
      <c r="D38" s="51"/>
      <c r="E38" s="49"/>
      <c r="F38" s="49"/>
      <c r="G38" s="48"/>
      <c r="H38" s="48"/>
      <c r="I38" s="42"/>
      <c r="J38" s="56"/>
      <c r="K38" s="49"/>
      <c r="L38" s="48"/>
      <c r="M38" s="48"/>
      <c r="N38" s="57"/>
      <c r="O38" s="48"/>
      <c r="P38" s="48"/>
      <c r="Q38" s="57"/>
      <c r="R38" s="48"/>
      <c r="S38" s="48"/>
      <c r="T38" s="57"/>
      <c r="U38" s="48"/>
      <c r="V38" s="48"/>
      <c r="W38" s="57"/>
      <c r="X38" s="48"/>
      <c r="Y38" s="48"/>
      <c r="Z38" s="57"/>
      <c r="AA38" s="48"/>
      <c r="AB38" s="48"/>
      <c r="AC38" s="57"/>
      <c r="AD38" s="43"/>
      <c r="AE38" s="44"/>
      <c r="AF38" s="45"/>
      <c r="AG38" s="45"/>
      <c r="AH38" s="45"/>
      <c r="AI38" s="43"/>
      <c r="AJ38" s="47"/>
      <c r="AK38" s="47"/>
      <c r="AL38" s="45"/>
      <c r="AM38" s="44"/>
      <c r="AN38" s="45"/>
    </row>
    <row r="39" spans="1:40" s="50" customFormat="1" ht="12">
      <c r="A39" s="64"/>
      <c r="B39" s="48"/>
      <c r="C39" s="42"/>
      <c r="D39" s="51"/>
      <c r="E39" s="49"/>
      <c r="F39" s="49"/>
      <c r="G39" s="48"/>
      <c r="H39" s="48"/>
      <c r="I39" s="42"/>
      <c r="J39" s="56"/>
      <c r="K39" s="49"/>
      <c r="L39" s="48"/>
      <c r="M39" s="48"/>
      <c r="N39" s="57"/>
      <c r="O39" s="48"/>
      <c r="P39" s="48"/>
      <c r="Q39" s="57"/>
      <c r="R39" s="48"/>
      <c r="S39" s="48"/>
      <c r="T39" s="57"/>
      <c r="U39" s="48"/>
      <c r="V39" s="48"/>
      <c r="W39" s="57"/>
      <c r="X39" s="48"/>
      <c r="Y39" s="48"/>
      <c r="Z39" s="57"/>
      <c r="AA39" s="48"/>
      <c r="AB39" s="48"/>
      <c r="AC39" s="57"/>
      <c r="AD39" s="43"/>
      <c r="AE39" s="44"/>
      <c r="AF39" s="45"/>
      <c r="AG39" s="45"/>
      <c r="AH39" s="45"/>
      <c r="AI39" s="43"/>
      <c r="AJ39" s="47"/>
      <c r="AK39" s="47"/>
      <c r="AL39" s="45"/>
      <c r="AM39" s="44"/>
      <c r="AN39" s="45"/>
    </row>
    <row r="40" spans="1:40" s="50" customFormat="1" ht="12">
      <c r="A40" s="64"/>
      <c r="B40" s="48"/>
      <c r="C40" s="42"/>
      <c r="D40" s="51"/>
      <c r="E40" s="49"/>
      <c r="F40" s="49"/>
      <c r="G40" s="48"/>
      <c r="H40" s="48"/>
      <c r="I40" s="42"/>
      <c r="J40" s="56"/>
      <c r="K40" s="49"/>
      <c r="L40" s="48"/>
      <c r="M40" s="48"/>
      <c r="N40" s="57"/>
      <c r="O40" s="48"/>
      <c r="P40" s="48"/>
      <c r="Q40" s="57"/>
      <c r="R40" s="48"/>
      <c r="S40" s="48"/>
      <c r="T40" s="57"/>
      <c r="U40" s="48"/>
      <c r="V40" s="48"/>
      <c r="W40" s="57"/>
      <c r="X40" s="48"/>
      <c r="Y40" s="48"/>
      <c r="Z40" s="57"/>
      <c r="AA40" s="48"/>
      <c r="AB40" s="48"/>
      <c r="AC40" s="57"/>
      <c r="AD40" s="43"/>
      <c r="AE40" s="44"/>
      <c r="AF40" s="45"/>
      <c r="AG40" s="45"/>
      <c r="AH40" s="45"/>
      <c r="AI40" s="43"/>
      <c r="AJ40" s="47"/>
      <c r="AK40" s="47"/>
      <c r="AL40" s="45"/>
      <c r="AM40" s="44"/>
      <c r="AN40" s="45"/>
    </row>
    <row r="41" spans="1:40" s="50" customFormat="1" ht="12">
      <c r="A41" s="64"/>
      <c r="B41" s="48"/>
      <c r="C41" s="42"/>
      <c r="D41" s="51"/>
      <c r="E41" s="49"/>
      <c r="F41" s="49"/>
      <c r="G41" s="48"/>
      <c r="H41" s="48"/>
      <c r="I41" s="42"/>
      <c r="J41" s="59"/>
      <c r="K41" s="49"/>
      <c r="L41" s="48"/>
      <c r="M41" s="48"/>
      <c r="N41" s="57"/>
      <c r="O41" s="48"/>
      <c r="P41" s="48"/>
      <c r="Q41" s="57"/>
      <c r="R41" s="48"/>
      <c r="S41" s="48"/>
      <c r="T41" s="57"/>
      <c r="U41" s="48"/>
      <c r="V41" s="48"/>
      <c r="W41" s="57"/>
      <c r="X41" s="48"/>
      <c r="Y41" s="48"/>
      <c r="Z41" s="57"/>
      <c r="AA41" s="48"/>
      <c r="AB41" s="48"/>
      <c r="AC41" s="57"/>
      <c r="AD41" s="43"/>
      <c r="AE41" s="44"/>
      <c r="AF41" s="45"/>
      <c r="AG41" s="45"/>
      <c r="AH41" s="45"/>
      <c r="AI41" s="43"/>
      <c r="AJ41" s="47"/>
      <c r="AK41" s="47"/>
      <c r="AL41" s="45"/>
      <c r="AM41" s="44"/>
      <c r="AN41" s="45"/>
    </row>
    <row r="42" spans="1:40" s="50" customFormat="1" ht="12">
      <c r="A42" s="64"/>
      <c r="B42" s="48"/>
      <c r="C42" s="42"/>
      <c r="D42" s="51"/>
      <c r="E42" s="49"/>
      <c r="F42" s="49"/>
      <c r="G42" s="48"/>
      <c r="H42" s="48"/>
      <c r="I42" s="42"/>
      <c r="J42" s="59"/>
      <c r="K42" s="49"/>
      <c r="L42" s="48"/>
      <c r="M42" s="48"/>
      <c r="N42" s="57"/>
      <c r="O42" s="48"/>
      <c r="P42" s="48"/>
      <c r="Q42" s="57"/>
      <c r="R42" s="48"/>
      <c r="S42" s="48"/>
      <c r="T42" s="57"/>
      <c r="U42" s="48"/>
      <c r="V42" s="48"/>
      <c r="W42" s="57"/>
      <c r="X42" s="48"/>
      <c r="Y42" s="48"/>
      <c r="Z42" s="57"/>
      <c r="AA42" s="48"/>
      <c r="AB42" s="48"/>
      <c r="AC42" s="57"/>
      <c r="AD42" s="43"/>
      <c r="AE42" s="44"/>
      <c r="AF42" s="45"/>
      <c r="AG42" s="45"/>
      <c r="AH42" s="45"/>
      <c r="AI42" s="43"/>
      <c r="AJ42" s="47"/>
      <c r="AK42" s="47"/>
      <c r="AL42" s="45"/>
      <c r="AM42" s="44"/>
      <c r="AN42" s="45"/>
    </row>
    <row r="43" spans="1:40" s="50" customFormat="1" ht="12">
      <c r="A43" s="64"/>
      <c r="B43" s="48"/>
      <c r="C43" s="42"/>
      <c r="D43" s="51"/>
      <c r="E43" s="49"/>
      <c r="F43" s="49"/>
      <c r="G43" s="48"/>
      <c r="H43" s="48"/>
      <c r="I43" s="42"/>
      <c r="J43" s="59"/>
      <c r="K43" s="49"/>
      <c r="L43" s="48"/>
      <c r="M43" s="48"/>
      <c r="N43" s="57"/>
      <c r="O43" s="48"/>
      <c r="P43" s="48"/>
      <c r="Q43" s="57"/>
      <c r="R43" s="48"/>
      <c r="S43" s="48"/>
      <c r="T43" s="57"/>
      <c r="U43" s="48"/>
      <c r="V43" s="48"/>
      <c r="W43" s="57"/>
      <c r="X43" s="48"/>
      <c r="Y43" s="48"/>
      <c r="Z43" s="57"/>
      <c r="AA43" s="48"/>
      <c r="AB43" s="48"/>
      <c r="AC43" s="57"/>
      <c r="AD43" s="43"/>
      <c r="AE43" s="44"/>
      <c r="AF43" s="45"/>
      <c r="AG43" s="45"/>
      <c r="AH43" s="45"/>
      <c r="AI43" s="43"/>
      <c r="AJ43" s="47"/>
      <c r="AK43" s="47"/>
      <c r="AL43" s="45"/>
      <c r="AM43" s="44"/>
      <c r="AN43" s="45"/>
    </row>
    <row r="44" spans="1:40" s="50" customFormat="1" ht="12">
      <c r="A44" s="64"/>
      <c r="B44" s="48"/>
      <c r="C44" s="42"/>
      <c r="D44" s="51"/>
      <c r="E44" s="49"/>
      <c r="F44" s="49"/>
      <c r="G44" s="48"/>
      <c r="H44" s="48"/>
      <c r="I44" s="42"/>
      <c r="J44" s="56"/>
      <c r="K44" s="49"/>
      <c r="L44" s="48"/>
      <c r="M44" s="48"/>
      <c r="N44" s="57"/>
      <c r="O44" s="48"/>
      <c r="P44" s="48"/>
      <c r="Q44" s="57"/>
      <c r="R44" s="48"/>
      <c r="S44" s="48"/>
      <c r="T44" s="57"/>
      <c r="U44" s="48"/>
      <c r="V44" s="48"/>
      <c r="W44" s="57"/>
      <c r="X44" s="48"/>
      <c r="Y44" s="48"/>
      <c r="Z44" s="57"/>
      <c r="AA44" s="48"/>
      <c r="AB44" s="48"/>
      <c r="AC44" s="57"/>
      <c r="AD44" s="43"/>
      <c r="AE44" s="44"/>
      <c r="AF44" s="45"/>
      <c r="AG44" s="45"/>
      <c r="AH44" s="45"/>
      <c r="AI44" s="43"/>
      <c r="AJ44" s="47"/>
      <c r="AK44" s="47"/>
      <c r="AL44" s="45"/>
      <c r="AM44" s="44"/>
      <c r="AN44" s="45"/>
    </row>
    <row r="45" spans="1:40" s="50" customFormat="1" ht="12">
      <c r="A45" s="64"/>
      <c r="B45" s="48"/>
      <c r="C45" s="42"/>
      <c r="D45" s="51"/>
      <c r="E45" s="49"/>
      <c r="F45" s="49"/>
      <c r="G45" s="48"/>
      <c r="H45" s="48"/>
      <c r="I45" s="42"/>
      <c r="J45" s="59"/>
      <c r="K45" s="49"/>
      <c r="L45" s="48"/>
      <c r="M45" s="48"/>
      <c r="N45" s="57"/>
      <c r="O45" s="48"/>
      <c r="P45" s="48"/>
      <c r="Q45" s="57"/>
      <c r="R45" s="48"/>
      <c r="S45" s="48"/>
      <c r="T45" s="57"/>
      <c r="U45" s="48"/>
      <c r="V45" s="48"/>
      <c r="W45" s="57"/>
      <c r="X45" s="48"/>
      <c r="Y45" s="48"/>
      <c r="Z45" s="57"/>
      <c r="AA45" s="48"/>
      <c r="AB45" s="48"/>
      <c r="AC45" s="57"/>
      <c r="AD45" s="43"/>
      <c r="AE45" s="44"/>
      <c r="AF45" s="45"/>
      <c r="AG45" s="45"/>
      <c r="AH45" s="45"/>
      <c r="AI45" s="43"/>
      <c r="AJ45" s="47"/>
      <c r="AK45" s="47"/>
      <c r="AL45" s="45"/>
      <c r="AM45" s="44"/>
      <c r="AN45" s="45"/>
    </row>
    <row r="46" spans="1:40" s="50" customFormat="1" ht="12">
      <c r="A46" s="64"/>
      <c r="B46" s="48"/>
      <c r="C46" s="42"/>
      <c r="D46" s="51"/>
      <c r="E46" s="49"/>
      <c r="F46" s="49"/>
      <c r="G46" s="48"/>
      <c r="H46" s="48"/>
      <c r="I46" s="42"/>
      <c r="J46" s="56"/>
      <c r="K46" s="49"/>
      <c r="L46" s="48"/>
      <c r="M46" s="48"/>
      <c r="N46" s="57"/>
      <c r="O46" s="48"/>
      <c r="P46" s="48"/>
      <c r="Q46" s="57"/>
      <c r="R46" s="48"/>
      <c r="S46" s="48"/>
      <c r="T46" s="57"/>
      <c r="U46" s="48"/>
      <c r="V46" s="48"/>
      <c r="W46" s="57"/>
      <c r="X46" s="48"/>
      <c r="Y46" s="48"/>
      <c r="Z46" s="57"/>
      <c r="AA46" s="48"/>
      <c r="AB46" s="48"/>
      <c r="AC46" s="57"/>
      <c r="AD46" s="43"/>
      <c r="AE46" s="44"/>
      <c r="AF46" s="45"/>
      <c r="AG46" s="45"/>
      <c r="AH46" s="45"/>
      <c r="AI46" s="43"/>
      <c r="AJ46" s="47"/>
      <c r="AK46" s="47"/>
      <c r="AL46" s="45"/>
      <c r="AM46" s="44"/>
      <c r="AN46" s="45"/>
    </row>
    <row r="47" spans="1:40" s="50" customFormat="1" ht="12">
      <c r="A47" s="64"/>
      <c r="B47" s="48"/>
      <c r="C47" s="42"/>
      <c r="D47" s="51"/>
      <c r="E47" s="49"/>
      <c r="F47" s="49"/>
      <c r="G47" s="48"/>
      <c r="H47" s="48"/>
      <c r="I47" s="42"/>
      <c r="J47" s="59"/>
      <c r="K47" s="49"/>
      <c r="L47" s="48"/>
      <c r="M47" s="48"/>
      <c r="N47" s="57"/>
      <c r="O47" s="48"/>
      <c r="P47" s="48"/>
      <c r="Q47" s="57"/>
      <c r="R47" s="48"/>
      <c r="S47" s="48"/>
      <c r="T47" s="57"/>
      <c r="U47" s="48"/>
      <c r="V47" s="48"/>
      <c r="W47" s="57"/>
      <c r="X47" s="48"/>
      <c r="Y47" s="48"/>
      <c r="Z47" s="57"/>
      <c r="AA47" s="48"/>
      <c r="AB47" s="48"/>
      <c r="AC47" s="57"/>
      <c r="AD47" s="43"/>
      <c r="AE47" s="44"/>
      <c r="AF47" s="45"/>
      <c r="AG47" s="45"/>
      <c r="AH47" s="45"/>
      <c r="AI47" s="43"/>
      <c r="AJ47" s="47"/>
      <c r="AK47" s="47"/>
      <c r="AL47" s="45"/>
      <c r="AM47" s="44"/>
      <c r="AN47" s="45"/>
    </row>
    <row r="48" spans="1:40" s="50" customFormat="1" ht="12">
      <c r="A48" s="64"/>
      <c r="B48" s="48"/>
      <c r="C48" s="42"/>
      <c r="D48" s="51"/>
      <c r="E48" s="49"/>
      <c r="F48" s="49"/>
      <c r="G48" s="48"/>
      <c r="H48" s="48"/>
      <c r="I48" s="42"/>
      <c r="J48" s="57"/>
      <c r="K48" s="62"/>
      <c r="L48" s="48"/>
      <c r="M48" s="48"/>
      <c r="N48" s="57"/>
      <c r="O48" s="48"/>
      <c r="P48" s="48"/>
      <c r="Q48" s="57"/>
      <c r="R48" s="48"/>
      <c r="S48" s="48"/>
      <c r="T48" s="57"/>
      <c r="U48" s="48"/>
      <c r="V48" s="48"/>
      <c r="W48" s="57"/>
      <c r="X48" s="48"/>
      <c r="Y48" s="48"/>
      <c r="Z48" s="57"/>
      <c r="AA48" s="48"/>
      <c r="AB48" s="48"/>
      <c r="AC48" s="57"/>
      <c r="AD48" s="43"/>
      <c r="AE48" s="44"/>
      <c r="AF48" s="45"/>
      <c r="AG48" s="45"/>
      <c r="AH48" s="45"/>
      <c r="AI48" s="43"/>
      <c r="AJ48" s="47"/>
      <c r="AK48" s="47"/>
      <c r="AL48" s="45"/>
      <c r="AM48" s="44"/>
      <c r="AN48" s="45"/>
    </row>
    <row r="49" spans="1:40" s="50" customFormat="1" ht="12">
      <c r="A49" s="64"/>
      <c r="B49" s="48"/>
      <c r="C49" s="42"/>
      <c r="D49" s="51"/>
      <c r="E49" s="49"/>
      <c r="F49" s="49"/>
      <c r="G49" s="48"/>
      <c r="H49" s="48"/>
      <c r="I49" s="42"/>
      <c r="J49" s="59"/>
      <c r="K49" s="49"/>
      <c r="L49" s="48"/>
      <c r="M49" s="48"/>
      <c r="N49" s="57"/>
      <c r="O49" s="48"/>
      <c r="P49" s="48"/>
      <c r="Q49" s="57"/>
      <c r="R49" s="48"/>
      <c r="S49" s="48"/>
      <c r="T49" s="57"/>
      <c r="U49" s="48"/>
      <c r="V49" s="48"/>
      <c r="W49" s="57"/>
      <c r="X49" s="48"/>
      <c r="Y49" s="48"/>
      <c r="Z49" s="57"/>
      <c r="AA49" s="48"/>
      <c r="AB49" s="48"/>
      <c r="AC49" s="57"/>
      <c r="AD49" s="43"/>
      <c r="AE49" s="44"/>
      <c r="AF49" s="45"/>
      <c r="AG49" s="45"/>
      <c r="AH49" s="45"/>
      <c r="AI49" s="43"/>
      <c r="AJ49" s="47"/>
      <c r="AK49" s="47"/>
      <c r="AL49" s="45"/>
      <c r="AM49" s="44"/>
      <c r="AN49" s="45"/>
    </row>
    <row r="50" spans="1:40" s="50" customFormat="1" ht="12">
      <c r="A50" s="64"/>
      <c r="B50" s="48"/>
      <c r="C50" s="42"/>
      <c r="D50" s="51"/>
      <c r="E50" s="49"/>
      <c r="F50" s="49"/>
      <c r="G50" s="48"/>
      <c r="H50" s="48"/>
      <c r="I50" s="42"/>
      <c r="J50" s="56"/>
      <c r="K50" s="49"/>
      <c r="L50" s="48"/>
      <c r="M50" s="48"/>
      <c r="N50" s="57"/>
      <c r="O50" s="48"/>
      <c r="P50" s="48"/>
      <c r="Q50" s="57"/>
      <c r="R50" s="48"/>
      <c r="S50" s="48"/>
      <c r="T50" s="57"/>
      <c r="U50" s="48"/>
      <c r="V50" s="48"/>
      <c r="W50" s="57"/>
      <c r="X50" s="48"/>
      <c r="Y50" s="48"/>
      <c r="Z50" s="57"/>
      <c r="AA50" s="48"/>
      <c r="AB50" s="48"/>
      <c r="AC50" s="57"/>
      <c r="AD50" s="43"/>
      <c r="AE50" s="44"/>
      <c r="AF50" s="45"/>
      <c r="AG50" s="45"/>
      <c r="AH50" s="45"/>
      <c r="AI50" s="43"/>
      <c r="AJ50" s="47"/>
      <c r="AK50" s="47"/>
      <c r="AL50" s="45"/>
      <c r="AM50" s="44"/>
      <c r="AN50" s="45"/>
    </row>
    <row r="51" spans="1:40" s="50" customFormat="1" ht="12">
      <c r="A51" s="64"/>
      <c r="B51" s="48"/>
      <c r="C51" s="42"/>
      <c r="D51" s="51"/>
      <c r="E51" s="49"/>
      <c r="F51" s="49"/>
      <c r="G51" s="48"/>
      <c r="H51" s="48"/>
      <c r="I51" s="42"/>
      <c r="J51" s="56"/>
      <c r="K51" s="49"/>
      <c r="L51" s="48"/>
      <c r="M51" s="48"/>
      <c r="N51" s="57"/>
      <c r="O51" s="48"/>
      <c r="P51" s="48"/>
      <c r="Q51" s="57"/>
      <c r="R51" s="48"/>
      <c r="S51" s="48"/>
      <c r="T51" s="57"/>
      <c r="U51" s="48"/>
      <c r="V51" s="48"/>
      <c r="W51" s="57"/>
      <c r="X51" s="48"/>
      <c r="Y51" s="48"/>
      <c r="Z51" s="57"/>
      <c r="AA51" s="48"/>
      <c r="AB51" s="48"/>
      <c r="AC51" s="57"/>
      <c r="AD51" s="43"/>
      <c r="AE51" s="44"/>
      <c r="AF51" s="45"/>
      <c r="AG51" s="45"/>
      <c r="AH51" s="45"/>
      <c r="AI51" s="43"/>
      <c r="AJ51" s="47"/>
      <c r="AK51" s="47"/>
      <c r="AL51" s="45"/>
      <c r="AM51" s="44"/>
      <c r="AN51" s="45"/>
    </row>
    <row r="52" spans="1:40" s="50" customFormat="1" ht="12">
      <c r="A52" s="64"/>
      <c r="B52" s="48"/>
      <c r="C52" s="42"/>
      <c r="D52" s="52"/>
      <c r="E52" s="49"/>
      <c r="F52" s="51"/>
      <c r="G52" s="48"/>
      <c r="H52" s="48"/>
      <c r="I52" s="42"/>
      <c r="J52" s="56"/>
      <c r="K52" s="49"/>
      <c r="L52" s="48"/>
      <c r="M52" s="48"/>
      <c r="N52" s="57"/>
      <c r="O52" s="48"/>
      <c r="P52" s="48"/>
      <c r="Q52" s="57"/>
      <c r="R52" s="48"/>
      <c r="S52" s="48"/>
      <c r="T52" s="57"/>
      <c r="U52" s="48"/>
      <c r="V52" s="48"/>
      <c r="W52" s="57"/>
      <c r="X52" s="48"/>
      <c r="Y52" s="48"/>
      <c r="Z52" s="57"/>
      <c r="AA52" s="48"/>
      <c r="AB52" s="48"/>
      <c r="AC52" s="57"/>
      <c r="AD52" s="43"/>
      <c r="AE52" s="44"/>
      <c r="AF52" s="45"/>
      <c r="AG52" s="45"/>
      <c r="AH52" s="45"/>
      <c r="AI52" s="43"/>
      <c r="AJ52" s="47"/>
      <c r="AK52" s="47"/>
      <c r="AL52" s="45"/>
      <c r="AM52" s="44"/>
      <c r="AN52" s="45"/>
    </row>
    <row r="53" spans="1:40" s="50" customFormat="1" ht="12">
      <c r="A53" s="64"/>
      <c r="B53" s="48"/>
      <c r="C53" s="42"/>
      <c r="D53" s="51"/>
      <c r="E53" s="49"/>
      <c r="F53" s="49"/>
      <c r="G53" s="48"/>
      <c r="H53" s="48"/>
      <c r="I53" s="42"/>
      <c r="J53" s="56"/>
      <c r="K53" s="49"/>
      <c r="L53" s="48"/>
      <c r="M53" s="48"/>
      <c r="N53" s="57"/>
      <c r="O53" s="48"/>
      <c r="P53" s="48"/>
      <c r="Q53" s="57"/>
      <c r="R53" s="48"/>
      <c r="S53" s="48"/>
      <c r="T53" s="57"/>
      <c r="U53" s="48"/>
      <c r="V53" s="48"/>
      <c r="W53" s="57"/>
      <c r="X53" s="48"/>
      <c r="Y53" s="48"/>
      <c r="Z53" s="57"/>
      <c r="AA53" s="48"/>
      <c r="AB53" s="48"/>
      <c r="AC53" s="57"/>
      <c r="AD53" s="43"/>
      <c r="AE53" s="44"/>
      <c r="AF53" s="45"/>
      <c r="AG53" s="45"/>
      <c r="AH53" s="45"/>
      <c r="AI53" s="43"/>
      <c r="AJ53" s="47"/>
      <c r="AK53" s="47"/>
      <c r="AL53" s="45"/>
      <c r="AM53" s="44"/>
      <c r="AN53" s="45"/>
    </row>
    <row r="54" spans="1:40" s="50" customFormat="1" ht="12">
      <c r="A54" s="64"/>
      <c r="B54" s="48"/>
      <c r="C54" s="42"/>
      <c r="D54" s="51"/>
      <c r="E54" s="49"/>
      <c r="F54" s="49"/>
      <c r="G54" s="48"/>
      <c r="H54" s="48"/>
      <c r="I54" s="42"/>
      <c r="J54" s="56"/>
      <c r="K54" s="49"/>
      <c r="L54" s="48"/>
      <c r="M54" s="48"/>
      <c r="N54" s="57"/>
      <c r="O54" s="48"/>
      <c r="P54" s="48"/>
      <c r="Q54" s="57"/>
      <c r="R54" s="48"/>
      <c r="S54" s="48"/>
      <c r="T54" s="57"/>
      <c r="U54" s="48"/>
      <c r="V54" s="48"/>
      <c r="W54" s="57"/>
      <c r="X54" s="48"/>
      <c r="Y54" s="48"/>
      <c r="Z54" s="57"/>
      <c r="AA54" s="48"/>
      <c r="AB54" s="48"/>
      <c r="AC54" s="57"/>
      <c r="AD54" s="43"/>
      <c r="AE54" s="44"/>
      <c r="AF54" s="45"/>
      <c r="AG54" s="45"/>
      <c r="AH54" s="45"/>
      <c r="AI54" s="43"/>
      <c r="AJ54" s="47"/>
      <c r="AK54" s="47"/>
      <c r="AL54" s="45"/>
      <c r="AM54" s="44"/>
      <c r="AN54" s="45"/>
    </row>
    <row r="55" spans="1:40" s="50" customFormat="1" ht="12">
      <c r="A55" s="64"/>
      <c r="B55" s="48"/>
      <c r="C55" s="42"/>
      <c r="D55" s="51"/>
      <c r="E55" s="49"/>
      <c r="F55" s="49"/>
      <c r="G55" s="48"/>
      <c r="H55" s="48"/>
      <c r="I55" s="42"/>
      <c r="J55" s="57"/>
      <c r="K55" s="62"/>
      <c r="L55" s="48"/>
      <c r="M55" s="48"/>
      <c r="N55" s="57"/>
      <c r="O55" s="48"/>
      <c r="P55" s="48"/>
      <c r="Q55" s="57"/>
      <c r="R55" s="48"/>
      <c r="S55" s="48"/>
      <c r="T55" s="57"/>
      <c r="U55" s="48"/>
      <c r="V55" s="48"/>
      <c r="W55" s="57"/>
      <c r="X55" s="48"/>
      <c r="Y55" s="48"/>
      <c r="Z55" s="57"/>
      <c r="AA55" s="48"/>
      <c r="AB55" s="48"/>
      <c r="AC55" s="57"/>
      <c r="AD55" s="43"/>
      <c r="AE55" s="44"/>
      <c r="AF55" s="45"/>
      <c r="AG55" s="45"/>
      <c r="AH55" s="45"/>
      <c r="AI55" s="43"/>
      <c r="AJ55" s="47"/>
      <c r="AK55" s="47"/>
      <c r="AL55" s="45"/>
      <c r="AM55" s="44"/>
      <c r="AN55" s="45"/>
    </row>
    <row r="56" spans="1:40" s="50" customFormat="1" ht="12">
      <c r="A56" s="64"/>
      <c r="B56" s="48"/>
      <c r="C56" s="42"/>
      <c r="D56" s="51"/>
      <c r="E56" s="49"/>
      <c r="F56" s="49"/>
      <c r="G56" s="48"/>
      <c r="H56" s="48"/>
      <c r="I56" s="42"/>
      <c r="J56" s="59"/>
      <c r="K56" s="49"/>
      <c r="L56" s="48"/>
      <c r="M56" s="48"/>
      <c r="N56" s="57"/>
      <c r="O56" s="48"/>
      <c r="P56" s="48"/>
      <c r="Q56" s="57"/>
      <c r="R56" s="48"/>
      <c r="S56" s="48"/>
      <c r="T56" s="57"/>
      <c r="U56" s="48"/>
      <c r="V56" s="48"/>
      <c r="W56" s="57"/>
      <c r="X56" s="48"/>
      <c r="Y56" s="48"/>
      <c r="Z56" s="57"/>
      <c r="AA56" s="48"/>
      <c r="AB56" s="48"/>
      <c r="AC56" s="57"/>
      <c r="AD56" s="43"/>
      <c r="AE56" s="44"/>
      <c r="AF56" s="45"/>
      <c r="AG56" s="45"/>
      <c r="AH56" s="45"/>
      <c r="AI56" s="43"/>
      <c r="AJ56" s="47"/>
      <c r="AK56" s="47"/>
      <c r="AL56" s="45"/>
      <c r="AM56" s="44"/>
      <c r="AN56" s="45"/>
    </row>
    <row r="57" spans="1:40" s="50" customFormat="1" ht="12">
      <c r="A57" s="64"/>
      <c r="B57" s="48"/>
      <c r="C57" s="42"/>
      <c r="D57" s="51"/>
      <c r="E57" s="49"/>
      <c r="F57" s="49"/>
      <c r="G57" s="48"/>
      <c r="H57" s="48"/>
      <c r="I57" s="42"/>
      <c r="J57" s="59"/>
      <c r="K57" s="49"/>
      <c r="L57" s="48"/>
      <c r="M57" s="48"/>
      <c r="N57" s="57"/>
      <c r="O57" s="48"/>
      <c r="P57" s="48"/>
      <c r="Q57" s="57"/>
      <c r="R57" s="48"/>
      <c r="S57" s="48"/>
      <c r="T57" s="57"/>
      <c r="U57" s="48"/>
      <c r="V57" s="48"/>
      <c r="W57" s="57"/>
      <c r="X57" s="48"/>
      <c r="Y57" s="48"/>
      <c r="Z57" s="57"/>
      <c r="AA57" s="48"/>
      <c r="AB57" s="48"/>
      <c r="AC57" s="57"/>
      <c r="AD57" s="43"/>
      <c r="AE57" s="44"/>
      <c r="AF57" s="45"/>
      <c r="AG57" s="45"/>
      <c r="AH57" s="45"/>
      <c r="AI57" s="43"/>
      <c r="AJ57" s="47"/>
      <c r="AK57" s="47"/>
      <c r="AL57" s="45"/>
      <c r="AM57" s="44"/>
      <c r="AN57" s="45"/>
    </row>
    <row r="58" spans="1:40" s="50" customFormat="1" ht="12">
      <c r="A58" s="64"/>
      <c r="B58" s="48"/>
      <c r="C58" s="42"/>
      <c r="D58" s="52"/>
      <c r="E58" s="49"/>
      <c r="F58" s="51"/>
      <c r="G58" s="48"/>
      <c r="H58" s="48"/>
      <c r="I58" s="42"/>
      <c r="J58" s="59"/>
      <c r="K58" s="49"/>
      <c r="L58" s="48"/>
      <c r="M58" s="48"/>
      <c r="N58" s="57"/>
      <c r="O58" s="48"/>
      <c r="P58" s="48"/>
      <c r="Q58" s="57"/>
      <c r="R58" s="48"/>
      <c r="S58" s="48"/>
      <c r="T58" s="57"/>
      <c r="U58" s="48"/>
      <c r="V58" s="48"/>
      <c r="W58" s="57"/>
      <c r="X58" s="48"/>
      <c r="Y58" s="48"/>
      <c r="Z58" s="57"/>
      <c r="AA58" s="48"/>
      <c r="AB58" s="48"/>
      <c r="AC58" s="57"/>
      <c r="AD58" s="43"/>
      <c r="AE58" s="44"/>
      <c r="AF58" s="45"/>
      <c r="AG58" s="45"/>
      <c r="AH58" s="45"/>
      <c r="AI58" s="43"/>
      <c r="AJ58" s="47"/>
      <c r="AK58" s="47"/>
      <c r="AL58" s="45"/>
      <c r="AM58" s="44"/>
      <c r="AN58" s="45"/>
    </row>
    <row r="59" spans="1:40" s="50" customFormat="1" ht="12">
      <c r="A59" s="64"/>
      <c r="B59" s="48"/>
      <c r="C59" s="42"/>
      <c r="D59" s="52"/>
      <c r="E59" s="49"/>
      <c r="F59" s="51"/>
      <c r="G59" s="48"/>
      <c r="H59" s="48"/>
      <c r="I59" s="42"/>
      <c r="J59" s="56"/>
      <c r="K59" s="49"/>
      <c r="L59" s="48"/>
      <c r="M59" s="48"/>
      <c r="N59" s="57"/>
      <c r="O59" s="48"/>
      <c r="P59" s="48"/>
      <c r="Q59" s="57"/>
      <c r="R59" s="48"/>
      <c r="S59" s="48"/>
      <c r="T59" s="57"/>
      <c r="U59" s="48"/>
      <c r="V59" s="48"/>
      <c r="W59" s="57"/>
      <c r="X59" s="48"/>
      <c r="Y59" s="48"/>
      <c r="Z59" s="57"/>
      <c r="AA59" s="48"/>
      <c r="AB59" s="48"/>
      <c r="AC59" s="57"/>
      <c r="AD59" s="43"/>
      <c r="AE59" s="44"/>
      <c r="AF59" s="45"/>
      <c r="AG59" s="45"/>
      <c r="AH59" s="45"/>
      <c r="AI59" s="43"/>
      <c r="AJ59" s="47"/>
      <c r="AK59" s="47"/>
      <c r="AL59" s="45"/>
      <c r="AM59" s="44"/>
      <c r="AN59" s="45"/>
    </row>
    <row r="60" spans="1:40" s="50" customFormat="1" ht="12">
      <c r="A60" s="64"/>
      <c r="B60" s="48"/>
      <c r="C60" s="42"/>
      <c r="D60" s="51"/>
      <c r="E60" s="49"/>
      <c r="F60" s="49"/>
      <c r="G60" s="48"/>
      <c r="H60" s="48"/>
      <c r="I60" s="42"/>
      <c r="J60" s="57"/>
      <c r="K60" s="62"/>
      <c r="L60" s="48"/>
      <c r="M60" s="48"/>
      <c r="N60" s="57"/>
      <c r="O60" s="48"/>
      <c r="P60" s="48"/>
      <c r="Q60" s="57"/>
      <c r="R60" s="48"/>
      <c r="S60" s="48"/>
      <c r="T60" s="57"/>
      <c r="U60" s="48"/>
      <c r="V60" s="48"/>
      <c r="W60" s="57"/>
      <c r="X60" s="48"/>
      <c r="Y60" s="48"/>
      <c r="Z60" s="57"/>
      <c r="AA60" s="48"/>
      <c r="AB60" s="48"/>
      <c r="AC60" s="57"/>
      <c r="AD60" s="43"/>
      <c r="AE60" s="44"/>
      <c r="AF60" s="45"/>
      <c r="AG60" s="45"/>
      <c r="AH60" s="45"/>
      <c r="AI60" s="43"/>
      <c r="AJ60" s="47"/>
      <c r="AK60" s="47"/>
      <c r="AL60" s="45"/>
      <c r="AM60" s="44"/>
      <c r="AN60" s="45"/>
    </row>
    <row r="61" spans="1:40" s="50" customFormat="1" ht="12">
      <c r="A61" s="64"/>
      <c r="B61" s="48"/>
      <c r="C61" s="42"/>
      <c r="D61" s="51"/>
      <c r="E61" s="49"/>
      <c r="F61" s="49"/>
      <c r="G61" s="48"/>
      <c r="H61" s="48"/>
      <c r="I61" s="42"/>
      <c r="J61" s="56"/>
      <c r="K61" s="49"/>
      <c r="L61" s="48"/>
      <c r="M61" s="48"/>
      <c r="N61" s="57"/>
      <c r="O61" s="48"/>
      <c r="P61" s="48"/>
      <c r="Q61" s="57"/>
      <c r="R61" s="48"/>
      <c r="S61" s="48"/>
      <c r="T61" s="57"/>
      <c r="U61" s="48"/>
      <c r="V61" s="48"/>
      <c r="W61" s="57"/>
      <c r="X61" s="48"/>
      <c r="Y61" s="48"/>
      <c r="Z61" s="57"/>
      <c r="AA61" s="48"/>
      <c r="AB61" s="48"/>
      <c r="AC61" s="57"/>
      <c r="AD61" s="43"/>
      <c r="AE61" s="44"/>
      <c r="AF61" s="45"/>
      <c r="AG61" s="45"/>
      <c r="AH61" s="45"/>
      <c r="AI61" s="43"/>
      <c r="AJ61" s="47"/>
      <c r="AK61" s="47"/>
      <c r="AL61" s="45"/>
      <c r="AM61" s="44"/>
      <c r="AN61" s="45"/>
    </row>
    <row r="62" spans="1:40" s="50" customFormat="1" ht="12">
      <c r="A62" s="64"/>
      <c r="B62" s="48"/>
      <c r="C62" s="42"/>
      <c r="D62" s="51"/>
      <c r="E62" s="49"/>
      <c r="F62" s="49"/>
      <c r="G62" s="48"/>
      <c r="H62" s="48"/>
      <c r="I62" s="42"/>
      <c r="J62" s="56"/>
      <c r="K62" s="49"/>
      <c r="L62" s="48"/>
      <c r="M62" s="48"/>
      <c r="N62" s="57"/>
      <c r="O62" s="48"/>
      <c r="P62" s="48"/>
      <c r="Q62" s="57"/>
      <c r="R62" s="48"/>
      <c r="S62" s="48"/>
      <c r="T62" s="57"/>
      <c r="U62" s="48"/>
      <c r="V62" s="48"/>
      <c r="W62" s="57"/>
      <c r="X62" s="48"/>
      <c r="Y62" s="48"/>
      <c r="Z62" s="57"/>
      <c r="AA62" s="48"/>
      <c r="AB62" s="48"/>
      <c r="AC62" s="57"/>
      <c r="AD62" s="43"/>
      <c r="AE62" s="44"/>
      <c r="AF62" s="45"/>
      <c r="AG62" s="45"/>
      <c r="AH62" s="45"/>
      <c r="AI62" s="43"/>
      <c r="AJ62" s="47"/>
      <c r="AK62" s="47"/>
      <c r="AL62" s="45"/>
      <c r="AM62" s="44"/>
      <c r="AN62" s="45"/>
    </row>
    <row r="63" spans="1:40" s="50" customFormat="1" ht="12">
      <c r="A63" s="64"/>
      <c r="B63" s="48"/>
      <c r="C63" s="42"/>
      <c r="D63" s="52"/>
      <c r="E63" s="49"/>
      <c r="F63" s="51"/>
      <c r="G63" s="48"/>
      <c r="H63" s="48"/>
      <c r="I63" s="42"/>
      <c r="J63" s="59"/>
      <c r="K63" s="49"/>
      <c r="L63" s="48"/>
      <c r="M63" s="48"/>
      <c r="N63" s="57"/>
      <c r="O63" s="48"/>
      <c r="P63" s="48"/>
      <c r="Q63" s="57"/>
      <c r="R63" s="48"/>
      <c r="S63" s="48"/>
      <c r="T63" s="57"/>
      <c r="U63" s="48"/>
      <c r="V63" s="48"/>
      <c r="W63" s="57"/>
      <c r="X63" s="48"/>
      <c r="Y63" s="48"/>
      <c r="Z63" s="57"/>
      <c r="AA63" s="48"/>
      <c r="AB63" s="48"/>
      <c r="AC63" s="57"/>
      <c r="AD63" s="43"/>
      <c r="AE63" s="44"/>
      <c r="AF63" s="45"/>
      <c r="AG63" s="45"/>
      <c r="AH63" s="45"/>
      <c r="AI63" s="43"/>
      <c r="AJ63" s="47"/>
      <c r="AK63" s="47"/>
      <c r="AL63" s="45"/>
      <c r="AM63" s="44"/>
      <c r="AN63" s="45"/>
    </row>
    <row r="64" spans="1:40" s="50" customFormat="1" ht="12">
      <c r="A64" s="64"/>
      <c r="B64" s="48"/>
      <c r="C64" s="42"/>
      <c r="D64" s="51"/>
      <c r="E64" s="49"/>
      <c r="F64" s="49"/>
      <c r="G64" s="48"/>
      <c r="H64" s="48"/>
      <c r="I64" s="42"/>
      <c r="J64" s="56"/>
      <c r="K64" s="49"/>
      <c r="L64" s="48"/>
      <c r="M64" s="48"/>
      <c r="N64" s="57"/>
      <c r="O64" s="48"/>
      <c r="P64" s="48"/>
      <c r="Q64" s="57"/>
      <c r="R64" s="48"/>
      <c r="S64" s="48"/>
      <c r="T64" s="57"/>
      <c r="U64" s="48"/>
      <c r="V64" s="48"/>
      <c r="W64" s="57"/>
      <c r="X64" s="48"/>
      <c r="Y64" s="48"/>
      <c r="Z64" s="57"/>
      <c r="AA64" s="48"/>
      <c r="AB64" s="48"/>
      <c r="AC64" s="57"/>
      <c r="AD64" s="43"/>
      <c r="AE64" s="44"/>
      <c r="AF64" s="45"/>
      <c r="AG64" s="45"/>
      <c r="AH64" s="45"/>
      <c r="AI64" s="43"/>
      <c r="AJ64" s="47"/>
      <c r="AK64" s="47"/>
      <c r="AL64" s="45"/>
      <c r="AM64" s="44"/>
      <c r="AN64" s="45"/>
    </row>
    <row r="65" spans="1:40" s="50" customFormat="1" ht="12">
      <c r="A65" s="64"/>
      <c r="B65" s="48"/>
      <c r="C65" s="42"/>
      <c r="D65" s="52"/>
      <c r="E65" s="49"/>
      <c r="F65" s="51"/>
      <c r="G65" s="48"/>
      <c r="H65" s="48"/>
      <c r="I65" s="42"/>
      <c r="J65" s="56"/>
      <c r="K65" s="49"/>
      <c r="L65" s="48"/>
      <c r="M65" s="48"/>
      <c r="N65" s="57"/>
      <c r="O65" s="48"/>
      <c r="P65" s="48"/>
      <c r="Q65" s="57"/>
      <c r="R65" s="48"/>
      <c r="S65" s="48"/>
      <c r="T65" s="57"/>
      <c r="U65" s="48"/>
      <c r="V65" s="48"/>
      <c r="W65" s="57"/>
      <c r="X65" s="48"/>
      <c r="Y65" s="48"/>
      <c r="Z65" s="57"/>
      <c r="AA65" s="48"/>
      <c r="AB65" s="48"/>
      <c r="AC65" s="57"/>
      <c r="AD65" s="43"/>
      <c r="AE65" s="44"/>
      <c r="AF65" s="45"/>
      <c r="AG65" s="45"/>
      <c r="AH65" s="45"/>
      <c r="AI65" s="43"/>
      <c r="AJ65" s="47"/>
      <c r="AK65" s="47"/>
      <c r="AL65" s="45"/>
      <c r="AM65" s="44"/>
      <c r="AN65" s="45"/>
    </row>
    <row r="66" spans="1:40" s="50" customFormat="1" ht="12">
      <c r="A66" s="64"/>
      <c r="B66" s="48"/>
      <c r="C66" s="42"/>
      <c r="D66" s="51"/>
      <c r="E66" s="49"/>
      <c r="F66" s="49"/>
      <c r="G66" s="48"/>
      <c r="H66" s="48"/>
      <c r="I66" s="42"/>
      <c r="J66" s="59"/>
      <c r="K66" s="49"/>
      <c r="L66" s="48"/>
      <c r="M66" s="48"/>
      <c r="N66" s="57"/>
      <c r="O66" s="48"/>
      <c r="P66" s="48"/>
      <c r="Q66" s="57"/>
      <c r="R66" s="48"/>
      <c r="S66" s="48"/>
      <c r="T66" s="57"/>
      <c r="U66" s="48"/>
      <c r="V66" s="48"/>
      <c r="W66" s="57"/>
      <c r="X66" s="48"/>
      <c r="Y66" s="48"/>
      <c r="Z66" s="57"/>
      <c r="AA66" s="48"/>
      <c r="AB66" s="48"/>
      <c r="AC66" s="57"/>
      <c r="AD66" s="43"/>
      <c r="AE66" s="44"/>
      <c r="AF66" s="45"/>
      <c r="AG66" s="45"/>
      <c r="AH66" s="45"/>
      <c r="AI66" s="43"/>
      <c r="AJ66" s="47"/>
      <c r="AK66" s="47"/>
      <c r="AL66" s="45"/>
      <c r="AM66" s="44"/>
      <c r="AN66" s="45"/>
    </row>
    <row r="67" spans="1:40" s="50" customFormat="1" ht="12">
      <c r="A67" s="64"/>
      <c r="B67" s="48"/>
      <c r="C67" s="42"/>
      <c r="D67" s="51"/>
      <c r="E67" s="49"/>
      <c r="F67" s="49"/>
      <c r="G67" s="48"/>
      <c r="H67" s="48"/>
      <c r="I67" s="42"/>
      <c r="J67" s="59"/>
      <c r="K67" s="49"/>
      <c r="L67" s="48"/>
      <c r="M67" s="48"/>
      <c r="N67" s="57"/>
      <c r="O67" s="48"/>
      <c r="P67" s="48"/>
      <c r="Q67" s="57"/>
      <c r="R67" s="48"/>
      <c r="S67" s="48"/>
      <c r="T67" s="57"/>
      <c r="U67" s="48"/>
      <c r="V67" s="48"/>
      <c r="W67" s="57"/>
      <c r="X67" s="48"/>
      <c r="Y67" s="48"/>
      <c r="Z67" s="57"/>
      <c r="AA67" s="48"/>
      <c r="AB67" s="48"/>
      <c r="AC67" s="57"/>
      <c r="AD67" s="43"/>
      <c r="AE67" s="44"/>
      <c r="AF67" s="45"/>
      <c r="AG67" s="45"/>
      <c r="AH67" s="45"/>
      <c r="AI67" s="43"/>
      <c r="AJ67" s="47"/>
      <c r="AK67" s="47"/>
      <c r="AL67" s="45"/>
      <c r="AM67" s="44"/>
      <c r="AN67" s="45"/>
    </row>
    <row r="68" spans="1:40" s="50" customFormat="1" ht="12">
      <c r="A68" s="64"/>
      <c r="B68" s="48"/>
      <c r="C68" s="42"/>
      <c r="D68" s="51"/>
      <c r="E68" s="49"/>
      <c r="F68" s="49"/>
      <c r="G68" s="48"/>
      <c r="H68" s="48"/>
      <c r="I68" s="42"/>
      <c r="J68" s="56"/>
      <c r="K68" s="49"/>
      <c r="L68" s="48"/>
      <c r="M68" s="48"/>
      <c r="N68" s="57"/>
      <c r="O68" s="48"/>
      <c r="P68" s="48"/>
      <c r="Q68" s="57"/>
      <c r="R68" s="48"/>
      <c r="S68" s="48"/>
      <c r="T68" s="57"/>
      <c r="U68" s="48"/>
      <c r="V68" s="48"/>
      <c r="W68" s="57"/>
      <c r="X68" s="48"/>
      <c r="Y68" s="48"/>
      <c r="Z68" s="57"/>
      <c r="AA68" s="48"/>
      <c r="AB68" s="48"/>
      <c r="AC68" s="57"/>
      <c r="AD68" s="43"/>
      <c r="AE68" s="44"/>
      <c r="AF68" s="45"/>
      <c r="AG68" s="45"/>
      <c r="AH68" s="45"/>
      <c r="AI68" s="43"/>
      <c r="AJ68" s="47"/>
      <c r="AK68" s="47"/>
      <c r="AL68" s="45"/>
      <c r="AM68" s="44"/>
      <c r="AN68" s="45"/>
    </row>
    <row r="69" spans="1:40" s="50" customFormat="1" ht="12">
      <c r="A69" s="64"/>
      <c r="B69" s="48"/>
      <c r="C69" s="42"/>
      <c r="D69" s="51"/>
      <c r="E69" s="49"/>
      <c r="F69" s="49"/>
      <c r="G69" s="48"/>
      <c r="H69" s="48"/>
      <c r="I69" s="42"/>
      <c r="J69" s="56"/>
      <c r="K69" s="49"/>
      <c r="L69" s="48"/>
      <c r="M69" s="48"/>
      <c r="N69" s="57"/>
      <c r="O69" s="48"/>
      <c r="P69" s="48"/>
      <c r="Q69" s="57"/>
      <c r="R69" s="48"/>
      <c r="S69" s="48"/>
      <c r="T69" s="57"/>
      <c r="U69" s="48"/>
      <c r="V69" s="48"/>
      <c r="W69" s="57"/>
      <c r="X69" s="48"/>
      <c r="Y69" s="48"/>
      <c r="Z69" s="57"/>
      <c r="AA69" s="48"/>
      <c r="AB69" s="48"/>
      <c r="AC69" s="57"/>
      <c r="AD69" s="43"/>
      <c r="AE69" s="44"/>
      <c r="AF69" s="45"/>
      <c r="AG69" s="45"/>
      <c r="AH69" s="45"/>
      <c r="AI69" s="43"/>
      <c r="AJ69" s="47"/>
      <c r="AK69" s="47"/>
      <c r="AL69" s="45"/>
      <c r="AM69" s="44"/>
      <c r="AN69" s="45"/>
    </row>
    <row r="70" spans="1:40" s="50" customFormat="1" ht="12">
      <c r="A70" s="64"/>
      <c r="B70" s="48"/>
      <c r="C70" s="42"/>
      <c r="D70" s="52"/>
      <c r="E70" s="49"/>
      <c r="F70" s="51"/>
      <c r="G70" s="48"/>
      <c r="H70" s="48"/>
      <c r="I70" s="42"/>
      <c r="J70" s="56"/>
      <c r="K70" s="49"/>
      <c r="L70" s="48"/>
      <c r="M70" s="48"/>
      <c r="N70" s="57"/>
      <c r="O70" s="48"/>
      <c r="P70" s="48"/>
      <c r="Q70" s="57"/>
      <c r="R70" s="48"/>
      <c r="S70" s="48"/>
      <c r="T70" s="57"/>
      <c r="U70" s="48"/>
      <c r="V70" s="48"/>
      <c r="W70" s="57"/>
      <c r="X70" s="48"/>
      <c r="Y70" s="48"/>
      <c r="Z70" s="57"/>
      <c r="AA70" s="48"/>
      <c r="AB70" s="48"/>
      <c r="AC70" s="57"/>
      <c r="AD70" s="43"/>
      <c r="AE70" s="44"/>
      <c r="AF70" s="45"/>
      <c r="AG70" s="45"/>
      <c r="AH70" s="45"/>
      <c r="AI70" s="43"/>
      <c r="AJ70" s="47"/>
      <c r="AK70" s="47"/>
      <c r="AL70" s="45"/>
      <c r="AM70" s="44"/>
      <c r="AN70" s="45"/>
    </row>
    <row r="71" spans="1:40" s="50" customFormat="1" ht="12">
      <c r="A71" s="64"/>
      <c r="B71" s="48"/>
      <c r="C71" s="42"/>
      <c r="D71" s="52"/>
      <c r="E71" s="49"/>
      <c r="F71" s="51"/>
      <c r="G71" s="48"/>
      <c r="H71" s="48"/>
      <c r="I71" s="42"/>
      <c r="J71" s="56"/>
      <c r="K71" s="49"/>
      <c r="L71" s="48"/>
      <c r="M71" s="48"/>
      <c r="N71" s="57"/>
      <c r="O71" s="48"/>
      <c r="P71" s="48"/>
      <c r="Q71" s="57"/>
      <c r="R71" s="48"/>
      <c r="S71" s="48"/>
      <c r="T71" s="57"/>
      <c r="U71" s="48"/>
      <c r="V71" s="48"/>
      <c r="W71" s="57"/>
      <c r="X71" s="48"/>
      <c r="Y71" s="48"/>
      <c r="Z71" s="57"/>
      <c r="AA71" s="48"/>
      <c r="AB71" s="48"/>
      <c r="AC71" s="57"/>
      <c r="AD71" s="43"/>
      <c r="AE71" s="44"/>
      <c r="AF71" s="45"/>
      <c r="AG71" s="45"/>
      <c r="AH71" s="45"/>
      <c r="AI71" s="43"/>
      <c r="AJ71" s="47"/>
      <c r="AK71" s="47"/>
      <c r="AL71" s="45"/>
      <c r="AM71" s="44"/>
      <c r="AN71" s="45"/>
    </row>
    <row r="72" spans="1:40" s="50" customFormat="1" ht="12">
      <c r="A72" s="64"/>
      <c r="B72" s="48"/>
      <c r="C72" s="42"/>
      <c r="D72" s="51"/>
      <c r="E72" s="49"/>
      <c r="F72" s="49"/>
      <c r="G72" s="48"/>
      <c r="H72" s="48"/>
      <c r="I72" s="42"/>
      <c r="J72" s="56"/>
      <c r="K72" s="49"/>
      <c r="L72" s="48"/>
      <c r="M72" s="48"/>
      <c r="N72" s="57"/>
      <c r="O72" s="48"/>
      <c r="P72" s="48"/>
      <c r="Q72" s="57"/>
      <c r="R72" s="48"/>
      <c r="S72" s="48"/>
      <c r="T72" s="57"/>
      <c r="U72" s="48"/>
      <c r="V72" s="48"/>
      <c r="W72" s="57"/>
      <c r="X72" s="48"/>
      <c r="Y72" s="48"/>
      <c r="Z72" s="57"/>
      <c r="AA72" s="48"/>
      <c r="AB72" s="48"/>
      <c r="AC72" s="57"/>
      <c r="AD72" s="43"/>
      <c r="AE72" s="44"/>
      <c r="AF72" s="45"/>
      <c r="AG72" s="45"/>
      <c r="AH72" s="45"/>
      <c r="AI72" s="43"/>
      <c r="AJ72" s="47"/>
      <c r="AK72" s="47"/>
      <c r="AL72" s="45"/>
      <c r="AM72" s="44"/>
      <c r="AN72" s="45"/>
    </row>
    <row r="73" spans="1:40" s="50" customFormat="1" ht="12">
      <c r="A73" s="64"/>
      <c r="B73" s="48"/>
      <c r="C73" s="42"/>
      <c r="D73" s="51"/>
      <c r="E73" s="49"/>
      <c r="F73" s="49"/>
      <c r="G73" s="48"/>
      <c r="H73" s="48"/>
      <c r="I73" s="42"/>
      <c r="J73" s="59"/>
      <c r="K73" s="49"/>
      <c r="L73" s="48"/>
      <c r="M73" s="48"/>
      <c r="N73" s="57"/>
      <c r="O73" s="48"/>
      <c r="P73" s="48"/>
      <c r="Q73" s="57"/>
      <c r="R73" s="48"/>
      <c r="S73" s="48"/>
      <c r="T73" s="57"/>
      <c r="U73" s="48"/>
      <c r="V73" s="48"/>
      <c r="W73" s="57"/>
      <c r="X73" s="48"/>
      <c r="Y73" s="48"/>
      <c r="Z73" s="57"/>
      <c r="AA73" s="48"/>
      <c r="AB73" s="48"/>
      <c r="AC73" s="57"/>
      <c r="AD73" s="43"/>
      <c r="AE73" s="44"/>
      <c r="AF73" s="45"/>
      <c r="AG73" s="45"/>
      <c r="AH73" s="45"/>
      <c r="AI73" s="43"/>
      <c r="AJ73" s="47"/>
      <c r="AK73" s="47"/>
      <c r="AL73" s="45"/>
      <c r="AM73" s="44"/>
      <c r="AN73" s="45"/>
    </row>
    <row r="74" spans="1:40" s="50" customFormat="1" ht="12">
      <c r="A74" s="64"/>
      <c r="B74" s="48"/>
      <c r="C74" s="42"/>
      <c r="D74" s="51"/>
      <c r="E74" s="49"/>
      <c r="F74" s="49"/>
      <c r="G74" s="48"/>
      <c r="H74" s="48"/>
      <c r="I74" s="42"/>
      <c r="J74" s="59"/>
      <c r="K74" s="49"/>
      <c r="L74" s="48"/>
      <c r="M74" s="48"/>
      <c r="N74" s="57"/>
      <c r="O74" s="48"/>
      <c r="P74" s="48"/>
      <c r="Q74" s="57"/>
      <c r="R74" s="48"/>
      <c r="S74" s="48"/>
      <c r="T74" s="57"/>
      <c r="U74" s="48"/>
      <c r="V74" s="48"/>
      <c r="W74" s="57"/>
      <c r="X74" s="48"/>
      <c r="Y74" s="48"/>
      <c r="Z74" s="57"/>
      <c r="AA74" s="48"/>
      <c r="AB74" s="48"/>
      <c r="AC74" s="57"/>
      <c r="AD74" s="43"/>
      <c r="AE74" s="44"/>
      <c r="AF74" s="45"/>
      <c r="AG74" s="45"/>
      <c r="AH74" s="45"/>
      <c r="AI74" s="43"/>
      <c r="AJ74" s="47"/>
      <c r="AK74" s="47"/>
      <c r="AL74" s="45"/>
      <c r="AM74" s="44"/>
      <c r="AN74" s="45"/>
    </row>
    <row r="75" spans="1:40" s="50" customFormat="1" ht="12">
      <c r="A75" s="64"/>
      <c r="B75" s="48"/>
      <c r="C75" s="42"/>
      <c r="D75" s="52"/>
      <c r="E75" s="49"/>
      <c r="F75" s="51"/>
      <c r="G75" s="48"/>
      <c r="H75" s="48"/>
      <c r="I75" s="42"/>
      <c r="J75" s="59"/>
      <c r="K75" s="49"/>
      <c r="L75" s="48"/>
      <c r="M75" s="48"/>
      <c r="N75" s="57"/>
      <c r="O75" s="48"/>
      <c r="P75" s="48"/>
      <c r="Q75" s="57"/>
      <c r="R75" s="48"/>
      <c r="S75" s="48"/>
      <c r="T75" s="57"/>
      <c r="U75" s="48"/>
      <c r="V75" s="48"/>
      <c r="W75" s="57"/>
      <c r="X75" s="48"/>
      <c r="Y75" s="48"/>
      <c r="Z75" s="57"/>
      <c r="AA75" s="48"/>
      <c r="AB75" s="48"/>
      <c r="AC75" s="57"/>
      <c r="AD75" s="43"/>
      <c r="AE75" s="44"/>
      <c r="AF75" s="45"/>
      <c r="AG75" s="45"/>
      <c r="AH75" s="45"/>
      <c r="AI75" s="43"/>
      <c r="AJ75" s="47"/>
      <c r="AK75" s="47"/>
      <c r="AL75" s="45"/>
      <c r="AM75" s="44"/>
      <c r="AN75" s="45"/>
    </row>
    <row r="76" spans="1:40" s="50" customFormat="1" ht="12">
      <c r="A76" s="64"/>
      <c r="B76" s="48"/>
      <c r="C76" s="42"/>
      <c r="D76" s="51"/>
      <c r="E76" s="49"/>
      <c r="F76" s="49"/>
      <c r="G76" s="48"/>
      <c r="H76" s="48"/>
      <c r="I76" s="42"/>
      <c r="J76" s="57"/>
      <c r="K76" s="62"/>
      <c r="L76" s="48"/>
      <c r="M76" s="48"/>
      <c r="N76" s="57"/>
      <c r="O76" s="48"/>
      <c r="P76" s="48"/>
      <c r="Q76" s="57"/>
      <c r="R76" s="48"/>
      <c r="S76" s="48"/>
      <c r="T76" s="57"/>
      <c r="U76" s="48"/>
      <c r="V76" s="48"/>
      <c r="W76" s="57"/>
      <c r="X76" s="48"/>
      <c r="Y76" s="48"/>
      <c r="Z76" s="57"/>
      <c r="AA76" s="48"/>
      <c r="AB76" s="48"/>
      <c r="AC76" s="57"/>
      <c r="AD76" s="43"/>
      <c r="AE76" s="44"/>
      <c r="AF76" s="45"/>
      <c r="AG76" s="45"/>
      <c r="AH76" s="45"/>
      <c r="AI76" s="43"/>
      <c r="AJ76" s="47"/>
      <c r="AK76" s="47"/>
      <c r="AL76" s="45"/>
      <c r="AM76" s="44"/>
      <c r="AN76" s="45"/>
    </row>
    <row r="77" spans="1:40" s="50" customFormat="1" ht="12">
      <c r="A77" s="64"/>
      <c r="B77" s="48"/>
      <c r="C77" s="42"/>
      <c r="D77" s="52"/>
      <c r="E77" s="49"/>
      <c r="F77" s="51"/>
      <c r="G77" s="48"/>
      <c r="H77" s="48"/>
      <c r="I77" s="42"/>
      <c r="J77" s="59"/>
      <c r="K77" s="49"/>
      <c r="L77" s="48"/>
      <c r="M77" s="48"/>
      <c r="N77" s="57"/>
      <c r="O77" s="48"/>
      <c r="P77" s="48"/>
      <c r="Q77" s="57"/>
      <c r="R77" s="48"/>
      <c r="S77" s="48"/>
      <c r="T77" s="57"/>
      <c r="U77" s="48"/>
      <c r="V77" s="48"/>
      <c r="W77" s="57"/>
      <c r="X77" s="48"/>
      <c r="Y77" s="48"/>
      <c r="Z77" s="57"/>
      <c r="AA77" s="48"/>
      <c r="AB77" s="48"/>
      <c r="AC77" s="57"/>
      <c r="AD77" s="43"/>
      <c r="AE77" s="44"/>
      <c r="AF77" s="45"/>
      <c r="AG77" s="45"/>
      <c r="AH77" s="45"/>
      <c r="AI77" s="43"/>
      <c r="AJ77" s="47"/>
      <c r="AK77" s="47"/>
      <c r="AL77" s="45"/>
      <c r="AM77" s="44"/>
      <c r="AN77" s="45"/>
    </row>
    <row r="78" spans="1:40" s="50" customFormat="1" ht="12">
      <c r="A78" s="64"/>
      <c r="B78" s="48"/>
      <c r="C78" s="42"/>
      <c r="D78" s="51"/>
      <c r="E78" s="49"/>
      <c r="F78" s="49"/>
      <c r="G78" s="48"/>
      <c r="H78" s="48"/>
      <c r="I78" s="42"/>
      <c r="J78" s="59"/>
      <c r="K78" s="49"/>
      <c r="L78" s="48"/>
      <c r="M78" s="48"/>
      <c r="N78" s="57"/>
      <c r="O78" s="48"/>
      <c r="P78" s="48"/>
      <c r="Q78" s="57"/>
      <c r="R78" s="48"/>
      <c r="S78" s="48"/>
      <c r="T78" s="57"/>
      <c r="U78" s="48"/>
      <c r="V78" s="48"/>
      <c r="W78" s="57"/>
      <c r="X78" s="48"/>
      <c r="Y78" s="48"/>
      <c r="Z78" s="57"/>
      <c r="AA78" s="48"/>
      <c r="AB78" s="48"/>
      <c r="AC78" s="57"/>
      <c r="AD78" s="43"/>
      <c r="AE78" s="44"/>
      <c r="AF78" s="45"/>
      <c r="AG78" s="45"/>
      <c r="AH78" s="45"/>
      <c r="AI78" s="43"/>
      <c r="AJ78" s="47"/>
      <c r="AK78" s="47"/>
      <c r="AL78" s="45"/>
      <c r="AM78" s="44"/>
      <c r="AN78" s="45"/>
    </row>
    <row r="79" spans="1:40" s="50" customFormat="1" ht="12">
      <c r="A79" s="64"/>
      <c r="B79" s="48"/>
      <c r="C79" s="42"/>
      <c r="D79" s="51"/>
      <c r="E79" s="49"/>
      <c r="F79" s="49"/>
      <c r="G79" s="48"/>
      <c r="H79" s="48"/>
      <c r="I79" s="42"/>
      <c r="J79" s="56"/>
      <c r="K79" s="49"/>
      <c r="L79" s="48"/>
      <c r="M79" s="48"/>
      <c r="N79" s="57"/>
      <c r="O79" s="48"/>
      <c r="P79" s="48"/>
      <c r="Q79" s="57"/>
      <c r="R79" s="48"/>
      <c r="S79" s="48"/>
      <c r="T79" s="57"/>
      <c r="U79" s="48"/>
      <c r="V79" s="48"/>
      <c r="W79" s="57"/>
      <c r="X79" s="48"/>
      <c r="Y79" s="48"/>
      <c r="Z79" s="57"/>
      <c r="AA79" s="48"/>
      <c r="AB79" s="48"/>
      <c r="AC79" s="57"/>
      <c r="AD79" s="43"/>
      <c r="AE79" s="44"/>
      <c r="AF79" s="45"/>
      <c r="AG79" s="45"/>
      <c r="AH79" s="45"/>
      <c r="AI79" s="43"/>
      <c r="AJ79" s="47"/>
      <c r="AK79" s="47"/>
      <c r="AL79" s="45"/>
      <c r="AM79" s="44"/>
      <c r="AN79" s="45"/>
    </row>
    <row r="80" spans="1:40" s="50" customFormat="1" ht="12">
      <c r="A80" s="64"/>
      <c r="B80" s="48"/>
      <c r="C80" s="42"/>
      <c r="D80" s="51"/>
      <c r="E80" s="49"/>
      <c r="F80" s="49"/>
      <c r="G80" s="48"/>
      <c r="H80" s="48"/>
      <c r="I80" s="42"/>
      <c r="J80" s="59"/>
      <c r="K80" s="49"/>
      <c r="L80" s="48"/>
      <c r="M80" s="48"/>
      <c r="N80" s="57"/>
      <c r="O80" s="48"/>
      <c r="P80" s="48"/>
      <c r="Q80" s="57"/>
      <c r="R80" s="48"/>
      <c r="S80" s="48"/>
      <c r="T80" s="57"/>
      <c r="U80" s="48"/>
      <c r="V80" s="48"/>
      <c r="W80" s="57"/>
      <c r="X80" s="48"/>
      <c r="Y80" s="48"/>
      <c r="Z80" s="57"/>
      <c r="AA80" s="48"/>
      <c r="AB80" s="48"/>
      <c r="AC80" s="57"/>
      <c r="AD80" s="43"/>
      <c r="AE80" s="44"/>
      <c r="AF80" s="45"/>
      <c r="AG80" s="45"/>
      <c r="AH80" s="45"/>
      <c r="AI80" s="43"/>
      <c r="AJ80" s="47"/>
      <c r="AK80" s="47"/>
      <c r="AL80" s="45"/>
      <c r="AM80" s="44"/>
      <c r="AN80" s="45"/>
    </row>
    <row r="81" spans="1:40" s="50" customFormat="1" ht="12">
      <c r="A81" s="64"/>
      <c r="B81" s="48"/>
      <c r="C81" s="42"/>
      <c r="D81" s="52"/>
      <c r="E81" s="49"/>
      <c r="F81" s="51"/>
      <c r="G81" s="48"/>
      <c r="H81" s="48"/>
      <c r="I81" s="42"/>
      <c r="J81" s="56"/>
      <c r="K81" s="49"/>
      <c r="L81" s="48"/>
      <c r="M81" s="48"/>
      <c r="N81" s="57"/>
      <c r="O81" s="48"/>
      <c r="P81" s="48"/>
      <c r="Q81" s="57"/>
      <c r="R81" s="48"/>
      <c r="S81" s="48"/>
      <c r="T81" s="57"/>
      <c r="U81" s="48"/>
      <c r="V81" s="48"/>
      <c r="W81" s="57"/>
      <c r="X81" s="48"/>
      <c r="Y81" s="48"/>
      <c r="Z81" s="57"/>
      <c r="AA81" s="48"/>
      <c r="AB81" s="48"/>
      <c r="AC81" s="57"/>
      <c r="AD81" s="43"/>
      <c r="AE81" s="44"/>
      <c r="AF81" s="45"/>
      <c r="AG81" s="45"/>
      <c r="AH81" s="45"/>
      <c r="AI81" s="43"/>
      <c r="AJ81" s="47"/>
      <c r="AK81" s="47"/>
      <c r="AL81" s="45"/>
      <c r="AM81" s="44"/>
      <c r="AN81" s="45"/>
    </row>
    <row r="82" spans="1:40" s="50" customFormat="1" ht="12">
      <c r="A82" s="64"/>
      <c r="B82" s="48"/>
      <c r="C82" s="42"/>
      <c r="D82" s="52"/>
      <c r="E82" s="49"/>
      <c r="F82" s="51"/>
      <c r="G82" s="48"/>
      <c r="H82" s="48"/>
      <c r="I82" s="42"/>
      <c r="J82" s="56"/>
      <c r="K82" s="49"/>
      <c r="L82" s="48"/>
      <c r="M82" s="48"/>
      <c r="N82" s="57"/>
      <c r="O82" s="48"/>
      <c r="P82" s="48"/>
      <c r="Q82" s="57"/>
      <c r="R82" s="48"/>
      <c r="S82" s="48"/>
      <c r="T82" s="57"/>
      <c r="U82" s="48"/>
      <c r="V82" s="48"/>
      <c r="W82" s="57"/>
      <c r="X82" s="48"/>
      <c r="Y82" s="48"/>
      <c r="Z82" s="57"/>
      <c r="AA82" s="48"/>
      <c r="AB82" s="48"/>
      <c r="AC82" s="57"/>
      <c r="AD82" s="43"/>
      <c r="AE82" s="44"/>
      <c r="AF82" s="45"/>
      <c r="AG82" s="45"/>
      <c r="AH82" s="45"/>
      <c r="AI82" s="43"/>
      <c r="AJ82" s="47"/>
      <c r="AK82" s="47"/>
      <c r="AL82" s="45"/>
      <c r="AM82" s="44"/>
      <c r="AN82" s="45"/>
    </row>
    <row r="83" spans="1:40" s="50" customFormat="1" ht="12">
      <c r="A83" s="64"/>
      <c r="B83" s="48"/>
      <c r="C83" s="42"/>
      <c r="D83" s="51"/>
      <c r="E83" s="49"/>
      <c r="F83" s="49"/>
      <c r="G83" s="48"/>
      <c r="H83" s="48"/>
      <c r="I83" s="42"/>
      <c r="J83" s="56"/>
      <c r="K83" s="49"/>
      <c r="L83" s="48"/>
      <c r="M83" s="48"/>
      <c r="N83" s="57"/>
      <c r="O83" s="48"/>
      <c r="P83" s="48"/>
      <c r="Q83" s="57"/>
      <c r="R83" s="48"/>
      <c r="S83" s="48"/>
      <c r="T83" s="57"/>
      <c r="U83" s="48"/>
      <c r="V83" s="48"/>
      <c r="W83" s="57"/>
      <c r="X83" s="48"/>
      <c r="Y83" s="48"/>
      <c r="Z83" s="57"/>
      <c r="AA83" s="48"/>
      <c r="AB83" s="48"/>
      <c r="AC83" s="57"/>
      <c r="AD83" s="43"/>
      <c r="AE83" s="44"/>
      <c r="AF83" s="45"/>
      <c r="AG83" s="45"/>
      <c r="AH83" s="45"/>
      <c r="AI83" s="43"/>
      <c r="AJ83" s="47"/>
      <c r="AK83" s="47"/>
      <c r="AL83" s="45"/>
      <c r="AM83" s="44"/>
      <c r="AN83" s="45"/>
    </row>
    <row r="84" spans="1:40" s="50" customFormat="1" ht="12">
      <c r="A84" s="64"/>
      <c r="B84" s="48"/>
      <c r="C84" s="42"/>
      <c r="D84" s="51"/>
      <c r="E84" s="49"/>
      <c r="F84" s="49"/>
      <c r="G84" s="48"/>
      <c r="H84" s="48"/>
      <c r="I84" s="42"/>
      <c r="J84" s="59"/>
      <c r="K84" s="49"/>
      <c r="L84" s="48"/>
      <c r="M84" s="48"/>
      <c r="N84" s="57"/>
      <c r="O84" s="48"/>
      <c r="P84" s="48"/>
      <c r="Q84" s="57"/>
      <c r="R84" s="48"/>
      <c r="S84" s="48"/>
      <c r="T84" s="57"/>
      <c r="U84" s="48"/>
      <c r="V84" s="48"/>
      <c r="W84" s="57"/>
      <c r="X84" s="48"/>
      <c r="Y84" s="48"/>
      <c r="Z84" s="57"/>
      <c r="AA84" s="48"/>
      <c r="AB84" s="48"/>
      <c r="AC84" s="57"/>
      <c r="AD84" s="43"/>
      <c r="AE84" s="44"/>
      <c r="AF84" s="45"/>
      <c r="AG84" s="45"/>
      <c r="AH84" s="45"/>
      <c r="AI84" s="43"/>
      <c r="AJ84" s="47"/>
      <c r="AK84" s="47"/>
      <c r="AL84" s="45"/>
      <c r="AM84" s="44"/>
      <c r="AN84" s="45"/>
    </row>
    <row r="85" spans="1:40" s="50" customFormat="1" ht="12">
      <c r="A85" s="64"/>
      <c r="B85" s="48"/>
      <c r="C85" s="42"/>
      <c r="D85" s="52"/>
      <c r="E85" s="49"/>
      <c r="F85" s="51"/>
      <c r="G85" s="48"/>
      <c r="H85" s="48"/>
      <c r="I85" s="42"/>
      <c r="J85" s="59"/>
      <c r="K85" s="49"/>
      <c r="L85" s="48"/>
      <c r="M85" s="48"/>
      <c r="N85" s="57"/>
      <c r="O85" s="48"/>
      <c r="P85" s="48"/>
      <c r="Q85" s="57"/>
      <c r="R85" s="48"/>
      <c r="S85" s="48"/>
      <c r="T85" s="57"/>
      <c r="U85" s="48"/>
      <c r="V85" s="48"/>
      <c r="W85" s="57"/>
      <c r="X85" s="48"/>
      <c r="Y85" s="48"/>
      <c r="Z85" s="57"/>
      <c r="AA85" s="48"/>
      <c r="AB85" s="48"/>
      <c r="AC85" s="57"/>
      <c r="AD85" s="43"/>
      <c r="AE85" s="44"/>
      <c r="AF85" s="45"/>
      <c r="AG85" s="45"/>
      <c r="AH85" s="45"/>
      <c r="AI85" s="43"/>
      <c r="AJ85" s="47"/>
      <c r="AK85" s="47"/>
      <c r="AL85" s="45"/>
      <c r="AM85" s="44"/>
      <c r="AN85" s="45"/>
    </row>
    <row r="86" spans="1:40" s="50" customFormat="1" ht="12">
      <c r="A86" s="64"/>
      <c r="B86" s="48"/>
      <c r="C86" s="42"/>
      <c r="D86" s="51"/>
      <c r="E86" s="49"/>
      <c r="F86" s="49"/>
      <c r="G86" s="48"/>
      <c r="H86" s="48"/>
      <c r="I86" s="42"/>
      <c r="J86" s="56"/>
      <c r="K86" s="49"/>
      <c r="L86" s="48"/>
      <c r="M86" s="48"/>
      <c r="N86" s="57"/>
      <c r="O86" s="48"/>
      <c r="P86" s="48"/>
      <c r="Q86" s="57"/>
      <c r="R86" s="48"/>
      <c r="S86" s="48"/>
      <c r="T86" s="57"/>
      <c r="U86" s="48"/>
      <c r="V86" s="48"/>
      <c r="W86" s="57"/>
      <c r="X86" s="48"/>
      <c r="Y86" s="48"/>
      <c r="Z86" s="57"/>
      <c r="AA86" s="48"/>
      <c r="AB86" s="48"/>
      <c r="AC86" s="57"/>
      <c r="AD86" s="43"/>
      <c r="AE86" s="44"/>
      <c r="AF86" s="45"/>
      <c r="AG86" s="45"/>
      <c r="AH86" s="45"/>
      <c r="AI86" s="43"/>
      <c r="AJ86" s="47"/>
      <c r="AK86" s="47"/>
      <c r="AL86" s="45"/>
      <c r="AM86" s="44"/>
      <c r="AN86" s="45"/>
    </row>
    <row r="87" spans="1:40" s="50" customFormat="1" ht="12">
      <c r="A87" s="64"/>
      <c r="B87" s="48"/>
      <c r="C87" s="42"/>
      <c r="D87" s="52"/>
      <c r="E87" s="49"/>
      <c r="F87" s="51"/>
      <c r="G87" s="48"/>
      <c r="H87" s="48"/>
      <c r="I87" s="42"/>
      <c r="J87" s="59"/>
      <c r="K87" s="49"/>
      <c r="L87" s="48"/>
      <c r="M87" s="48"/>
      <c r="N87" s="57"/>
      <c r="O87" s="48"/>
      <c r="P87" s="48"/>
      <c r="Q87" s="57"/>
      <c r="R87" s="48"/>
      <c r="S87" s="48"/>
      <c r="T87" s="57"/>
      <c r="U87" s="48"/>
      <c r="V87" s="48"/>
      <c r="W87" s="57"/>
      <c r="X87" s="48"/>
      <c r="Y87" s="48"/>
      <c r="Z87" s="57"/>
      <c r="AA87" s="48"/>
      <c r="AB87" s="48"/>
      <c r="AC87" s="57"/>
      <c r="AD87" s="46"/>
      <c r="AE87" s="44"/>
      <c r="AF87" s="45"/>
      <c r="AG87" s="45"/>
      <c r="AH87" s="45"/>
      <c r="AI87" s="46"/>
      <c r="AJ87" s="47"/>
      <c r="AK87" s="47"/>
      <c r="AL87" s="45"/>
      <c r="AM87" s="44"/>
      <c r="AN87" s="45"/>
    </row>
    <row r="88" spans="1:40" s="50" customFormat="1" ht="12">
      <c r="A88" s="64"/>
      <c r="B88" s="48"/>
      <c r="C88" s="42"/>
      <c r="D88" s="51"/>
      <c r="E88" s="49"/>
      <c r="F88" s="49"/>
      <c r="G88" s="48"/>
      <c r="H88" s="48"/>
      <c r="I88" s="42"/>
      <c r="J88" s="59"/>
      <c r="K88" s="49"/>
      <c r="L88" s="48"/>
      <c r="M88" s="48"/>
      <c r="N88" s="57"/>
      <c r="O88" s="48"/>
      <c r="P88" s="48"/>
      <c r="Q88" s="57"/>
      <c r="R88" s="48"/>
      <c r="S88" s="48"/>
      <c r="T88" s="57"/>
      <c r="U88" s="48"/>
      <c r="V88" s="48"/>
      <c r="W88" s="57"/>
      <c r="X88" s="48"/>
      <c r="Y88" s="48"/>
      <c r="Z88" s="57"/>
      <c r="AA88" s="48"/>
      <c r="AB88" s="48"/>
      <c r="AC88" s="57"/>
      <c r="AD88" s="46"/>
      <c r="AE88" s="44"/>
      <c r="AF88" s="45"/>
      <c r="AG88" s="45"/>
      <c r="AH88" s="45"/>
      <c r="AI88" s="46"/>
      <c r="AJ88" s="47"/>
      <c r="AK88" s="47"/>
      <c r="AL88" s="45"/>
      <c r="AM88" s="44"/>
      <c r="AN88" s="45"/>
    </row>
    <row r="89" spans="1:40" s="50" customFormat="1" ht="12">
      <c r="A89" s="64"/>
      <c r="B89" s="48"/>
      <c r="C89" s="42"/>
      <c r="D89" s="51"/>
      <c r="E89" s="49"/>
      <c r="F89" s="49"/>
      <c r="G89" s="48"/>
      <c r="H89" s="48"/>
      <c r="I89" s="42"/>
      <c r="J89" s="59"/>
      <c r="K89" s="49"/>
      <c r="L89" s="48"/>
      <c r="M89" s="48"/>
      <c r="N89" s="57"/>
      <c r="O89" s="48"/>
      <c r="P89" s="48"/>
      <c r="Q89" s="57"/>
      <c r="R89" s="48"/>
      <c r="S89" s="48"/>
      <c r="T89" s="57"/>
      <c r="U89" s="48"/>
      <c r="V89" s="48"/>
      <c r="W89" s="57"/>
      <c r="X89" s="48"/>
      <c r="Y89" s="48"/>
      <c r="Z89" s="57"/>
      <c r="AA89" s="48"/>
      <c r="AB89" s="48"/>
      <c r="AC89" s="57"/>
      <c r="AD89" s="66"/>
      <c r="AE89" s="67"/>
      <c r="AF89" s="68"/>
      <c r="AG89" s="45"/>
      <c r="AH89" s="45"/>
      <c r="AI89" s="46"/>
      <c r="AJ89" s="47"/>
      <c r="AK89" s="47"/>
      <c r="AL89" s="45"/>
      <c r="AM89" s="44"/>
      <c r="AN89" s="45"/>
    </row>
    <row r="90" spans="1:40" s="50" customFormat="1" ht="12">
      <c r="A90" s="64"/>
      <c r="B90" s="48"/>
      <c r="C90" s="42"/>
      <c r="D90" s="51"/>
      <c r="E90" s="49"/>
      <c r="F90" s="49"/>
      <c r="G90" s="48"/>
      <c r="H90" s="48"/>
      <c r="I90" s="42"/>
      <c r="J90" s="59"/>
      <c r="K90" s="49"/>
      <c r="L90" s="48"/>
      <c r="M90" s="48"/>
      <c r="N90" s="57"/>
      <c r="O90" s="48"/>
      <c r="P90" s="48"/>
      <c r="Q90" s="57"/>
      <c r="R90" s="48"/>
      <c r="S90" s="48"/>
      <c r="T90" s="57"/>
      <c r="U90" s="48"/>
      <c r="V90" s="48"/>
      <c r="W90" s="57"/>
      <c r="X90" s="48"/>
      <c r="Y90" s="48"/>
      <c r="Z90" s="57"/>
      <c r="AA90" s="48"/>
      <c r="AB90" s="48"/>
      <c r="AC90" s="57"/>
      <c r="AD90" s="46"/>
      <c r="AE90" s="44"/>
      <c r="AF90" s="45"/>
      <c r="AG90" s="45"/>
      <c r="AH90" s="45"/>
      <c r="AI90" s="46"/>
      <c r="AJ90" s="47"/>
      <c r="AK90" s="47"/>
      <c r="AL90" s="45"/>
      <c r="AM90" s="44"/>
      <c r="AN90" s="45"/>
    </row>
    <row r="91" spans="1:40" s="50" customFormat="1" ht="12">
      <c r="A91" s="64"/>
      <c r="B91" s="48"/>
      <c r="C91" s="42"/>
      <c r="D91" s="52"/>
      <c r="E91" s="49"/>
      <c r="F91" s="51"/>
      <c r="G91" s="48"/>
      <c r="H91" s="48"/>
      <c r="I91" s="42"/>
      <c r="J91" s="59"/>
      <c r="K91" s="49"/>
      <c r="L91" s="48"/>
      <c r="M91" s="48"/>
      <c r="N91" s="57"/>
      <c r="O91" s="48"/>
      <c r="P91" s="48"/>
      <c r="Q91" s="57"/>
      <c r="R91" s="48"/>
      <c r="S91" s="48"/>
      <c r="T91" s="57"/>
      <c r="U91" s="48"/>
      <c r="V91" s="48"/>
      <c r="W91" s="57"/>
      <c r="X91" s="48"/>
      <c r="Y91" s="48"/>
      <c r="Z91" s="57"/>
      <c r="AA91" s="48"/>
      <c r="AB91" s="48"/>
      <c r="AC91" s="57"/>
      <c r="AD91" s="46"/>
      <c r="AE91" s="44"/>
      <c r="AF91" s="45"/>
      <c r="AG91" s="45"/>
      <c r="AH91" s="45"/>
      <c r="AI91" s="46"/>
      <c r="AJ91" s="47"/>
      <c r="AK91" s="47"/>
      <c r="AL91" s="45"/>
      <c r="AM91" s="44"/>
      <c r="AN91" s="45"/>
    </row>
    <row r="92" spans="1:40" s="50" customFormat="1" ht="12">
      <c r="A92" s="64"/>
      <c r="B92" s="48"/>
      <c r="C92" s="42"/>
      <c r="D92" s="52"/>
      <c r="E92" s="49"/>
      <c r="F92" s="51"/>
      <c r="G92" s="48"/>
      <c r="H92" s="48"/>
      <c r="I92" s="42"/>
      <c r="J92" s="59"/>
      <c r="K92" s="49"/>
      <c r="L92" s="48"/>
      <c r="M92" s="48"/>
      <c r="N92" s="57"/>
      <c r="O92" s="48"/>
      <c r="P92" s="48"/>
      <c r="Q92" s="57"/>
      <c r="R92" s="48"/>
      <c r="S92" s="48"/>
      <c r="T92" s="57"/>
      <c r="U92" s="48"/>
      <c r="V92" s="48"/>
      <c r="W92" s="57"/>
      <c r="X92" s="48"/>
      <c r="Y92" s="48"/>
      <c r="Z92" s="57"/>
      <c r="AA92" s="48"/>
      <c r="AB92" s="48"/>
      <c r="AC92" s="57"/>
      <c r="AD92" s="46"/>
      <c r="AE92" s="44"/>
      <c r="AF92" s="45"/>
      <c r="AG92" s="45"/>
      <c r="AH92" s="45"/>
      <c r="AI92" s="46"/>
      <c r="AJ92" s="47"/>
      <c r="AK92" s="47"/>
      <c r="AL92" s="45"/>
      <c r="AM92" s="44"/>
      <c r="AN92" s="45"/>
    </row>
    <row r="93" spans="1:40" s="50" customFormat="1" ht="12">
      <c r="A93" s="64"/>
      <c r="B93" s="48"/>
      <c r="C93" s="42"/>
      <c r="D93" s="51"/>
      <c r="E93" s="49"/>
      <c r="F93" s="49"/>
      <c r="G93" s="48"/>
      <c r="H93" s="48"/>
      <c r="I93" s="42"/>
      <c r="J93" s="56"/>
      <c r="K93" s="49"/>
      <c r="L93" s="48"/>
      <c r="M93" s="48"/>
      <c r="N93" s="57"/>
      <c r="O93" s="48"/>
      <c r="P93" s="48"/>
      <c r="Q93" s="57"/>
      <c r="R93" s="48"/>
      <c r="S93" s="48"/>
      <c r="T93" s="57"/>
      <c r="U93" s="48"/>
      <c r="V93" s="48"/>
      <c r="W93" s="57"/>
      <c r="X93" s="48"/>
      <c r="Y93" s="48"/>
      <c r="Z93" s="57"/>
      <c r="AA93" s="48"/>
      <c r="AB93" s="48"/>
      <c r="AC93" s="57"/>
      <c r="AD93" s="46"/>
      <c r="AE93" s="44"/>
      <c r="AF93" s="45"/>
      <c r="AG93" s="45"/>
      <c r="AH93" s="45"/>
      <c r="AI93" s="46"/>
      <c r="AJ93" s="47"/>
      <c r="AK93" s="47"/>
      <c r="AL93" s="45"/>
      <c r="AM93" s="44"/>
      <c r="AN93" s="45"/>
    </row>
    <row r="94" spans="1:40" s="50" customFormat="1" ht="12">
      <c r="A94" s="64"/>
      <c r="B94" s="48"/>
      <c r="C94" s="42"/>
      <c r="D94" s="51"/>
      <c r="E94" s="49"/>
      <c r="F94" s="49"/>
      <c r="G94" s="48"/>
      <c r="H94" s="48"/>
      <c r="I94" s="42"/>
      <c r="J94" s="56"/>
      <c r="K94" s="49"/>
      <c r="L94" s="48"/>
      <c r="M94" s="48"/>
      <c r="N94" s="57"/>
      <c r="O94" s="48"/>
      <c r="P94" s="48"/>
      <c r="Q94" s="57"/>
      <c r="R94" s="48"/>
      <c r="S94" s="48"/>
      <c r="T94" s="57"/>
      <c r="U94" s="48"/>
      <c r="V94" s="48"/>
      <c r="W94" s="57"/>
      <c r="X94" s="48"/>
      <c r="Y94" s="48"/>
      <c r="Z94" s="57"/>
      <c r="AA94" s="48"/>
      <c r="AB94" s="48"/>
      <c r="AC94" s="57"/>
      <c r="AD94" s="46"/>
      <c r="AE94" s="44"/>
      <c r="AF94" s="45"/>
      <c r="AG94" s="45"/>
      <c r="AH94" s="45"/>
      <c r="AI94" s="46"/>
      <c r="AJ94" s="47"/>
      <c r="AK94" s="47"/>
      <c r="AL94" s="45"/>
      <c r="AM94" s="44"/>
      <c r="AN94" s="45"/>
    </row>
    <row r="95" spans="1:40" s="50" customFormat="1" ht="12">
      <c r="A95" s="64"/>
      <c r="B95" s="48"/>
      <c r="C95" s="42"/>
      <c r="D95" s="51"/>
      <c r="E95" s="49"/>
      <c r="F95" s="49"/>
      <c r="G95" s="48"/>
      <c r="H95" s="48"/>
      <c r="I95" s="42"/>
      <c r="J95" s="59"/>
      <c r="K95" s="49"/>
      <c r="L95" s="48"/>
      <c r="M95" s="48"/>
      <c r="N95" s="57"/>
      <c r="O95" s="48"/>
      <c r="P95" s="48"/>
      <c r="Q95" s="57"/>
      <c r="R95" s="48"/>
      <c r="S95" s="48"/>
      <c r="T95" s="57"/>
      <c r="U95" s="48"/>
      <c r="V95" s="48"/>
      <c r="W95" s="57"/>
      <c r="X95" s="48"/>
      <c r="Y95" s="48"/>
      <c r="Z95" s="57"/>
      <c r="AA95" s="48"/>
      <c r="AB95" s="48"/>
      <c r="AC95" s="57"/>
      <c r="AD95" s="46"/>
      <c r="AE95" s="44"/>
      <c r="AF95" s="45"/>
      <c r="AG95" s="45"/>
      <c r="AH95" s="45"/>
      <c r="AI95" s="46"/>
      <c r="AJ95" s="47"/>
      <c r="AK95" s="47"/>
      <c r="AL95" s="45"/>
      <c r="AM95" s="44"/>
      <c r="AN95" s="45"/>
    </row>
    <row r="96" spans="1:40" s="50" customFormat="1" ht="12">
      <c r="A96" s="64"/>
      <c r="B96" s="48"/>
      <c r="C96" s="42"/>
      <c r="D96" s="51"/>
      <c r="E96" s="49"/>
      <c r="F96" s="49"/>
      <c r="G96" s="48"/>
      <c r="H96" s="48"/>
      <c r="I96" s="42"/>
      <c r="J96" s="56"/>
      <c r="K96" s="49"/>
      <c r="L96" s="48"/>
      <c r="M96" s="48"/>
      <c r="N96" s="57"/>
      <c r="O96" s="48"/>
      <c r="P96" s="48"/>
      <c r="Q96" s="57"/>
      <c r="R96" s="48"/>
      <c r="S96" s="48"/>
      <c r="T96" s="57"/>
      <c r="U96" s="48"/>
      <c r="V96" s="48"/>
      <c r="W96" s="57"/>
      <c r="X96" s="48"/>
      <c r="Y96" s="48"/>
      <c r="Z96" s="57"/>
      <c r="AA96" s="48"/>
      <c r="AB96" s="48"/>
      <c r="AC96" s="57"/>
      <c r="AD96" s="46"/>
      <c r="AE96" s="44"/>
      <c r="AF96" s="45"/>
      <c r="AG96" s="45"/>
      <c r="AH96" s="45"/>
      <c r="AI96" s="46"/>
      <c r="AJ96" s="47"/>
      <c r="AK96" s="47"/>
      <c r="AL96" s="45"/>
      <c r="AM96" s="44"/>
      <c r="AN96" s="45"/>
    </row>
    <row r="97" spans="1:40" s="50" customFormat="1" ht="12">
      <c r="A97" s="64"/>
      <c r="B97" s="48"/>
      <c r="C97" s="42"/>
      <c r="D97" s="51"/>
      <c r="E97" s="49"/>
      <c r="F97" s="49"/>
      <c r="G97" s="48"/>
      <c r="H97" s="48"/>
      <c r="I97" s="42"/>
      <c r="J97" s="57"/>
      <c r="K97" s="62"/>
      <c r="L97" s="48"/>
      <c r="M97" s="48"/>
      <c r="N97" s="57"/>
      <c r="O97" s="48"/>
      <c r="P97" s="48"/>
      <c r="Q97" s="57"/>
      <c r="R97" s="48"/>
      <c r="S97" s="48"/>
      <c r="T97" s="57"/>
      <c r="U97" s="48"/>
      <c r="V97" s="48"/>
      <c r="W97" s="57"/>
      <c r="X97" s="48"/>
      <c r="Y97" s="48"/>
      <c r="Z97" s="57"/>
      <c r="AA97" s="48"/>
      <c r="AB97" s="48"/>
      <c r="AC97" s="57"/>
      <c r="AD97" s="43"/>
      <c r="AE97" s="44"/>
      <c r="AF97" s="45"/>
      <c r="AG97" s="45"/>
      <c r="AH97" s="45"/>
      <c r="AI97" s="43"/>
      <c r="AJ97" s="47"/>
      <c r="AK97" s="47"/>
      <c r="AL97" s="45"/>
      <c r="AM97" s="44"/>
      <c r="AN97" s="45"/>
    </row>
    <row r="98" spans="1:40" s="50" customFormat="1" ht="12">
      <c r="A98" s="64"/>
      <c r="B98" s="48"/>
      <c r="C98" s="42"/>
      <c r="D98" s="52"/>
      <c r="E98" s="49"/>
      <c r="F98" s="51"/>
      <c r="G98" s="48"/>
      <c r="H98" s="48"/>
      <c r="I98" s="42"/>
      <c r="J98" s="59"/>
      <c r="K98" s="49"/>
      <c r="L98" s="48"/>
      <c r="M98" s="48"/>
      <c r="N98" s="57"/>
      <c r="O98" s="48"/>
      <c r="P98" s="48"/>
      <c r="Q98" s="57"/>
      <c r="R98" s="48"/>
      <c r="S98" s="48"/>
      <c r="T98" s="57"/>
      <c r="U98" s="48"/>
      <c r="V98" s="48"/>
      <c r="W98" s="57"/>
      <c r="X98" s="48"/>
      <c r="Y98" s="48"/>
      <c r="Z98" s="57"/>
      <c r="AA98" s="48"/>
      <c r="AB98" s="48"/>
      <c r="AC98" s="57"/>
      <c r="AD98" s="46"/>
      <c r="AE98" s="44"/>
      <c r="AF98" s="45"/>
      <c r="AG98" s="45"/>
      <c r="AH98" s="45"/>
      <c r="AI98" s="46"/>
      <c r="AJ98" s="47"/>
      <c r="AK98" s="47"/>
      <c r="AL98" s="45"/>
      <c r="AM98" s="44"/>
      <c r="AN98" s="45"/>
    </row>
    <row r="99" spans="1:40" s="50" customFormat="1" ht="12">
      <c r="A99" s="64"/>
      <c r="B99" s="48"/>
      <c r="C99" s="42"/>
      <c r="D99" s="52"/>
      <c r="E99" s="49"/>
      <c r="F99" s="51"/>
      <c r="G99" s="48"/>
      <c r="H99" s="48"/>
      <c r="I99" s="42"/>
      <c r="J99" s="56"/>
      <c r="K99" s="49"/>
      <c r="L99" s="48"/>
      <c r="M99" s="48"/>
      <c r="N99" s="57"/>
      <c r="O99" s="48"/>
      <c r="P99" s="48"/>
      <c r="Q99" s="57"/>
      <c r="R99" s="48"/>
      <c r="S99" s="48"/>
      <c r="T99" s="57"/>
      <c r="U99" s="48"/>
      <c r="V99" s="48"/>
      <c r="W99" s="57"/>
      <c r="X99" s="48"/>
      <c r="Y99" s="48"/>
      <c r="Z99" s="57"/>
      <c r="AA99" s="48"/>
      <c r="AB99" s="48"/>
      <c r="AC99" s="57"/>
      <c r="AD99" s="46"/>
      <c r="AE99" s="44"/>
      <c r="AF99" s="45"/>
      <c r="AG99" s="45"/>
      <c r="AH99" s="45"/>
      <c r="AI99" s="46"/>
      <c r="AJ99" s="47"/>
      <c r="AK99" s="47"/>
      <c r="AL99" s="45"/>
      <c r="AM99" s="44"/>
      <c r="AN99" s="45"/>
    </row>
    <row r="100" spans="1:40" s="50" customFormat="1" ht="12">
      <c r="A100" s="64"/>
      <c r="B100" s="48"/>
      <c r="C100" s="42"/>
      <c r="D100" s="51"/>
      <c r="E100" s="49"/>
      <c r="F100" s="49"/>
      <c r="G100" s="48"/>
      <c r="H100" s="48"/>
      <c r="I100" s="42"/>
      <c r="J100" s="59"/>
      <c r="K100" s="49"/>
      <c r="L100" s="48"/>
      <c r="M100" s="48"/>
      <c r="N100" s="57"/>
      <c r="O100" s="48"/>
      <c r="P100" s="48"/>
      <c r="Q100" s="57"/>
      <c r="R100" s="48"/>
      <c r="S100" s="48"/>
      <c r="T100" s="57"/>
      <c r="U100" s="48"/>
      <c r="V100" s="48"/>
      <c r="W100" s="57"/>
      <c r="X100" s="48"/>
      <c r="Y100" s="48"/>
      <c r="Z100" s="57"/>
      <c r="AA100" s="48"/>
      <c r="AB100" s="48"/>
      <c r="AC100" s="57"/>
      <c r="AD100" s="46"/>
      <c r="AE100" s="44"/>
      <c r="AF100" s="45"/>
      <c r="AG100" s="45"/>
      <c r="AH100" s="45"/>
      <c r="AI100" s="46"/>
      <c r="AJ100" s="47"/>
      <c r="AK100" s="47"/>
      <c r="AL100" s="45"/>
      <c r="AM100" s="44"/>
      <c r="AN100" s="45"/>
    </row>
    <row r="101" spans="1:40" s="50" customFormat="1" ht="12">
      <c r="A101" s="64"/>
      <c r="B101" s="48"/>
      <c r="C101" s="42"/>
      <c r="D101" s="51"/>
      <c r="E101" s="49"/>
      <c r="F101" s="49"/>
      <c r="G101" s="48"/>
      <c r="H101" s="48"/>
      <c r="I101" s="42"/>
      <c r="J101" s="56"/>
      <c r="K101" s="49"/>
      <c r="L101" s="48"/>
      <c r="M101" s="48"/>
      <c r="N101" s="57"/>
      <c r="O101" s="48"/>
      <c r="P101" s="48"/>
      <c r="Q101" s="57"/>
      <c r="R101" s="48"/>
      <c r="S101" s="48"/>
      <c r="T101" s="57"/>
      <c r="U101" s="48"/>
      <c r="V101" s="48"/>
      <c r="W101" s="57"/>
      <c r="X101" s="48"/>
      <c r="Y101" s="48"/>
      <c r="Z101" s="57"/>
      <c r="AA101" s="48"/>
      <c r="AB101" s="48"/>
      <c r="AC101" s="57"/>
      <c r="AD101" s="46"/>
      <c r="AE101" s="44"/>
      <c r="AF101" s="45"/>
      <c r="AG101" s="45"/>
      <c r="AH101" s="45"/>
      <c r="AI101" s="46"/>
      <c r="AJ101" s="47"/>
      <c r="AK101" s="47"/>
      <c r="AL101" s="45"/>
      <c r="AM101" s="44"/>
      <c r="AN101" s="45"/>
    </row>
    <row r="102" spans="1:40" s="50" customFormat="1" ht="12">
      <c r="A102" s="64"/>
      <c r="B102" s="48"/>
      <c r="C102" s="42"/>
      <c r="D102" s="51"/>
      <c r="E102" s="49"/>
      <c r="F102" s="49"/>
      <c r="G102" s="48"/>
      <c r="H102" s="48"/>
      <c r="I102" s="42"/>
      <c r="J102" s="56"/>
      <c r="K102" s="49"/>
      <c r="L102" s="48"/>
      <c r="M102" s="48"/>
      <c r="N102" s="57"/>
      <c r="O102" s="48"/>
      <c r="P102" s="48"/>
      <c r="Q102" s="57"/>
      <c r="R102" s="48"/>
      <c r="S102" s="48"/>
      <c r="T102" s="57"/>
      <c r="U102" s="48"/>
      <c r="V102" s="48"/>
      <c r="W102" s="57"/>
      <c r="X102" s="48"/>
      <c r="Y102" s="48"/>
      <c r="Z102" s="57"/>
      <c r="AA102" s="48"/>
      <c r="AB102" s="48"/>
      <c r="AC102" s="57"/>
      <c r="AD102" s="46"/>
      <c r="AE102" s="44"/>
      <c r="AF102" s="45"/>
      <c r="AG102" s="45"/>
      <c r="AH102" s="45"/>
      <c r="AI102" s="46"/>
      <c r="AJ102" s="47"/>
      <c r="AK102" s="47"/>
      <c r="AL102" s="45"/>
      <c r="AM102" s="44"/>
      <c r="AN102" s="45"/>
    </row>
    <row r="103" spans="1:40" s="50" customFormat="1" ht="12">
      <c r="A103" s="64"/>
      <c r="B103" s="48"/>
      <c r="C103" s="42"/>
      <c r="D103" s="51"/>
      <c r="E103" s="49"/>
      <c r="F103" s="49"/>
      <c r="G103" s="48"/>
      <c r="H103" s="48"/>
      <c r="I103" s="42"/>
      <c r="J103" s="59"/>
      <c r="K103" s="49"/>
      <c r="L103" s="48"/>
      <c r="M103" s="48"/>
      <c r="N103" s="57"/>
      <c r="O103" s="48"/>
      <c r="P103" s="48"/>
      <c r="Q103" s="57"/>
      <c r="R103" s="48"/>
      <c r="S103" s="48"/>
      <c r="T103" s="57"/>
      <c r="U103" s="48"/>
      <c r="V103" s="48"/>
      <c r="W103" s="57"/>
      <c r="X103" s="48"/>
      <c r="Y103" s="48"/>
      <c r="Z103" s="57"/>
      <c r="AA103" s="48"/>
      <c r="AB103" s="48"/>
      <c r="AC103" s="57"/>
      <c r="AD103" s="46"/>
      <c r="AE103" s="44"/>
      <c r="AF103" s="45"/>
      <c r="AG103" s="45"/>
      <c r="AH103" s="45"/>
      <c r="AI103" s="46"/>
      <c r="AJ103" s="47"/>
      <c r="AK103" s="47"/>
      <c r="AL103" s="45"/>
      <c r="AM103" s="44"/>
      <c r="AN103" s="45"/>
    </row>
    <row r="104" spans="1:40" s="50" customFormat="1" ht="12">
      <c r="A104" s="64"/>
      <c r="B104" s="48"/>
      <c r="C104" s="42"/>
      <c r="D104" s="51"/>
      <c r="E104" s="49"/>
      <c r="F104" s="49"/>
      <c r="G104" s="48"/>
      <c r="H104" s="48"/>
      <c r="I104" s="42"/>
      <c r="J104" s="59"/>
      <c r="K104" s="49"/>
      <c r="L104" s="48"/>
      <c r="M104" s="48"/>
      <c r="N104" s="57"/>
      <c r="O104" s="48"/>
      <c r="P104" s="48"/>
      <c r="Q104" s="57"/>
      <c r="R104" s="48"/>
      <c r="S104" s="48"/>
      <c r="T104" s="57"/>
      <c r="U104" s="48"/>
      <c r="V104" s="48"/>
      <c r="W104" s="57"/>
      <c r="X104" s="48"/>
      <c r="Y104" s="48"/>
      <c r="Z104" s="57"/>
      <c r="AA104" s="48"/>
      <c r="AB104" s="48"/>
      <c r="AC104" s="57"/>
      <c r="AD104" s="46"/>
      <c r="AE104" s="44"/>
      <c r="AF104" s="45"/>
      <c r="AG104" s="45"/>
      <c r="AH104" s="45"/>
      <c r="AI104" s="46"/>
      <c r="AJ104" s="47"/>
      <c r="AK104" s="47"/>
      <c r="AL104" s="45"/>
      <c r="AM104" s="44"/>
      <c r="AN104" s="45"/>
    </row>
    <row r="105" spans="1:40" s="50" customFormat="1" ht="12">
      <c r="A105" s="64"/>
      <c r="B105" s="48"/>
      <c r="C105" s="42"/>
      <c r="D105" s="51"/>
      <c r="E105" s="49"/>
      <c r="F105" s="49"/>
      <c r="G105" s="48"/>
      <c r="H105" s="48"/>
      <c r="I105" s="42"/>
      <c r="J105" s="56"/>
      <c r="K105" s="49"/>
      <c r="L105" s="48"/>
      <c r="M105" s="48"/>
      <c r="N105" s="57"/>
      <c r="O105" s="48"/>
      <c r="P105" s="48"/>
      <c r="Q105" s="57"/>
      <c r="R105" s="48"/>
      <c r="S105" s="48"/>
      <c r="T105" s="57"/>
      <c r="U105" s="48"/>
      <c r="V105" s="48"/>
      <c r="W105" s="57"/>
      <c r="X105" s="48"/>
      <c r="Y105" s="48"/>
      <c r="Z105" s="57"/>
      <c r="AA105" s="48"/>
      <c r="AB105" s="48"/>
      <c r="AC105" s="57"/>
      <c r="AD105" s="46"/>
      <c r="AE105" s="44"/>
      <c r="AF105" s="45"/>
      <c r="AG105" s="45"/>
      <c r="AH105" s="45"/>
      <c r="AI105" s="46"/>
      <c r="AJ105" s="47"/>
      <c r="AK105" s="47"/>
      <c r="AL105" s="45"/>
      <c r="AM105" s="44"/>
      <c r="AN105" s="45"/>
    </row>
    <row r="106" spans="1:40" s="50" customFormat="1" ht="12">
      <c r="A106" s="64"/>
      <c r="B106" s="48"/>
      <c r="C106" s="42"/>
      <c r="D106" s="51"/>
      <c r="E106" s="49"/>
      <c r="F106" s="49"/>
      <c r="G106" s="48"/>
      <c r="H106" s="48"/>
      <c r="I106" s="42"/>
      <c r="J106" s="56"/>
      <c r="K106" s="49"/>
      <c r="L106" s="48"/>
      <c r="M106" s="48"/>
      <c r="N106" s="57"/>
      <c r="O106" s="48"/>
      <c r="P106" s="48"/>
      <c r="Q106" s="57"/>
      <c r="R106" s="48"/>
      <c r="S106" s="48"/>
      <c r="T106" s="57"/>
      <c r="U106" s="48"/>
      <c r="V106" s="48"/>
      <c r="W106" s="57"/>
      <c r="X106" s="48"/>
      <c r="Y106" s="48"/>
      <c r="Z106" s="57"/>
      <c r="AA106" s="48"/>
      <c r="AB106" s="48"/>
      <c r="AC106" s="57"/>
      <c r="AD106" s="46"/>
      <c r="AE106" s="44"/>
      <c r="AF106" s="45"/>
      <c r="AG106" s="45"/>
      <c r="AH106" s="45"/>
      <c r="AI106" s="46"/>
      <c r="AJ106" s="47"/>
      <c r="AK106" s="47"/>
      <c r="AL106" s="45"/>
      <c r="AM106" s="44"/>
      <c r="AN106" s="45"/>
    </row>
    <row r="107" spans="1:40" s="50" customFormat="1" ht="12">
      <c r="A107" s="64"/>
      <c r="B107" s="48"/>
      <c r="C107" s="42"/>
      <c r="D107" s="51"/>
      <c r="E107" s="49"/>
      <c r="F107" s="49"/>
      <c r="G107" s="48"/>
      <c r="H107" s="48"/>
      <c r="I107" s="42"/>
      <c r="J107" s="56"/>
      <c r="K107" s="49"/>
      <c r="L107" s="48"/>
      <c r="M107" s="48"/>
      <c r="N107" s="57"/>
      <c r="O107" s="48"/>
      <c r="P107" s="48"/>
      <c r="Q107" s="57"/>
      <c r="R107" s="48"/>
      <c r="S107" s="48"/>
      <c r="T107" s="57"/>
      <c r="U107" s="48"/>
      <c r="V107" s="48"/>
      <c r="W107" s="57"/>
      <c r="X107" s="48"/>
      <c r="Y107" s="48"/>
      <c r="Z107" s="57"/>
      <c r="AA107" s="48"/>
      <c r="AB107" s="48"/>
      <c r="AC107" s="57"/>
      <c r="AD107" s="46"/>
      <c r="AE107" s="44"/>
      <c r="AF107" s="45"/>
      <c r="AG107" s="45"/>
      <c r="AH107" s="45"/>
      <c r="AI107" s="46"/>
      <c r="AJ107" s="47"/>
      <c r="AK107" s="47"/>
      <c r="AL107" s="45"/>
      <c r="AM107" s="44"/>
      <c r="AN107" s="45"/>
    </row>
    <row r="108" spans="1:40" s="50" customFormat="1" ht="12">
      <c r="A108" s="64"/>
      <c r="B108" s="48"/>
      <c r="C108" s="42"/>
      <c r="D108" s="52"/>
      <c r="E108" s="49"/>
      <c r="F108" s="51"/>
      <c r="G108" s="48"/>
      <c r="H108" s="48"/>
      <c r="I108" s="42"/>
      <c r="J108" s="56"/>
      <c r="K108" s="49"/>
      <c r="L108" s="48"/>
      <c r="M108" s="48"/>
      <c r="N108" s="57"/>
      <c r="O108" s="48"/>
      <c r="P108" s="48"/>
      <c r="Q108" s="57"/>
      <c r="R108" s="48"/>
      <c r="S108" s="48"/>
      <c r="T108" s="57"/>
      <c r="U108" s="48"/>
      <c r="V108" s="48"/>
      <c r="W108" s="57"/>
      <c r="X108" s="48"/>
      <c r="Y108" s="48"/>
      <c r="Z108" s="57"/>
      <c r="AA108" s="48"/>
      <c r="AB108" s="48"/>
      <c r="AC108" s="57"/>
      <c r="AD108" s="46"/>
      <c r="AE108" s="44"/>
      <c r="AF108" s="45"/>
      <c r="AG108" s="45"/>
      <c r="AH108" s="45"/>
      <c r="AI108" s="46"/>
      <c r="AJ108" s="47"/>
      <c r="AK108" s="47"/>
      <c r="AL108" s="45"/>
      <c r="AM108" s="44"/>
      <c r="AN108" s="45"/>
    </row>
    <row r="109" spans="1:40" s="50" customFormat="1" ht="12">
      <c r="A109" s="64"/>
      <c r="B109" s="48"/>
      <c r="C109" s="42"/>
      <c r="D109" s="52"/>
      <c r="E109" s="49"/>
      <c r="F109" s="51"/>
      <c r="G109" s="48"/>
      <c r="H109" s="48"/>
      <c r="I109" s="42"/>
      <c r="J109" s="56"/>
      <c r="K109" s="49"/>
      <c r="L109" s="48"/>
      <c r="M109" s="48"/>
      <c r="N109" s="57"/>
      <c r="O109" s="48"/>
      <c r="P109" s="48"/>
      <c r="Q109" s="57"/>
      <c r="R109" s="48"/>
      <c r="S109" s="48"/>
      <c r="T109" s="57"/>
      <c r="U109" s="48"/>
      <c r="V109" s="48"/>
      <c r="W109" s="57"/>
      <c r="X109" s="48"/>
      <c r="Y109" s="48"/>
      <c r="Z109" s="57"/>
      <c r="AA109" s="48"/>
      <c r="AB109" s="48"/>
      <c r="AC109" s="57"/>
      <c r="AD109" s="46"/>
      <c r="AE109" s="44"/>
      <c r="AF109" s="45"/>
      <c r="AG109" s="45"/>
      <c r="AH109" s="45"/>
      <c r="AI109" s="46"/>
      <c r="AJ109" s="47"/>
      <c r="AK109" s="47"/>
      <c r="AL109" s="45"/>
      <c r="AM109" s="44"/>
      <c r="AN109" s="45"/>
    </row>
    <row r="110" spans="1:40" s="50" customFormat="1" ht="12">
      <c r="A110" s="64"/>
      <c r="B110" s="48"/>
      <c r="C110" s="42"/>
      <c r="D110" s="51"/>
      <c r="E110" s="49"/>
      <c r="F110" s="49"/>
      <c r="G110" s="48"/>
      <c r="H110" s="48"/>
      <c r="I110" s="42"/>
      <c r="J110" s="56"/>
      <c r="K110" s="49"/>
      <c r="L110" s="48"/>
      <c r="M110" s="48"/>
      <c r="N110" s="57"/>
      <c r="O110" s="48"/>
      <c r="P110" s="48"/>
      <c r="Q110" s="57"/>
      <c r="R110" s="48"/>
      <c r="S110" s="48"/>
      <c r="T110" s="57"/>
      <c r="U110" s="48"/>
      <c r="V110" s="48"/>
      <c r="W110" s="57"/>
      <c r="X110" s="48"/>
      <c r="Y110" s="48"/>
      <c r="Z110" s="57"/>
      <c r="AA110" s="48"/>
      <c r="AB110" s="48"/>
      <c r="AC110" s="57"/>
      <c r="AD110" s="46"/>
      <c r="AE110" s="44"/>
      <c r="AF110" s="45"/>
      <c r="AG110" s="45"/>
      <c r="AH110" s="45"/>
      <c r="AI110" s="46"/>
      <c r="AJ110" s="47"/>
      <c r="AK110" s="47"/>
      <c r="AL110" s="45"/>
      <c r="AM110" s="44"/>
      <c r="AN110" s="45"/>
    </row>
    <row r="111" spans="1:40" s="50" customFormat="1" ht="12">
      <c r="A111" s="64"/>
      <c r="B111" s="48"/>
      <c r="C111" s="42"/>
      <c r="D111" s="51"/>
      <c r="E111" s="49"/>
      <c r="F111" s="49"/>
      <c r="G111" s="48"/>
      <c r="H111" s="48"/>
      <c r="I111" s="42"/>
      <c r="J111" s="56"/>
      <c r="K111" s="49"/>
      <c r="L111" s="48"/>
      <c r="M111" s="48"/>
      <c r="N111" s="57"/>
      <c r="O111" s="48"/>
      <c r="P111" s="48"/>
      <c r="Q111" s="57"/>
      <c r="R111" s="48"/>
      <c r="S111" s="48"/>
      <c r="T111" s="57"/>
      <c r="U111" s="48"/>
      <c r="V111" s="48"/>
      <c r="W111" s="57"/>
      <c r="X111" s="48"/>
      <c r="Y111" s="48"/>
      <c r="Z111" s="57"/>
      <c r="AA111" s="48"/>
      <c r="AB111" s="48"/>
      <c r="AC111" s="57"/>
      <c r="AD111" s="46"/>
      <c r="AE111" s="44"/>
      <c r="AF111" s="45"/>
      <c r="AG111" s="45"/>
      <c r="AH111" s="45"/>
      <c r="AI111" s="46"/>
      <c r="AJ111" s="47"/>
      <c r="AK111" s="47"/>
      <c r="AL111" s="45"/>
      <c r="AM111" s="44"/>
      <c r="AN111" s="45"/>
    </row>
    <row r="112" spans="1:40" s="50" customFormat="1" ht="12">
      <c r="A112" s="64"/>
      <c r="B112" s="48"/>
      <c r="C112" s="42"/>
      <c r="D112" s="51"/>
      <c r="E112" s="49"/>
      <c r="F112" s="49"/>
      <c r="G112" s="48"/>
      <c r="H112" s="48"/>
      <c r="I112" s="42"/>
      <c r="J112" s="56"/>
      <c r="K112" s="49"/>
      <c r="L112" s="48"/>
      <c r="M112" s="48"/>
      <c r="N112" s="57"/>
      <c r="O112" s="48"/>
      <c r="P112" s="48"/>
      <c r="Q112" s="57"/>
      <c r="R112" s="48"/>
      <c r="S112" s="48"/>
      <c r="T112" s="57"/>
      <c r="U112" s="48"/>
      <c r="V112" s="48"/>
      <c r="W112" s="57"/>
      <c r="X112" s="48"/>
      <c r="Y112" s="48"/>
      <c r="Z112" s="57"/>
      <c r="AA112" s="48"/>
      <c r="AB112" s="48"/>
      <c r="AC112" s="57"/>
      <c r="AD112" s="46"/>
      <c r="AE112" s="44"/>
      <c r="AF112" s="45"/>
      <c r="AG112" s="45"/>
      <c r="AH112" s="45"/>
      <c r="AI112" s="46"/>
      <c r="AJ112" s="47"/>
      <c r="AK112" s="47"/>
      <c r="AL112" s="45"/>
      <c r="AM112" s="44"/>
      <c r="AN112" s="45"/>
    </row>
    <row r="113" spans="1:40" s="50" customFormat="1" ht="12">
      <c r="A113" s="64"/>
      <c r="B113" s="48"/>
      <c r="C113" s="42"/>
      <c r="D113" s="52"/>
      <c r="E113" s="49"/>
      <c r="F113" s="51"/>
      <c r="G113" s="48"/>
      <c r="H113" s="48"/>
      <c r="I113" s="42"/>
      <c r="J113" s="56"/>
      <c r="K113" s="49"/>
      <c r="L113" s="48"/>
      <c r="M113" s="48"/>
      <c r="N113" s="57"/>
      <c r="O113" s="48"/>
      <c r="P113" s="48"/>
      <c r="Q113" s="57"/>
      <c r="R113" s="48"/>
      <c r="S113" s="48"/>
      <c r="T113" s="57"/>
      <c r="U113" s="48"/>
      <c r="V113" s="48"/>
      <c r="W113" s="57"/>
      <c r="X113" s="48"/>
      <c r="Y113" s="48"/>
      <c r="Z113" s="57"/>
      <c r="AA113" s="48"/>
      <c r="AB113" s="48"/>
      <c r="AC113" s="57"/>
      <c r="AD113" s="46"/>
      <c r="AE113" s="44"/>
      <c r="AF113" s="45"/>
      <c r="AG113" s="45"/>
      <c r="AH113" s="45"/>
      <c r="AI113" s="46"/>
      <c r="AJ113" s="47"/>
      <c r="AK113" s="47"/>
      <c r="AL113" s="45"/>
      <c r="AM113" s="44"/>
      <c r="AN113" s="45"/>
    </row>
    <row r="114" spans="1:40" s="50" customFormat="1" ht="12">
      <c r="A114" s="64"/>
      <c r="B114" s="48"/>
      <c r="C114" s="42"/>
      <c r="D114" s="52"/>
      <c r="E114" s="49"/>
      <c r="F114" s="51"/>
      <c r="G114" s="48"/>
      <c r="H114" s="48"/>
      <c r="I114" s="42"/>
      <c r="J114" s="56"/>
      <c r="K114" s="49"/>
      <c r="L114" s="48"/>
      <c r="M114" s="48"/>
      <c r="N114" s="57"/>
      <c r="O114" s="48"/>
      <c r="P114" s="48"/>
      <c r="Q114" s="57"/>
      <c r="R114" s="48"/>
      <c r="S114" s="48"/>
      <c r="T114" s="57"/>
      <c r="U114" s="48"/>
      <c r="V114" s="48"/>
      <c r="W114" s="57"/>
      <c r="X114" s="48"/>
      <c r="Y114" s="48"/>
      <c r="Z114" s="57"/>
      <c r="AA114" s="48"/>
      <c r="AB114" s="48"/>
      <c r="AC114" s="57"/>
      <c r="AD114" s="46"/>
      <c r="AE114" s="44"/>
      <c r="AF114" s="45"/>
      <c r="AG114" s="45"/>
      <c r="AH114" s="45"/>
      <c r="AI114" s="46"/>
      <c r="AJ114" s="47"/>
      <c r="AK114" s="47"/>
      <c r="AL114" s="45"/>
      <c r="AM114" s="44"/>
      <c r="AN114" s="45"/>
    </row>
    <row r="115" spans="1:40" s="50" customFormat="1" ht="12">
      <c r="A115" s="64"/>
      <c r="B115" s="48"/>
      <c r="C115" s="42"/>
      <c r="D115" s="51"/>
      <c r="E115" s="49"/>
      <c r="F115" s="49"/>
      <c r="G115" s="48"/>
      <c r="H115" s="48"/>
      <c r="I115" s="42"/>
      <c r="J115" s="56"/>
      <c r="K115" s="49"/>
      <c r="L115" s="48"/>
      <c r="M115" s="48"/>
      <c r="N115" s="57"/>
      <c r="O115" s="48"/>
      <c r="P115" s="48"/>
      <c r="Q115" s="57"/>
      <c r="R115" s="48"/>
      <c r="S115" s="48"/>
      <c r="T115" s="57"/>
      <c r="U115" s="48"/>
      <c r="V115" s="48"/>
      <c r="W115" s="57"/>
      <c r="X115" s="48"/>
      <c r="Y115" s="48"/>
      <c r="Z115" s="57"/>
      <c r="AA115" s="48"/>
      <c r="AB115" s="48"/>
      <c r="AC115" s="57"/>
      <c r="AD115" s="46"/>
      <c r="AE115" s="44"/>
      <c r="AF115" s="45"/>
      <c r="AG115" s="45"/>
      <c r="AH115" s="45"/>
      <c r="AI115" s="46"/>
      <c r="AJ115" s="47"/>
      <c r="AK115" s="47"/>
      <c r="AL115" s="45"/>
      <c r="AM115" s="44"/>
      <c r="AN115" s="45"/>
    </row>
    <row r="116" spans="1:40" s="50" customFormat="1" ht="12">
      <c r="A116" s="64"/>
      <c r="B116" s="48"/>
      <c r="C116" s="42"/>
      <c r="D116" s="51"/>
      <c r="E116" s="49"/>
      <c r="F116" s="49"/>
      <c r="G116" s="48"/>
      <c r="H116" s="48"/>
      <c r="I116" s="42"/>
      <c r="J116" s="56"/>
      <c r="K116" s="49"/>
      <c r="L116" s="48"/>
      <c r="M116" s="48"/>
      <c r="N116" s="57"/>
      <c r="O116" s="48"/>
      <c r="P116" s="48"/>
      <c r="Q116" s="57"/>
      <c r="R116" s="48"/>
      <c r="S116" s="48"/>
      <c r="T116" s="57"/>
      <c r="U116" s="48"/>
      <c r="V116" s="48"/>
      <c r="W116" s="57"/>
      <c r="X116" s="48"/>
      <c r="Y116" s="48"/>
      <c r="Z116" s="57"/>
      <c r="AA116" s="48"/>
      <c r="AB116" s="48"/>
      <c r="AC116" s="57"/>
      <c r="AD116" s="46"/>
      <c r="AE116" s="44"/>
      <c r="AF116" s="45"/>
      <c r="AG116" s="45"/>
      <c r="AH116" s="45"/>
      <c r="AI116" s="46"/>
      <c r="AJ116" s="47"/>
      <c r="AK116" s="47"/>
      <c r="AL116" s="45"/>
      <c r="AM116" s="44"/>
      <c r="AN116" s="45"/>
    </row>
    <row r="117" spans="1:40" s="50" customFormat="1" ht="12">
      <c r="A117" s="64"/>
      <c r="B117" s="48"/>
      <c r="C117" s="42"/>
      <c r="D117" s="51"/>
      <c r="E117" s="49"/>
      <c r="F117" s="49"/>
      <c r="G117" s="48"/>
      <c r="H117" s="48"/>
      <c r="I117" s="42"/>
      <c r="J117" s="59"/>
      <c r="K117" s="49"/>
      <c r="L117" s="48"/>
      <c r="M117" s="48"/>
      <c r="N117" s="57"/>
      <c r="O117" s="48"/>
      <c r="P117" s="48"/>
      <c r="Q117" s="57"/>
      <c r="R117" s="48"/>
      <c r="S117" s="48"/>
      <c r="T117" s="57"/>
      <c r="U117" s="48"/>
      <c r="V117" s="48"/>
      <c r="W117" s="57"/>
      <c r="X117" s="48"/>
      <c r="Y117" s="48"/>
      <c r="Z117" s="57"/>
      <c r="AA117" s="48"/>
      <c r="AB117" s="48"/>
      <c r="AC117" s="57"/>
      <c r="AD117" s="46"/>
      <c r="AE117" s="44"/>
      <c r="AF117" s="45"/>
      <c r="AG117" s="45"/>
      <c r="AH117" s="45"/>
      <c r="AI117" s="46"/>
      <c r="AJ117" s="47"/>
      <c r="AK117" s="47"/>
      <c r="AL117" s="45"/>
      <c r="AM117" s="44"/>
      <c r="AN117" s="45"/>
    </row>
    <row r="118" spans="1:40" s="50" customFormat="1" ht="12">
      <c r="A118" s="64"/>
      <c r="B118" s="48"/>
      <c r="C118" s="42"/>
      <c r="D118" s="51"/>
      <c r="E118" s="49"/>
      <c r="F118" s="49"/>
      <c r="G118" s="48"/>
      <c r="H118" s="48"/>
      <c r="I118" s="42"/>
      <c r="J118" s="56"/>
      <c r="K118" s="49"/>
      <c r="L118" s="48"/>
      <c r="M118" s="48"/>
      <c r="N118" s="57"/>
      <c r="O118" s="48"/>
      <c r="P118" s="48"/>
      <c r="Q118" s="57"/>
      <c r="R118" s="48"/>
      <c r="S118" s="48"/>
      <c r="T118" s="57"/>
      <c r="U118" s="48"/>
      <c r="V118" s="48"/>
      <c r="W118" s="57"/>
      <c r="X118" s="48"/>
      <c r="Y118" s="48"/>
      <c r="Z118" s="57"/>
      <c r="AA118" s="48"/>
      <c r="AB118" s="48"/>
      <c r="AC118" s="57"/>
      <c r="AD118" s="46"/>
      <c r="AE118" s="44"/>
      <c r="AF118" s="45"/>
      <c r="AG118" s="45"/>
      <c r="AH118" s="45"/>
      <c r="AI118" s="46"/>
      <c r="AJ118" s="47"/>
      <c r="AK118" s="47"/>
      <c r="AL118" s="45"/>
      <c r="AM118" s="44"/>
      <c r="AN118" s="45"/>
    </row>
    <row r="119" spans="1:40" s="50" customFormat="1" ht="12">
      <c r="A119" s="64"/>
      <c r="B119" s="48"/>
      <c r="C119" s="42"/>
      <c r="D119" s="51"/>
      <c r="E119" s="49"/>
      <c r="F119" s="49"/>
      <c r="G119" s="48"/>
      <c r="H119" s="48"/>
      <c r="I119" s="42"/>
      <c r="J119" s="59"/>
      <c r="K119" s="49"/>
      <c r="L119" s="48"/>
      <c r="M119" s="48"/>
      <c r="N119" s="57"/>
      <c r="O119" s="48"/>
      <c r="P119" s="48"/>
      <c r="Q119" s="57"/>
      <c r="R119" s="48"/>
      <c r="S119" s="48"/>
      <c r="T119" s="57"/>
      <c r="U119" s="48"/>
      <c r="V119" s="48"/>
      <c r="W119" s="57"/>
      <c r="X119" s="48"/>
      <c r="Y119" s="48"/>
      <c r="Z119" s="57"/>
      <c r="AA119" s="48"/>
      <c r="AB119" s="48"/>
      <c r="AC119" s="57"/>
      <c r="AD119" s="46"/>
      <c r="AE119" s="44"/>
      <c r="AF119" s="45"/>
      <c r="AG119" s="45"/>
      <c r="AH119" s="45"/>
      <c r="AI119" s="46"/>
      <c r="AJ119" s="47"/>
      <c r="AK119" s="47"/>
      <c r="AL119" s="45"/>
      <c r="AM119" s="44"/>
      <c r="AN119" s="45"/>
    </row>
    <row r="120" spans="1:40" s="50" customFormat="1" ht="12">
      <c r="A120" s="64"/>
      <c r="B120" s="48"/>
      <c r="C120" s="42"/>
      <c r="D120" s="52"/>
      <c r="E120" s="49"/>
      <c r="F120" s="51"/>
      <c r="G120" s="48"/>
      <c r="H120" s="48"/>
      <c r="I120" s="42"/>
      <c r="J120" s="59"/>
      <c r="K120" s="49"/>
      <c r="L120" s="48"/>
      <c r="M120" s="48"/>
      <c r="N120" s="57"/>
      <c r="O120" s="48"/>
      <c r="P120" s="48"/>
      <c r="Q120" s="57"/>
      <c r="R120" s="48"/>
      <c r="S120" s="48"/>
      <c r="T120" s="57"/>
      <c r="U120" s="48"/>
      <c r="V120" s="48"/>
      <c r="W120" s="57"/>
      <c r="X120" s="48"/>
      <c r="Y120" s="48"/>
      <c r="Z120" s="57"/>
      <c r="AA120" s="48"/>
      <c r="AB120" s="48"/>
      <c r="AC120" s="57"/>
      <c r="AD120" s="46"/>
      <c r="AE120" s="44"/>
      <c r="AF120" s="45"/>
      <c r="AG120" s="45"/>
      <c r="AH120" s="45"/>
      <c r="AI120" s="46"/>
      <c r="AJ120" s="47"/>
      <c r="AK120" s="47"/>
      <c r="AL120" s="45"/>
      <c r="AM120" s="44"/>
      <c r="AN120" s="45"/>
    </row>
    <row r="121" spans="1:40" s="50" customFormat="1" ht="12">
      <c r="A121" s="64"/>
      <c r="B121" s="48"/>
      <c r="C121" s="42"/>
      <c r="D121" s="51"/>
      <c r="E121" s="49"/>
      <c r="F121" s="49"/>
      <c r="G121" s="48"/>
      <c r="H121" s="48"/>
      <c r="I121" s="42"/>
      <c r="J121" s="59"/>
      <c r="K121" s="49"/>
      <c r="L121" s="48"/>
      <c r="M121" s="48"/>
      <c r="N121" s="57"/>
      <c r="O121" s="48"/>
      <c r="P121" s="48"/>
      <c r="Q121" s="57"/>
      <c r="R121" s="48"/>
      <c r="S121" s="48"/>
      <c r="T121" s="57"/>
      <c r="U121" s="48"/>
      <c r="V121" s="48"/>
      <c r="W121" s="57"/>
      <c r="X121" s="48"/>
      <c r="Y121" s="48"/>
      <c r="Z121" s="57"/>
      <c r="AA121" s="48"/>
      <c r="AB121" s="48"/>
      <c r="AC121" s="57"/>
      <c r="AD121" s="46"/>
      <c r="AE121" s="44"/>
      <c r="AF121" s="45"/>
      <c r="AG121" s="45"/>
      <c r="AH121" s="45"/>
      <c r="AI121" s="46"/>
      <c r="AJ121" s="47"/>
      <c r="AK121" s="47"/>
      <c r="AL121" s="45"/>
      <c r="AM121" s="44"/>
      <c r="AN121" s="45"/>
    </row>
    <row r="122" spans="1:40" s="50" customFormat="1" ht="12">
      <c r="A122" s="64"/>
      <c r="B122" s="48"/>
      <c r="C122" s="42"/>
      <c r="D122" s="51"/>
      <c r="E122" s="49"/>
      <c r="F122" s="49"/>
      <c r="G122" s="48"/>
      <c r="H122" s="48"/>
      <c r="I122" s="42"/>
      <c r="J122" s="56"/>
      <c r="K122" s="49"/>
      <c r="L122" s="48"/>
      <c r="M122" s="48"/>
      <c r="N122" s="57"/>
      <c r="O122" s="48"/>
      <c r="P122" s="48"/>
      <c r="Q122" s="57"/>
      <c r="R122" s="48"/>
      <c r="S122" s="48"/>
      <c r="T122" s="57"/>
      <c r="U122" s="48"/>
      <c r="V122" s="48"/>
      <c r="W122" s="57"/>
      <c r="X122" s="48"/>
      <c r="Y122" s="48"/>
      <c r="Z122" s="57"/>
      <c r="AA122" s="48"/>
      <c r="AB122" s="48"/>
      <c r="AC122" s="57"/>
      <c r="AD122" s="46"/>
      <c r="AE122" s="44"/>
      <c r="AF122" s="45"/>
      <c r="AG122" s="45"/>
      <c r="AH122" s="45"/>
      <c r="AI122" s="46"/>
      <c r="AJ122" s="47"/>
      <c r="AK122" s="47"/>
      <c r="AL122" s="45"/>
      <c r="AM122" s="44"/>
      <c r="AN122" s="45"/>
    </row>
    <row r="123" spans="1:40" s="50" customFormat="1" ht="12">
      <c r="A123" s="64"/>
      <c r="B123" s="48"/>
      <c r="C123" s="42"/>
      <c r="D123" s="51"/>
      <c r="E123" s="49"/>
      <c r="F123" s="49"/>
      <c r="G123" s="48"/>
      <c r="H123" s="48"/>
      <c r="I123" s="42"/>
      <c r="J123" s="56"/>
      <c r="K123" s="49"/>
      <c r="L123" s="48"/>
      <c r="M123" s="48"/>
      <c r="N123" s="57"/>
      <c r="O123" s="48"/>
      <c r="P123" s="48"/>
      <c r="Q123" s="57"/>
      <c r="R123" s="48"/>
      <c r="S123" s="48"/>
      <c r="T123" s="57"/>
      <c r="U123" s="48"/>
      <c r="V123" s="48"/>
      <c r="W123" s="57"/>
      <c r="X123" s="48"/>
      <c r="Y123" s="48"/>
      <c r="Z123" s="57"/>
      <c r="AA123" s="48"/>
      <c r="AB123" s="48"/>
      <c r="AC123" s="57"/>
      <c r="AD123" s="46"/>
      <c r="AE123" s="44"/>
      <c r="AF123" s="45"/>
      <c r="AG123" s="45"/>
      <c r="AH123" s="45"/>
      <c r="AI123" s="46"/>
      <c r="AJ123" s="47"/>
      <c r="AK123" s="47"/>
      <c r="AL123" s="45"/>
      <c r="AM123" s="44"/>
      <c r="AN123" s="45"/>
    </row>
    <row r="124" spans="1:40" s="50" customFormat="1" ht="12">
      <c r="A124" s="64"/>
      <c r="B124" s="48"/>
      <c r="C124" s="42"/>
      <c r="D124" s="51"/>
      <c r="E124" s="49"/>
      <c r="F124" s="49"/>
      <c r="G124" s="48"/>
      <c r="H124" s="48"/>
      <c r="I124" s="42"/>
      <c r="J124" s="57"/>
      <c r="K124" s="62"/>
      <c r="L124" s="48"/>
      <c r="M124" s="48"/>
      <c r="N124" s="57"/>
      <c r="O124" s="48"/>
      <c r="P124" s="48"/>
      <c r="Q124" s="57"/>
      <c r="R124" s="48"/>
      <c r="S124" s="48"/>
      <c r="T124" s="57"/>
      <c r="U124" s="48"/>
      <c r="V124" s="48"/>
      <c r="W124" s="57"/>
      <c r="X124" s="48"/>
      <c r="Y124" s="48"/>
      <c r="Z124" s="57"/>
      <c r="AA124" s="48"/>
      <c r="AB124" s="48"/>
      <c r="AC124" s="57"/>
      <c r="AD124" s="43"/>
      <c r="AE124" s="44"/>
      <c r="AF124" s="45"/>
      <c r="AG124" s="45"/>
      <c r="AH124" s="45"/>
      <c r="AI124" s="43"/>
      <c r="AJ124" s="47"/>
      <c r="AK124" s="47"/>
      <c r="AL124" s="45"/>
      <c r="AM124" s="44"/>
      <c r="AN124" s="45"/>
    </row>
    <row r="125" spans="1:40" s="50" customFormat="1" ht="12">
      <c r="A125" s="64"/>
      <c r="B125" s="48"/>
      <c r="C125" s="42"/>
      <c r="D125" s="52"/>
      <c r="E125" s="49"/>
      <c r="F125" s="51"/>
      <c r="G125" s="48"/>
      <c r="H125" s="48"/>
      <c r="I125" s="42"/>
      <c r="J125" s="59"/>
      <c r="K125" s="49"/>
      <c r="L125" s="48"/>
      <c r="M125" s="48"/>
      <c r="N125" s="57"/>
      <c r="O125" s="48"/>
      <c r="P125" s="48"/>
      <c r="Q125" s="57"/>
      <c r="R125" s="48"/>
      <c r="S125" s="48"/>
      <c r="T125" s="57"/>
      <c r="U125" s="48"/>
      <c r="V125" s="48"/>
      <c r="W125" s="57"/>
      <c r="X125" s="48"/>
      <c r="Y125" s="48"/>
      <c r="Z125" s="57"/>
      <c r="AA125" s="48"/>
      <c r="AB125" s="48"/>
      <c r="AC125" s="57"/>
      <c r="AD125" s="46"/>
      <c r="AE125" s="44"/>
      <c r="AF125" s="45"/>
      <c r="AG125" s="45"/>
      <c r="AH125" s="45"/>
      <c r="AI125" s="46"/>
      <c r="AJ125" s="47"/>
      <c r="AK125" s="47"/>
      <c r="AL125" s="45"/>
      <c r="AM125" s="44"/>
      <c r="AN125" s="45"/>
    </row>
    <row r="126" spans="1:40" s="50" customFormat="1" ht="12">
      <c r="A126" s="64"/>
      <c r="B126" s="48"/>
      <c r="C126" s="42"/>
      <c r="D126" s="51"/>
      <c r="E126" s="49"/>
      <c r="F126" s="49"/>
      <c r="G126" s="48"/>
      <c r="H126" s="48"/>
      <c r="I126" s="42"/>
      <c r="J126" s="59"/>
      <c r="K126" s="65"/>
      <c r="L126" s="48"/>
      <c r="M126" s="48"/>
      <c r="N126" s="57"/>
      <c r="O126" s="48"/>
      <c r="P126" s="48"/>
      <c r="Q126" s="57"/>
      <c r="R126" s="48"/>
      <c r="S126" s="48"/>
      <c r="T126" s="57"/>
      <c r="U126" s="48"/>
      <c r="V126" s="48"/>
      <c r="W126" s="57"/>
      <c r="X126" s="48"/>
      <c r="Y126" s="48"/>
      <c r="Z126" s="57"/>
      <c r="AA126" s="48"/>
      <c r="AB126" s="48"/>
      <c r="AC126" s="57"/>
      <c r="AD126" s="46"/>
      <c r="AE126" s="44"/>
      <c r="AF126" s="45"/>
      <c r="AG126" s="45"/>
      <c r="AH126" s="45"/>
      <c r="AI126" s="46"/>
      <c r="AJ126" s="47"/>
      <c r="AK126" s="47"/>
      <c r="AL126" s="45"/>
      <c r="AM126" s="44"/>
      <c r="AN126" s="45"/>
    </row>
    <row r="127" spans="1:40" s="50" customFormat="1" ht="12">
      <c r="A127" s="64"/>
      <c r="B127" s="48"/>
      <c r="C127" s="42"/>
      <c r="D127" s="52"/>
      <c r="E127" s="49"/>
      <c r="F127" s="51"/>
      <c r="G127" s="48"/>
      <c r="H127" s="48"/>
      <c r="I127" s="42"/>
      <c r="J127" s="59"/>
      <c r="K127" s="49"/>
      <c r="L127" s="48"/>
      <c r="M127" s="48"/>
      <c r="N127" s="57"/>
      <c r="O127" s="48"/>
      <c r="P127" s="48"/>
      <c r="Q127" s="57"/>
      <c r="R127" s="48"/>
      <c r="S127" s="48"/>
      <c r="T127" s="57"/>
      <c r="U127" s="48"/>
      <c r="V127" s="48"/>
      <c r="W127" s="57"/>
      <c r="X127" s="48"/>
      <c r="Y127" s="48"/>
      <c r="Z127" s="57"/>
      <c r="AA127" s="48"/>
      <c r="AB127" s="48"/>
      <c r="AC127" s="57"/>
      <c r="AD127" s="46"/>
      <c r="AE127" s="44"/>
      <c r="AF127" s="45"/>
      <c r="AG127" s="45"/>
      <c r="AH127" s="45"/>
      <c r="AI127" s="46"/>
      <c r="AJ127" s="47"/>
      <c r="AK127" s="47"/>
      <c r="AL127" s="45"/>
      <c r="AM127" s="44"/>
      <c r="AN127" s="45"/>
    </row>
    <row r="128" spans="1:40" s="50" customFormat="1" ht="12">
      <c r="A128" s="64"/>
      <c r="B128" s="48"/>
      <c r="C128" s="42"/>
      <c r="D128" s="51"/>
      <c r="E128" s="49"/>
      <c r="F128" s="49"/>
      <c r="G128" s="48"/>
      <c r="H128" s="48"/>
      <c r="I128" s="42"/>
      <c r="J128" s="56"/>
      <c r="K128" s="49"/>
      <c r="L128" s="48"/>
      <c r="M128" s="48"/>
      <c r="N128" s="57"/>
      <c r="O128" s="48"/>
      <c r="P128" s="48"/>
      <c r="Q128" s="57"/>
      <c r="R128" s="48"/>
      <c r="S128" s="48"/>
      <c r="T128" s="57"/>
      <c r="U128" s="48"/>
      <c r="V128" s="48"/>
      <c r="W128" s="57"/>
      <c r="X128" s="48"/>
      <c r="Y128" s="48"/>
      <c r="Z128" s="57"/>
      <c r="AA128" s="48"/>
      <c r="AB128" s="48"/>
      <c r="AC128" s="57"/>
      <c r="AD128" s="46"/>
      <c r="AE128" s="44"/>
      <c r="AF128" s="45"/>
      <c r="AG128" s="45"/>
      <c r="AH128" s="45"/>
      <c r="AI128" s="46"/>
      <c r="AJ128" s="47"/>
      <c r="AK128" s="47"/>
      <c r="AL128" s="45"/>
      <c r="AM128" s="44"/>
      <c r="AN128" s="45"/>
    </row>
    <row r="129" spans="1:40" s="50" customFormat="1" ht="12">
      <c r="A129" s="64"/>
      <c r="B129" s="48"/>
      <c r="C129" s="42"/>
      <c r="D129" s="51"/>
      <c r="E129" s="49"/>
      <c r="F129" s="49"/>
      <c r="G129" s="48"/>
      <c r="H129" s="48"/>
      <c r="I129" s="42"/>
      <c r="J129" s="56"/>
      <c r="K129" s="49"/>
      <c r="L129" s="48"/>
      <c r="M129" s="48"/>
      <c r="N129" s="57"/>
      <c r="O129" s="48"/>
      <c r="P129" s="48"/>
      <c r="Q129" s="57"/>
      <c r="R129" s="48"/>
      <c r="S129" s="48"/>
      <c r="T129" s="57"/>
      <c r="U129" s="48"/>
      <c r="V129" s="48"/>
      <c r="W129" s="57"/>
      <c r="X129" s="48"/>
      <c r="Y129" s="48"/>
      <c r="Z129" s="57"/>
      <c r="AA129" s="48"/>
      <c r="AB129" s="48"/>
      <c r="AC129" s="57"/>
      <c r="AD129" s="46"/>
      <c r="AE129" s="44"/>
      <c r="AF129" s="45"/>
      <c r="AG129" s="45"/>
      <c r="AH129" s="45"/>
      <c r="AI129" s="46"/>
      <c r="AJ129" s="47"/>
      <c r="AK129" s="47"/>
      <c r="AL129" s="45"/>
      <c r="AM129" s="44"/>
      <c r="AN129" s="45"/>
    </row>
    <row r="130" spans="1:40" s="50" customFormat="1" ht="12">
      <c r="A130" s="64"/>
      <c r="B130" s="48"/>
      <c r="C130" s="42"/>
      <c r="D130" s="52"/>
      <c r="E130" s="49"/>
      <c r="F130" s="51"/>
      <c r="G130" s="48"/>
      <c r="H130" s="48"/>
      <c r="I130" s="42"/>
      <c r="J130" s="56"/>
      <c r="K130" s="49"/>
      <c r="L130" s="48"/>
      <c r="M130" s="48"/>
      <c r="N130" s="57"/>
      <c r="O130" s="48"/>
      <c r="P130" s="48"/>
      <c r="Q130" s="57"/>
      <c r="R130" s="48"/>
      <c r="S130" s="48"/>
      <c r="T130" s="57"/>
      <c r="U130" s="48"/>
      <c r="V130" s="48"/>
      <c r="W130" s="57"/>
      <c r="X130" s="48"/>
      <c r="Y130" s="48"/>
      <c r="Z130" s="57"/>
      <c r="AA130" s="48"/>
      <c r="AB130" s="48"/>
      <c r="AC130" s="57"/>
      <c r="AD130" s="46"/>
      <c r="AE130" s="44"/>
      <c r="AF130" s="45"/>
      <c r="AG130" s="45"/>
      <c r="AH130" s="45"/>
      <c r="AI130" s="46"/>
      <c r="AJ130" s="47"/>
      <c r="AK130" s="47"/>
      <c r="AL130" s="45"/>
      <c r="AM130" s="44"/>
      <c r="AN130" s="45"/>
    </row>
    <row r="131" spans="1:40" s="50" customFormat="1" ht="12">
      <c r="A131" s="64"/>
      <c r="B131" s="48"/>
      <c r="C131" s="42"/>
      <c r="D131" s="52"/>
      <c r="E131" s="49"/>
      <c r="F131" s="51"/>
      <c r="G131" s="48"/>
      <c r="H131" s="48"/>
      <c r="I131" s="42"/>
      <c r="J131" s="59"/>
      <c r="K131" s="49"/>
      <c r="L131" s="48"/>
      <c r="M131" s="48"/>
      <c r="N131" s="57"/>
      <c r="O131" s="48"/>
      <c r="P131" s="48"/>
      <c r="Q131" s="57"/>
      <c r="R131" s="48"/>
      <c r="S131" s="48"/>
      <c r="T131" s="57"/>
      <c r="U131" s="48"/>
      <c r="V131" s="48"/>
      <c r="W131" s="57"/>
      <c r="X131" s="48"/>
      <c r="Y131" s="48"/>
      <c r="Z131" s="57"/>
      <c r="AA131" s="48"/>
      <c r="AB131" s="48"/>
      <c r="AC131" s="57"/>
      <c r="AD131" s="46"/>
      <c r="AE131" s="44"/>
      <c r="AF131" s="45"/>
      <c r="AG131" s="45"/>
      <c r="AH131" s="45"/>
      <c r="AI131" s="46"/>
      <c r="AJ131" s="47"/>
      <c r="AK131" s="47"/>
      <c r="AL131" s="45"/>
      <c r="AM131" s="44"/>
      <c r="AN131" s="45"/>
    </row>
    <row r="132" spans="1:40" s="50" customFormat="1" ht="12">
      <c r="A132" s="64"/>
      <c r="B132" s="48"/>
      <c r="C132" s="42"/>
      <c r="D132" s="52"/>
      <c r="E132" s="49"/>
      <c r="F132" s="51"/>
      <c r="G132" s="48"/>
      <c r="H132" s="48"/>
      <c r="I132" s="42"/>
      <c r="J132" s="59"/>
      <c r="K132" s="49"/>
      <c r="L132" s="48"/>
      <c r="M132" s="48"/>
      <c r="N132" s="57"/>
      <c r="O132" s="48"/>
      <c r="P132" s="48"/>
      <c r="Q132" s="57"/>
      <c r="R132" s="48"/>
      <c r="S132" s="48"/>
      <c r="T132" s="57"/>
      <c r="U132" s="48"/>
      <c r="V132" s="48"/>
      <c r="W132" s="57"/>
      <c r="X132" s="48"/>
      <c r="Y132" s="48"/>
      <c r="Z132" s="57"/>
      <c r="AA132" s="48"/>
      <c r="AB132" s="48"/>
      <c r="AC132" s="57"/>
      <c r="AD132" s="46"/>
      <c r="AE132" s="44"/>
      <c r="AF132" s="45"/>
      <c r="AG132" s="45"/>
      <c r="AH132" s="45"/>
      <c r="AI132" s="46"/>
      <c r="AJ132" s="47"/>
      <c r="AK132" s="47"/>
      <c r="AL132" s="45"/>
      <c r="AM132" s="44"/>
      <c r="AN132" s="45"/>
    </row>
    <row r="133" spans="1:40" s="50" customFormat="1" ht="12">
      <c r="A133" s="64"/>
      <c r="B133" s="48"/>
      <c r="C133" s="42"/>
      <c r="D133" s="52"/>
      <c r="E133" s="49"/>
      <c r="F133" s="51"/>
      <c r="G133" s="48"/>
      <c r="H133" s="48"/>
      <c r="I133" s="42"/>
      <c r="J133" s="59"/>
      <c r="K133" s="49"/>
      <c r="L133" s="48"/>
      <c r="M133" s="48"/>
      <c r="N133" s="57"/>
      <c r="O133" s="48"/>
      <c r="P133" s="48"/>
      <c r="Q133" s="57"/>
      <c r="R133" s="48"/>
      <c r="S133" s="48"/>
      <c r="T133" s="57"/>
      <c r="U133" s="48"/>
      <c r="V133" s="48"/>
      <c r="W133" s="57"/>
      <c r="X133" s="48"/>
      <c r="Y133" s="48"/>
      <c r="Z133" s="57"/>
      <c r="AA133" s="48"/>
      <c r="AB133" s="48"/>
      <c r="AC133" s="57"/>
      <c r="AD133" s="46"/>
      <c r="AE133" s="44"/>
      <c r="AF133" s="45"/>
      <c r="AG133" s="45"/>
      <c r="AH133" s="45"/>
      <c r="AI133" s="46"/>
      <c r="AJ133" s="47"/>
      <c r="AK133" s="47"/>
      <c r="AL133" s="45"/>
      <c r="AM133" s="44"/>
      <c r="AN133" s="45"/>
    </row>
    <row r="134" spans="1:40" s="50" customFormat="1" ht="12">
      <c r="A134" s="64"/>
      <c r="B134" s="48"/>
      <c r="C134" s="42"/>
      <c r="D134" s="51"/>
      <c r="E134" s="49"/>
      <c r="F134" s="49"/>
      <c r="G134" s="48"/>
      <c r="H134" s="48"/>
      <c r="I134" s="42"/>
      <c r="J134" s="56"/>
      <c r="K134" s="49"/>
      <c r="L134" s="48"/>
      <c r="M134" s="48"/>
      <c r="N134" s="57"/>
      <c r="O134" s="48"/>
      <c r="P134" s="48"/>
      <c r="Q134" s="57"/>
      <c r="R134" s="48"/>
      <c r="S134" s="48"/>
      <c r="T134" s="57"/>
      <c r="U134" s="48"/>
      <c r="V134" s="48"/>
      <c r="W134" s="57"/>
      <c r="X134" s="48"/>
      <c r="Y134" s="48"/>
      <c r="Z134" s="57"/>
      <c r="AA134" s="48"/>
      <c r="AB134" s="48"/>
      <c r="AC134" s="57"/>
      <c r="AD134" s="46"/>
      <c r="AE134" s="44"/>
      <c r="AF134" s="45"/>
      <c r="AG134" s="45"/>
      <c r="AH134" s="45"/>
      <c r="AI134" s="46"/>
      <c r="AJ134" s="47"/>
      <c r="AK134" s="47"/>
      <c r="AL134" s="45"/>
      <c r="AM134" s="44"/>
      <c r="AN134" s="45"/>
    </row>
    <row r="135" spans="1:40" s="50" customFormat="1" ht="12">
      <c r="A135" s="64"/>
      <c r="B135" s="48"/>
      <c r="C135" s="42"/>
      <c r="D135" s="51"/>
      <c r="E135" s="49"/>
      <c r="F135" s="49"/>
      <c r="G135" s="48"/>
      <c r="H135" s="48"/>
      <c r="I135" s="42"/>
      <c r="J135" s="59"/>
      <c r="K135" s="49"/>
      <c r="L135" s="48"/>
      <c r="M135" s="48"/>
      <c r="N135" s="57"/>
      <c r="O135" s="48"/>
      <c r="P135" s="48"/>
      <c r="Q135" s="57"/>
      <c r="R135" s="48"/>
      <c r="S135" s="48"/>
      <c r="T135" s="57"/>
      <c r="U135" s="48"/>
      <c r="V135" s="48"/>
      <c r="W135" s="57"/>
      <c r="X135" s="48"/>
      <c r="Y135" s="48"/>
      <c r="Z135" s="57"/>
      <c r="AA135" s="48"/>
      <c r="AB135" s="48"/>
      <c r="AC135" s="57"/>
      <c r="AD135" s="46"/>
      <c r="AE135" s="44"/>
      <c r="AF135" s="45"/>
      <c r="AG135" s="45"/>
      <c r="AH135" s="45"/>
      <c r="AI135" s="46"/>
      <c r="AJ135" s="47"/>
      <c r="AK135" s="47"/>
      <c r="AL135" s="45"/>
      <c r="AM135" s="44"/>
      <c r="AN135" s="45"/>
    </row>
    <row r="136" spans="1:40" s="50" customFormat="1" ht="12">
      <c r="A136" s="64"/>
      <c r="B136" s="48"/>
      <c r="C136" s="42"/>
      <c r="D136" s="51"/>
      <c r="E136" s="49"/>
      <c r="F136" s="49"/>
      <c r="G136" s="48"/>
      <c r="H136" s="48"/>
      <c r="I136" s="42"/>
      <c r="J136" s="56"/>
      <c r="K136" s="49"/>
      <c r="L136" s="48"/>
      <c r="M136" s="48"/>
      <c r="N136" s="57"/>
      <c r="O136" s="48"/>
      <c r="P136" s="48"/>
      <c r="Q136" s="57"/>
      <c r="R136" s="48"/>
      <c r="S136" s="48"/>
      <c r="T136" s="57"/>
      <c r="U136" s="48"/>
      <c r="V136" s="48"/>
      <c r="W136" s="57"/>
      <c r="X136" s="48"/>
      <c r="Y136" s="48"/>
      <c r="Z136" s="57"/>
      <c r="AA136" s="48"/>
      <c r="AB136" s="48"/>
      <c r="AC136" s="57"/>
      <c r="AD136" s="46"/>
      <c r="AE136" s="44"/>
      <c r="AF136" s="45"/>
      <c r="AG136" s="45"/>
      <c r="AH136" s="45"/>
      <c r="AI136" s="46"/>
      <c r="AJ136" s="47"/>
      <c r="AK136" s="47"/>
      <c r="AL136" s="45"/>
      <c r="AM136" s="44"/>
      <c r="AN136" s="45"/>
    </row>
    <row r="137" spans="1:40" s="50" customFormat="1" ht="12">
      <c r="A137" s="64"/>
      <c r="B137" s="48"/>
      <c r="C137" s="42"/>
      <c r="D137" s="52"/>
      <c r="E137" s="49"/>
      <c r="F137" s="51"/>
      <c r="G137" s="48"/>
      <c r="H137" s="48"/>
      <c r="I137" s="42"/>
      <c r="J137" s="56"/>
      <c r="K137" s="49"/>
      <c r="L137" s="48"/>
      <c r="M137" s="48"/>
      <c r="N137" s="57"/>
      <c r="O137" s="48"/>
      <c r="P137" s="48"/>
      <c r="Q137" s="57"/>
      <c r="R137" s="48"/>
      <c r="S137" s="48"/>
      <c r="T137" s="57"/>
      <c r="U137" s="48"/>
      <c r="V137" s="48"/>
      <c r="W137" s="57"/>
      <c r="X137" s="48"/>
      <c r="Y137" s="48"/>
      <c r="Z137" s="57"/>
      <c r="AA137" s="48"/>
      <c r="AB137" s="48"/>
      <c r="AC137" s="57"/>
      <c r="AD137" s="46"/>
      <c r="AE137" s="44"/>
      <c r="AF137" s="45"/>
      <c r="AG137" s="45"/>
      <c r="AH137" s="45"/>
      <c r="AI137" s="46"/>
      <c r="AJ137" s="47"/>
      <c r="AK137" s="47"/>
      <c r="AL137" s="45"/>
      <c r="AM137" s="44"/>
      <c r="AN137" s="45"/>
    </row>
    <row r="138" spans="1:40" s="50" customFormat="1" ht="12">
      <c r="A138" s="64"/>
      <c r="B138" s="48"/>
      <c r="C138" s="42"/>
      <c r="D138" s="51"/>
      <c r="E138" s="49"/>
      <c r="F138" s="49"/>
      <c r="G138" s="48"/>
      <c r="H138" s="48"/>
      <c r="I138" s="42"/>
      <c r="J138" s="56"/>
      <c r="K138" s="49"/>
      <c r="L138" s="48"/>
      <c r="M138" s="48"/>
      <c r="N138" s="57"/>
      <c r="O138" s="48"/>
      <c r="P138" s="48"/>
      <c r="Q138" s="57"/>
      <c r="R138" s="48"/>
      <c r="S138" s="48"/>
      <c r="T138" s="57"/>
      <c r="U138" s="48"/>
      <c r="V138" s="48"/>
      <c r="W138" s="57"/>
      <c r="X138" s="48"/>
      <c r="Y138" s="48"/>
      <c r="Z138" s="57"/>
      <c r="AA138" s="48"/>
      <c r="AB138" s="48"/>
      <c r="AC138" s="57"/>
      <c r="AD138" s="46"/>
      <c r="AE138" s="44"/>
      <c r="AF138" s="45"/>
      <c r="AG138" s="45"/>
      <c r="AH138" s="45"/>
      <c r="AI138" s="46"/>
      <c r="AJ138" s="47"/>
      <c r="AK138" s="47"/>
      <c r="AL138" s="45"/>
      <c r="AM138" s="44"/>
      <c r="AN138" s="45"/>
    </row>
    <row r="139" spans="1:40" s="50" customFormat="1" ht="12">
      <c r="A139" s="64"/>
      <c r="B139" s="48"/>
      <c r="C139" s="42"/>
      <c r="D139" s="51"/>
      <c r="E139" s="49"/>
      <c r="F139" s="49"/>
      <c r="G139" s="48"/>
      <c r="H139" s="48"/>
      <c r="I139" s="42"/>
      <c r="J139" s="56"/>
      <c r="K139" s="49"/>
      <c r="L139" s="48"/>
      <c r="M139" s="48"/>
      <c r="N139" s="57"/>
      <c r="O139" s="48"/>
      <c r="P139" s="48"/>
      <c r="Q139" s="57"/>
      <c r="R139" s="48"/>
      <c r="S139" s="48"/>
      <c r="T139" s="57"/>
      <c r="U139" s="48"/>
      <c r="V139" s="48"/>
      <c r="W139" s="57"/>
      <c r="X139" s="48"/>
      <c r="Y139" s="48"/>
      <c r="Z139" s="57"/>
      <c r="AA139" s="48"/>
      <c r="AB139" s="48"/>
      <c r="AC139" s="57"/>
      <c r="AD139" s="46"/>
      <c r="AE139" s="44"/>
      <c r="AF139" s="45"/>
      <c r="AG139" s="45"/>
      <c r="AH139" s="45"/>
      <c r="AI139" s="46"/>
      <c r="AJ139" s="47"/>
      <c r="AK139" s="47"/>
      <c r="AL139" s="45"/>
      <c r="AM139" s="44"/>
      <c r="AN139" s="45"/>
    </row>
    <row r="140" spans="1:40" s="50" customFormat="1" ht="12">
      <c r="A140" s="64"/>
      <c r="B140" s="48"/>
      <c r="C140" s="42"/>
      <c r="D140" s="52"/>
      <c r="E140" s="49"/>
      <c r="F140" s="51"/>
      <c r="G140" s="48"/>
      <c r="H140" s="48"/>
      <c r="I140" s="42"/>
      <c r="J140" s="59"/>
      <c r="K140" s="49"/>
      <c r="L140" s="48"/>
      <c r="M140" s="48"/>
      <c r="N140" s="57"/>
      <c r="O140" s="48"/>
      <c r="P140" s="48"/>
      <c r="Q140" s="57"/>
      <c r="R140" s="48"/>
      <c r="S140" s="48"/>
      <c r="T140" s="57"/>
      <c r="U140" s="48"/>
      <c r="V140" s="48"/>
      <c r="W140" s="57"/>
      <c r="X140" s="48"/>
      <c r="Y140" s="48"/>
      <c r="Z140" s="57"/>
      <c r="AA140" s="48"/>
      <c r="AB140" s="48"/>
      <c r="AC140" s="57"/>
      <c r="AD140" s="46"/>
      <c r="AE140" s="44"/>
      <c r="AF140" s="45"/>
      <c r="AG140" s="45"/>
      <c r="AH140" s="45"/>
      <c r="AI140" s="46"/>
      <c r="AJ140" s="47"/>
      <c r="AK140" s="47"/>
      <c r="AL140" s="45"/>
      <c r="AM140" s="44"/>
      <c r="AN140" s="45"/>
    </row>
    <row r="141" spans="1:40" s="50" customFormat="1" ht="12">
      <c r="A141" s="64"/>
      <c r="B141" s="48"/>
      <c r="C141" s="42"/>
      <c r="D141" s="51"/>
      <c r="E141" s="49"/>
      <c r="F141" s="49"/>
      <c r="G141" s="48"/>
      <c r="H141" s="48"/>
      <c r="I141" s="42"/>
      <c r="J141" s="56"/>
      <c r="K141" s="49"/>
      <c r="L141" s="48"/>
      <c r="M141" s="48"/>
      <c r="N141" s="57"/>
      <c r="O141" s="48"/>
      <c r="P141" s="48"/>
      <c r="Q141" s="57"/>
      <c r="R141" s="48"/>
      <c r="S141" s="48"/>
      <c r="T141" s="57"/>
      <c r="U141" s="48"/>
      <c r="V141" s="48"/>
      <c r="W141" s="57"/>
      <c r="X141" s="48"/>
      <c r="Y141" s="48"/>
      <c r="Z141" s="57"/>
      <c r="AA141" s="48"/>
      <c r="AB141" s="48"/>
      <c r="AC141" s="57"/>
      <c r="AD141" s="46"/>
      <c r="AE141" s="44"/>
      <c r="AF141" s="45"/>
      <c r="AG141" s="45"/>
      <c r="AH141" s="45"/>
      <c r="AI141" s="46"/>
      <c r="AJ141" s="47"/>
      <c r="AK141" s="47"/>
      <c r="AL141" s="45"/>
      <c r="AM141" s="44"/>
      <c r="AN141" s="45"/>
    </row>
    <row r="142" spans="1:40" s="50" customFormat="1" ht="12">
      <c r="A142" s="64"/>
      <c r="B142" s="48"/>
      <c r="C142" s="42"/>
      <c r="D142" s="52"/>
      <c r="E142" s="49"/>
      <c r="F142" s="51"/>
      <c r="G142" s="48"/>
      <c r="H142" s="48"/>
      <c r="I142" s="42"/>
      <c r="J142" s="56"/>
      <c r="K142" s="49"/>
      <c r="L142" s="48"/>
      <c r="M142" s="48"/>
      <c r="N142" s="57"/>
      <c r="O142" s="48"/>
      <c r="P142" s="48"/>
      <c r="Q142" s="57"/>
      <c r="R142" s="48"/>
      <c r="S142" s="48"/>
      <c r="T142" s="57"/>
      <c r="U142" s="48"/>
      <c r="V142" s="48"/>
      <c r="W142" s="57"/>
      <c r="X142" s="48"/>
      <c r="Y142" s="48"/>
      <c r="Z142" s="57"/>
      <c r="AA142" s="48"/>
      <c r="AB142" s="48"/>
      <c r="AC142" s="57"/>
      <c r="AD142" s="46"/>
      <c r="AE142" s="44"/>
      <c r="AF142" s="45"/>
      <c r="AG142" s="45"/>
      <c r="AH142" s="45"/>
      <c r="AI142" s="46"/>
      <c r="AJ142" s="47"/>
      <c r="AK142" s="47"/>
      <c r="AL142" s="45"/>
      <c r="AM142" s="44"/>
      <c r="AN142" s="45"/>
    </row>
    <row r="143" spans="1:40" s="50" customFormat="1" ht="12">
      <c r="A143" s="64"/>
      <c r="B143" s="48"/>
      <c r="C143" s="42"/>
      <c r="D143" s="51"/>
      <c r="E143" s="49"/>
      <c r="F143" s="49"/>
      <c r="G143" s="48"/>
      <c r="H143" s="48"/>
      <c r="I143" s="42"/>
      <c r="J143" s="56"/>
      <c r="K143" s="49"/>
      <c r="L143" s="48"/>
      <c r="M143" s="48"/>
      <c r="N143" s="57"/>
      <c r="O143" s="48"/>
      <c r="P143" s="48"/>
      <c r="Q143" s="57"/>
      <c r="R143" s="48"/>
      <c r="S143" s="48"/>
      <c r="T143" s="57"/>
      <c r="U143" s="48"/>
      <c r="V143" s="48"/>
      <c r="W143" s="57"/>
      <c r="X143" s="48"/>
      <c r="Y143" s="48"/>
      <c r="Z143" s="57"/>
      <c r="AA143" s="48"/>
      <c r="AB143" s="48"/>
      <c r="AC143" s="57"/>
      <c r="AD143" s="46"/>
      <c r="AE143" s="44"/>
      <c r="AF143" s="45"/>
      <c r="AG143" s="45"/>
      <c r="AH143" s="45"/>
      <c r="AI143" s="46"/>
      <c r="AJ143" s="47"/>
      <c r="AK143" s="47"/>
      <c r="AL143" s="45"/>
      <c r="AM143" s="44"/>
      <c r="AN143" s="45"/>
    </row>
    <row r="144" spans="1:40" s="50" customFormat="1" ht="12">
      <c r="A144" s="64"/>
      <c r="B144" s="48"/>
      <c r="C144" s="42"/>
      <c r="D144" s="51"/>
      <c r="E144" s="49"/>
      <c r="F144" s="49"/>
      <c r="G144" s="48"/>
      <c r="H144" s="48"/>
      <c r="I144" s="42"/>
      <c r="J144" s="56"/>
      <c r="K144" s="49"/>
      <c r="L144" s="48"/>
      <c r="M144" s="48"/>
      <c r="N144" s="57"/>
      <c r="O144" s="48"/>
      <c r="P144" s="48"/>
      <c r="Q144" s="57"/>
      <c r="R144" s="48"/>
      <c r="S144" s="48"/>
      <c r="T144" s="57"/>
      <c r="U144" s="48"/>
      <c r="V144" s="48"/>
      <c r="W144" s="57"/>
      <c r="X144" s="48"/>
      <c r="Y144" s="48"/>
      <c r="Z144" s="57"/>
      <c r="AA144" s="48"/>
      <c r="AB144" s="48"/>
      <c r="AC144" s="57"/>
      <c r="AD144" s="46"/>
      <c r="AE144" s="44"/>
      <c r="AF144" s="45"/>
      <c r="AG144" s="45"/>
      <c r="AH144" s="45"/>
      <c r="AI144" s="46"/>
      <c r="AJ144" s="47"/>
      <c r="AK144" s="47"/>
      <c r="AL144" s="45"/>
      <c r="AM144" s="44"/>
      <c r="AN144" s="45"/>
    </row>
    <row r="145" spans="1:40" s="50" customFormat="1" ht="12">
      <c r="A145" s="64"/>
      <c r="B145" s="48"/>
      <c r="C145" s="42"/>
      <c r="D145" s="52"/>
      <c r="E145" s="49"/>
      <c r="F145" s="51"/>
      <c r="G145" s="48"/>
      <c r="H145" s="48"/>
      <c r="I145" s="42"/>
      <c r="J145" s="56"/>
      <c r="K145" s="49"/>
      <c r="L145" s="48"/>
      <c r="M145" s="48"/>
      <c r="N145" s="57"/>
      <c r="O145" s="48"/>
      <c r="P145" s="48"/>
      <c r="Q145" s="57"/>
      <c r="R145" s="48"/>
      <c r="S145" s="48"/>
      <c r="T145" s="57"/>
      <c r="U145" s="48"/>
      <c r="V145" s="48"/>
      <c r="W145" s="57"/>
      <c r="X145" s="48"/>
      <c r="Y145" s="48"/>
      <c r="Z145" s="57"/>
      <c r="AA145" s="48"/>
      <c r="AB145" s="48"/>
      <c r="AC145" s="57"/>
      <c r="AD145" s="46"/>
      <c r="AE145" s="44"/>
      <c r="AF145" s="45"/>
      <c r="AG145" s="45"/>
      <c r="AH145" s="45"/>
      <c r="AI145" s="46"/>
      <c r="AJ145" s="47"/>
      <c r="AK145" s="47"/>
      <c r="AL145" s="45"/>
      <c r="AM145" s="44"/>
      <c r="AN145" s="45"/>
    </row>
    <row r="146" spans="1:40" s="50" customFormat="1" ht="12">
      <c r="A146" s="64"/>
      <c r="B146" s="48"/>
      <c r="C146" s="42"/>
      <c r="D146" s="51"/>
      <c r="E146" s="49"/>
      <c r="F146" s="49"/>
      <c r="G146" s="48"/>
      <c r="H146" s="48"/>
      <c r="I146" s="42"/>
      <c r="J146" s="56"/>
      <c r="K146" s="49"/>
      <c r="L146" s="48"/>
      <c r="M146" s="48"/>
      <c r="N146" s="57"/>
      <c r="O146" s="48"/>
      <c r="P146" s="48"/>
      <c r="Q146" s="57"/>
      <c r="R146" s="48"/>
      <c r="S146" s="48"/>
      <c r="T146" s="57"/>
      <c r="U146" s="48"/>
      <c r="V146" s="48"/>
      <c r="W146" s="57"/>
      <c r="X146" s="48"/>
      <c r="Y146" s="48"/>
      <c r="Z146" s="57"/>
      <c r="AA146" s="48"/>
      <c r="AB146" s="48"/>
      <c r="AC146" s="57"/>
      <c r="AD146" s="46"/>
      <c r="AE146" s="44"/>
      <c r="AF146" s="45"/>
      <c r="AG146" s="45"/>
      <c r="AH146" s="45"/>
      <c r="AI146" s="46"/>
      <c r="AJ146" s="47"/>
      <c r="AK146" s="47"/>
      <c r="AL146" s="45"/>
      <c r="AM146" s="44"/>
      <c r="AN146" s="45"/>
    </row>
    <row r="147" spans="1:40" s="50" customFormat="1" ht="12">
      <c r="A147" s="64"/>
      <c r="B147" s="48"/>
      <c r="C147" s="42"/>
      <c r="D147" s="51"/>
      <c r="E147" s="49"/>
      <c r="F147" s="49"/>
      <c r="G147" s="48"/>
      <c r="H147" s="48"/>
      <c r="I147" s="42"/>
      <c r="J147" s="56"/>
      <c r="K147" s="49"/>
      <c r="L147" s="48"/>
      <c r="M147" s="48"/>
      <c r="N147" s="57"/>
      <c r="O147" s="48"/>
      <c r="P147" s="48"/>
      <c r="Q147" s="57"/>
      <c r="R147" s="48"/>
      <c r="S147" s="48"/>
      <c r="T147" s="57"/>
      <c r="U147" s="48"/>
      <c r="V147" s="48"/>
      <c r="W147" s="57"/>
      <c r="X147" s="48"/>
      <c r="Y147" s="48"/>
      <c r="Z147" s="57"/>
      <c r="AA147" s="48"/>
      <c r="AB147" s="48"/>
      <c r="AC147" s="57"/>
      <c r="AD147" s="46"/>
      <c r="AE147" s="44"/>
      <c r="AF147" s="45"/>
      <c r="AG147" s="45"/>
      <c r="AH147" s="45"/>
      <c r="AI147" s="46"/>
      <c r="AJ147" s="47"/>
      <c r="AK147" s="47"/>
      <c r="AL147" s="45"/>
      <c r="AM147" s="44"/>
      <c r="AN147" s="45"/>
    </row>
    <row r="148" spans="1:40" s="50" customFormat="1" ht="12">
      <c r="A148" s="64"/>
      <c r="B148" s="48"/>
      <c r="C148" s="42"/>
      <c r="D148" s="51"/>
      <c r="E148" s="49"/>
      <c r="F148" s="49"/>
      <c r="G148" s="48"/>
      <c r="H148" s="48"/>
      <c r="I148" s="42"/>
      <c r="J148" s="56"/>
      <c r="K148" s="49"/>
      <c r="L148" s="48"/>
      <c r="M148" s="48"/>
      <c r="N148" s="57"/>
      <c r="O148" s="48"/>
      <c r="P148" s="48"/>
      <c r="Q148" s="57"/>
      <c r="R148" s="48"/>
      <c r="S148" s="48"/>
      <c r="T148" s="57"/>
      <c r="U148" s="48"/>
      <c r="V148" s="48"/>
      <c r="W148" s="57"/>
      <c r="X148" s="48"/>
      <c r="Y148" s="48"/>
      <c r="Z148" s="57"/>
      <c r="AA148" s="48"/>
      <c r="AB148" s="48"/>
      <c r="AC148" s="57"/>
      <c r="AD148" s="46"/>
      <c r="AE148" s="44"/>
      <c r="AF148" s="45"/>
      <c r="AG148" s="45"/>
      <c r="AH148" s="45"/>
      <c r="AI148" s="46"/>
      <c r="AJ148" s="47"/>
      <c r="AK148" s="47"/>
      <c r="AL148" s="45"/>
      <c r="AM148" s="44"/>
      <c r="AN148" s="45"/>
    </row>
    <row r="149" spans="1:40" s="50" customFormat="1" ht="12">
      <c r="A149" s="64"/>
      <c r="B149" s="48"/>
      <c r="C149" s="42"/>
      <c r="D149" s="51"/>
      <c r="E149" s="49"/>
      <c r="F149" s="49"/>
      <c r="G149" s="48"/>
      <c r="H149" s="48"/>
      <c r="I149" s="42"/>
      <c r="J149" s="56"/>
      <c r="K149" s="49"/>
      <c r="L149" s="48"/>
      <c r="M149" s="48"/>
      <c r="N149" s="57"/>
      <c r="O149" s="48"/>
      <c r="P149" s="48"/>
      <c r="Q149" s="57"/>
      <c r="R149" s="48"/>
      <c r="S149" s="48"/>
      <c r="T149" s="57"/>
      <c r="U149" s="48"/>
      <c r="V149" s="48"/>
      <c r="W149" s="57"/>
      <c r="X149" s="48"/>
      <c r="Y149" s="48"/>
      <c r="Z149" s="57"/>
      <c r="AA149" s="48"/>
      <c r="AB149" s="48"/>
      <c r="AC149" s="57"/>
      <c r="AD149" s="46"/>
      <c r="AE149" s="44"/>
      <c r="AF149" s="45"/>
      <c r="AG149" s="45"/>
      <c r="AH149" s="45"/>
      <c r="AI149" s="46"/>
      <c r="AJ149" s="47"/>
      <c r="AK149" s="47"/>
      <c r="AL149" s="45"/>
      <c r="AM149" s="44"/>
      <c r="AN149" s="45"/>
    </row>
    <row r="150" spans="1:40" s="50" customFormat="1" ht="12">
      <c r="A150" s="64"/>
      <c r="B150" s="48"/>
      <c r="C150" s="42"/>
      <c r="D150" s="51"/>
      <c r="E150" s="49"/>
      <c r="F150" s="49"/>
      <c r="G150" s="48"/>
      <c r="H150" s="48"/>
      <c r="I150" s="42"/>
      <c r="J150" s="59"/>
      <c r="K150" s="49"/>
      <c r="L150" s="48"/>
      <c r="M150" s="48"/>
      <c r="N150" s="57"/>
      <c r="O150" s="48"/>
      <c r="P150" s="48"/>
      <c r="Q150" s="57"/>
      <c r="R150" s="48"/>
      <c r="S150" s="48"/>
      <c r="T150" s="57"/>
      <c r="U150" s="48"/>
      <c r="V150" s="48"/>
      <c r="W150" s="57"/>
      <c r="X150" s="48"/>
      <c r="Y150" s="48"/>
      <c r="Z150" s="57"/>
      <c r="AA150" s="48"/>
      <c r="AB150" s="48"/>
      <c r="AC150" s="57"/>
      <c r="AD150" s="46"/>
      <c r="AE150" s="44"/>
      <c r="AF150" s="45"/>
      <c r="AG150" s="45"/>
      <c r="AH150" s="45"/>
      <c r="AI150" s="46"/>
      <c r="AJ150" s="47"/>
      <c r="AK150" s="47"/>
      <c r="AL150" s="45"/>
      <c r="AM150" s="44"/>
      <c r="AN150" s="45"/>
    </row>
    <row r="151" spans="1:40" s="50" customFormat="1" ht="12">
      <c r="A151" s="64"/>
      <c r="B151" s="48"/>
      <c r="C151" s="42"/>
      <c r="D151" s="52"/>
      <c r="E151" s="49"/>
      <c r="F151" s="51"/>
      <c r="G151" s="48"/>
      <c r="H151" s="48"/>
      <c r="I151" s="42"/>
      <c r="J151" s="56"/>
      <c r="K151" s="49"/>
      <c r="L151" s="48"/>
      <c r="M151" s="48"/>
      <c r="N151" s="57"/>
      <c r="O151" s="48"/>
      <c r="P151" s="48"/>
      <c r="Q151" s="57"/>
      <c r="R151" s="48"/>
      <c r="S151" s="48"/>
      <c r="T151" s="57"/>
      <c r="U151" s="48"/>
      <c r="V151" s="48"/>
      <c r="W151" s="57"/>
      <c r="X151" s="48"/>
      <c r="Y151" s="48"/>
      <c r="Z151" s="57"/>
      <c r="AA151" s="48"/>
      <c r="AB151" s="48"/>
      <c r="AC151" s="57"/>
      <c r="AD151" s="46"/>
      <c r="AE151" s="44"/>
      <c r="AF151" s="45"/>
      <c r="AG151" s="45"/>
      <c r="AH151" s="45"/>
      <c r="AI151" s="46"/>
      <c r="AJ151" s="47"/>
      <c r="AK151" s="47"/>
      <c r="AL151" s="45"/>
      <c r="AM151" s="44"/>
      <c r="AN151" s="45"/>
    </row>
    <row r="152" spans="1:40" s="50" customFormat="1" ht="12">
      <c r="A152" s="64"/>
      <c r="B152" s="48"/>
      <c r="C152" s="42"/>
      <c r="D152" s="51"/>
      <c r="E152" s="49"/>
      <c r="F152" s="49"/>
      <c r="G152" s="48"/>
      <c r="H152" s="48"/>
      <c r="I152" s="42"/>
      <c r="J152" s="59"/>
      <c r="K152" s="49"/>
      <c r="L152" s="48"/>
      <c r="M152" s="48"/>
      <c r="N152" s="57"/>
      <c r="O152" s="48"/>
      <c r="P152" s="48"/>
      <c r="Q152" s="57"/>
      <c r="R152" s="48"/>
      <c r="S152" s="48"/>
      <c r="T152" s="57"/>
      <c r="U152" s="48"/>
      <c r="V152" s="48"/>
      <c r="W152" s="57"/>
      <c r="X152" s="48"/>
      <c r="Y152" s="48"/>
      <c r="Z152" s="57"/>
      <c r="AA152" s="48"/>
      <c r="AB152" s="48"/>
      <c r="AC152" s="57"/>
      <c r="AD152" s="46"/>
      <c r="AE152" s="44"/>
      <c r="AF152" s="45"/>
      <c r="AG152" s="45"/>
      <c r="AH152" s="45"/>
      <c r="AI152" s="46"/>
      <c r="AJ152" s="47"/>
      <c r="AK152" s="47"/>
      <c r="AL152" s="45"/>
      <c r="AM152" s="44"/>
      <c r="AN152" s="45"/>
    </row>
    <row r="153" spans="1:40" s="50" customFormat="1" ht="12">
      <c r="A153" s="64"/>
      <c r="B153" s="48"/>
      <c r="C153" s="42"/>
      <c r="D153" s="51"/>
      <c r="E153" s="49"/>
      <c r="F153" s="49"/>
      <c r="G153" s="48"/>
      <c r="H153" s="48"/>
      <c r="I153" s="42"/>
      <c r="J153" s="56"/>
      <c r="K153" s="49"/>
      <c r="L153" s="48"/>
      <c r="M153" s="48"/>
      <c r="N153" s="57"/>
      <c r="O153" s="48"/>
      <c r="P153" s="48"/>
      <c r="Q153" s="57"/>
      <c r="R153" s="48"/>
      <c r="S153" s="48"/>
      <c r="T153" s="57"/>
      <c r="U153" s="48"/>
      <c r="V153" s="48"/>
      <c r="W153" s="57"/>
      <c r="X153" s="48"/>
      <c r="Y153" s="48"/>
      <c r="Z153" s="57"/>
      <c r="AA153" s="48"/>
      <c r="AB153" s="48"/>
      <c r="AC153" s="57"/>
      <c r="AD153" s="46"/>
      <c r="AE153" s="44"/>
      <c r="AF153" s="45"/>
      <c r="AG153" s="45"/>
      <c r="AH153" s="45"/>
      <c r="AI153" s="46"/>
      <c r="AJ153" s="47"/>
      <c r="AK153" s="47"/>
      <c r="AL153" s="45"/>
      <c r="AM153" s="44"/>
      <c r="AN153" s="45"/>
    </row>
    <row r="154" spans="1:40" s="50" customFormat="1" ht="12">
      <c r="A154" s="64"/>
      <c r="B154" s="48"/>
      <c r="C154" s="42"/>
      <c r="D154" s="52"/>
      <c r="E154" s="49"/>
      <c r="F154" s="51"/>
      <c r="G154" s="48"/>
      <c r="H154" s="48"/>
      <c r="I154" s="42"/>
      <c r="J154" s="59"/>
      <c r="K154" s="49"/>
      <c r="L154" s="48"/>
      <c r="M154" s="48"/>
      <c r="N154" s="57"/>
      <c r="O154" s="48"/>
      <c r="P154" s="48"/>
      <c r="Q154" s="57"/>
      <c r="R154" s="48"/>
      <c r="S154" s="48"/>
      <c r="T154" s="57"/>
      <c r="U154" s="48"/>
      <c r="V154" s="48"/>
      <c r="W154" s="57"/>
      <c r="X154" s="48"/>
      <c r="Y154" s="48"/>
      <c r="Z154" s="57"/>
      <c r="AA154" s="48"/>
      <c r="AB154" s="48"/>
      <c r="AC154" s="57"/>
      <c r="AD154" s="46"/>
      <c r="AE154" s="44"/>
      <c r="AF154" s="45"/>
      <c r="AG154" s="45"/>
      <c r="AH154" s="45"/>
      <c r="AI154" s="46"/>
      <c r="AJ154" s="47"/>
      <c r="AK154" s="47"/>
      <c r="AL154" s="45"/>
      <c r="AM154" s="44"/>
      <c r="AN154" s="45"/>
    </row>
    <row r="155" spans="1:40" s="50" customFormat="1" ht="12">
      <c r="A155" s="64"/>
      <c r="B155" s="48"/>
      <c r="C155" s="42"/>
      <c r="D155" s="51"/>
      <c r="E155" s="49"/>
      <c r="F155" s="49"/>
      <c r="G155" s="48"/>
      <c r="H155" s="48"/>
      <c r="I155" s="42"/>
      <c r="J155" s="59"/>
      <c r="K155" s="49"/>
      <c r="L155" s="48"/>
      <c r="M155" s="48"/>
      <c r="N155" s="57"/>
      <c r="O155" s="48"/>
      <c r="P155" s="48"/>
      <c r="Q155" s="57"/>
      <c r="R155" s="48"/>
      <c r="S155" s="48"/>
      <c r="T155" s="57"/>
      <c r="U155" s="48"/>
      <c r="V155" s="48"/>
      <c r="W155" s="57"/>
      <c r="X155" s="48"/>
      <c r="Y155" s="48"/>
      <c r="Z155" s="57"/>
      <c r="AA155" s="48"/>
      <c r="AB155" s="48"/>
      <c r="AC155" s="57"/>
      <c r="AD155" s="46"/>
      <c r="AE155" s="44"/>
      <c r="AF155" s="45"/>
      <c r="AG155" s="45"/>
      <c r="AH155" s="45"/>
      <c r="AI155" s="46"/>
      <c r="AJ155" s="47"/>
      <c r="AK155" s="47"/>
      <c r="AL155" s="45"/>
      <c r="AM155" s="44"/>
      <c r="AN155" s="45"/>
    </row>
    <row r="156" spans="1:40" s="50" customFormat="1" ht="12">
      <c r="A156" s="64"/>
      <c r="B156" s="48"/>
      <c r="C156" s="42"/>
      <c r="D156" s="51"/>
      <c r="E156" s="49"/>
      <c r="F156" s="49"/>
      <c r="G156" s="48"/>
      <c r="H156" s="48"/>
      <c r="I156" s="42"/>
      <c r="J156" s="56"/>
      <c r="K156" s="49"/>
      <c r="L156" s="48"/>
      <c r="M156" s="48"/>
      <c r="N156" s="57"/>
      <c r="O156" s="48"/>
      <c r="P156" s="48"/>
      <c r="Q156" s="57"/>
      <c r="R156" s="48"/>
      <c r="S156" s="48"/>
      <c r="T156" s="57"/>
      <c r="U156" s="48"/>
      <c r="V156" s="48"/>
      <c r="W156" s="57"/>
      <c r="X156" s="48"/>
      <c r="Y156" s="48"/>
      <c r="Z156" s="57"/>
      <c r="AA156" s="48"/>
      <c r="AB156" s="48"/>
      <c r="AC156" s="57"/>
      <c r="AD156" s="46"/>
      <c r="AE156" s="44"/>
      <c r="AF156" s="45"/>
      <c r="AG156" s="45"/>
      <c r="AH156" s="45"/>
      <c r="AI156" s="46"/>
      <c r="AJ156" s="47"/>
      <c r="AK156" s="47"/>
      <c r="AL156" s="45"/>
      <c r="AM156" s="44"/>
      <c r="AN156" s="45"/>
    </row>
    <row r="157" spans="1:40" s="50" customFormat="1" ht="12">
      <c r="A157" s="64"/>
      <c r="B157" s="48"/>
      <c r="C157" s="42"/>
      <c r="D157" s="52"/>
      <c r="E157" s="49"/>
      <c r="F157" s="51"/>
      <c r="G157" s="48"/>
      <c r="H157" s="48"/>
      <c r="I157" s="42"/>
      <c r="J157" s="56"/>
      <c r="K157" s="49"/>
      <c r="L157" s="48"/>
      <c r="M157" s="48"/>
      <c r="N157" s="57"/>
      <c r="O157" s="48"/>
      <c r="P157" s="48"/>
      <c r="Q157" s="57"/>
      <c r="R157" s="48"/>
      <c r="S157" s="48"/>
      <c r="T157" s="57"/>
      <c r="U157" s="48"/>
      <c r="V157" s="48"/>
      <c r="W157" s="57"/>
      <c r="X157" s="48"/>
      <c r="Y157" s="48"/>
      <c r="Z157" s="57"/>
      <c r="AA157" s="48"/>
      <c r="AB157" s="48"/>
      <c r="AC157" s="57"/>
      <c r="AD157" s="46"/>
      <c r="AE157" s="44"/>
      <c r="AF157" s="45"/>
      <c r="AG157" s="45"/>
      <c r="AH157" s="45"/>
      <c r="AI157" s="46"/>
      <c r="AJ157" s="47"/>
      <c r="AK157" s="47"/>
      <c r="AL157" s="45"/>
      <c r="AM157" s="44"/>
      <c r="AN157" s="45"/>
    </row>
    <row r="158" spans="1:40" s="50" customFormat="1" ht="12">
      <c r="A158" s="64"/>
      <c r="B158" s="48"/>
      <c r="C158" s="42"/>
      <c r="D158" s="52"/>
      <c r="E158" s="49"/>
      <c r="F158" s="51"/>
      <c r="G158" s="48"/>
      <c r="H158" s="48"/>
      <c r="I158" s="42"/>
      <c r="J158" s="59"/>
      <c r="K158" s="49"/>
      <c r="L158" s="48"/>
      <c r="M158" s="48"/>
      <c r="N158" s="57"/>
      <c r="O158" s="48"/>
      <c r="P158" s="48"/>
      <c r="Q158" s="57"/>
      <c r="R158" s="48"/>
      <c r="S158" s="48"/>
      <c r="T158" s="57"/>
      <c r="U158" s="48"/>
      <c r="V158" s="48"/>
      <c r="W158" s="57"/>
      <c r="X158" s="48"/>
      <c r="Y158" s="48"/>
      <c r="Z158" s="57"/>
      <c r="AA158" s="48"/>
      <c r="AB158" s="48"/>
      <c r="AC158" s="57"/>
      <c r="AD158" s="46"/>
      <c r="AE158" s="44"/>
      <c r="AF158" s="45"/>
      <c r="AG158" s="45"/>
      <c r="AH158" s="45"/>
      <c r="AI158" s="46"/>
      <c r="AJ158" s="47"/>
      <c r="AK158" s="47"/>
      <c r="AL158" s="45"/>
      <c r="AM158" s="44"/>
      <c r="AN158" s="45"/>
    </row>
    <row r="159" spans="1:40" s="50" customFormat="1" ht="12">
      <c r="A159" s="64"/>
      <c r="B159" s="48"/>
      <c r="C159" s="42"/>
      <c r="D159" s="52"/>
      <c r="E159" s="49"/>
      <c r="F159" s="51"/>
      <c r="G159" s="48"/>
      <c r="H159" s="48"/>
      <c r="I159" s="42"/>
      <c r="J159" s="56"/>
      <c r="K159" s="49"/>
      <c r="L159" s="48"/>
      <c r="M159" s="48"/>
      <c r="N159" s="57"/>
      <c r="O159" s="48"/>
      <c r="P159" s="48"/>
      <c r="Q159" s="57"/>
      <c r="R159" s="48"/>
      <c r="S159" s="48"/>
      <c r="T159" s="57"/>
      <c r="U159" s="48"/>
      <c r="V159" s="48"/>
      <c r="W159" s="57"/>
      <c r="X159" s="48"/>
      <c r="Y159" s="48"/>
      <c r="Z159" s="57"/>
      <c r="AA159" s="48"/>
      <c r="AB159" s="48"/>
      <c r="AC159" s="57"/>
      <c r="AD159" s="46"/>
      <c r="AE159" s="44"/>
      <c r="AF159" s="45"/>
      <c r="AG159" s="45"/>
      <c r="AH159" s="45"/>
      <c r="AI159" s="46"/>
      <c r="AJ159" s="47"/>
      <c r="AK159" s="47"/>
      <c r="AL159" s="45"/>
      <c r="AM159" s="44"/>
      <c r="AN159" s="45"/>
    </row>
    <row r="160" spans="1:40" s="50" customFormat="1" ht="12">
      <c r="A160" s="64"/>
      <c r="B160" s="48"/>
      <c r="C160" s="42"/>
      <c r="D160" s="51"/>
      <c r="E160" s="49"/>
      <c r="F160" s="49"/>
      <c r="G160" s="48"/>
      <c r="H160" s="48"/>
      <c r="I160" s="42"/>
      <c r="J160" s="59"/>
      <c r="K160" s="49"/>
      <c r="L160" s="48"/>
      <c r="M160" s="48"/>
      <c r="N160" s="57"/>
      <c r="O160" s="48"/>
      <c r="P160" s="48"/>
      <c r="Q160" s="57"/>
      <c r="R160" s="48"/>
      <c r="S160" s="48"/>
      <c r="T160" s="57"/>
      <c r="U160" s="48"/>
      <c r="V160" s="48"/>
      <c r="W160" s="57"/>
      <c r="X160" s="48"/>
      <c r="Y160" s="48"/>
      <c r="Z160" s="57"/>
      <c r="AA160" s="48"/>
      <c r="AB160" s="48"/>
      <c r="AC160" s="57"/>
      <c r="AD160" s="46"/>
      <c r="AE160" s="44"/>
      <c r="AF160" s="45"/>
      <c r="AG160" s="45"/>
      <c r="AH160" s="45"/>
      <c r="AI160" s="46"/>
      <c r="AJ160" s="47"/>
      <c r="AK160" s="47"/>
      <c r="AL160" s="45"/>
      <c r="AM160" s="44"/>
      <c r="AN160" s="45"/>
    </row>
    <row r="161" spans="1:40" s="50" customFormat="1" ht="12">
      <c r="A161" s="64"/>
      <c r="B161" s="48"/>
      <c r="C161" s="42"/>
      <c r="D161" s="52"/>
      <c r="E161" s="49"/>
      <c r="F161" s="51"/>
      <c r="G161" s="48"/>
      <c r="H161" s="48"/>
      <c r="I161" s="42"/>
      <c r="J161" s="56"/>
      <c r="K161" s="49"/>
      <c r="L161" s="48"/>
      <c r="M161" s="48"/>
      <c r="N161" s="57"/>
      <c r="O161" s="48"/>
      <c r="P161" s="48"/>
      <c r="Q161" s="57"/>
      <c r="R161" s="48"/>
      <c r="S161" s="48"/>
      <c r="T161" s="57"/>
      <c r="U161" s="48"/>
      <c r="V161" s="48"/>
      <c r="W161" s="57"/>
      <c r="X161" s="48"/>
      <c r="Y161" s="48"/>
      <c r="Z161" s="57"/>
      <c r="AA161" s="48"/>
      <c r="AB161" s="48"/>
      <c r="AC161" s="57"/>
      <c r="AD161" s="46"/>
      <c r="AE161" s="44"/>
      <c r="AF161" s="45"/>
      <c r="AG161" s="45"/>
      <c r="AH161" s="45"/>
      <c r="AI161" s="46"/>
      <c r="AJ161" s="47"/>
      <c r="AK161" s="47"/>
      <c r="AL161" s="45"/>
      <c r="AM161" s="44"/>
      <c r="AN161" s="45"/>
    </row>
    <row r="162" spans="1:40" s="50" customFormat="1" ht="12">
      <c r="A162" s="64"/>
      <c r="B162" s="48"/>
      <c r="C162" s="42"/>
      <c r="D162" s="52"/>
      <c r="E162" s="49"/>
      <c r="F162" s="51"/>
      <c r="G162" s="48"/>
      <c r="H162" s="48"/>
      <c r="I162" s="42"/>
      <c r="J162" s="59"/>
      <c r="K162" s="49"/>
      <c r="L162" s="48"/>
      <c r="M162" s="48"/>
      <c r="N162" s="57"/>
      <c r="O162" s="48"/>
      <c r="P162" s="48"/>
      <c r="Q162" s="57"/>
      <c r="R162" s="48"/>
      <c r="S162" s="48"/>
      <c r="T162" s="57"/>
      <c r="U162" s="48"/>
      <c r="V162" s="48"/>
      <c r="W162" s="57"/>
      <c r="X162" s="48"/>
      <c r="Y162" s="48"/>
      <c r="Z162" s="57"/>
      <c r="AA162" s="48"/>
      <c r="AB162" s="48"/>
      <c r="AC162" s="57"/>
      <c r="AD162" s="46"/>
      <c r="AE162" s="44"/>
      <c r="AF162" s="45"/>
      <c r="AG162" s="45"/>
      <c r="AH162" s="45"/>
      <c r="AI162" s="46"/>
      <c r="AJ162" s="47"/>
      <c r="AK162" s="47"/>
      <c r="AL162" s="45"/>
      <c r="AM162" s="44"/>
      <c r="AN162" s="45"/>
    </row>
    <row r="163" spans="1:40" s="50" customFormat="1" ht="12">
      <c r="A163" s="64"/>
      <c r="B163" s="48"/>
      <c r="C163" s="42"/>
      <c r="D163" s="51"/>
      <c r="E163" s="49"/>
      <c r="F163" s="49"/>
      <c r="G163" s="48"/>
      <c r="H163" s="48"/>
      <c r="I163" s="42"/>
      <c r="J163" s="56"/>
      <c r="K163" s="49"/>
      <c r="L163" s="48"/>
      <c r="M163" s="48"/>
      <c r="N163" s="57"/>
      <c r="O163" s="48"/>
      <c r="P163" s="48"/>
      <c r="Q163" s="57"/>
      <c r="R163" s="48"/>
      <c r="S163" s="48"/>
      <c r="T163" s="57"/>
      <c r="U163" s="48"/>
      <c r="V163" s="48"/>
      <c r="W163" s="57"/>
      <c r="X163" s="48"/>
      <c r="Y163" s="48"/>
      <c r="Z163" s="57"/>
      <c r="AA163" s="48"/>
      <c r="AB163" s="48"/>
      <c r="AC163" s="57"/>
      <c r="AD163" s="46"/>
      <c r="AE163" s="44"/>
      <c r="AF163" s="45"/>
      <c r="AG163" s="45"/>
      <c r="AH163" s="45"/>
      <c r="AI163" s="46"/>
      <c r="AJ163" s="47"/>
      <c r="AK163" s="47"/>
      <c r="AL163" s="45"/>
      <c r="AM163" s="44"/>
      <c r="AN163" s="45"/>
    </row>
    <row r="164" spans="1:40" s="50" customFormat="1" ht="12">
      <c r="A164" s="64"/>
      <c r="B164" s="48"/>
      <c r="C164" s="42"/>
      <c r="D164" s="52"/>
      <c r="E164" s="49"/>
      <c r="F164" s="51"/>
      <c r="G164" s="48"/>
      <c r="H164" s="48"/>
      <c r="I164" s="42"/>
      <c r="J164" s="56"/>
      <c r="K164" s="49"/>
      <c r="L164" s="48"/>
      <c r="M164" s="48"/>
      <c r="N164" s="57"/>
      <c r="O164" s="48"/>
      <c r="P164" s="48"/>
      <c r="Q164" s="57"/>
      <c r="R164" s="48"/>
      <c r="S164" s="48"/>
      <c r="T164" s="57"/>
      <c r="U164" s="48"/>
      <c r="V164" s="48"/>
      <c r="W164" s="57"/>
      <c r="X164" s="48"/>
      <c r="Y164" s="48"/>
      <c r="Z164" s="57"/>
      <c r="AA164" s="48"/>
      <c r="AB164" s="48"/>
      <c r="AC164" s="57"/>
      <c r="AD164" s="46"/>
      <c r="AE164" s="44"/>
      <c r="AF164" s="45"/>
      <c r="AG164" s="45"/>
      <c r="AH164" s="45"/>
      <c r="AI164" s="46"/>
      <c r="AJ164" s="47"/>
      <c r="AK164" s="47"/>
      <c r="AL164" s="45"/>
      <c r="AM164" s="44"/>
      <c r="AN164" s="45"/>
    </row>
    <row r="165" spans="1:40" s="50" customFormat="1" ht="12">
      <c r="A165" s="64"/>
      <c r="B165" s="48"/>
      <c r="C165" s="42"/>
      <c r="D165" s="51"/>
      <c r="E165" s="49"/>
      <c r="F165" s="49"/>
      <c r="G165" s="48"/>
      <c r="H165" s="48"/>
      <c r="I165" s="42"/>
      <c r="J165" s="56"/>
      <c r="K165" s="49"/>
      <c r="L165" s="48"/>
      <c r="M165" s="48"/>
      <c r="N165" s="57"/>
      <c r="O165" s="48"/>
      <c r="P165" s="48"/>
      <c r="Q165" s="57"/>
      <c r="R165" s="48"/>
      <c r="S165" s="48"/>
      <c r="T165" s="57"/>
      <c r="U165" s="48"/>
      <c r="V165" s="48"/>
      <c r="W165" s="57"/>
      <c r="X165" s="48"/>
      <c r="Y165" s="48"/>
      <c r="Z165" s="57"/>
      <c r="AA165" s="48"/>
      <c r="AB165" s="48"/>
      <c r="AC165" s="57"/>
      <c r="AD165" s="46"/>
      <c r="AE165" s="44"/>
      <c r="AF165" s="45"/>
      <c r="AG165" s="45"/>
      <c r="AH165" s="45"/>
      <c r="AI165" s="46"/>
      <c r="AJ165" s="47"/>
      <c r="AK165" s="47"/>
      <c r="AL165" s="45"/>
      <c r="AM165" s="44"/>
      <c r="AN165" s="45"/>
    </row>
    <row r="166" spans="1:40" s="50" customFormat="1" ht="12">
      <c r="A166" s="64"/>
      <c r="B166" s="48"/>
      <c r="C166" s="42"/>
      <c r="D166" s="52"/>
      <c r="E166" s="49"/>
      <c r="F166" s="51"/>
      <c r="G166" s="48"/>
      <c r="H166" s="48"/>
      <c r="I166" s="42"/>
      <c r="J166" s="56"/>
      <c r="K166" s="49"/>
      <c r="L166" s="48"/>
      <c r="M166" s="48"/>
      <c r="N166" s="57"/>
      <c r="O166" s="48"/>
      <c r="P166" s="48"/>
      <c r="Q166" s="57"/>
      <c r="R166" s="48"/>
      <c r="S166" s="48"/>
      <c r="T166" s="57"/>
      <c r="U166" s="48"/>
      <c r="V166" s="48"/>
      <c r="W166" s="57"/>
      <c r="X166" s="48"/>
      <c r="Y166" s="48"/>
      <c r="Z166" s="57"/>
      <c r="AA166" s="48"/>
      <c r="AB166" s="48"/>
      <c r="AC166" s="57"/>
      <c r="AD166" s="46"/>
      <c r="AE166" s="44"/>
      <c r="AF166" s="45"/>
      <c r="AG166" s="45"/>
      <c r="AH166" s="45"/>
      <c r="AI166" s="46"/>
      <c r="AJ166" s="47"/>
      <c r="AK166" s="47"/>
      <c r="AL166" s="45"/>
      <c r="AM166" s="44"/>
      <c r="AN166" s="45"/>
    </row>
    <row r="167" spans="1:40" s="50" customFormat="1" ht="12">
      <c r="A167" s="64"/>
      <c r="B167" s="48"/>
      <c r="C167" s="42"/>
      <c r="D167" s="51"/>
      <c r="E167" s="49"/>
      <c r="F167" s="49"/>
      <c r="G167" s="48"/>
      <c r="H167" s="48"/>
      <c r="I167" s="42"/>
      <c r="J167" s="59"/>
      <c r="K167" s="49"/>
      <c r="L167" s="48"/>
      <c r="M167" s="48"/>
      <c r="N167" s="57"/>
      <c r="O167" s="48"/>
      <c r="P167" s="48"/>
      <c r="Q167" s="57"/>
      <c r="R167" s="48"/>
      <c r="S167" s="48"/>
      <c r="T167" s="57"/>
      <c r="U167" s="48"/>
      <c r="V167" s="48"/>
      <c r="W167" s="57"/>
      <c r="X167" s="48"/>
      <c r="Y167" s="48"/>
      <c r="Z167" s="57"/>
      <c r="AA167" s="48"/>
      <c r="AB167" s="48"/>
      <c r="AC167" s="57"/>
      <c r="AD167" s="46"/>
      <c r="AE167" s="44"/>
      <c r="AF167" s="45"/>
      <c r="AG167" s="45"/>
      <c r="AH167" s="45"/>
      <c r="AI167" s="46"/>
      <c r="AJ167" s="47"/>
      <c r="AK167" s="47"/>
      <c r="AL167" s="45"/>
      <c r="AM167" s="44"/>
      <c r="AN167" s="45"/>
    </row>
    <row r="168" spans="1:40" s="50" customFormat="1" ht="12">
      <c r="A168" s="64"/>
      <c r="B168" s="48"/>
      <c r="C168" s="42"/>
      <c r="D168" s="52"/>
      <c r="E168" s="49"/>
      <c r="F168" s="51"/>
      <c r="G168" s="48"/>
      <c r="H168" s="48"/>
      <c r="I168" s="42"/>
      <c r="J168" s="59"/>
      <c r="K168" s="49"/>
      <c r="L168" s="48"/>
      <c r="M168" s="48"/>
      <c r="N168" s="57"/>
      <c r="O168" s="48"/>
      <c r="P168" s="48"/>
      <c r="Q168" s="57"/>
      <c r="R168" s="48"/>
      <c r="S168" s="48"/>
      <c r="T168" s="57"/>
      <c r="U168" s="48"/>
      <c r="V168" s="48"/>
      <c r="W168" s="57"/>
      <c r="X168" s="48"/>
      <c r="Y168" s="48"/>
      <c r="Z168" s="57"/>
      <c r="AA168" s="48"/>
      <c r="AB168" s="48"/>
      <c r="AC168" s="57"/>
      <c r="AD168" s="46"/>
      <c r="AE168" s="44"/>
      <c r="AF168" s="45"/>
      <c r="AG168" s="45"/>
      <c r="AH168" s="45"/>
      <c r="AI168" s="46"/>
      <c r="AJ168" s="47"/>
      <c r="AK168" s="47"/>
      <c r="AL168" s="45"/>
      <c r="AM168" s="44"/>
      <c r="AN168" s="45"/>
    </row>
    <row r="169" spans="1:40" s="50" customFormat="1" ht="12">
      <c r="A169" s="64"/>
      <c r="B169" s="48"/>
      <c r="C169" s="42"/>
      <c r="D169" s="52"/>
      <c r="E169" s="49"/>
      <c r="F169" s="51"/>
      <c r="G169" s="48"/>
      <c r="H169" s="48"/>
      <c r="I169" s="42"/>
      <c r="J169" s="56"/>
      <c r="K169" s="49"/>
      <c r="L169" s="48"/>
      <c r="M169" s="48"/>
      <c r="N169" s="57"/>
      <c r="O169" s="48"/>
      <c r="P169" s="48"/>
      <c r="Q169" s="57"/>
      <c r="R169" s="48"/>
      <c r="S169" s="48"/>
      <c r="T169" s="57"/>
      <c r="U169" s="48"/>
      <c r="V169" s="48"/>
      <c r="W169" s="57"/>
      <c r="X169" s="48"/>
      <c r="Y169" s="48"/>
      <c r="Z169" s="57"/>
      <c r="AA169" s="48"/>
      <c r="AB169" s="48"/>
      <c r="AC169" s="57"/>
      <c r="AD169" s="46"/>
      <c r="AE169" s="44"/>
      <c r="AF169" s="45"/>
      <c r="AG169" s="45"/>
      <c r="AH169" s="45"/>
      <c r="AI169" s="46"/>
      <c r="AJ169" s="47"/>
      <c r="AK169" s="47"/>
      <c r="AL169" s="45"/>
      <c r="AM169" s="44"/>
      <c r="AN169" s="45"/>
    </row>
    <row r="170" spans="1:40" s="50" customFormat="1" ht="12">
      <c r="A170" s="64"/>
      <c r="B170" s="48"/>
      <c r="C170" s="42"/>
      <c r="D170" s="51"/>
      <c r="E170" s="49"/>
      <c r="F170" s="49"/>
      <c r="G170" s="48"/>
      <c r="H170" s="48"/>
      <c r="I170" s="42"/>
      <c r="J170" s="56"/>
      <c r="K170" s="49"/>
      <c r="L170" s="48"/>
      <c r="M170" s="48"/>
      <c r="N170" s="57"/>
      <c r="O170" s="48"/>
      <c r="P170" s="48"/>
      <c r="Q170" s="57"/>
      <c r="R170" s="48"/>
      <c r="S170" s="48"/>
      <c r="T170" s="57"/>
      <c r="U170" s="48"/>
      <c r="V170" s="48"/>
      <c r="W170" s="57"/>
      <c r="X170" s="48"/>
      <c r="Y170" s="48"/>
      <c r="Z170" s="57"/>
      <c r="AA170" s="48"/>
      <c r="AB170" s="48"/>
      <c r="AC170" s="57"/>
      <c r="AD170" s="46"/>
      <c r="AE170" s="44"/>
      <c r="AF170" s="45"/>
      <c r="AG170" s="45"/>
      <c r="AH170" s="45"/>
      <c r="AI170" s="46"/>
      <c r="AJ170" s="47"/>
      <c r="AK170" s="47"/>
      <c r="AL170" s="45"/>
      <c r="AM170" s="44"/>
      <c r="AN170" s="45"/>
    </row>
    <row r="171" spans="1:40" s="50" customFormat="1" ht="12">
      <c r="A171" s="64"/>
      <c r="B171" s="48"/>
      <c r="C171" s="42"/>
      <c r="D171" s="52"/>
      <c r="E171" s="49"/>
      <c r="F171" s="51"/>
      <c r="G171" s="48"/>
      <c r="H171" s="48"/>
      <c r="I171" s="42"/>
      <c r="J171" s="56"/>
      <c r="K171" s="49"/>
      <c r="L171" s="48"/>
      <c r="M171" s="48"/>
      <c r="N171" s="57"/>
      <c r="O171" s="48"/>
      <c r="P171" s="48"/>
      <c r="Q171" s="57"/>
      <c r="R171" s="48"/>
      <c r="S171" s="48"/>
      <c r="T171" s="57"/>
      <c r="U171" s="48"/>
      <c r="V171" s="48"/>
      <c r="W171" s="57"/>
      <c r="X171" s="48"/>
      <c r="Y171" s="48"/>
      <c r="Z171" s="57"/>
      <c r="AA171" s="48"/>
      <c r="AB171" s="48"/>
      <c r="AC171" s="57"/>
      <c r="AD171" s="46"/>
      <c r="AE171" s="44"/>
      <c r="AF171" s="45"/>
      <c r="AG171" s="45"/>
      <c r="AH171" s="45"/>
      <c r="AI171" s="46"/>
      <c r="AJ171" s="47"/>
      <c r="AK171" s="47"/>
      <c r="AL171" s="45"/>
      <c r="AM171" s="44"/>
      <c r="AN171" s="45"/>
    </row>
    <row r="172" spans="1:40" s="50" customFormat="1" ht="12">
      <c r="A172" s="64"/>
      <c r="B172" s="48"/>
      <c r="C172" s="42"/>
      <c r="D172" s="52"/>
      <c r="E172" s="49"/>
      <c r="F172" s="51"/>
      <c r="G172" s="48"/>
      <c r="H172" s="48"/>
      <c r="I172" s="42"/>
      <c r="J172" s="56"/>
      <c r="K172" s="49"/>
      <c r="L172" s="48"/>
      <c r="M172" s="48"/>
      <c r="N172" s="57"/>
      <c r="O172" s="48"/>
      <c r="P172" s="48"/>
      <c r="Q172" s="57"/>
      <c r="R172" s="48"/>
      <c r="S172" s="48"/>
      <c r="T172" s="57"/>
      <c r="U172" s="48"/>
      <c r="V172" s="48"/>
      <c r="W172" s="57"/>
      <c r="X172" s="48"/>
      <c r="Y172" s="48"/>
      <c r="Z172" s="57"/>
      <c r="AA172" s="48"/>
      <c r="AB172" s="48"/>
      <c r="AC172" s="57"/>
      <c r="AD172" s="46"/>
      <c r="AE172" s="44"/>
      <c r="AF172" s="45"/>
      <c r="AG172" s="45"/>
      <c r="AH172" s="45"/>
      <c r="AI172" s="46"/>
      <c r="AJ172" s="47"/>
      <c r="AK172" s="47"/>
      <c r="AL172" s="45"/>
      <c r="AM172" s="44"/>
      <c r="AN172" s="45"/>
    </row>
    <row r="173" spans="1:40" s="50" customFormat="1" ht="12">
      <c r="A173" s="64"/>
      <c r="B173" s="48"/>
      <c r="C173" s="42"/>
      <c r="D173" s="52"/>
      <c r="E173" s="49"/>
      <c r="F173" s="51"/>
      <c r="G173" s="48"/>
      <c r="H173" s="48"/>
      <c r="I173" s="42"/>
      <c r="J173" s="56"/>
      <c r="K173" s="49"/>
      <c r="L173" s="48"/>
      <c r="M173" s="48"/>
      <c r="N173" s="57"/>
      <c r="O173" s="48"/>
      <c r="P173" s="48"/>
      <c r="Q173" s="57"/>
      <c r="R173" s="48"/>
      <c r="S173" s="48"/>
      <c r="T173" s="57"/>
      <c r="U173" s="48"/>
      <c r="V173" s="48"/>
      <c r="W173" s="57"/>
      <c r="X173" s="48"/>
      <c r="Y173" s="48"/>
      <c r="Z173" s="57"/>
      <c r="AA173" s="48"/>
      <c r="AB173" s="48"/>
      <c r="AC173" s="57"/>
      <c r="AD173" s="46"/>
      <c r="AE173" s="44"/>
      <c r="AF173" s="45"/>
      <c r="AG173" s="45"/>
      <c r="AH173" s="45"/>
      <c r="AI173" s="46"/>
      <c r="AJ173" s="47"/>
      <c r="AK173" s="47"/>
      <c r="AL173" s="45"/>
      <c r="AM173" s="44"/>
      <c r="AN173" s="45"/>
    </row>
    <row r="174" spans="1:40" s="50" customFormat="1" ht="12">
      <c r="A174" s="64"/>
      <c r="B174" s="48"/>
      <c r="C174" s="42"/>
      <c r="D174" s="52"/>
      <c r="E174" s="49"/>
      <c r="F174" s="51"/>
      <c r="G174" s="48"/>
      <c r="H174" s="48"/>
      <c r="I174" s="42"/>
      <c r="J174" s="59"/>
      <c r="K174" s="49"/>
      <c r="L174" s="48"/>
      <c r="M174" s="48"/>
      <c r="N174" s="57"/>
      <c r="O174" s="48"/>
      <c r="P174" s="48"/>
      <c r="Q174" s="57"/>
      <c r="R174" s="48"/>
      <c r="S174" s="48"/>
      <c r="T174" s="57"/>
      <c r="U174" s="48"/>
      <c r="V174" s="48"/>
      <c r="W174" s="57"/>
      <c r="X174" s="48"/>
      <c r="Y174" s="48"/>
      <c r="Z174" s="57"/>
      <c r="AA174" s="48"/>
      <c r="AB174" s="48"/>
      <c r="AC174" s="57"/>
      <c r="AD174" s="46"/>
      <c r="AE174" s="44"/>
      <c r="AF174" s="45"/>
      <c r="AG174" s="45"/>
      <c r="AH174" s="45"/>
      <c r="AI174" s="46"/>
      <c r="AJ174" s="47"/>
      <c r="AK174" s="47"/>
      <c r="AL174" s="45"/>
      <c r="AM174" s="44"/>
      <c r="AN174" s="45"/>
    </row>
    <row r="175" spans="1:40" s="50" customFormat="1" ht="12">
      <c r="A175" s="64"/>
      <c r="B175" s="48"/>
      <c r="C175" s="42"/>
      <c r="D175" s="51"/>
      <c r="E175" s="49"/>
      <c r="F175" s="49"/>
      <c r="G175" s="48"/>
      <c r="H175" s="48"/>
      <c r="I175" s="42"/>
      <c r="J175" s="59"/>
      <c r="K175" s="49"/>
      <c r="L175" s="48"/>
      <c r="M175" s="48"/>
      <c r="N175" s="57"/>
      <c r="O175" s="48"/>
      <c r="P175" s="48"/>
      <c r="Q175" s="57"/>
      <c r="R175" s="48"/>
      <c r="S175" s="48"/>
      <c r="T175" s="57"/>
      <c r="U175" s="48"/>
      <c r="V175" s="48"/>
      <c r="W175" s="57"/>
      <c r="X175" s="48"/>
      <c r="Y175" s="48"/>
      <c r="Z175" s="57"/>
      <c r="AA175" s="48"/>
      <c r="AB175" s="48"/>
      <c r="AC175" s="57"/>
      <c r="AD175" s="46"/>
      <c r="AE175" s="44"/>
      <c r="AF175" s="45"/>
      <c r="AG175" s="45"/>
      <c r="AH175" s="45"/>
      <c r="AI175" s="46"/>
      <c r="AJ175" s="47"/>
      <c r="AK175" s="47"/>
      <c r="AL175" s="45"/>
      <c r="AM175" s="44"/>
      <c r="AN175" s="45"/>
    </row>
    <row r="176" spans="1:40" s="50" customFormat="1" ht="12">
      <c r="A176" s="64"/>
      <c r="B176" s="48"/>
      <c r="C176" s="42"/>
      <c r="D176" s="52"/>
      <c r="E176" s="49"/>
      <c r="F176" s="51"/>
      <c r="G176" s="48"/>
      <c r="H176" s="48"/>
      <c r="I176" s="42"/>
      <c r="J176" s="57"/>
      <c r="K176" s="62"/>
      <c r="L176" s="48"/>
      <c r="M176" s="48"/>
      <c r="N176" s="57"/>
      <c r="O176" s="48"/>
      <c r="P176" s="48"/>
      <c r="Q176" s="57"/>
      <c r="R176" s="48"/>
      <c r="S176" s="48"/>
      <c r="T176" s="57"/>
      <c r="U176" s="48"/>
      <c r="V176" s="48"/>
      <c r="W176" s="57"/>
      <c r="X176" s="48"/>
      <c r="Y176" s="48"/>
      <c r="Z176" s="57"/>
      <c r="AA176" s="48"/>
      <c r="AB176" s="48"/>
      <c r="AC176" s="57"/>
      <c r="AD176" s="43"/>
      <c r="AE176" s="44"/>
      <c r="AF176" s="45"/>
      <c r="AG176" s="45"/>
      <c r="AH176" s="45"/>
      <c r="AI176" s="43"/>
      <c r="AJ176" s="47"/>
      <c r="AK176" s="47"/>
      <c r="AL176" s="45"/>
      <c r="AM176" s="44"/>
      <c r="AN176" s="45"/>
    </row>
    <row r="177" spans="1:40" s="50" customFormat="1" ht="12">
      <c r="A177" s="64"/>
      <c r="B177" s="48"/>
      <c r="C177" s="42"/>
      <c r="D177" s="51"/>
      <c r="E177" s="49"/>
      <c r="F177" s="49"/>
      <c r="G177" s="48"/>
      <c r="H177" s="48"/>
      <c r="I177" s="42"/>
      <c r="J177" s="59"/>
      <c r="K177" s="49"/>
      <c r="L177" s="48"/>
      <c r="M177" s="48"/>
      <c r="N177" s="57"/>
      <c r="O177" s="48"/>
      <c r="P177" s="48"/>
      <c r="Q177" s="57"/>
      <c r="R177" s="48"/>
      <c r="S177" s="48"/>
      <c r="T177" s="57"/>
      <c r="U177" s="48"/>
      <c r="V177" s="48"/>
      <c r="W177" s="57"/>
      <c r="X177" s="48"/>
      <c r="Y177" s="48"/>
      <c r="Z177" s="57"/>
      <c r="AA177" s="48"/>
      <c r="AB177" s="48"/>
      <c r="AC177" s="57"/>
      <c r="AD177" s="46"/>
      <c r="AE177" s="44"/>
      <c r="AF177" s="45"/>
      <c r="AG177" s="45"/>
      <c r="AH177" s="45"/>
      <c r="AI177" s="46"/>
      <c r="AJ177" s="47"/>
      <c r="AK177" s="47"/>
      <c r="AL177" s="45"/>
      <c r="AM177" s="44"/>
      <c r="AN177" s="45"/>
    </row>
    <row r="178" spans="1:40" s="50" customFormat="1" ht="12">
      <c r="A178" s="64"/>
      <c r="B178" s="48"/>
      <c r="C178" s="42"/>
      <c r="D178" s="51"/>
      <c r="E178" s="49"/>
      <c r="F178" s="49"/>
      <c r="G178" s="48"/>
      <c r="H178" s="48"/>
      <c r="I178" s="42"/>
      <c r="J178" s="56"/>
      <c r="K178" s="49"/>
      <c r="L178" s="48"/>
      <c r="M178" s="48"/>
      <c r="N178" s="57"/>
      <c r="O178" s="48"/>
      <c r="P178" s="48"/>
      <c r="Q178" s="57"/>
      <c r="R178" s="48"/>
      <c r="S178" s="48"/>
      <c r="T178" s="57"/>
      <c r="U178" s="48"/>
      <c r="V178" s="48"/>
      <c r="W178" s="57"/>
      <c r="X178" s="48"/>
      <c r="Y178" s="48"/>
      <c r="Z178" s="57"/>
      <c r="AA178" s="48"/>
      <c r="AB178" s="48"/>
      <c r="AC178" s="57"/>
      <c r="AD178" s="46"/>
      <c r="AE178" s="44"/>
      <c r="AF178" s="45"/>
      <c r="AG178" s="45"/>
      <c r="AH178" s="45"/>
      <c r="AI178" s="46"/>
      <c r="AJ178" s="47"/>
      <c r="AK178" s="47"/>
      <c r="AL178" s="45"/>
      <c r="AM178" s="44"/>
      <c r="AN178" s="45"/>
    </row>
    <row r="179" spans="1:40" s="50" customFormat="1" ht="12">
      <c r="A179" s="64"/>
      <c r="B179" s="48"/>
      <c r="C179" s="42"/>
      <c r="D179" s="52"/>
      <c r="E179" s="49"/>
      <c r="F179" s="51"/>
      <c r="G179" s="48"/>
      <c r="H179" s="48"/>
      <c r="I179" s="42"/>
      <c r="J179" s="59"/>
      <c r="K179" s="49"/>
      <c r="L179" s="48"/>
      <c r="M179" s="48"/>
      <c r="N179" s="57"/>
      <c r="O179" s="48"/>
      <c r="P179" s="48"/>
      <c r="Q179" s="57"/>
      <c r="R179" s="48"/>
      <c r="S179" s="48"/>
      <c r="T179" s="57"/>
      <c r="U179" s="48"/>
      <c r="V179" s="48"/>
      <c r="W179" s="57"/>
      <c r="X179" s="48"/>
      <c r="Y179" s="48"/>
      <c r="Z179" s="57"/>
      <c r="AA179" s="48"/>
      <c r="AB179" s="48"/>
      <c r="AC179" s="57"/>
      <c r="AD179" s="56"/>
      <c r="AE179" s="44"/>
      <c r="AF179" s="56"/>
      <c r="AG179" s="56"/>
      <c r="AH179" s="56"/>
      <c r="AI179" s="46"/>
      <c r="AJ179" s="47"/>
      <c r="AK179" s="47"/>
      <c r="AL179" s="45"/>
      <c r="AM179" s="44"/>
      <c r="AN179" s="45"/>
    </row>
    <row r="180" spans="1:40" s="50" customFormat="1" ht="12">
      <c r="A180" s="64"/>
      <c r="B180" s="48"/>
      <c r="C180" s="42"/>
      <c r="D180" s="51"/>
      <c r="E180" s="49"/>
      <c r="F180" s="49"/>
      <c r="G180" s="48"/>
      <c r="H180" s="48"/>
      <c r="I180" s="42"/>
      <c r="J180" s="59"/>
      <c r="K180" s="49"/>
      <c r="L180" s="48"/>
      <c r="M180" s="48"/>
      <c r="N180" s="57"/>
      <c r="O180" s="48"/>
      <c r="P180" s="48"/>
      <c r="Q180" s="57"/>
      <c r="R180" s="48"/>
      <c r="S180" s="48"/>
      <c r="T180" s="57"/>
      <c r="U180" s="48"/>
      <c r="V180" s="48"/>
      <c r="W180" s="57"/>
      <c r="X180" s="48"/>
      <c r="Y180" s="48"/>
      <c r="Z180" s="57"/>
      <c r="AA180" s="48"/>
      <c r="AB180" s="48"/>
      <c r="AC180" s="57"/>
      <c r="AD180" s="46"/>
      <c r="AE180" s="44"/>
      <c r="AF180" s="45"/>
      <c r="AG180" s="45"/>
      <c r="AH180" s="45"/>
      <c r="AI180" s="46"/>
      <c r="AJ180" s="47"/>
      <c r="AK180" s="47"/>
      <c r="AL180" s="45"/>
      <c r="AM180" s="44"/>
      <c r="AN180" s="45"/>
    </row>
    <row r="181" spans="1:40" s="50" customFormat="1" ht="12">
      <c r="A181" s="64"/>
      <c r="B181" s="48"/>
      <c r="C181" s="42"/>
      <c r="D181" s="51"/>
      <c r="E181" s="49"/>
      <c r="F181" s="49"/>
      <c r="G181" s="48"/>
      <c r="H181" s="48"/>
      <c r="I181" s="42"/>
      <c r="J181" s="59"/>
      <c r="K181" s="49"/>
      <c r="L181" s="48"/>
      <c r="M181" s="48"/>
      <c r="N181" s="57"/>
      <c r="O181" s="48"/>
      <c r="P181" s="48"/>
      <c r="Q181" s="57"/>
      <c r="R181" s="48"/>
      <c r="S181" s="48"/>
      <c r="T181" s="57"/>
      <c r="U181" s="48"/>
      <c r="V181" s="48"/>
      <c r="W181" s="57"/>
      <c r="X181" s="48"/>
      <c r="Y181" s="48"/>
      <c r="Z181" s="57"/>
      <c r="AA181" s="48"/>
      <c r="AB181" s="48"/>
      <c r="AC181" s="57"/>
      <c r="AD181" s="46"/>
      <c r="AE181" s="44"/>
      <c r="AF181" s="45"/>
      <c r="AG181" s="45"/>
      <c r="AH181" s="45"/>
      <c r="AI181" s="46"/>
      <c r="AJ181" s="47"/>
      <c r="AK181" s="47"/>
      <c r="AL181" s="45"/>
      <c r="AM181" s="44"/>
      <c r="AN181" s="45"/>
    </row>
    <row r="182" spans="1:40" s="50" customFormat="1" ht="12">
      <c r="A182" s="64"/>
      <c r="B182" s="48"/>
      <c r="C182" s="42"/>
      <c r="D182" s="52"/>
      <c r="E182" s="49"/>
      <c r="F182" s="51"/>
      <c r="G182" s="48"/>
      <c r="H182" s="48"/>
      <c r="I182" s="42"/>
      <c r="J182" s="56"/>
      <c r="K182" s="49"/>
      <c r="L182" s="48"/>
      <c r="M182" s="48"/>
      <c r="N182" s="57"/>
      <c r="O182" s="48"/>
      <c r="P182" s="48"/>
      <c r="Q182" s="57"/>
      <c r="R182" s="48"/>
      <c r="S182" s="48"/>
      <c r="T182" s="57"/>
      <c r="U182" s="48"/>
      <c r="V182" s="48"/>
      <c r="W182" s="57"/>
      <c r="X182" s="48"/>
      <c r="Y182" s="48"/>
      <c r="Z182" s="57"/>
      <c r="AA182" s="48"/>
      <c r="AB182" s="48"/>
      <c r="AC182" s="57"/>
      <c r="AD182" s="46"/>
      <c r="AE182" s="44"/>
      <c r="AF182" s="45"/>
      <c r="AG182" s="45"/>
      <c r="AH182" s="45"/>
      <c r="AI182" s="46"/>
      <c r="AJ182" s="47"/>
      <c r="AK182" s="47"/>
      <c r="AL182" s="45"/>
      <c r="AM182" s="44"/>
      <c r="AN182" s="45"/>
    </row>
    <row r="183" spans="1:40" s="50" customFormat="1" ht="12">
      <c r="A183" s="64"/>
      <c r="B183" s="48"/>
      <c r="C183" s="42"/>
      <c r="D183" s="51"/>
      <c r="E183" s="49"/>
      <c r="F183" s="49"/>
      <c r="G183" s="48"/>
      <c r="H183" s="48"/>
      <c r="I183" s="42"/>
      <c r="J183" s="59"/>
      <c r="K183" s="49"/>
      <c r="L183" s="48"/>
      <c r="M183" s="48"/>
      <c r="N183" s="57"/>
      <c r="O183" s="48"/>
      <c r="P183" s="48"/>
      <c r="Q183" s="57"/>
      <c r="R183" s="48"/>
      <c r="S183" s="48"/>
      <c r="T183" s="57"/>
      <c r="U183" s="48"/>
      <c r="V183" s="48"/>
      <c r="W183" s="57"/>
      <c r="X183" s="48"/>
      <c r="Y183" s="48"/>
      <c r="Z183" s="57"/>
      <c r="AA183" s="48"/>
      <c r="AB183" s="48"/>
      <c r="AC183" s="57"/>
      <c r="AD183" s="46"/>
      <c r="AE183" s="44"/>
      <c r="AF183" s="45"/>
      <c r="AG183" s="45"/>
      <c r="AH183" s="45"/>
      <c r="AI183" s="46"/>
      <c r="AJ183" s="47"/>
      <c r="AK183" s="47"/>
      <c r="AL183" s="45"/>
      <c r="AM183" s="44"/>
      <c r="AN183" s="45"/>
    </row>
    <row r="184" spans="1:40" s="50" customFormat="1" ht="12">
      <c r="A184" s="64"/>
      <c r="B184" s="48"/>
      <c r="C184" s="42"/>
      <c r="D184" s="51"/>
      <c r="E184" s="49"/>
      <c r="F184" s="49"/>
      <c r="G184" s="48"/>
      <c r="H184" s="48"/>
      <c r="I184" s="42"/>
      <c r="J184" s="56"/>
      <c r="K184" s="49"/>
      <c r="L184" s="48"/>
      <c r="M184" s="48"/>
      <c r="N184" s="57"/>
      <c r="O184" s="48"/>
      <c r="P184" s="48"/>
      <c r="Q184" s="57"/>
      <c r="R184" s="48"/>
      <c r="S184" s="48"/>
      <c r="T184" s="57"/>
      <c r="U184" s="48"/>
      <c r="V184" s="48"/>
      <c r="W184" s="57"/>
      <c r="X184" s="48"/>
      <c r="Y184" s="48"/>
      <c r="Z184" s="57"/>
      <c r="AA184" s="48"/>
      <c r="AB184" s="48"/>
      <c r="AC184" s="57"/>
      <c r="AD184" s="46"/>
      <c r="AE184" s="44"/>
      <c r="AF184" s="45"/>
      <c r="AG184" s="45"/>
      <c r="AH184" s="45"/>
      <c r="AI184" s="46"/>
      <c r="AJ184" s="47"/>
      <c r="AK184" s="47"/>
      <c r="AL184" s="45"/>
      <c r="AM184" s="44"/>
      <c r="AN184" s="45"/>
    </row>
    <row r="185" spans="1:40" s="50" customFormat="1" ht="12">
      <c r="A185" s="64"/>
      <c r="B185" s="48"/>
      <c r="C185" s="42"/>
      <c r="D185" s="52"/>
      <c r="E185" s="49"/>
      <c r="F185" s="51"/>
      <c r="G185" s="48"/>
      <c r="H185" s="48"/>
      <c r="I185" s="42"/>
      <c r="J185" s="56"/>
      <c r="K185" s="49"/>
      <c r="L185" s="48"/>
      <c r="M185" s="48"/>
      <c r="N185" s="57"/>
      <c r="O185" s="48"/>
      <c r="P185" s="48"/>
      <c r="Q185" s="57"/>
      <c r="R185" s="48"/>
      <c r="S185" s="48"/>
      <c r="T185" s="57"/>
      <c r="U185" s="48"/>
      <c r="V185" s="48"/>
      <c r="W185" s="57"/>
      <c r="X185" s="48"/>
      <c r="Y185" s="48"/>
      <c r="Z185" s="57"/>
      <c r="AA185" s="48"/>
      <c r="AB185" s="48"/>
      <c r="AC185" s="57"/>
      <c r="AD185" s="46"/>
      <c r="AE185" s="44"/>
      <c r="AF185" s="45"/>
      <c r="AG185" s="45"/>
      <c r="AH185" s="45"/>
      <c r="AI185" s="46"/>
      <c r="AJ185" s="47"/>
      <c r="AK185" s="47"/>
      <c r="AL185" s="45"/>
      <c r="AM185" s="44"/>
      <c r="AN185" s="45"/>
    </row>
    <row r="186" spans="1:40" s="50" customFormat="1" ht="12">
      <c r="A186" s="64"/>
      <c r="B186" s="48"/>
      <c r="C186" s="42"/>
      <c r="D186" s="51"/>
      <c r="E186" s="49"/>
      <c r="F186" s="49"/>
      <c r="G186" s="48"/>
      <c r="H186" s="48"/>
      <c r="I186" s="42"/>
      <c r="J186" s="59"/>
      <c r="K186" s="49"/>
      <c r="L186" s="48"/>
      <c r="M186" s="48"/>
      <c r="N186" s="57"/>
      <c r="O186" s="48"/>
      <c r="P186" s="48"/>
      <c r="Q186" s="57"/>
      <c r="R186" s="48"/>
      <c r="S186" s="48"/>
      <c r="T186" s="57"/>
      <c r="U186" s="48"/>
      <c r="V186" s="48"/>
      <c r="W186" s="57"/>
      <c r="X186" s="48"/>
      <c r="Y186" s="48"/>
      <c r="Z186" s="57"/>
      <c r="AA186" s="48"/>
      <c r="AB186" s="48"/>
      <c r="AC186" s="57"/>
      <c r="AD186" s="46"/>
      <c r="AE186" s="44"/>
      <c r="AF186" s="45"/>
      <c r="AG186" s="45"/>
      <c r="AH186" s="45"/>
      <c r="AI186" s="46"/>
      <c r="AJ186" s="47"/>
      <c r="AK186" s="47"/>
      <c r="AL186" s="45"/>
      <c r="AM186" s="44"/>
      <c r="AN186" s="45"/>
    </row>
    <row r="187" spans="1:40" s="50" customFormat="1" ht="12">
      <c r="A187" s="64"/>
      <c r="B187" s="48"/>
      <c r="C187" s="42"/>
      <c r="D187" s="52"/>
      <c r="E187" s="49"/>
      <c r="F187" s="51"/>
      <c r="G187" s="48"/>
      <c r="H187" s="48"/>
      <c r="I187" s="42"/>
      <c r="J187" s="56"/>
      <c r="K187" s="49"/>
      <c r="L187" s="48"/>
      <c r="M187" s="48"/>
      <c r="N187" s="57"/>
      <c r="O187" s="48"/>
      <c r="P187" s="48"/>
      <c r="Q187" s="57"/>
      <c r="R187" s="48"/>
      <c r="S187" s="48"/>
      <c r="T187" s="57"/>
      <c r="U187" s="48"/>
      <c r="V187" s="48"/>
      <c r="W187" s="57"/>
      <c r="X187" s="48"/>
      <c r="Y187" s="48"/>
      <c r="Z187" s="57"/>
      <c r="AA187" s="48"/>
      <c r="AB187" s="48"/>
      <c r="AC187" s="57"/>
      <c r="AD187" s="46"/>
      <c r="AE187" s="44"/>
      <c r="AF187" s="45"/>
      <c r="AG187" s="45"/>
      <c r="AH187" s="45"/>
      <c r="AI187" s="46"/>
      <c r="AJ187" s="47"/>
      <c r="AK187" s="47"/>
      <c r="AL187" s="45"/>
      <c r="AM187" s="44"/>
      <c r="AN187" s="45"/>
    </row>
    <row r="188" spans="1:40" s="50" customFormat="1" ht="12">
      <c r="A188" s="64"/>
      <c r="B188" s="48"/>
      <c r="C188" s="42"/>
      <c r="D188" s="51"/>
      <c r="E188" s="49"/>
      <c r="F188" s="49"/>
      <c r="G188" s="48"/>
      <c r="H188" s="48"/>
      <c r="I188" s="42"/>
      <c r="J188" s="56"/>
      <c r="K188" s="49"/>
      <c r="L188" s="48"/>
      <c r="M188" s="48"/>
      <c r="N188" s="57"/>
      <c r="O188" s="48"/>
      <c r="P188" s="48"/>
      <c r="Q188" s="57"/>
      <c r="R188" s="48"/>
      <c r="S188" s="48"/>
      <c r="T188" s="57"/>
      <c r="U188" s="48"/>
      <c r="V188" s="48"/>
      <c r="W188" s="57"/>
      <c r="X188" s="48"/>
      <c r="Y188" s="48"/>
      <c r="Z188" s="57"/>
      <c r="AA188" s="48"/>
      <c r="AB188" s="48"/>
      <c r="AC188" s="57"/>
      <c r="AD188" s="46"/>
      <c r="AE188" s="44"/>
      <c r="AF188" s="45"/>
      <c r="AG188" s="45"/>
      <c r="AH188" s="45"/>
      <c r="AI188" s="46"/>
      <c r="AJ188" s="47"/>
      <c r="AK188" s="47"/>
      <c r="AL188" s="45"/>
      <c r="AM188" s="44"/>
      <c r="AN188" s="45"/>
    </row>
    <row r="189" spans="1:40" s="50" customFormat="1" ht="12">
      <c r="A189" s="64"/>
      <c r="B189" s="48"/>
      <c r="C189" s="42"/>
      <c r="D189" s="51"/>
      <c r="E189" s="49"/>
      <c r="F189" s="49"/>
      <c r="G189" s="48"/>
      <c r="H189" s="48"/>
      <c r="I189" s="42"/>
      <c r="J189" s="59"/>
      <c r="K189" s="49"/>
      <c r="L189" s="48"/>
      <c r="M189" s="48"/>
      <c r="N189" s="57"/>
      <c r="O189" s="48"/>
      <c r="P189" s="48"/>
      <c r="Q189" s="57"/>
      <c r="R189" s="48"/>
      <c r="S189" s="48"/>
      <c r="T189" s="57"/>
      <c r="U189" s="48"/>
      <c r="V189" s="48"/>
      <c r="W189" s="57"/>
      <c r="X189" s="48"/>
      <c r="Y189" s="48"/>
      <c r="Z189" s="57"/>
      <c r="AA189" s="48"/>
      <c r="AB189" s="48"/>
      <c r="AC189" s="57"/>
      <c r="AD189" s="46"/>
      <c r="AE189" s="44"/>
      <c r="AF189" s="45"/>
      <c r="AG189" s="45"/>
      <c r="AH189" s="45"/>
      <c r="AI189" s="46"/>
      <c r="AJ189" s="47"/>
      <c r="AK189" s="47"/>
      <c r="AL189" s="45"/>
      <c r="AM189" s="44"/>
      <c r="AN189" s="45"/>
    </row>
    <row r="190" spans="1:40" s="50" customFormat="1" ht="12">
      <c r="A190" s="64"/>
      <c r="B190" s="48"/>
      <c r="C190" s="42"/>
      <c r="D190" s="52"/>
      <c r="E190" s="49"/>
      <c r="F190" s="51"/>
      <c r="G190" s="48"/>
      <c r="H190" s="48"/>
      <c r="I190" s="42"/>
      <c r="J190" s="59"/>
      <c r="K190" s="49"/>
      <c r="L190" s="48"/>
      <c r="M190" s="48"/>
      <c r="N190" s="57"/>
      <c r="O190" s="48"/>
      <c r="P190" s="48"/>
      <c r="Q190" s="57"/>
      <c r="R190" s="48"/>
      <c r="S190" s="48"/>
      <c r="T190" s="57"/>
      <c r="U190" s="48"/>
      <c r="V190" s="48"/>
      <c r="W190" s="57"/>
      <c r="X190" s="48"/>
      <c r="Y190" s="48"/>
      <c r="Z190" s="57"/>
      <c r="AA190" s="48"/>
      <c r="AB190" s="48"/>
      <c r="AC190" s="57"/>
      <c r="AD190" s="46"/>
      <c r="AE190" s="44"/>
      <c r="AF190" s="45"/>
      <c r="AG190" s="45"/>
      <c r="AH190" s="45"/>
      <c r="AI190" s="46"/>
      <c r="AJ190" s="47"/>
      <c r="AK190" s="47"/>
      <c r="AL190" s="45"/>
      <c r="AM190" s="44"/>
      <c r="AN190" s="45"/>
    </row>
    <row r="191" spans="1:40" s="50" customFormat="1" ht="12">
      <c r="A191" s="64"/>
      <c r="B191" s="48"/>
      <c r="C191" s="42"/>
      <c r="D191" s="51"/>
      <c r="E191" s="49"/>
      <c r="F191" s="49"/>
      <c r="G191" s="48"/>
      <c r="H191" s="48"/>
      <c r="I191" s="42"/>
      <c r="J191" s="56"/>
      <c r="K191" s="49"/>
      <c r="L191" s="48"/>
      <c r="M191" s="48"/>
      <c r="N191" s="57"/>
      <c r="O191" s="48"/>
      <c r="P191" s="48"/>
      <c r="Q191" s="57"/>
      <c r="R191" s="48"/>
      <c r="S191" s="48"/>
      <c r="T191" s="57"/>
      <c r="U191" s="48"/>
      <c r="V191" s="48"/>
      <c r="W191" s="57"/>
      <c r="X191" s="48"/>
      <c r="Y191" s="48"/>
      <c r="Z191" s="57"/>
      <c r="AA191" s="48"/>
      <c r="AB191" s="48"/>
      <c r="AC191" s="57"/>
      <c r="AD191" s="46"/>
      <c r="AE191" s="44"/>
      <c r="AF191" s="45"/>
      <c r="AG191" s="45"/>
      <c r="AH191" s="45"/>
      <c r="AI191" s="46"/>
      <c r="AJ191" s="47"/>
      <c r="AK191" s="47"/>
      <c r="AL191" s="45"/>
      <c r="AM191" s="44"/>
      <c r="AN191" s="45"/>
    </row>
    <row r="192" spans="1:40" s="50" customFormat="1" ht="12">
      <c r="A192" s="64"/>
      <c r="B192" s="48"/>
      <c r="C192" s="42"/>
      <c r="D192" s="52"/>
      <c r="E192" s="49"/>
      <c r="F192" s="51"/>
      <c r="G192" s="48"/>
      <c r="H192" s="48"/>
      <c r="I192" s="42"/>
      <c r="J192" s="56"/>
      <c r="K192" s="49"/>
      <c r="L192" s="48"/>
      <c r="M192" s="48"/>
      <c r="N192" s="57"/>
      <c r="O192" s="48"/>
      <c r="P192" s="48"/>
      <c r="Q192" s="57"/>
      <c r="R192" s="48"/>
      <c r="S192" s="48"/>
      <c r="T192" s="57"/>
      <c r="U192" s="48"/>
      <c r="V192" s="48"/>
      <c r="W192" s="57"/>
      <c r="X192" s="48"/>
      <c r="Y192" s="48"/>
      <c r="Z192" s="57"/>
      <c r="AA192" s="48"/>
      <c r="AB192" s="48"/>
      <c r="AC192" s="57"/>
      <c r="AD192" s="46"/>
      <c r="AE192" s="44"/>
      <c r="AF192" s="45"/>
      <c r="AG192" s="45"/>
      <c r="AH192" s="45"/>
      <c r="AI192" s="46"/>
      <c r="AJ192" s="47"/>
      <c r="AK192" s="47"/>
      <c r="AL192" s="45"/>
      <c r="AM192" s="44"/>
      <c r="AN192" s="45"/>
    </row>
    <row r="193" spans="1:40" s="50" customFormat="1" ht="12">
      <c r="A193" s="64"/>
      <c r="B193" s="48"/>
      <c r="C193" s="42"/>
      <c r="D193" s="52"/>
      <c r="E193" s="49"/>
      <c r="F193" s="51"/>
      <c r="G193" s="48"/>
      <c r="H193" s="48"/>
      <c r="I193" s="42"/>
      <c r="J193" s="59"/>
      <c r="K193" s="49"/>
      <c r="L193" s="48"/>
      <c r="M193" s="48"/>
      <c r="N193" s="57"/>
      <c r="O193" s="48"/>
      <c r="P193" s="48"/>
      <c r="Q193" s="57"/>
      <c r="R193" s="48"/>
      <c r="S193" s="48"/>
      <c r="T193" s="57"/>
      <c r="U193" s="48"/>
      <c r="V193" s="48"/>
      <c r="W193" s="57"/>
      <c r="X193" s="48"/>
      <c r="Y193" s="48"/>
      <c r="Z193" s="57"/>
      <c r="AA193" s="48"/>
      <c r="AB193" s="48"/>
      <c r="AC193" s="57"/>
      <c r="AD193" s="46"/>
      <c r="AE193" s="44"/>
      <c r="AF193" s="45"/>
      <c r="AG193" s="45"/>
      <c r="AH193" s="45"/>
      <c r="AI193" s="46"/>
      <c r="AJ193" s="47"/>
      <c r="AK193" s="47"/>
      <c r="AL193" s="45"/>
      <c r="AM193" s="44"/>
      <c r="AN193" s="45"/>
    </row>
    <row r="194" spans="1:40" s="50" customFormat="1" ht="12">
      <c r="A194" s="64"/>
      <c r="B194" s="48"/>
      <c r="C194" s="42"/>
      <c r="D194" s="52"/>
      <c r="E194" s="49"/>
      <c r="F194" s="51"/>
      <c r="G194" s="48"/>
      <c r="H194" s="48"/>
      <c r="I194" s="42"/>
      <c r="J194" s="59"/>
      <c r="K194" s="49"/>
      <c r="L194" s="48"/>
      <c r="M194" s="48"/>
      <c r="N194" s="57"/>
      <c r="O194" s="48"/>
      <c r="P194" s="48"/>
      <c r="Q194" s="57"/>
      <c r="R194" s="48"/>
      <c r="S194" s="48"/>
      <c r="T194" s="57"/>
      <c r="U194" s="48"/>
      <c r="V194" s="48"/>
      <c r="W194" s="57"/>
      <c r="X194" s="48"/>
      <c r="Y194" s="48"/>
      <c r="Z194" s="57"/>
      <c r="AA194" s="48"/>
      <c r="AB194" s="48"/>
      <c r="AC194" s="57"/>
      <c r="AD194" s="46"/>
      <c r="AE194" s="44"/>
      <c r="AF194" s="45"/>
      <c r="AG194" s="45"/>
      <c r="AH194" s="45"/>
      <c r="AI194" s="46"/>
      <c r="AJ194" s="47"/>
      <c r="AK194" s="47"/>
      <c r="AL194" s="45"/>
      <c r="AM194" s="44"/>
      <c r="AN194" s="45"/>
    </row>
    <row r="195" spans="1:40" s="50" customFormat="1" ht="12">
      <c r="A195" s="64"/>
      <c r="B195" s="48"/>
      <c r="C195" s="42"/>
      <c r="D195" s="52"/>
      <c r="E195" s="49"/>
      <c r="F195" s="51"/>
      <c r="G195" s="48"/>
      <c r="H195" s="48"/>
      <c r="I195" s="42"/>
      <c r="J195" s="59"/>
      <c r="K195" s="49"/>
      <c r="L195" s="48"/>
      <c r="M195" s="48"/>
      <c r="N195" s="57"/>
      <c r="O195" s="48"/>
      <c r="P195" s="48"/>
      <c r="Q195" s="57"/>
      <c r="R195" s="48"/>
      <c r="S195" s="48"/>
      <c r="T195" s="57"/>
      <c r="U195" s="48"/>
      <c r="V195" s="48"/>
      <c r="W195" s="57"/>
      <c r="X195" s="48"/>
      <c r="Y195" s="48"/>
      <c r="Z195" s="57"/>
      <c r="AA195" s="48"/>
      <c r="AB195" s="48"/>
      <c r="AC195" s="57"/>
      <c r="AD195" s="46"/>
      <c r="AE195" s="44"/>
      <c r="AF195" s="45"/>
      <c r="AG195" s="45"/>
      <c r="AH195" s="45"/>
      <c r="AI195" s="46"/>
      <c r="AJ195" s="47"/>
      <c r="AK195" s="47"/>
      <c r="AL195" s="45"/>
      <c r="AM195" s="44"/>
      <c r="AN195" s="45"/>
    </row>
    <row r="196" spans="1:40" s="50" customFormat="1" ht="12">
      <c r="A196" s="64"/>
      <c r="B196" s="48"/>
      <c r="C196" s="42"/>
      <c r="D196" s="51"/>
      <c r="E196" s="49"/>
      <c r="F196" s="49"/>
      <c r="G196" s="48"/>
      <c r="H196" s="48"/>
      <c r="I196" s="42"/>
      <c r="J196" s="59"/>
      <c r="K196" s="49"/>
      <c r="L196" s="48"/>
      <c r="M196" s="48"/>
      <c r="N196" s="57"/>
      <c r="O196" s="48"/>
      <c r="P196" s="48"/>
      <c r="Q196" s="57"/>
      <c r="R196" s="48"/>
      <c r="S196" s="48"/>
      <c r="T196" s="57"/>
      <c r="U196" s="48"/>
      <c r="V196" s="48"/>
      <c r="W196" s="57"/>
      <c r="X196" s="48"/>
      <c r="Y196" s="48"/>
      <c r="Z196" s="57"/>
      <c r="AA196" s="48"/>
      <c r="AB196" s="48"/>
      <c r="AC196" s="57"/>
      <c r="AD196" s="43"/>
      <c r="AE196" s="44"/>
      <c r="AF196" s="45"/>
      <c r="AG196" s="45"/>
      <c r="AH196" s="45"/>
      <c r="AI196" s="43"/>
      <c r="AJ196" s="47"/>
      <c r="AK196" s="47"/>
      <c r="AL196" s="45"/>
      <c r="AM196" s="44"/>
      <c r="AN196" s="45"/>
    </row>
    <row r="197" spans="1:40" s="50" customFormat="1" ht="12">
      <c r="A197" s="64"/>
      <c r="B197" s="48"/>
      <c r="C197" s="42"/>
      <c r="D197" s="52"/>
      <c r="E197" s="49"/>
      <c r="F197" s="51"/>
      <c r="G197" s="48"/>
      <c r="H197" s="48"/>
      <c r="I197" s="42"/>
      <c r="J197" s="59"/>
      <c r="K197" s="49"/>
      <c r="L197" s="48"/>
      <c r="M197" s="48"/>
      <c r="N197" s="57"/>
      <c r="O197" s="48"/>
      <c r="P197" s="48"/>
      <c r="Q197" s="57"/>
      <c r="R197" s="48"/>
      <c r="S197" s="48"/>
      <c r="T197" s="57"/>
      <c r="U197" s="48"/>
      <c r="V197" s="48"/>
      <c r="W197" s="57"/>
      <c r="X197" s="48"/>
      <c r="Y197" s="48"/>
      <c r="Z197" s="57"/>
      <c r="AA197" s="48"/>
      <c r="AB197" s="48"/>
      <c r="AC197" s="57"/>
      <c r="AD197" s="43"/>
      <c r="AE197" s="44"/>
      <c r="AF197" s="45"/>
      <c r="AG197" s="45"/>
      <c r="AH197" s="45"/>
      <c r="AI197" s="43"/>
      <c r="AJ197" s="47"/>
      <c r="AK197" s="47"/>
      <c r="AL197" s="45"/>
      <c r="AM197" s="44"/>
      <c r="AN197" s="45"/>
    </row>
    <row r="198" spans="1:40" s="50" customFormat="1" ht="12">
      <c r="A198" s="64"/>
      <c r="B198" s="48"/>
      <c r="C198" s="42"/>
      <c r="D198" s="51"/>
      <c r="E198" s="49"/>
      <c r="F198" s="49"/>
      <c r="G198" s="48"/>
      <c r="H198" s="48"/>
      <c r="I198" s="42"/>
      <c r="J198" s="59"/>
      <c r="K198" s="49"/>
      <c r="L198" s="48"/>
      <c r="M198" s="48"/>
      <c r="N198" s="57"/>
      <c r="O198" s="48"/>
      <c r="P198" s="48"/>
      <c r="Q198" s="57"/>
      <c r="R198" s="48"/>
      <c r="S198" s="48"/>
      <c r="T198" s="57"/>
      <c r="U198" s="48"/>
      <c r="V198" s="48"/>
      <c r="W198" s="57"/>
      <c r="X198" s="48"/>
      <c r="Y198" s="48"/>
      <c r="Z198" s="57"/>
      <c r="AA198" s="48"/>
      <c r="AB198" s="48"/>
      <c r="AC198" s="57"/>
      <c r="AD198" s="43"/>
      <c r="AE198" s="44"/>
      <c r="AF198" s="45"/>
      <c r="AG198" s="45"/>
      <c r="AH198" s="45"/>
      <c r="AI198" s="43"/>
      <c r="AJ198" s="47"/>
      <c r="AK198" s="47"/>
      <c r="AL198" s="45"/>
      <c r="AM198" s="44"/>
      <c r="AN198" s="45"/>
    </row>
    <row r="199" spans="1:40" s="50" customFormat="1" ht="12">
      <c r="A199" s="64"/>
      <c r="B199" s="48"/>
      <c r="C199" s="42"/>
      <c r="D199" s="52"/>
      <c r="E199" s="49"/>
      <c r="F199" s="51"/>
      <c r="G199" s="48"/>
      <c r="H199" s="48"/>
      <c r="I199" s="42"/>
      <c r="J199" s="56"/>
      <c r="K199" s="49"/>
      <c r="L199" s="48"/>
      <c r="M199" s="48"/>
      <c r="N199" s="57"/>
      <c r="O199" s="48"/>
      <c r="P199" s="48"/>
      <c r="Q199" s="57"/>
      <c r="R199" s="48"/>
      <c r="S199" s="48"/>
      <c r="T199" s="57"/>
      <c r="U199" s="48"/>
      <c r="V199" s="48"/>
      <c r="W199" s="57"/>
      <c r="X199" s="48"/>
      <c r="Y199" s="48"/>
      <c r="Z199" s="57"/>
      <c r="AA199" s="48"/>
      <c r="AB199" s="48"/>
      <c r="AC199" s="57"/>
      <c r="AD199" s="43"/>
      <c r="AE199" s="44"/>
      <c r="AF199" s="45"/>
      <c r="AG199" s="45"/>
      <c r="AH199" s="45"/>
      <c r="AI199" s="43"/>
      <c r="AJ199" s="47"/>
      <c r="AK199" s="47"/>
      <c r="AL199" s="45"/>
      <c r="AM199" s="44"/>
      <c r="AN199" s="45"/>
    </row>
    <row r="200" spans="1:40" s="50" customFormat="1" ht="12">
      <c r="A200" s="64"/>
      <c r="B200" s="48"/>
      <c r="C200" s="42"/>
      <c r="D200" s="51"/>
      <c r="E200" s="49"/>
      <c r="F200" s="49"/>
      <c r="G200" s="48"/>
      <c r="H200" s="48"/>
      <c r="I200" s="42"/>
      <c r="J200" s="59"/>
      <c r="K200" s="49"/>
      <c r="L200" s="48"/>
      <c r="M200" s="48"/>
      <c r="N200" s="57"/>
      <c r="O200" s="48"/>
      <c r="P200" s="48"/>
      <c r="Q200" s="57"/>
      <c r="R200" s="48"/>
      <c r="S200" s="48"/>
      <c r="T200" s="57"/>
      <c r="U200" s="48"/>
      <c r="V200" s="48"/>
      <c r="W200" s="57"/>
      <c r="X200" s="48"/>
      <c r="Y200" s="48"/>
      <c r="Z200" s="57"/>
      <c r="AA200" s="48"/>
      <c r="AB200" s="48"/>
      <c r="AC200" s="57"/>
      <c r="AD200" s="43"/>
      <c r="AE200" s="44"/>
      <c r="AF200" s="45"/>
      <c r="AG200" s="45"/>
      <c r="AH200" s="45"/>
      <c r="AI200" s="43"/>
      <c r="AJ200" s="47"/>
      <c r="AK200" s="47"/>
      <c r="AL200" s="45"/>
      <c r="AM200" s="44"/>
      <c r="AN200" s="45"/>
    </row>
    <row r="201" spans="1:40" s="50" customFormat="1" ht="12">
      <c r="A201" s="64"/>
      <c r="B201" s="48"/>
      <c r="C201" s="42"/>
      <c r="D201" s="51"/>
      <c r="E201" s="49"/>
      <c r="F201" s="49"/>
      <c r="G201" s="48"/>
      <c r="H201" s="48"/>
      <c r="I201" s="42"/>
      <c r="J201" s="56"/>
      <c r="K201" s="49"/>
      <c r="L201" s="48"/>
      <c r="M201" s="48"/>
      <c r="N201" s="57"/>
      <c r="O201" s="48"/>
      <c r="P201" s="48"/>
      <c r="Q201" s="57"/>
      <c r="R201" s="48"/>
      <c r="S201" s="48"/>
      <c r="T201" s="57"/>
      <c r="U201" s="48"/>
      <c r="V201" s="48"/>
      <c r="W201" s="57"/>
      <c r="X201" s="48"/>
      <c r="Y201" s="48"/>
      <c r="Z201" s="57"/>
      <c r="AA201" s="48"/>
      <c r="AB201" s="48"/>
      <c r="AC201" s="57"/>
      <c r="AD201" s="43"/>
      <c r="AE201" s="44"/>
      <c r="AF201" s="45"/>
      <c r="AG201" s="45"/>
      <c r="AH201" s="45"/>
      <c r="AI201" s="43"/>
      <c r="AJ201" s="47"/>
      <c r="AK201" s="47"/>
      <c r="AL201" s="45"/>
      <c r="AM201" s="44"/>
      <c r="AN201" s="45"/>
    </row>
    <row r="202" spans="1:40" s="50" customFormat="1" ht="12">
      <c r="A202" s="64"/>
      <c r="B202" s="48"/>
      <c r="C202" s="42"/>
      <c r="D202" s="51"/>
      <c r="E202" s="49"/>
      <c r="F202" s="49"/>
      <c r="G202" s="48"/>
      <c r="H202" s="48"/>
      <c r="I202" s="42"/>
      <c r="J202" s="56"/>
      <c r="K202" s="49"/>
      <c r="L202" s="48"/>
      <c r="M202" s="48"/>
      <c r="N202" s="57"/>
      <c r="O202" s="48"/>
      <c r="P202" s="48"/>
      <c r="Q202" s="57"/>
      <c r="R202" s="48"/>
      <c r="S202" s="48"/>
      <c r="T202" s="57"/>
      <c r="U202" s="48"/>
      <c r="V202" s="48"/>
      <c r="W202" s="57"/>
      <c r="X202" s="48"/>
      <c r="Y202" s="48"/>
      <c r="Z202" s="57"/>
      <c r="AA202" s="48"/>
      <c r="AB202" s="48"/>
      <c r="AC202" s="57"/>
      <c r="AD202" s="43"/>
      <c r="AE202" s="44"/>
      <c r="AF202" s="45"/>
      <c r="AG202" s="45"/>
      <c r="AH202" s="45"/>
      <c r="AI202" s="43"/>
      <c r="AJ202" s="47"/>
      <c r="AK202" s="47"/>
      <c r="AL202" s="45"/>
      <c r="AM202" s="44"/>
      <c r="AN202" s="45"/>
    </row>
    <row r="203" spans="1:40" s="50" customFormat="1" ht="12">
      <c r="A203" s="64"/>
      <c r="B203" s="48"/>
      <c r="C203" s="42"/>
      <c r="D203" s="51"/>
      <c r="E203" s="49"/>
      <c r="F203" s="49"/>
      <c r="G203" s="48"/>
      <c r="H203" s="48"/>
      <c r="I203" s="42"/>
      <c r="J203" s="56"/>
      <c r="K203" s="49"/>
      <c r="L203" s="48"/>
      <c r="M203" s="48"/>
      <c r="N203" s="57"/>
      <c r="O203" s="48"/>
      <c r="P203" s="48"/>
      <c r="Q203" s="57"/>
      <c r="R203" s="48"/>
      <c r="S203" s="48"/>
      <c r="T203" s="57"/>
      <c r="U203" s="48"/>
      <c r="V203" s="48"/>
      <c r="W203" s="57"/>
      <c r="X203" s="48"/>
      <c r="Y203" s="48"/>
      <c r="Z203" s="57"/>
      <c r="AA203" s="48"/>
      <c r="AB203" s="48"/>
      <c r="AC203" s="57"/>
      <c r="AD203" s="43"/>
      <c r="AE203" s="44"/>
      <c r="AF203" s="45"/>
      <c r="AG203" s="45"/>
      <c r="AH203" s="45"/>
      <c r="AI203" s="43"/>
      <c r="AJ203" s="47"/>
      <c r="AK203" s="47"/>
      <c r="AL203" s="45"/>
      <c r="AM203" s="44"/>
      <c r="AN203" s="45"/>
    </row>
    <row r="204" spans="1:40" s="50" customFormat="1" ht="12">
      <c r="A204" s="64"/>
      <c r="B204" s="48"/>
      <c r="C204" s="42"/>
      <c r="D204" s="51"/>
      <c r="E204" s="49"/>
      <c r="F204" s="49"/>
      <c r="G204" s="48"/>
      <c r="H204" s="48"/>
      <c r="I204" s="42"/>
      <c r="J204" s="56"/>
      <c r="K204" s="49"/>
      <c r="L204" s="48"/>
      <c r="M204" s="48"/>
      <c r="N204" s="57"/>
      <c r="O204" s="48"/>
      <c r="P204" s="48"/>
      <c r="Q204" s="57"/>
      <c r="R204" s="48"/>
      <c r="S204" s="48"/>
      <c r="T204" s="57"/>
      <c r="U204" s="48"/>
      <c r="V204" s="48"/>
      <c r="W204" s="57"/>
      <c r="X204" s="48"/>
      <c r="Y204" s="48"/>
      <c r="Z204" s="57"/>
      <c r="AA204" s="48"/>
      <c r="AB204" s="48"/>
      <c r="AC204" s="57"/>
      <c r="AD204" s="43"/>
      <c r="AE204" s="44"/>
      <c r="AF204" s="45"/>
      <c r="AG204" s="45"/>
      <c r="AH204" s="45"/>
      <c r="AI204" s="43"/>
      <c r="AJ204" s="47"/>
      <c r="AK204" s="47"/>
      <c r="AL204" s="45"/>
      <c r="AM204" s="44"/>
      <c r="AN204" s="45"/>
    </row>
    <row r="205" spans="1:40" s="50" customFormat="1" ht="12">
      <c r="A205" s="64"/>
      <c r="B205" s="48"/>
      <c r="C205" s="42"/>
      <c r="D205" s="51"/>
      <c r="E205" s="49"/>
      <c r="F205" s="49"/>
      <c r="G205" s="48"/>
      <c r="H205" s="48"/>
      <c r="I205" s="42"/>
      <c r="J205" s="59"/>
      <c r="K205" s="49"/>
      <c r="L205" s="48"/>
      <c r="M205" s="48"/>
      <c r="N205" s="57"/>
      <c r="O205" s="48"/>
      <c r="P205" s="48"/>
      <c r="Q205" s="57"/>
      <c r="R205" s="48"/>
      <c r="S205" s="48"/>
      <c r="T205" s="57"/>
      <c r="U205" s="48"/>
      <c r="V205" s="48"/>
      <c r="W205" s="57"/>
      <c r="X205" s="48"/>
      <c r="Y205" s="48"/>
      <c r="Z205" s="57"/>
      <c r="AA205" s="48"/>
      <c r="AB205" s="48"/>
      <c r="AC205" s="57"/>
      <c r="AD205" s="43"/>
      <c r="AE205" s="44"/>
      <c r="AF205" s="45"/>
      <c r="AG205" s="45"/>
      <c r="AH205" s="45"/>
      <c r="AI205" s="43"/>
      <c r="AJ205" s="47"/>
      <c r="AK205" s="47"/>
      <c r="AL205" s="45"/>
      <c r="AM205" s="44"/>
      <c r="AN205" s="45"/>
    </row>
    <row r="206" spans="1:40" s="50" customFormat="1" ht="12">
      <c r="A206" s="64"/>
      <c r="B206" s="48"/>
      <c r="C206" s="42"/>
      <c r="D206" s="51"/>
      <c r="E206" s="49"/>
      <c r="F206" s="49"/>
      <c r="G206" s="48"/>
      <c r="H206" s="48"/>
      <c r="I206" s="42"/>
      <c r="J206" s="56"/>
      <c r="K206" s="49"/>
      <c r="L206" s="48"/>
      <c r="M206" s="48"/>
      <c r="N206" s="57"/>
      <c r="O206" s="48"/>
      <c r="P206" s="48"/>
      <c r="Q206" s="57"/>
      <c r="R206" s="48"/>
      <c r="S206" s="48"/>
      <c r="T206" s="57"/>
      <c r="U206" s="48"/>
      <c r="V206" s="48"/>
      <c r="W206" s="57"/>
      <c r="X206" s="48"/>
      <c r="Y206" s="48"/>
      <c r="Z206" s="57"/>
      <c r="AA206" s="48"/>
      <c r="AB206" s="48"/>
      <c r="AC206" s="57"/>
      <c r="AD206" s="43"/>
      <c r="AE206" s="44"/>
      <c r="AF206" s="45"/>
      <c r="AG206" s="45"/>
      <c r="AH206" s="45"/>
      <c r="AI206" s="43"/>
      <c r="AJ206" s="47"/>
      <c r="AK206" s="47"/>
      <c r="AL206" s="45"/>
      <c r="AM206" s="44"/>
      <c r="AN206" s="45"/>
    </row>
    <row r="207" spans="1:40" s="50" customFormat="1" ht="12">
      <c r="A207" s="64"/>
      <c r="B207" s="48"/>
      <c r="C207" s="42"/>
      <c r="D207" s="51"/>
      <c r="E207" s="49"/>
      <c r="F207" s="49"/>
      <c r="G207" s="48"/>
      <c r="H207" s="48"/>
      <c r="I207" s="42"/>
      <c r="J207" s="59"/>
      <c r="K207" s="49"/>
      <c r="L207" s="48"/>
      <c r="M207" s="48"/>
      <c r="N207" s="57"/>
      <c r="O207" s="48"/>
      <c r="P207" s="48"/>
      <c r="Q207" s="57"/>
      <c r="R207" s="48"/>
      <c r="S207" s="48"/>
      <c r="T207" s="57"/>
      <c r="U207" s="48"/>
      <c r="V207" s="48"/>
      <c r="W207" s="57"/>
      <c r="X207" s="48"/>
      <c r="Y207" s="48"/>
      <c r="Z207" s="57"/>
      <c r="AA207" s="48"/>
      <c r="AB207" s="48"/>
      <c r="AC207" s="57"/>
      <c r="AD207" s="43"/>
      <c r="AE207" s="44"/>
      <c r="AF207" s="45"/>
      <c r="AG207" s="45"/>
      <c r="AH207" s="45"/>
      <c r="AI207" s="43"/>
      <c r="AJ207" s="47"/>
      <c r="AK207" s="47"/>
      <c r="AL207" s="45"/>
      <c r="AM207" s="44"/>
      <c r="AN207" s="45"/>
    </row>
    <row r="208" spans="1:40" s="50" customFormat="1" ht="12">
      <c r="A208" s="64"/>
      <c r="B208" s="48"/>
      <c r="C208" s="42"/>
      <c r="D208" s="51"/>
      <c r="E208" s="49"/>
      <c r="F208" s="49"/>
      <c r="G208" s="48"/>
      <c r="H208" s="48"/>
      <c r="I208" s="42"/>
      <c r="J208" s="59"/>
      <c r="K208" s="48"/>
      <c r="L208" s="48"/>
      <c r="M208" s="48"/>
      <c r="N208" s="57"/>
      <c r="O208" s="48"/>
      <c r="P208" s="48"/>
      <c r="Q208" s="57"/>
      <c r="R208" s="48"/>
      <c r="S208" s="48"/>
      <c r="T208" s="57"/>
      <c r="U208" s="48"/>
      <c r="V208" s="48"/>
      <c r="W208" s="57"/>
      <c r="X208" s="48"/>
      <c r="Y208" s="48"/>
      <c r="Z208" s="57"/>
      <c r="AA208" s="48"/>
      <c r="AB208" s="48"/>
      <c r="AC208" s="57"/>
      <c r="AD208" s="43"/>
      <c r="AE208" s="44"/>
      <c r="AF208" s="45"/>
      <c r="AG208" s="45"/>
      <c r="AH208" s="45"/>
      <c r="AI208" s="43"/>
      <c r="AJ208" s="47"/>
      <c r="AK208" s="47"/>
      <c r="AL208" s="45"/>
      <c r="AM208" s="44"/>
      <c r="AN208" s="45"/>
    </row>
    <row r="209" spans="1:40" s="50" customFormat="1" ht="12">
      <c r="A209" s="64"/>
      <c r="B209" s="48"/>
      <c r="C209" s="42"/>
      <c r="D209" s="51"/>
      <c r="E209" s="49"/>
      <c r="F209" s="49"/>
      <c r="G209" s="48"/>
      <c r="H209" s="48"/>
      <c r="I209" s="42"/>
      <c r="J209" s="57"/>
      <c r="K209" s="62"/>
      <c r="L209" s="48"/>
      <c r="M209" s="48"/>
      <c r="N209" s="57"/>
      <c r="O209" s="48"/>
      <c r="P209" s="48"/>
      <c r="Q209" s="57"/>
      <c r="R209" s="48"/>
      <c r="S209" s="48"/>
      <c r="T209" s="57"/>
      <c r="U209" s="48"/>
      <c r="V209" s="48"/>
      <c r="W209" s="57"/>
      <c r="X209" s="48"/>
      <c r="Y209" s="48"/>
      <c r="Z209" s="57"/>
      <c r="AA209" s="48"/>
      <c r="AB209" s="48"/>
      <c r="AC209" s="57"/>
      <c r="AD209" s="43"/>
      <c r="AE209" s="44"/>
      <c r="AF209" s="45"/>
      <c r="AG209" s="45"/>
      <c r="AH209" s="45"/>
      <c r="AI209" s="43"/>
      <c r="AJ209" s="47"/>
      <c r="AK209" s="47"/>
      <c r="AL209" s="45"/>
      <c r="AM209" s="44"/>
      <c r="AN209" s="45"/>
    </row>
    <row r="210" spans="1:40" s="50" customFormat="1" ht="12">
      <c r="A210" s="106"/>
      <c r="B210" s="108"/>
      <c r="C210" s="109"/>
      <c r="D210" s="52"/>
      <c r="E210" s="49"/>
      <c r="F210" s="51"/>
      <c r="G210" s="110"/>
      <c r="H210" s="108"/>
      <c r="I210" s="111"/>
      <c r="J210" s="62"/>
      <c r="K210" s="62"/>
      <c r="L210" s="48"/>
      <c r="M210" s="48"/>
      <c r="N210" s="57"/>
      <c r="O210" s="48"/>
      <c r="P210" s="48"/>
      <c r="Q210" s="57"/>
      <c r="R210" s="48"/>
      <c r="S210" s="48"/>
      <c r="T210" s="57"/>
      <c r="U210" s="48"/>
      <c r="V210" s="48"/>
      <c r="W210" s="57"/>
      <c r="X210" s="48"/>
      <c r="Y210" s="48"/>
      <c r="Z210" s="57"/>
      <c r="AA210" s="48"/>
      <c r="AB210" s="48"/>
      <c r="AC210" s="57"/>
      <c r="AD210" s="43"/>
      <c r="AE210" s="44"/>
      <c r="AF210" s="45"/>
      <c r="AG210" s="45"/>
      <c r="AH210" s="45"/>
      <c r="AI210" s="43"/>
      <c r="AJ210" s="47"/>
      <c r="AK210" s="47"/>
      <c r="AL210" s="45"/>
      <c r="AM210" s="44"/>
      <c r="AN210" s="45"/>
    </row>
    <row r="211" spans="1:40" s="50" customFormat="1" ht="12">
      <c r="A211" s="106"/>
      <c r="B211" s="108"/>
      <c r="C211" s="109"/>
      <c r="D211" s="52"/>
      <c r="E211" s="49"/>
      <c r="F211" s="51"/>
      <c r="G211" s="110"/>
      <c r="H211" s="108"/>
      <c r="I211" s="111"/>
      <c r="J211" s="62"/>
      <c r="K211" s="62"/>
      <c r="L211" s="48"/>
      <c r="M211" s="48"/>
      <c r="N211" s="57"/>
      <c r="O211" s="48"/>
      <c r="P211" s="48"/>
      <c r="Q211" s="57"/>
      <c r="R211" s="48"/>
      <c r="S211" s="48"/>
      <c r="T211" s="57"/>
      <c r="U211" s="48"/>
      <c r="V211" s="48"/>
      <c r="W211" s="57"/>
      <c r="X211" s="48"/>
      <c r="Y211" s="48"/>
      <c r="Z211" s="57"/>
      <c r="AA211" s="48"/>
      <c r="AB211" s="48"/>
      <c r="AC211" s="57"/>
      <c r="AD211" s="43"/>
      <c r="AE211" s="44"/>
      <c r="AF211" s="45"/>
      <c r="AG211" s="45"/>
      <c r="AH211" s="45"/>
      <c r="AI211" s="43"/>
      <c r="AJ211" s="47"/>
      <c r="AK211" s="47"/>
      <c r="AL211" s="45"/>
      <c r="AM211" s="44"/>
      <c r="AN211" s="45"/>
    </row>
    <row r="212" spans="1:40" s="50" customFormat="1" ht="12">
      <c r="A212" s="70"/>
      <c r="B212" s="71"/>
      <c r="C212" s="72"/>
      <c r="D212" s="73"/>
      <c r="E212" s="49"/>
      <c r="F212" s="74"/>
      <c r="G212" s="75"/>
      <c r="H212" s="71"/>
      <c r="I212" s="76"/>
      <c r="J212" s="77"/>
      <c r="K212" s="77"/>
      <c r="L212" s="78"/>
      <c r="M212" s="78"/>
      <c r="N212" s="79"/>
      <c r="O212" s="78"/>
      <c r="P212" s="78"/>
      <c r="Q212" s="80"/>
      <c r="R212" s="78"/>
      <c r="S212" s="78"/>
      <c r="T212" s="80"/>
      <c r="U212" s="78"/>
      <c r="V212" s="78"/>
      <c r="W212" s="80"/>
      <c r="X212" s="78"/>
      <c r="Y212" s="78"/>
      <c r="Z212" s="80"/>
      <c r="AA212" s="78"/>
      <c r="AB212" s="78"/>
      <c r="AC212" s="80"/>
      <c r="AD212" s="81"/>
      <c r="AE212" s="82"/>
      <c r="AF212" s="83"/>
      <c r="AG212" s="83"/>
      <c r="AH212" s="83"/>
      <c r="AI212" s="84"/>
      <c r="AJ212" s="85"/>
      <c r="AK212" s="85"/>
      <c r="AL212" s="83"/>
      <c r="AM212" s="82"/>
      <c r="AN212" s="83"/>
    </row>
    <row r="213" spans="1:40" s="50" customFormat="1" ht="12">
      <c r="A213" s="107"/>
      <c r="B213" s="108"/>
      <c r="C213" s="109"/>
      <c r="D213" s="52"/>
      <c r="E213" s="49"/>
      <c r="F213" s="51"/>
      <c r="G213" s="110"/>
      <c r="H213" s="108"/>
      <c r="I213" s="111"/>
      <c r="J213" s="62"/>
      <c r="K213" s="62"/>
      <c r="L213" s="48"/>
      <c r="M213" s="48"/>
      <c r="N213" s="79"/>
      <c r="O213" s="48"/>
      <c r="P213" s="48"/>
      <c r="Q213" s="57"/>
      <c r="R213" s="48"/>
      <c r="S213" s="48"/>
      <c r="T213" s="57"/>
      <c r="U213" s="48"/>
      <c r="V213" s="48"/>
      <c r="W213" s="57"/>
      <c r="X213" s="48"/>
      <c r="Y213" s="48"/>
      <c r="Z213" s="57"/>
      <c r="AA213" s="48"/>
      <c r="AB213" s="48"/>
      <c r="AC213" s="57"/>
      <c r="AD213" s="43"/>
      <c r="AE213" s="44"/>
      <c r="AF213" s="45"/>
      <c r="AG213" s="45"/>
      <c r="AH213" s="45"/>
      <c r="AI213" s="46"/>
      <c r="AJ213" s="47"/>
      <c r="AK213" s="47"/>
      <c r="AL213" s="45"/>
      <c r="AM213" s="44"/>
      <c r="AN213" s="45"/>
    </row>
    <row r="214" spans="1:40" s="50" customFormat="1" ht="12">
      <c r="A214" s="107"/>
      <c r="B214" s="108"/>
      <c r="C214" s="109"/>
      <c r="D214" s="52"/>
      <c r="E214" s="49"/>
      <c r="F214" s="51"/>
      <c r="G214" s="110"/>
      <c r="H214" s="108"/>
      <c r="I214" s="111"/>
      <c r="J214" s="62"/>
      <c r="K214" s="62"/>
      <c r="L214" s="48"/>
      <c r="M214" s="48"/>
      <c r="N214" s="79"/>
      <c r="O214" s="48"/>
      <c r="P214" s="48"/>
      <c r="Q214" s="57"/>
      <c r="R214" s="48"/>
      <c r="S214" s="48"/>
      <c r="T214" s="57"/>
      <c r="U214" s="48"/>
      <c r="V214" s="48"/>
      <c r="W214" s="57"/>
      <c r="X214" s="48"/>
      <c r="Y214" s="48"/>
      <c r="Z214" s="57"/>
      <c r="AA214" s="48"/>
      <c r="AB214" s="48"/>
      <c r="AC214" s="57"/>
      <c r="AD214" s="43"/>
      <c r="AE214" s="44"/>
      <c r="AF214" s="45"/>
      <c r="AG214" s="45"/>
      <c r="AH214" s="45"/>
      <c r="AI214" s="46"/>
      <c r="AJ214" s="47"/>
      <c r="AK214" s="47"/>
      <c r="AL214" s="45"/>
      <c r="AM214" s="44"/>
      <c r="AN214" s="45"/>
    </row>
    <row r="215" spans="1:40" s="50" customFormat="1" ht="12">
      <c r="A215" s="107"/>
      <c r="B215" s="108"/>
      <c r="C215" s="111"/>
      <c r="D215" s="114"/>
      <c r="E215" s="114"/>
      <c r="F215" s="114"/>
      <c r="G215" s="108"/>
      <c r="H215" s="108"/>
      <c r="I215" s="111"/>
      <c r="J215" s="115"/>
      <c r="K215" s="115"/>
      <c r="L215" s="108"/>
      <c r="M215" s="108"/>
      <c r="N215" s="116"/>
      <c r="O215" s="108"/>
      <c r="P215" s="108"/>
      <c r="Q215" s="117"/>
      <c r="R215" s="108"/>
      <c r="S215" s="108"/>
      <c r="T215" s="117"/>
      <c r="U215" s="108"/>
      <c r="V215" s="108"/>
      <c r="W215" s="117"/>
      <c r="X215" s="108"/>
      <c r="Y215" s="108"/>
      <c r="Z215" s="117"/>
      <c r="AA215" s="108"/>
      <c r="AB215" s="108"/>
      <c r="AC215" s="117"/>
      <c r="AD215" s="118"/>
      <c r="AE215" s="119"/>
      <c r="AF215" s="120"/>
      <c r="AG215" s="120"/>
      <c r="AH215" s="120"/>
      <c r="AI215" s="121"/>
      <c r="AJ215" s="122"/>
      <c r="AK215" s="122"/>
      <c r="AL215" s="120"/>
      <c r="AM215" s="119"/>
      <c r="AN215" s="120"/>
    </row>
    <row r="216" spans="1:40" s="50" customFormat="1" ht="12">
      <c r="A216" s="107"/>
      <c r="B216" s="108"/>
      <c r="C216" s="109"/>
      <c r="D216" s="52"/>
      <c r="E216" s="49"/>
      <c r="F216" s="51"/>
      <c r="G216" s="110"/>
      <c r="H216" s="108"/>
      <c r="I216" s="111"/>
      <c r="J216" s="62"/>
      <c r="K216" s="62"/>
      <c r="L216" s="48"/>
      <c r="M216" s="48"/>
      <c r="N216" s="79"/>
      <c r="O216" s="48"/>
      <c r="P216" s="48"/>
      <c r="Q216" s="57"/>
      <c r="R216" s="48"/>
      <c r="S216" s="48"/>
      <c r="T216" s="57"/>
      <c r="U216" s="48"/>
      <c r="V216" s="48"/>
      <c r="W216" s="57"/>
      <c r="X216" s="48"/>
      <c r="Y216" s="48"/>
      <c r="Z216" s="57"/>
      <c r="AA216" s="48"/>
      <c r="AB216" s="48"/>
      <c r="AC216" s="57"/>
      <c r="AD216" s="43"/>
      <c r="AE216" s="44"/>
      <c r="AF216" s="45"/>
      <c r="AG216" s="45"/>
      <c r="AH216" s="45"/>
      <c r="AI216" s="46"/>
      <c r="AJ216" s="47"/>
      <c r="AK216" s="47"/>
      <c r="AL216" s="45"/>
      <c r="AM216" s="44"/>
      <c r="AN216" s="45"/>
    </row>
    <row r="217" spans="1:40" s="50" customFormat="1" ht="12">
      <c r="A217" s="107"/>
      <c r="B217" s="108"/>
      <c r="C217" s="109"/>
      <c r="D217" s="52"/>
      <c r="E217" s="49"/>
      <c r="F217" s="51"/>
      <c r="G217" s="110"/>
      <c r="H217" s="108"/>
      <c r="I217" s="111"/>
      <c r="J217" s="62"/>
      <c r="K217" s="62"/>
      <c r="L217" s="48"/>
      <c r="M217" s="48"/>
      <c r="N217" s="79"/>
      <c r="O217" s="48"/>
      <c r="P217" s="48"/>
      <c r="Q217" s="57"/>
      <c r="R217" s="48"/>
      <c r="S217" s="48"/>
      <c r="T217" s="57"/>
      <c r="U217" s="48"/>
      <c r="V217" s="48"/>
      <c r="W217" s="57"/>
      <c r="X217" s="48"/>
      <c r="Y217" s="48"/>
      <c r="Z217" s="57"/>
      <c r="AA217" s="48"/>
      <c r="AB217" s="48"/>
      <c r="AC217" s="57"/>
      <c r="AD217" s="43"/>
      <c r="AE217" s="44"/>
      <c r="AF217" s="45"/>
      <c r="AG217" s="45"/>
      <c r="AH217" s="45"/>
      <c r="AI217" s="46"/>
      <c r="AJ217" s="47"/>
      <c r="AK217" s="47"/>
      <c r="AL217" s="45"/>
      <c r="AM217" s="44"/>
      <c r="AN217" s="45"/>
    </row>
    <row r="218" spans="1:40" s="50" customFormat="1" ht="12">
      <c r="A218" s="107"/>
      <c r="B218" s="108"/>
      <c r="C218" s="109"/>
      <c r="D218" s="52"/>
      <c r="E218" s="49"/>
      <c r="F218" s="51"/>
      <c r="G218" s="110"/>
      <c r="H218" s="108"/>
      <c r="I218" s="111"/>
      <c r="J218" s="62"/>
      <c r="K218" s="62"/>
      <c r="L218" s="48"/>
      <c r="M218" s="48"/>
      <c r="N218" s="79"/>
      <c r="O218" s="48"/>
      <c r="P218" s="48"/>
      <c r="Q218" s="57"/>
      <c r="R218" s="48"/>
      <c r="S218" s="48"/>
      <c r="T218" s="57"/>
      <c r="U218" s="48"/>
      <c r="V218" s="48"/>
      <c r="W218" s="57"/>
      <c r="X218" s="48"/>
      <c r="Y218" s="48"/>
      <c r="Z218" s="57"/>
      <c r="AA218" s="48"/>
      <c r="AB218" s="48"/>
      <c r="AC218" s="57"/>
      <c r="AD218" s="43"/>
      <c r="AE218" s="44"/>
      <c r="AF218" s="45"/>
      <c r="AG218" s="45"/>
      <c r="AH218" s="45"/>
      <c r="AI218" s="46"/>
      <c r="AJ218" s="47"/>
      <c r="AK218" s="47"/>
      <c r="AL218" s="45"/>
      <c r="AM218" s="44"/>
      <c r="AN218" s="45"/>
    </row>
    <row r="219" spans="1:40" s="50" customFormat="1" ht="12">
      <c r="A219" s="107"/>
      <c r="B219" s="108"/>
      <c r="C219" s="109"/>
      <c r="D219" s="52"/>
      <c r="E219" s="49"/>
      <c r="F219" s="51"/>
      <c r="G219" s="110"/>
      <c r="H219" s="108"/>
      <c r="I219" s="111"/>
      <c r="J219" s="62"/>
      <c r="K219" s="62"/>
      <c r="L219" s="48"/>
      <c r="M219" s="48"/>
      <c r="N219" s="79"/>
      <c r="O219" s="48"/>
      <c r="P219" s="48"/>
      <c r="Q219" s="57"/>
      <c r="R219" s="48"/>
      <c r="S219" s="48"/>
      <c r="T219" s="57"/>
      <c r="U219" s="48"/>
      <c r="V219" s="48"/>
      <c r="W219" s="57"/>
      <c r="X219" s="48"/>
      <c r="Y219" s="48"/>
      <c r="Z219" s="57"/>
      <c r="AA219" s="48"/>
      <c r="AB219" s="48"/>
      <c r="AC219" s="57"/>
      <c r="AD219" s="43"/>
      <c r="AE219" s="44"/>
      <c r="AF219" s="45"/>
      <c r="AG219" s="45"/>
      <c r="AH219" s="45"/>
      <c r="AI219" s="46"/>
      <c r="AJ219" s="47"/>
      <c r="AK219" s="47"/>
      <c r="AL219" s="45"/>
      <c r="AM219" s="44"/>
      <c r="AN219" s="45"/>
    </row>
    <row r="220" spans="1:40" s="50" customFormat="1" ht="12">
      <c r="A220" s="107"/>
      <c r="B220" s="108"/>
      <c r="C220" s="109"/>
      <c r="D220" s="52"/>
      <c r="E220" s="49"/>
      <c r="F220" s="51"/>
      <c r="G220" s="110"/>
      <c r="H220" s="108"/>
      <c r="I220" s="111"/>
      <c r="J220" s="62"/>
      <c r="K220" s="62"/>
      <c r="L220" s="48"/>
      <c r="M220" s="48"/>
      <c r="N220" s="79"/>
      <c r="O220" s="48"/>
      <c r="P220" s="48"/>
      <c r="Q220" s="57"/>
      <c r="R220" s="48"/>
      <c r="S220" s="48"/>
      <c r="T220" s="57"/>
      <c r="U220" s="48"/>
      <c r="V220" s="48"/>
      <c r="W220" s="57"/>
      <c r="X220" s="48"/>
      <c r="Y220" s="48"/>
      <c r="Z220" s="57"/>
      <c r="AA220" s="48"/>
      <c r="AB220" s="48"/>
      <c r="AC220" s="57"/>
      <c r="AD220" s="43"/>
      <c r="AE220" s="44"/>
      <c r="AF220" s="45"/>
      <c r="AG220" s="45"/>
      <c r="AH220" s="45"/>
      <c r="AI220" s="46"/>
      <c r="AJ220" s="47"/>
      <c r="AK220" s="47"/>
      <c r="AL220" s="45"/>
      <c r="AM220" s="44"/>
      <c r="AN220" s="45"/>
    </row>
    <row r="221" spans="1:40" s="50" customFormat="1" ht="12">
      <c r="A221" s="107"/>
      <c r="B221" s="108"/>
      <c r="C221" s="109"/>
      <c r="D221" s="52"/>
      <c r="E221" s="49"/>
      <c r="F221" s="51"/>
      <c r="G221" s="110"/>
      <c r="H221" s="108"/>
      <c r="I221" s="111"/>
      <c r="J221" s="62"/>
      <c r="K221" s="62"/>
      <c r="L221" s="48"/>
      <c r="M221" s="48"/>
      <c r="N221" s="79"/>
      <c r="O221" s="48"/>
      <c r="P221" s="48"/>
      <c r="Q221" s="57"/>
      <c r="R221" s="48"/>
      <c r="S221" s="48"/>
      <c r="T221" s="57"/>
      <c r="U221" s="48"/>
      <c r="V221" s="48"/>
      <c r="W221" s="57"/>
      <c r="X221" s="48"/>
      <c r="Y221" s="48"/>
      <c r="Z221" s="57"/>
      <c r="AA221" s="48"/>
      <c r="AB221" s="48"/>
      <c r="AC221" s="57"/>
      <c r="AD221" s="43"/>
      <c r="AE221" s="44"/>
      <c r="AF221" s="45"/>
      <c r="AG221" s="45"/>
      <c r="AH221" s="45"/>
      <c r="AI221" s="46"/>
      <c r="AJ221" s="47"/>
      <c r="AK221" s="47"/>
      <c r="AL221" s="45"/>
      <c r="AM221" s="44"/>
      <c r="AN221" s="45"/>
    </row>
    <row r="222" spans="1:40" s="50" customFormat="1" ht="12">
      <c r="A222" s="107"/>
      <c r="B222" s="108"/>
      <c r="C222" s="109"/>
      <c r="D222" s="52"/>
      <c r="E222" s="49"/>
      <c r="F222" s="51"/>
      <c r="G222" s="110"/>
      <c r="H222" s="108"/>
      <c r="I222" s="111"/>
      <c r="J222" s="62"/>
      <c r="K222" s="62"/>
      <c r="L222" s="48"/>
      <c r="M222" s="48"/>
      <c r="N222" s="79"/>
      <c r="O222" s="48"/>
      <c r="P222" s="48"/>
      <c r="Q222" s="57"/>
      <c r="R222" s="48"/>
      <c r="S222" s="48"/>
      <c r="T222" s="57"/>
      <c r="U222" s="48"/>
      <c r="V222" s="48"/>
      <c r="W222" s="57"/>
      <c r="X222" s="48"/>
      <c r="Y222" s="48"/>
      <c r="Z222" s="57"/>
      <c r="AA222" s="48"/>
      <c r="AB222" s="48"/>
      <c r="AC222" s="57"/>
      <c r="AD222" s="43"/>
      <c r="AE222" s="44"/>
      <c r="AF222" s="45"/>
      <c r="AG222" s="45"/>
      <c r="AH222" s="45"/>
      <c r="AI222" s="46"/>
      <c r="AJ222" s="47"/>
      <c r="AK222" s="47"/>
      <c r="AL222" s="45"/>
      <c r="AM222" s="44"/>
      <c r="AN222" s="45"/>
    </row>
    <row r="223" spans="1:40" s="50" customFormat="1" ht="12">
      <c r="A223" s="107"/>
      <c r="B223" s="108"/>
      <c r="C223" s="109"/>
      <c r="D223" s="52"/>
      <c r="E223" s="49"/>
      <c r="F223" s="51"/>
      <c r="G223" s="110"/>
      <c r="H223" s="108"/>
      <c r="I223" s="111"/>
      <c r="J223" s="62"/>
      <c r="K223" s="62"/>
      <c r="L223" s="48"/>
      <c r="M223" s="48"/>
      <c r="N223" s="79"/>
      <c r="O223" s="48"/>
      <c r="P223" s="48"/>
      <c r="Q223" s="57"/>
      <c r="R223" s="48"/>
      <c r="S223" s="48"/>
      <c r="T223" s="57"/>
      <c r="U223" s="48"/>
      <c r="V223" s="48"/>
      <c r="W223" s="57"/>
      <c r="X223" s="48"/>
      <c r="Y223" s="48"/>
      <c r="Z223" s="57"/>
      <c r="AA223" s="48"/>
      <c r="AB223" s="48"/>
      <c r="AC223" s="57"/>
      <c r="AD223" s="43"/>
      <c r="AE223" s="44"/>
      <c r="AF223" s="45"/>
      <c r="AG223" s="45"/>
      <c r="AH223" s="45"/>
      <c r="AI223" s="46"/>
      <c r="AJ223" s="47"/>
      <c r="AK223" s="47"/>
      <c r="AL223" s="45"/>
      <c r="AM223" s="44"/>
      <c r="AN223" s="45"/>
    </row>
    <row r="224" spans="1:40" s="50" customFormat="1" ht="12">
      <c r="A224" s="107"/>
      <c r="B224" s="108"/>
      <c r="C224" s="109"/>
      <c r="D224" s="52"/>
      <c r="E224" s="49"/>
      <c r="F224" s="51"/>
      <c r="G224" s="110"/>
      <c r="H224" s="108"/>
      <c r="I224" s="111"/>
      <c r="J224" s="62"/>
      <c r="K224" s="62"/>
      <c r="L224" s="48"/>
      <c r="M224" s="48"/>
      <c r="N224" s="79"/>
      <c r="O224" s="48"/>
      <c r="P224" s="48"/>
      <c r="Q224" s="57"/>
      <c r="R224" s="48"/>
      <c r="S224" s="48"/>
      <c r="T224" s="57"/>
      <c r="U224" s="48"/>
      <c r="V224" s="48"/>
      <c r="W224" s="57"/>
      <c r="X224" s="48"/>
      <c r="Y224" s="48"/>
      <c r="Z224" s="57"/>
      <c r="AA224" s="48"/>
      <c r="AB224" s="48"/>
      <c r="AC224" s="57"/>
      <c r="AD224" s="43"/>
      <c r="AE224" s="44"/>
      <c r="AF224" s="45"/>
      <c r="AG224" s="45"/>
      <c r="AH224" s="45"/>
      <c r="AI224" s="46"/>
      <c r="AJ224" s="47"/>
      <c r="AK224" s="47"/>
      <c r="AL224" s="45"/>
      <c r="AM224" s="44"/>
      <c r="AN224" s="45"/>
    </row>
    <row r="225" spans="1:40" s="50" customFormat="1" ht="12">
      <c r="A225" s="107"/>
      <c r="B225" s="108"/>
      <c r="C225" s="109"/>
      <c r="D225" s="52"/>
      <c r="E225" s="49"/>
      <c r="F225" s="51"/>
      <c r="G225" s="110"/>
      <c r="H225" s="108"/>
      <c r="I225" s="111"/>
      <c r="J225" s="62"/>
      <c r="K225" s="62"/>
      <c r="L225" s="48"/>
      <c r="M225" s="48"/>
      <c r="N225" s="79"/>
      <c r="O225" s="48"/>
      <c r="P225" s="48"/>
      <c r="Q225" s="57"/>
      <c r="R225" s="48"/>
      <c r="S225" s="48"/>
      <c r="T225" s="57"/>
      <c r="U225" s="48"/>
      <c r="V225" s="48"/>
      <c r="W225" s="57"/>
      <c r="X225" s="48"/>
      <c r="Y225" s="48"/>
      <c r="Z225" s="57"/>
      <c r="AA225" s="48"/>
      <c r="AB225" s="48"/>
      <c r="AC225" s="57"/>
      <c r="AD225" s="43"/>
      <c r="AE225" s="44"/>
      <c r="AF225" s="45"/>
      <c r="AG225" s="45"/>
      <c r="AH225" s="45"/>
      <c r="AI225" s="46"/>
      <c r="AJ225" s="47"/>
      <c r="AK225" s="47"/>
      <c r="AL225" s="45"/>
      <c r="AM225" s="44"/>
      <c r="AN225" s="45"/>
    </row>
    <row r="226" spans="1:40" s="50" customFormat="1" ht="12">
      <c r="A226" s="107"/>
      <c r="B226" s="108"/>
      <c r="C226" s="109"/>
      <c r="D226" s="52"/>
      <c r="E226" s="49"/>
      <c r="F226" s="51"/>
      <c r="G226" s="110"/>
      <c r="H226" s="108"/>
      <c r="I226" s="111"/>
      <c r="J226" s="62"/>
      <c r="K226" s="62"/>
      <c r="L226" s="48"/>
      <c r="M226" s="48"/>
      <c r="N226" s="79"/>
      <c r="O226" s="48"/>
      <c r="P226" s="48"/>
      <c r="Q226" s="57"/>
      <c r="R226" s="48"/>
      <c r="S226" s="48"/>
      <c r="T226" s="57"/>
      <c r="U226" s="48"/>
      <c r="V226" s="48"/>
      <c r="W226" s="57"/>
      <c r="X226" s="48"/>
      <c r="Y226" s="48"/>
      <c r="Z226" s="57"/>
      <c r="AA226" s="48"/>
      <c r="AB226" s="48"/>
      <c r="AC226" s="57"/>
      <c r="AD226" s="43"/>
      <c r="AE226" s="44"/>
      <c r="AF226" s="45"/>
      <c r="AG226" s="45"/>
      <c r="AH226" s="45"/>
      <c r="AI226" s="46"/>
      <c r="AJ226" s="47"/>
      <c r="AK226" s="47"/>
      <c r="AL226" s="45"/>
      <c r="AM226" s="44"/>
      <c r="AN226" s="45"/>
    </row>
    <row r="227" spans="1:40" s="50" customFormat="1" ht="12">
      <c r="A227" s="107"/>
      <c r="B227" s="108"/>
      <c r="C227" s="109"/>
      <c r="D227" s="52"/>
      <c r="E227" s="49"/>
      <c r="F227" s="51"/>
      <c r="G227" s="110"/>
      <c r="H227" s="108"/>
      <c r="I227" s="111"/>
      <c r="J227" s="62"/>
      <c r="K227" s="62"/>
      <c r="L227" s="48"/>
      <c r="M227" s="48"/>
      <c r="N227" s="79"/>
      <c r="O227" s="48"/>
      <c r="P227" s="48"/>
      <c r="Q227" s="57"/>
      <c r="R227" s="48"/>
      <c r="S227" s="48"/>
      <c r="T227" s="57"/>
      <c r="U227" s="48"/>
      <c r="V227" s="48"/>
      <c r="W227" s="57"/>
      <c r="X227" s="48"/>
      <c r="Y227" s="48"/>
      <c r="Z227" s="57"/>
      <c r="AA227" s="48"/>
      <c r="AB227" s="48"/>
      <c r="AC227" s="57"/>
      <c r="AD227" s="43"/>
      <c r="AE227" s="44"/>
      <c r="AF227" s="45"/>
      <c r="AG227" s="45"/>
      <c r="AH227" s="45"/>
      <c r="AI227" s="46"/>
      <c r="AJ227" s="47"/>
      <c r="AK227" s="47"/>
      <c r="AL227" s="45"/>
      <c r="AM227" s="44"/>
      <c r="AN227" s="45"/>
    </row>
    <row r="228" spans="1:40" s="50" customFormat="1" ht="12">
      <c r="A228" s="107"/>
      <c r="B228" s="108"/>
      <c r="C228" s="109"/>
      <c r="D228" s="52"/>
      <c r="E228" s="49"/>
      <c r="F228" s="51"/>
      <c r="G228" s="110"/>
      <c r="H228" s="108"/>
      <c r="I228" s="111"/>
      <c r="J228" s="62"/>
      <c r="K228" s="62"/>
      <c r="L228" s="48"/>
      <c r="M228" s="48"/>
      <c r="N228" s="79"/>
      <c r="O228" s="48"/>
      <c r="P228" s="48"/>
      <c r="Q228" s="57"/>
      <c r="R228" s="48"/>
      <c r="S228" s="48"/>
      <c r="T228" s="57"/>
      <c r="U228" s="48"/>
      <c r="V228" s="48"/>
      <c r="W228" s="57"/>
      <c r="X228" s="48"/>
      <c r="Y228" s="48"/>
      <c r="Z228" s="57"/>
      <c r="AA228" s="48"/>
      <c r="AB228" s="48"/>
      <c r="AC228" s="57"/>
      <c r="AD228" s="43"/>
      <c r="AE228" s="44"/>
      <c r="AF228" s="45"/>
      <c r="AG228" s="45"/>
      <c r="AH228" s="45"/>
      <c r="AI228" s="46"/>
      <c r="AJ228" s="47"/>
      <c r="AK228" s="47"/>
      <c r="AL228" s="45"/>
      <c r="AM228" s="44"/>
      <c r="AN228" s="45"/>
    </row>
    <row r="229" spans="1:40" s="50" customFormat="1" ht="12">
      <c r="A229" s="107"/>
      <c r="B229" s="108"/>
      <c r="C229" s="109"/>
      <c r="D229" s="52"/>
      <c r="E229" s="49"/>
      <c r="F229" s="51"/>
      <c r="G229" s="110"/>
      <c r="H229" s="108"/>
      <c r="I229" s="111"/>
      <c r="J229" s="62"/>
      <c r="K229" s="62"/>
      <c r="L229" s="48"/>
      <c r="M229" s="48"/>
      <c r="N229" s="79"/>
      <c r="O229" s="48"/>
      <c r="P229" s="48"/>
      <c r="Q229" s="57"/>
      <c r="R229" s="48"/>
      <c r="S229" s="48"/>
      <c r="T229" s="57"/>
      <c r="U229" s="48"/>
      <c r="V229" s="48"/>
      <c r="W229" s="57"/>
      <c r="X229" s="48"/>
      <c r="Y229" s="48"/>
      <c r="Z229" s="57"/>
      <c r="AA229" s="48"/>
      <c r="AB229" s="48"/>
      <c r="AC229" s="57"/>
      <c r="AD229" s="43"/>
      <c r="AE229" s="44"/>
      <c r="AF229" s="45"/>
      <c r="AG229" s="45"/>
      <c r="AH229" s="45"/>
      <c r="AI229" s="46"/>
      <c r="AJ229" s="47"/>
      <c r="AK229" s="47"/>
      <c r="AL229" s="45"/>
      <c r="AM229" s="44"/>
      <c r="AN229" s="45"/>
    </row>
    <row r="230" spans="1:40" s="50" customFormat="1" ht="12">
      <c r="A230" s="107"/>
      <c r="B230" s="108"/>
      <c r="C230" s="109"/>
      <c r="D230" s="52"/>
      <c r="E230" s="49"/>
      <c r="F230" s="51"/>
      <c r="G230" s="110"/>
      <c r="H230" s="108"/>
      <c r="I230" s="111"/>
      <c r="J230" s="62"/>
      <c r="K230" s="62"/>
      <c r="L230" s="48"/>
      <c r="M230" s="48"/>
      <c r="N230" s="79"/>
      <c r="O230" s="48"/>
      <c r="P230" s="48"/>
      <c r="Q230" s="57"/>
      <c r="R230" s="48"/>
      <c r="S230" s="48"/>
      <c r="T230" s="57"/>
      <c r="U230" s="48"/>
      <c r="V230" s="48"/>
      <c r="W230" s="57"/>
      <c r="X230" s="48"/>
      <c r="Y230" s="48"/>
      <c r="Z230" s="57"/>
      <c r="AA230" s="48"/>
      <c r="AB230" s="48"/>
      <c r="AC230" s="57"/>
      <c r="AD230" s="43"/>
      <c r="AE230" s="44"/>
      <c r="AF230" s="45"/>
      <c r="AG230" s="45"/>
      <c r="AH230" s="45"/>
      <c r="AI230" s="46"/>
      <c r="AJ230" s="47"/>
      <c r="AK230" s="47"/>
      <c r="AL230" s="45"/>
      <c r="AM230" s="44"/>
      <c r="AN230" s="45"/>
    </row>
    <row r="231" spans="1:40" s="50" customFormat="1" ht="12">
      <c r="A231" s="107"/>
      <c r="B231" s="108"/>
      <c r="C231" s="109"/>
      <c r="D231" s="52"/>
      <c r="E231" s="49"/>
      <c r="F231" s="51"/>
      <c r="G231" s="110"/>
      <c r="H231" s="108"/>
      <c r="I231" s="111"/>
      <c r="J231" s="62"/>
      <c r="K231" s="62"/>
      <c r="L231" s="48"/>
      <c r="M231" s="48"/>
      <c r="N231" s="79"/>
      <c r="O231" s="48"/>
      <c r="P231" s="48"/>
      <c r="Q231" s="57"/>
      <c r="R231" s="48"/>
      <c r="S231" s="48"/>
      <c r="T231" s="57"/>
      <c r="U231" s="48"/>
      <c r="V231" s="48"/>
      <c r="W231" s="57"/>
      <c r="X231" s="48"/>
      <c r="Y231" s="48"/>
      <c r="Z231" s="57"/>
      <c r="AA231" s="48"/>
      <c r="AB231" s="48"/>
      <c r="AC231" s="57"/>
      <c r="AD231" s="43"/>
      <c r="AE231" s="44"/>
      <c r="AF231" s="45"/>
      <c r="AG231" s="45"/>
      <c r="AH231" s="45"/>
      <c r="AI231" s="46"/>
      <c r="AJ231" s="47"/>
      <c r="AK231" s="47"/>
      <c r="AL231" s="45"/>
      <c r="AM231" s="44"/>
      <c r="AN231" s="45"/>
    </row>
    <row r="232" spans="1:40" s="50" customFormat="1" ht="12">
      <c r="A232" s="107"/>
      <c r="B232" s="108"/>
      <c r="C232" s="109"/>
      <c r="D232" s="52"/>
      <c r="E232" s="49"/>
      <c r="F232" s="51"/>
      <c r="G232" s="110"/>
      <c r="H232" s="108"/>
      <c r="I232" s="111"/>
      <c r="J232" s="62"/>
      <c r="K232" s="62"/>
      <c r="L232" s="48"/>
      <c r="M232" s="48"/>
      <c r="N232" s="79"/>
      <c r="O232" s="48"/>
      <c r="P232" s="48"/>
      <c r="Q232" s="57"/>
      <c r="R232" s="48"/>
      <c r="S232" s="48"/>
      <c r="T232" s="57"/>
      <c r="U232" s="48"/>
      <c r="V232" s="48"/>
      <c r="W232" s="57"/>
      <c r="X232" s="48"/>
      <c r="Y232" s="48"/>
      <c r="Z232" s="57"/>
      <c r="AA232" s="48"/>
      <c r="AB232" s="48"/>
      <c r="AC232" s="57"/>
      <c r="AD232" s="43"/>
      <c r="AE232" s="44"/>
      <c r="AF232" s="45"/>
      <c r="AG232" s="45"/>
      <c r="AH232" s="45"/>
      <c r="AI232" s="46"/>
      <c r="AJ232" s="47"/>
      <c r="AK232" s="47"/>
      <c r="AL232" s="45"/>
      <c r="AM232" s="44"/>
      <c r="AN232" s="45"/>
    </row>
    <row r="233" spans="1:40" s="50" customFormat="1" ht="12">
      <c r="A233" s="107"/>
      <c r="B233" s="108"/>
      <c r="C233" s="109"/>
      <c r="D233" s="52"/>
      <c r="E233" s="49"/>
      <c r="F233" s="51"/>
      <c r="G233" s="110"/>
      <c r="H233" s="108"/>
      <c r="I233" s="111"/>
      <c r="J233" s="62"/>
      <c r="K233" s="62"/>
      <c r="L233" s="48"/>
      <c r="M233" s="48"/>
      <c r="N233" s="79"/>
      <c r="O233" s="48"/>
      <c r="P233" s="48"/>
      <c r="Q233" s="57"/>
      <c r="R233" s="48"/>
      <c r="S233" s="48"/>
      <c r="T233" s="57"/>
      <c r="U233" s="48"/>
      <c r="V233" s="48"/>
      <c r="W233" s="57"/>
      <c r="X233" s="48"/>
      <c r="Y233" s="48"/>
      <c r="Z233" s="57"/>
      <c r="AA233" s="48"/>
      <c r="AB233" s="48"/>
      <c r="AC233" s="57"/>
      <c r="AD233" s="43"/>
      <c r="AE233" s="44"/>
      <c r="AF233" s="45"/>
      <c r="AG233" s="45"/>
      <c r="AH233" s="45"/>
      <c r="AI233" s="46"/>
      <c r="AJ233" s="47"/>
      <c r="AK233" s="47"/>
      <c r="AL233" s="45"/>
      <c r="AM233" s="44"/>
      <c r="AN233" s="45"/>
    </row>
    <row r="234" spans="1:40" s="50" customFormat="1" ht="12">
      <c r="A234" s="107"/>
      <c r="B234" s="108"/>
      <c r="C234" s="109"/>
      <c r="D234" s="52"/>
      <c r="E234" s="49"/>
      <c r="F234" s="51"/>
      <c r="G234" s="110"/>
      <c r="H234" s="108"/>
      <c r="I234" s="111"/>
      <c r="J234" s="62"/>
      <c r="K234" s="62"/>
      <c r="L234" s="48"/>
      <c r="M234" s="48"/>
      <c r="N234" s="79"/>
      <c r="O234" s="48"/>
      <c r="P234" s="48"/>
      <c r="Q234" s="57"/>
      <c r="R234" s="48"/>
      <c r="S234" s="48"/>
      <c r="T234" s="57"/>
      <c r="U234" s="48"/>
      <c r="V234" s="48"/>
      <c r="W234" s="57"/>
      <c r="X234" s="48"/>
      <c r="Y234" s="48"/>
      <c r="Z234" s="57"/>
      <c r="AA234" s="48"/>
      <c r="AB234" s="48"/>
      <c r="AC234" s="57"/>
      <c r="AD234" s="43"/>
      <c r="AE234" s="44"/>
      <c r="AF234" s="45"/>
      <c r="AG234" s="45"/>
      <c r="AH234" s="45"/>
      <c r="AI234" s="46"/>
      <c r="AJ234" s="47"/>
      <c r="AK234" s="47"/>
      <c r="AL234" s="45"/>
      <c r="AM234" s="44"/>
      <c r="AN234" s="45"/>
    </row>
    <row r="235" spans="1:40" s="50" customFormat="1" ht="12">
      <c r="A235" s="107"/>
      <c r="B235" s="108"/>
      <c r="C235" s="109"/>
      <c r="D235" s="52"/>
      <c r="E235" s="49"/>
      <c r="F235" s="51"/>
      <c r="G235" s="110"/>
      <c r="H235" s="108"/>
      <c r="I235" s="111"/>
      <c r="J235" s="62"/>
      <c r="K235" s="62"/>
      <c r="L235" s="48"/>
      <c r="M235" s="48"/>
      <c r="N235" s="79"/>
      <c r="O235" s="48"/>
      <c r="P235" s="48"/>
      <c r="Q235" s="57"/>
      <c r="R235" s="48"/>
      <c r="S235" s="48"/>
      <c r="T235" s="57"/>
      <c r="U235" s="48"/>
      <c r="V235" s="48"/>
      <c r="W235" s="57"/>
      <c r="X235" s="48"/>
      <c r="Y235" s="48"/>
      <c r="Z235" s="57"/>
      <c r="AA235" s="48"/>
      <c r="AB235" s="48"/>
      <c r="AC235" s="57"/>
      <c r="AD235" s="43"/>
      <c r="AE235" s="44"/>
      <c r="AF235" s="45"/>
      <c r="AG235" s="45"/>
      <c r="AH235" s="45"/>
      <c r="AI235" s="46"/>
      <c r="AJ235" s="47"/>
      <c r="AK235" s="47"/>
      <c r="AL235" s="45"/>
      <c r="AM235" s="44"/>
      <c r="AN235" s="45"/>
    </row>
    <row r="236" spans="1:40" s="50" customFormat="1" ht="12">
      <c r="A236" s="107"/>
      <c r="B236" s="108"/>
      <c r="C236" s="109"/>
      <c r="D236" s="52"/>
      <c r="E236" s="49"/>
      <c r="F236" s="51"/>
      <c r="G236" s="110"/>
      <c r="H236" s="108"/>
      <c r="I236" s="111"/>
      <c r="J236" s="62"/>
      <c r="K236" s="62"/>
      <c r="L236" s="48"/>
      <c r="M236" s="48"/>
      <c r="N236" s="79"/>
      <c r="O236" s="48"/>
      <c r="P236" s="48"/>
      <c r="Q236" s="57"/>
      <c r="R236" s="48"/>
      <c r="S236" s="48"/>
      <c r="T236" s="57"/>
      <c r="U236" s="48"/>
      <c r="V236" s="48"/>
      <c r="W236" s="57"/>
      <c r="X236" s="48"/>
      <c r="Y236" s="48"/>
      <c r="Z236" s="57"/>
      <c r="AA236" s="48"/>
      <c r="AB236" s="48"/>
      <c r="AC236" s="57"/>
      <c r="AD236" s="43"/>
      <c r="AE236" s="44"/>
      <c r="AF236" s="45"/>
      <c r="AG236" s="45"/>
      <c r="AH236" s="45"/>
      <c r="AI236" s="46"/>
      <c r="AJ236" s="47"/>
      <c r="AK236" s="47"/>
      <c r="AL236" s="45"/>
      <c r="AM236" s="44"/>
      <c r="AN236" s="45"/>
    </row>
    <row r="237" spans="1:40" s="50" customFormat="1" ht="12">
      <c r="A237" s="107"/>
      <c r="B237" s="108"/>
      <c r="C237" s="109"/>
      <c r="D237" s="52"/>
      <c r="E237" s="49"/>
      <c r="F237" s="51"/>
      <c r="G237" s="110"/>
      <c r="H237" s="108"/>
      <c r="I237" s="111"/>
      <c r="J237" s="62"/>
      <c r="K237" s="62"/>
      <c r="L237" s="48"/>
      <c r="M237" s="48"/>
      <c r="N237" s="79"/>
      <c r="O237" s="48"/>
      <c r="P237" s="48"/>
      <c r="Q237" s="57"/>
      <c r="R237" s="48"/>
      <c r="S237" s="48"/>
      <c r="T237" s="57"/>
      <c r="U237" s="48"/>
      <c r="V237" s="48"/>
      <c r="W237" s="57"/>
      <c r="X237" s="48"/>
      <c r="Y237" s="48"/>
      <c r="Z237" s="57"/>
      <c r="AA237" s="48"/>
      <c r="AB237" s="48"/>
      <c r="AC237" s="57"/>
      <c r="AD237" s="43"/>
      <c r="AE237" s="44"/>
      <c r="AF237" s="45"/>
      <c r="AG237" s="45"/>
      <c r="AH237" s="45"/>
      <c r="AI237" s="46"/>
      <c r="AJ237" s="47"/>
      <c r="AK237" s="47"/>
      <c r="AL237" s="45"/>
      <c r="AM237" s="44"/>
      <c r="AN237" s="45"/>
    </row>
    <row r="238" spans="1:40" s="50" customFormat="1" ht="12">
      <c r="A238" s="107"/>
      <c r="B238" s="108"/>
      <c r="C238" s="109"/>
      <c r="D238" s="52"/>
      <c r="E238" s="49"/>
      <c r="F238" s="51"/>
      <c r="G238" s="110"/>
      <c r="H238" s="108"/>
      <c r="I238" s="111"/>
      <c r="J238" s="62"/>
      <c r="K238" s="62"/>
      <c r="L238" s="48"/>
      <c r="M238" s="48"/>
      <c r="N238" s="79"/>
      <c r="O238" s="48"/>
      <c r="P238" s="48"/>
      <c r="Q238" s="57"/>
      <c r="R238" s="48"/>
      <c r="S238" s="48"/>
      <c r="T238" s="57"/>
      <c r="U238" s="48"/>
      <c r="V238" s="48"/>
      <c r="W238" s="57"/>
      <c r="X238" s="48"/>
      <c r="Y238" s="48"/>
      <c r="Z238" s="57"/>
      <c r="AA238" s="48"/>
      <c r="AB238" s="48"/>
      <c r="AC238" s="57"/>
      <c r="AD238" s="43"/>
      <c r="AE238" s="44"/>
      <c r="AF238" s="45"/>
      <c r="AG238" s="45"/>
      <c r="AH238" s="45"/>
      <c r="AI238" s="46"/>
      <c r="AJ238" s="47"/>
      <c r="AK238" s="47"/>
      <c r="AL238" s="45"/>
      <c r="AM238" s="44"/>
      <c r="AN238" s="45"/>
    </row>
    <row r="239" spans="1:40" s="50" customFormat="1" ht="12">
      <c r="A239" s="107"/>
      <c r="B239" s="108"/>
      <c r="C239" s="109"/>
      <c r="D239" s="52"/>
      <c r="E239" s="49"/>
      <c r="F239" s="51"/>
      <c r="G239" s="110"/>
      <c r="H239" s="108"/>
      <c r="I239" s="111"/>
      <c r="J239" s="62"/>
      <c r="K239" s="62"/>
      <c r="L239" s="48"/>
      <c r="M239" s="48"/>
      <c r="N239" s="79"/>
      <c r="O239" s="48"/>
      <c r="P239" s="48"/>
      <c r="Q239" s="57"/>
      <c r="R239" s="48"/>
      <c r="S239" s="48"/>
      <c r="T239" s="57"/>
      <c r="U239" s="48"/>
      <c r="V239" s="48"/>
      <c r="W239" s="57"/>
      <c r="X239" s="48"/>
      <c r="Y239" s="48"/>
      <c r="Z239" s="57"/>
      <c r="AA239" s="48"/>
      <c r="AB239" s="48"/>
      <c r="AC239" s="57"/>
      <c r="AD239" s="43"/>
      <c r="AE239" s="44"/>
      <c r="AF239" s="45"/>
      <c r="AG239" s="45"/>
      <c r="AH239" s="45"/>
      <c r="AI239" s="46"/>
      <c r="AJ239" s="47"/>
      <c r="AK239" s="47"/>
      <c r="AL239" s="45"/>
      <c r="AM239" s="44"/>
      <c r="AN239" s="45"/>
    </row>
    <row r="240" spans="1:40" s="50" customFormat="1" ht="12">
      <c r="A240" s="107"/>
      <c r="B240" s="108"/>
      <c r="C240" s="109"/>
      <c r="D240" s="52"/>
      <c r="E240" s="49"/>
      <c r="F240" s="51"/>
      <c r="G240" s="110"/>
      <c r="H240" s="108"/>
      <c r="I240" s="111"/>
      <c r="J240" s="62"/>
      <c r="K240" s="62"/>
      <c r="L240" s="48"/>
      <c r="M240" s="48"/>
      <c r="N240" s="79"/>
      <c r="O240" s="48"/>
      <c r="P240" s="48"/>
      <c r="Q240" s="57"/>
      <c r="R240" s="48"/>
      <c r="S240" s="48"/>
      <c r="T240" s="57"/>
      <c r="U240" s="48"/>
      <c r="V240" s="48"/>
      <c r="W240" s="57"/>
      <c r="X240" s="48"/>
      <c r="Y240" s="48"/>
      <c r="Z240" s="57"/>
      <c r="AA240" s="48"/>
      <c r="AB240" s="48"/>
      <c r="AC240" s="57"/>
      <c r="AD240" s="43"/>
      <c r="AE240" s="44"/>
      <c r="AF240" s="45"/>
      <c r="AG240" s="45"/>
      <c r="AH240" s="45"/>
      <c r="AI240" s="46"/>
      <c r="AJ240" s="47"/>
      <c r="AK240" s="47"/>
      <c r="AL240" s="45"/>
      <c r="AM240" s="44"/>
      <c r="AN240" s="45"/>
    </row>
    <row r="241" spans="1:40" s="50" customFormat="1" ht="12">
      <c r="A241" s="107"/>
      <c r="B241" s="108"/>
      <c r="C241" s="109"/>
      <c r="D241" s="52"/>
      <c r="E241" s="49"/>
      <c r="F241" s="51"/>
      <c r="G241" s="110"/>
      <c r="H241" s="108"/>
      <c r="I241" s="111"/>
      <c r="J241" s="62"/>
      <c r="K241" s="62"/>
      <c r="L241" s="48"/>
      <c r="M241" s="48"/>
      <c r="N241" s="79"/>
      <c r="O241" s="48"/>
      <c r="P241" s="48"/>
      <c r="Q241" s="57"/>
      <c r="R241" s="48"/>
      <c r="S241" s="48"/>
      <c r="T241" s="57"/>
      <c r="U241" s="48"/>
      <c r="V241" s="48"/>
      <c r="W241" s="57"/>
      <c r="X241" s="48"/>
      <c r="Y241" s="48"/>
      <c r="Z241" s="57"/>
      <c r="AA241" s="48"/>
      <c r="AB241" s="48"/>
      <c r="AC241" s="57"/>
      <c r="AD241" s="43"/>
      <c r="AE241" s="44"/>
      <c r="AF241" s="45"/>
      <c r="AG241" s="45"/>
      <c r="AH241" s="45"/>
      <c r="AI241" s="46"/>
      <c r="AJ241" s="47"/>
      <c r="AK241" s="47"/>
      <c r="AL241" s="45"/>
      <c r="AM241" s="44"/>
      <c r="AN241" s="45"/>
    </row>
    <row r="242" spans="1:40" s="50" customFormat="1" ht="12">
      <c r="A242" s="107"/>
      <c r="B242" s="108"/>
      <c r="C242" s="109"/>
      <c r="D242" s="52"/>
      <c r="E242" s="49"/>
      <c r="F242" s="51"/>
      <c r="G242" s="110"/>
      <c r="H242" s="108"/>
      <c r="I242" s="111"/>
      <c r="J242" s="62"/>
      <c r="K242" s="62"/>
      <c r="L242" s="48"/>
      <c r="M242" s="48"/>
      <c r="N242" s="79"/>
      <c r="O242" s="48"/>
      <c r="P242" s="48"/>
      <c r="Q242" s="57"/>
      <c r="R242" s="48"/>
      <c r="S242" s="48"/>
      <c r="T242" s="57"/>
      <c r="U242" s="48"/>
      <c r="V242" s="48"/>
      <c r="W242" s="57"/>
      <c r="X242" s="48"/>
      <c r="Y242" s="48"/>
      <c r="Z242" s="57"/>
      <c r="AA242" s="48"/>
      <c r="AB242" s="48"/>
      <c r="AC242" s="57"/>
      <c r="AD242" s="43"/>
      <c r="AE242" s="44"/>
      <c r="AF242" s="45"/>
      <c r="AG242" s="45"/>
      <c r="AH242" s="45"/>
      <c r="AI242" s="46"/>
      <c r="AJ242" s="47"/>
      <c r="AK242" s="47"/>
      <c r="AL242" s="45"/>
      <c r="AM242" s="44"/>
      <c r="AN242" s="45"/>
    </row>
    <row r="243" spans="1:40" s="50" customFormat="1" ht="12">
      <c r="A243" s="107"/>
      <c r="B243" s="108"/>
      <c r="C243" s="109"/>
      <c r="D243" s="52"/>
      <c r="E243" s="49"/>
      <c r="F243" s="51"/>
      <c r="G243" s="110"/>
      <c r="H243" s="108"/>
      <c r="I243" s="111"/>
      <c r="J243" s="62"/>
      <c r="K243" s="62"/>
      <c r="L243" s="48"/>
      <c r="M243" s="48"/>
      <c r="N243" s="79"/>
      <c r="O243" s="48"/>
      <c r="P243" s="48"/>
      <c r="Q243" s="57"/>
      <c r="R243" s="48"/>
      <c r="S243" s="48"/>
      <c r="T243" s="57"/>
      <c r="U243" s="48"/>
      <c r="V243" s="48"/>
      <c r="W243" s="57"/>
      <c r="X243" s="48"/>
      <c r="Y243" s="48"/>
      <c r="Z243" s="57"/>
      <c r="AA243" s="48"/>
      <c r="AB243" s="48"/>
      <c r="AC243" s="57"/>
      <c r="AD243" s="43"/>
      <c r="AE243" s="44"/>
      <c r="AF243" s="45"/>
      <c r="AG243" s="45"/>
      <c r="AH243" s="45"/>
      <c r="AI243" s="46"/>
      <c r="AJ243" s="47"/>
      <c r="AK243" s="47"/>
      <c r="AL243" s="45"/>
      <c r="AM243" s="44"/>
      <c r="AN243" s="45"/>
    </row>
    <row r="244" spans="1:40" s="50" customFormat="1" ht="12">
      <c r="A244" s="107"/>
      <c r="B244" s="108"/>
      <c r="C244" s="109"/>
      <c r="D244" s="52"/>
      <c r="E244" s="49"/>
      <c r="F244" s="51"/>
      <c r="G244" s="110"/>
      <c r="H244" s="108"/>
      <c r="I244" s="111"/>
      <c r="J244" s="62"/>
      <c r="K244" s="62"/>
      <c r="L244" s="48"/>
      <c r="M244" s="48"/>
      <c r="N244" s="79"/>
      <c r="O244" s="48"/>
      <c r="P244" s="48"/>
      <c r="Q244" s="57"/>
      <c r="R244" s="48"/>
      <c r="S244" s="48"/>
      <c r="T244" s="57"/>
      <c r="U244" s="48"/>
      <c r="V244" s="48"/>
      <c r="W244" s="57"/>
      <c r="X244" s="48"/>
      <c r="Y244" s="48"/>
      <c r="Z244" s="57"/>
      <c r="AA244" s="48"/>
      <c r="AB244" s="48"/>
      <c r="AC244" s="57"/>
      <c r="AD244" s="43"/>
      <c r="AE244" s="44"/>
      <c r="AF244" s="45"/>
      <c r="AG244" s="45"/>
      <c r="AH244" s="45"/>
      <c r="AI244" s="46"/>
      <c r="AJ244" s="47"/>
      <c r="AK244" s="47"/>
      <c r="AL244" s="45"/>
      <c r="AM244" s="44"/>
      <c r="AN244" s="45"/>
    </row>
    <row r="245" spans="1:40" s="50" customFormat="1" ht="12">
      <c r="A245" s="113"/>
      <c r="B245" s="48"/>
      <c r="C245" s="42"/>
      <c r="D245" s="51"/>
      <c r="E245" s="49"/>
      <c r="F245" s="49"/>
      <c r="G245" s="48"/>
      <c r="H245" s="48"/>
      <c r="I245" s="42"/>
      <c r="J245" s="62"/>
      <c r="K245" s="62"/>
      <c r="L245" s="48"/>
      <c r="M245" s="48"/>
      <c r="N245" s="79"/>
      <c r="O245" s="48"/>
      <c r="P245" s="48"/>
      <c r="Q245" s="57"/>
      <c r="R245" s="48"/>
      <c r="S245" s="48"/>
      <c r="T245" s="57"/>
      <c r="U245" s="48"/>
      <c r="V245" s="48"/>
      <c r="W245" s="57"/>
      <c r="X245" s="48"/>
      <c r="Y245" s="48"/>
      <c r="Z245" s="57"/>
      <c r="AA245" s="48"/>
      <c r="AB245" s="48"/>
      <c r="AC245" s="57"/>
      <c r="AD245" s="43"/>
      <c r="AE245" s="44"/>
      <c r="AF245" s="45"/>
      <c r="AG245" s="45"/>
      <c r="AH245" s="45"/>
      <c r="AI245" s="46"/>
      <c r="AJ245" s="47"/>
      <c r="AK245" s="47"/>
      <c r="AL245" s="45"/>
      <c r="AM245" s="44"/>
      <c r="AN245" s="45"/>
    </row>
    <row r="246" spans="1:40" s="50" customFormat="1" ht="12">
      <c r="A246" s="64"/>
      <c r="B246" s="48"/>
      <c r="C246" s="42"/>
      <c r="D246" s="51"/>
      <c r="E246" s="49"/>
      <c r="F246" s="49"/>
      <c r="G246" s="48"/>
      <c r="H246" s="48"/>
      <c r="I246" s="42"/>
      <c r="J246" s="57"/>
      <c r="K246" s="62"/>
      <c r="L246" s="48"/>
      <c r="M246" s="48"/>
      <c r="N246" s="57"/>
      <c r="O246" s="48"/>
      <c r="P246" s="48"/>
      <c r="Q246" s="57"/>
      <c r="R246" s="48"/>
      <c r="S246" s="48"/>
      <c r="T246" s="57"/>
      <c r="U246" s="48"/>
      <c r="V246" s="48"/>
      <c r="W246" s="57"/>
      <c r="X246" s="48"/>
      <c r="Y246" s="48"/>
      <c r="Z246" s="57"/>
      <c r="AA246" s="48"/>
      <c r="AB246" s="48"/>
      <c r="AC246" s="57"/>
      <c r="AD246" s="43"/>
      <c r="AE246" s="44"/>
      <c r="AF246" s="45"/>
      <c r="AG246" s="45"/>
      <c r="AH246" s="45"/>
      <c r="AI246" s="43"/>
      <c r="AJ246" s="47"/>
      <c r="AK246" s="47"/>
      <c r="AL246" s="45"/>
      <c r="AM246" s="44"/>
      <c r="AN246" s="45"/>
    </row>
    <row r="247" spans="1:40" s="50" customFormat="1" ht="12">
      <c r="A247" s="107"/>
      <c r="B247" s="108"/>
      <c r="C247" s="109"/>
      <c r="D247" s="52"/>
      <c r="E247" s="49"/>
      <c r="F247" s="51"/>
      <c r="G247" s="110"/>
      <c r="H247" s="108"/>
      <c r="I247" s="111"/>
      <c r="J247" s="112"/>
      <c r="K247" s="62"/>
      <c r="L247" s="48"/>
      <c r="M247" s="48"/>
      <c r="N247" s="79"/>
      <c r="O247" s="48"/>
      <c r="P247" s="48"/>
      <c r="Q247" s="57"/>
      <c r="R247" s="48"/>
      <c r="S247" s="48"/>
      <c r="T247" s="57"/>
      <c r="U247" s="48"/>
      <c r="V247" s="48"/>
      <c r="W247" s="57"/>
      <c r="X247" s="48"/>
      <c r="Y247" s="48"/>
      <c r="Z247" s="57"/>
      <c r="AA247" s="48"/>
      <c r="AB247" s="48"/>
      <c r="AC247" s="57"/>
      <c r="AD247" s="43"/>
      <c r="AE247" s="44"/>
      <c r="AF247" s="45"/>
      <c r="AG247" s="45"/>
      <c r="AH247" s="45"/>
      <c r="AI247" s="46"/>
      <c r="AJ247" s="47"/>
      <c r="AK247" s="47"/>
      <c r="AL247" s="45"/>
      <c r="AM247" s="44"/>
      <c r="AN247" s="45"/>
    </row>
    <row r="248" spans="1:40" s="50" customFormat="1" ht="12">
      <c r="A248" s="107"/>
      <c r="B248" s="108"/>
      <c r="C248" s="109"/>
      <c r="D248" s="52"/>
      <c r="E248" s="49"/>
      <c r="F248" s="51"/>
      <c r="G248" s="110"/>
      <c r="H248" s="108"/>
      <c r="I248" s="111"/>
      <c r="J248" s="112"/>
      <c r="K248" s="62"/>
      <c r="L248" s="48"/>
      <c r="M248" s="48"/>
      <c r="N248" s="79"/>
      <c r="O248" s="48"/>
      <c r="P248" s="48"/>
      <c r="Q248" s="57"/>
      <c r="R248" s="48"/>
      <c r="S248" s="48"/>
      <c r="T248" s="57"/>
      <c r="U248" s="48"/>
      <c r="V248" s="48"/>
      <c r="W248" s="57"/>
      <c r="X248" s="48"/>
      <c r="Y248" s="48"/>
      <c r="Z248" s="57"/>
      <c r="AA248" s="48"/>
      <c r="AB248" s="48"/>
      <c r="AC248" s="57"/>
      <c r="AD248" s="43"/>
      <c r="AE248" s="44"/>
      <c r="AF248" s="45"/>
      <c r="AG248" s="45"/>
      <c r="AH248" s="45"/>
      <c r="AI248" s="46"/>
      <c r="AJ248" s="47"/>
      <c r="AK248" s="47"/>
      <c r="AL248" s="45"/>
      <c r="AM248" s="44"/>
      <c r="AN248" s="45"/>
    </row>
    <row r="249" spans="1:40" s="50" customFormat="1" ht="12">
      <c r="A249" s="107"/>
      <c r="B249" s="108"/>
      <c r="C249" s="109"/>
      <c r="D249" s="52"/>
      <c r="E249" s="49"/>
      <c r="F249" s="51"/>
      <c r="G249" s="110"/>
      <c r="H249" s="108"/>
      <c r="I249" s="111"/>
      <c r="J249" s="112"/>
      <c r="K249" s="62"/>
      <c r="L249" s="48"/>
      <c r="M249" s="48"/>
      <c r="N249" s="79"/>
      <c r="O249" s="48"/>
      <c r="P249" s="48"/>
      <c r="Q249" s="57"/>
      <c r="R249" s="48"/>
      <c r="S249" s="48"/>
      <c r="T249" s="57"/>
      <c r="U249" s="48"/>
      <c r="V249" s="48"/>
      <c r="W249" s="57"/>
      <c r="X249" s="48"/>
      <c r="Y249" s="48"/>
      <c r="Z249" s="57"/>
      <c r="AA249" s="48"/>
      <c r="AB249" s="48"/>
      <c r="AC249" s="57"/>
      <c r="AD249" s="43"/>
      <c r="AE249" s="44"/>
      <c r="AF249" s="45"/>
      <c r="AG249" s="45"/>
      <c r="AH249" s="45"/>
      <c r="AI249" s="46"/>
      <c r="AJ249" s="47"/>
      <c r="AK249" s="47"/>
      <c r="AL249" s="45"/>
      <c r="AM249" s="44"/>
      <c r="AN249" s="45"/>
    </row>
    <row r="250" spans="1:40" s="50" customFormat="1" ht="12">
      <c r="A250" s="107"/>
      <c r="B250" s="108"/>
      <c r="C250" s="109"/>
      <c r="D250" s="52"/>
      <c r="E250" s="49"/>
      <c r="F250" s="51"/>
      <c r="G250" s="110"/>
      <c r="H250" s="108"/>
      <c r="I250" s="111"/>
      <c r="J250" s="112"/>
      <c r="K250" s="62"/>
      <c r="L250" s="48"/>
      <c r="M250" s="48"/>
      <c r="N250" s="79"/>
      <c r="O250" s="48"/>
      <c r="P250" s="48"/>
      <c r="Q250" s="57"/>
      <c r="R250" s="48"/>
      <c r="S250" s="48"/>
      <c r="T250" s="57"/>
      <c r="U250" s="48"/>
      <c r="V250" s="48"/>
      <c r="W250" s="57"/>
      <c r="X250" s="48"/>
      <c r="Y250" s="48"/>
      <c r="Z250" s="57"/>
      <c r="AA250" s="48"/>
      <c r="AB250" s="48"/>
      <c r="AC250" s="57"/>
      <c r="AD250" s="43"/>
      <c r="AE250" s="44"/>
      <c r="AF250" s="45"/>
      <c r="AG250" s="45"/>
      <c r="AH250" s="45"/>
      <c r="AI250" s="46"/>
      <c r="AJ250" s="47"/>
      <c r="AK250" s="47"/>
      <c r="AL250" s="45"/>
      <c r="AM250" s="44"/>
      <c r="AN250" s="45"/>
    </row>
    <row r="251" spans="1:40" s="50" customFormat="1" ht="12">
      <c r="A251" s="107"/>
      <c r="B251" s="108"/>
      <c r="C251" s="109"/>
      <c r="D251" s="52"/>
      <c r="E251" s="49"/>
      <c r="F251" s="51"/>
      <c r="G251" s="110"/>
      <c r="H251" s="108"/>
      <c r="I251" s="111"/>
      <c r="J251" s="112"/>
      <c r="K251" s="62"/>
      <c r="L251" s="48"/>
      <c r="M251" s="48"/>
      <c r="N251" s="79"/>
      <c r="O251" s="48"/>
      <c r="P251" s="48"/>
      <c r="Q251" s="57"/>
      <c r="R251" s="48"/>
      <c r="S251" s="48"/>
      <c r="T251" s="57"/>
      <c r="U251" s="48"/>
      <c r="V251" s="48"/>
      <c r="W251" s="57"/>
      <c r="X251" s="48"/>
      <c r="Y251" s="48"/>
      <c r="Z251" s="57"/>
      <c r="AA251" s="48"/>
      <c r="AB251" s="48"/>
      <c r="AC251" s="57"/>
      <c r="AD251" s="43"/>
      <c r="AE251" s="44"/>
      <c r="AF251" s="45"/>
      <c r="AG251" s="45"/>
      <c r="AH251" s="45"/>
      <c r="AI251" s="46"/>
      <c r="AJ251" s="47"/>
      <c r="AK251" s="47"/>
      <c r="AL251" s="45"/>
      <c r="AM251" s="44"/>
      <c r="AN251" s="45"/>
    </row>
    <row r="252" spans="1:40" s="50" customFormat="1">
      <c r="A252" s="61">
        <f>SUM(COUNTA(A8:A251)-COUNTA(K9:K251))</f>
        <v>3</v>
      </c>
      <c r="B252" s="40"/>
      <c r="C252" s="40"/>
      <c r="D252" s="40"/>
      <c r="E252" s="40"/>
      <c r="F252" s="5"/>
      <c r="G252" s="40"/>
      <c r="H252" s="40"/>
      <c r="I252" s="41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7">
        <f>SUBTOTAL(109,[Chèques vacances])</f>
        <v>0</v>
      </c>
      <c r="AJ252" s="1">
        <f>SUBTOTAL(109,[Evènements])</f>
        <v>0</v>
      </c>
      <c r="AK252" s="1"/>
      <c r="AL252" s="16">
        <f>SUBTOTAL(109,[Remboursement Loisirs])</f>
        <v>0</v>
      </c>
      <c r="AM252" s="2">
        <f>SUBTOTAL(103,[Remboursement vacances])</f>
        <v>0</v>
      </c>
      <c r="AN252" s="16">
        <f>SUBTOTAL(109,[Séjour éducatif])</f>
        <v>0</v>
      </c>
    </row>
    <row r="253" spans="1:40" s="50" customFormat="1">
      <c r="A253" s="1"/>
      <c r="B253" s="1"/>
      <c r="C253" s="1"/>
      <c r="D253" s="1"/>
      <c r="E253" s="1"/>
      <c r="F253" s="2"/>
      <c r="G253" s="4"/>
      <c r="H253" s="1"/>
      <c r="I253" s="2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  <c r="AB253" s="1"/>
      <c r="AC253" s="1"/>
      <c r="AD253" s="1"/>
      <c r="AE253" s="1"/>
      <c r="AF253" s="1"/>
      <c r="AG253" s="1"/>
      <c r="AH253" s="1"/>
      <c r="AI253" s="1"/>
      <c r="AJ253" s="1"/>
      <c r="AK253" s="1"/>
      <c r="AL253" s="1"/>
      <c r="AM253"/>
    </row>
    <row r="254" spans="1:40" s="50" customFormat="1">
      <c r="A254" s="1"/>
      <c r="B254" s="1"/>
      <c r="C254" s="1"/>
      <c r="D254" s="1"/>
      <c r="E254" s="1"/>
      <c r="F254" s="2"/>
      <c r="G254" s="4"/>
      <c r="H254" s="1"/>
      <c r="I254" s="2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  <c r="AB254" s="1"/>
      <c r="AC254" s="1"/>
      <c r="AD254" s="1"/>
      <c r="AE254" s="1"/>
      <c r="AF254" s="1"/>
      <c r="AG254" s="1"/>
      <c r="AH254" s="1"/>
      <c r="AI254" s="1"/>
      <c r="AJ254" s="1"/>
      <c r="AK254" s="1"/>
      <c r="AL254" s="1"/>
      <c r="AM254"/>
    </row>
    <row r="255" spans="1:40" s="50" customFormat="1">
      <c r="A255"/>
      <c r="B255"/>
      <c r="C255"/>
      <c r="D255"/>
      <c r="E255"/>
      <c r="F255"/>
      <c r="G255"/>
      <c r="H255"/>
      <c r="I255"/>
      <c r="J255"/>
      <c r="K255"/>
      <c r="L255"/>
      <c r="M255"/>
      <c r="N255"/>
      <c r="O255"/>
      <c r="P255"/>
      <c r="Q255"/>
      <c r="R255"/>
      <c r="S255"/>
      <c r="T255"/>
      <c r="U255"/>
      <c r="V255"/>
      <c r="W255"/>
      <c r="X255"/>
      <c r="Y255"/>
      <c r="Z255"/>
      <c r="AA255"/>
      <c r="AB255"/>
      <c r="AC255"/>
      <c r="AD255"/>
      <c r="AE255"/>
      <c r="AF255"/>
      <c r="AG255"/>
      <c r="AH255"/>
      <c r="AI255"/>
      <c r="AJ255"/>
      <c r="AK255"/>
      <c r="AL255" s="1"/>
      <c r="AM255"/>
    </row>
    <row r="256" spans="1:40" s="50" customFormat="1">
      <c r="A256"/>
      <c r="B256"/>
      <c r="C256"/>
      <c r="D256"/>
      <c r="E256"/>
      <c r="F256"/>
      <c r="G256"/>
      <c r="H256"/>
      <c r="I256"/>
      <c r="J256"/>
      <c r="K256"/>
      <c r="L256"/>
      <c r="M256"/>
      <c r="N256"/>
      <c r="O256"/>
      <c r="P256"/>
      <c r="Q256"/>
      <c r="R256"/>
      <c r="S256"/>
      <c r="T256"/>
      <c r="U256"/>
      <c r="V256"/>
      <c r="W256"/>
      <c r="X256"/>
      <c r="Y256"/>
      <c r="Z256"/>
      <c r="AA256"/>
      <c r="AB256"/>
      <c r="AC256"/>
      <c r="AD256"/>
      <c r="AE256"/>
      <c r="AF256"/>
      <c r="AG256"/>
      <c r="AH256"/>
      <c r="AI256"/>
      <c r="AJ256"/>
      <c r="AK256"/>
      <c r="AL256" s="1"/>
      <c r="AM256"/>
    </row>
    <row r="257" spans="1:39" s="50" customFormat="1">
      <c r="A257"/>
      <c r="B257"/>
      <c r="C257"/>
      <c r="D257"/>
      <c r="E257"/>
      <c r="F257"/>
      <c r="G257"/>
      <c r="H257"/>
      <c r="I257"/>
      <c r="J257"/>
      <c r="K257"/>
      <c r="L257"/>
      <c r="M257"/>
      <c r="N257"/>
      <c r="O257"/>
      <c r="P257"/>
      <c r="Q257"/>
      <c r="R257"/>
      <c r="S257"/>
      <c r="T257"/>
      <c r="U257"/>
      <c r="V257"/>
      <c r="W257"/>
      <c r="X257"/>
      <c r="Y257"/>
      <c r="Z257"/>
      <c r="AA257"/>
      <c r="AB257"/>
      <c r="AC257"/>
      <c r="AD257"/>
      <c r="AE257"/>
      <c r="AF257"/>
      <c r="AG257"/>
      <c r="AH257"/>
      <c r="AI257"/>
      <c r="AJ257"/>
      <c r="AK257"/>
      <c r="AL257" s="1"/>
      <c r="AM257"/>
    </row>
    <row r="258" spans="1:39" s="50" customFormat="1">
      <c r="A258"/>
      <c r="B258"/>
      <c r="C258"/>
      <c r="D258"/>
      <c r="E258"/>
      <c r="F258"/>
      <c r="G258"/>
      <c r="H258"/>
      <c r="I258"/>
      <c r="J258"/>
      <c r="K258"/>
      <c r="L258"/>
      <c r="M258"/>
      <c r="N258"/>
      <c r="O258"/>
      <c r="P258"/>
      <c r="Q258"/>
      <c r="R258"/>
      <c r="S258"/>
      <c r="T258"/>
      <c r="U258"/>
      <c r="V258"/>
      <c r="W258"/>
      <c r="X258"/>
      <c r="Y258"/>
      <c r="Z258"/>
      <c r="AA258"/>
      <c r="AB258"/>
      <c r="AC258"/>
      <c r="AD258"/>
      <c r="AE258"/>
      <c r="AF258"/>
      <c r="AG258"/>
      <c r="AH258"/>
      <c r="AI258"/>
      <c r="AJ258"/>
      <c r="AK258"/>
      <c r="AL258"/>
      <c r="AM258"/>
    </row>
    <row r="259" spans="1:39" s="50" customFormat="1">
      <c r="A259"/>
      <c r="B259"/>
      <c r="C259"/>
      <c r="D259"/>
      <c r="E259"/>
      <c r="F259"/>
      <c r="G259"/>
      <c r="H259"/>
      <c r="I259"/>
      <c r="J259"/>
      <c r="K259"/>
      <c r="L259"/>
      <c r="M259"/>
      <c r="N259"/>
      <c r="O259"/>
      <c r="P259"/>
      <c r="Q259"/>
      <c r="R259"/>
      <c r="S259"/>
      <c r="T259"/>
      <c r="U259"/>
      <c r="V259"/>
      <c r="W259"/>
      <c r="X259"/>
      <c r="Y259"/>
      <c r="Z259"/>
      <c r="AA259"/>
      <c r="AB259"/>
      <c r="AC259"/>
      <c r="AD259"/>
      <c r="AE259"/>
      <c r="AF259"/>
      <c r="AG259"/>
      <c r="AH259"/>
      <c r="AI259"/>
      <c r="AJ259"/>
      <c r="AK259"/>
      <c r="AL259"/>
      <c r="AM259"/>
    </row>
    <row r="260" spans="1:39" s="50" customFormat="1">
      <c r="A260"/>
      <c r="B260"/>
      <c r="C260"/>
      <c r="D260"/>
      <c r="E260"/>
      <c r="F260"/>
      <c r="G260"/>
      <c r="H260"/>
      <c r="I260"/>
      <c r="J260"/>
      <c r="K260"/>
      <c r="L260"/>
      <c r="M260"/>
      <c r="N260"/>
      <c r="O260"/>
      <c r="P260"/>
      <c r="Q260"/>
      <c r="R260"/>
      <c r="S260"/>
      <c r="T260"/>
      <c r="U260"/>
      <c r="V260"/>
      <c r="W260"/>
      <c r="X260"/>
      <c r="Y260"/>
      <c r="Z260"/>
      <c r="AA260"/>
      <c r="AB260"/>
      <c r="AC260"/>
      <c r="AD260"/>
      <c r="AE260"/>
      <c r="AF260"/>
      <c r="AG260"/>
      <c r="AH260"/>
      <c r="AI260"/>
      <c r="AJ260"/>
      <c r="AK260"/>
      <c r="AL260"/>
      <c r="AM260"/>
    </row>
    <row r="261" spans="1:39" s="50" customFormat="1">
      <c r="A261"/>
      <c r="B261"/>
      <c r="C261"/>
      <c r="D261"/>
      <c r="E261"/>
      <c r="F261"/>
      <c r="G261"/>
      <c r="H261"/>
      <c r="I261"/>
      <c r="J261"/>
      <c r="K261"/>
      <c r="L261"/>
      <c r="M261"/>
      <c r="N261"/>
      <c r="O261"/>
      <c r="P261"/>
      <c r="Q261"/>
      <c r="R261"/>
      <c r="S261"/>
      <c r="T261"/>
      <c r="U261"/>
      <c r="V261"/>
      <c r="W261"/>
      <c r="X261"/>
      <c r="Y261"/>
      <c r="Z261"/>
      <c r="AA261"/>
      <c r="AB261"/>
      <c r="AC261"/>
      <c r="AD261"/>
      <c r="AE261"/>
      <c r="AF261"/>
      <c r="AG261"/>
      <c r="AH261"/>
      <c r="AI261"/>
      <c r="AJ261"/>
      <c r="AK261"/>
      <c r="AL261"/>
      <c r="AM261"/>
    </row>
    <row r="262" spans="1:39" s="50" customFormat="1">
      <c r="A262"/>
      <c r="B262"/>
      <c r="C262"/>
      <c r="D262"/>
      <c r="E262"/>
      <c r="F262"/>
      <c r="G262"/>
      <c r="H262"/>
      <c r="I262"/>
      <c r="J262"/>
      <c r="K262"/>
      <c r="L262"/>
      <c r="M262"/>
      <c r="N262"/>
      <c r="O262"/>
      <c r="P262"/>
      <c r="Q262"/>
      <c r="R262"/>
      <c r="S262"/>
      <c r="T262"/>
      <c r="U262"/>
      <c r="V262"/>
      <c r="W262"/>
      <c r="X262"/>
      <c r="Y262"/>
      <c r="Z262"/>
      <c r="AA262"/>
      <c r="AB262"/>
      <c r="AC262"/>
      <c r="AD262"/>
      <c r="AE262"/>
      <c r="AF262"/>
      <c r="AG262"/>
      <c r="AH262"/>
      <c r="AI262"/>
      <c r="AJ262"/>
      <c r="AK262"/>
      <c r="AL262"/>
      <c r="AM262"/>
    </row>
    <row r="263" spans="1:39" s="50" customFormat="1">
      <c r="A263"/>
      <c r="B263"/>
      <c r="C263"/>
      <c r="D263"/>
      <c r="E263"/>
      <c r="F263"/>
      <c r="G263"/>
      <c r="H263"/>
      <c r="I263"/>
      <c r="J263"/>
      <c r="K263"/>
      <c r="L263"/>
      <c r="M263"/>
      <c r="N263"/>
      <c r="O263"/>
      <c r="P263"/>
      <c r="Q263"/>
      <c r="R263"/>
      <c r="S263"/>
      <c r="T263"/>
      <c r="U263"/>
      <c r="V263"/>
      <c r="W263"/>
      <c r="X263"/>
      <c r="Y263"/>
      <c r="Z263"/>
      <c r="AA263"/>
      <c r="AB263"/>
      <c r="AC263"/>
      <c r="AD263"/>
      <c r="AE263"/>
      <c r="AF263"/>
      <c r="AG263"/>
      <c r="AH263"/>
      <c r="AI263"/>
      <c r="AJ263"/>
      <c r="AK263"/>
      <c r="AL263"/>
      <c r="AM263"/>
    </row>
    <row r="264" spans="1:39" s="50" customFormat="1">
      <c r="A264"/>
      <c r="B264"/>
      <c r="C264"/>
      <c r="D264"/>
      <c r="E264"/>
      <c r="F264"/>
      <c r="G264"/>
      <c r="H264"/>
      <c r="I264"/>
      <c r="J264"/>
      <c r="K264"/>
      <c r="L264"/>
      <c r="M264"/>
      <c r="N264"/>
      <c r="O264"/>
      <c r="P264"/>
      <c r="Q264"/>
      <c r="R264"/>
      <c r="S264"/>
      <c r="T264"/>
      <c r="U264"/>
      <c r="V264"/>
      <c r="W264"/>
      <c r="X264"/>
      <c r="Y264"/>
      <c r="Z264"/>
      <c r="AA264"/>
      <c r="AB264"/>
      <c r="AC264"/>
      <c r="AD264"/>
      <c r="AE264"/>
      <c r="AF264"/>
      <c r="AG264"/>
      <c r="AH264"/>
      <c r="AI264"/>
      <c r="AJ264"/>
      <c r="AK264"/>
      <c r="AL264"/>
      <c r="AM264"/>
    </row>
    <row r="265" spans="1:39" s="50" customFormat="1">
      <c r="A265"/>
      <c r="B265"/>
      <c r="C265"/>
      <c r="D265"/>
      <c r="E265"/>
      <c r="F265"/>
      <c r="G265"/>
      <c r="H265"/>
      <c r="I265"/>
      <c r="J265"/>
      <c r="K265"/>
      <c r="L265"/>
      <c r="M265"/>
      <c r="N265"/>
      <c r="O265"/>
      <c r="P265"/>
      <c r="Q265"/>
      <c r="R265"/>
      <c r="S265"/>
      <c r="T265"/>
      <c r="U265"/>
      <c r="V265"/>
      <c r="W265"/>
      <c r="X265"/>
      <c r="Y265"/>
      <c r="Z265"/>
      <c r="AA265"/>
      <c r="AB265"/>
      <c r="AC265"/>
      <c r="AD265"/>
      <c r="AE265"/>
      <c r="AF265"/>
      <c r="AG265"/>
      <c r="AH265"/>
      <c r="AI265"/>
      <c r="AJ265"/>
      <c r="AK265"/>
      <c r="AL265"/>
      <c r="AM265"/>
    </row>
    <row r="266" spans="1:39" s="50" customFormat="1">
      <c r="A266"/>
      <c r="B266"/>
      <c r="C266"/>
      <c r="D266"/>
      <c r="E266"/>
      <c r="F266"/>
      <c r="G266"/>
      <c r="H266"/>
      <c r="I266"/>
      <c r="J266"/>
      <c r="K266"/>
      <c r="L266"/>
      <c r="M266"/>
      <c r="N266"/>
      <c r="O266"/>
      <c r="P266"/>
      <c r="Q266"/>
      <c r="R266"/>
      <c r="S266"/>
      <c r="T266"/>
      <c r="U266"/>
      <c r="V266"/>
      <c r="W266"/>
      <c r="X266"/>
      <c r="Y266"/>
      <c r="Z266"/>
      <c r="AA266"/>
      <c r="AB266"/>
      <c r="AC266"/>
      <c r="AD266"/>
      <c r="AE266"/>
      <c r="AF266"/>
      <c r="AG266"/>
      <c r="AH266"/>
      <c r="AI266"/>
      <c r="AJ266"/>
      <c r="AK266"/>
      <c r="AL266"/>
      <c r="AM266"/>
    </row>
    <row r="267" spans="1:39" s="50" customFormat="1">
      <c r="A267"/>
      <c r="B267"/>
      <c r="C267"/>
      <c r="D267"/>
      <c r="E267"/>
      <c r="F267"/>
      <c r="G267"/>
      <c r="H267"/>
      <c r="I267"/>
      <c r="J267"/>
      <c r="K267"/>
      <c r="L267"/>
      <c r="M267"/>
      <c r="N267"/>
      <c r="O267"/>
      <c r="P267"/>
      <c r="Q267"/>
      <c r="R267"/>
      <c r="S267"/>
      <c r="T267"/>
      <c r="U267"/>
      <c r="V267"/>
      <c r="W267"/>
      <c r="X267"/>
      <c r="Y267"/>
      <c r="Z267"/>
      <c r="AA267"/>
      <c r="AB267"/>
      <c r="AC267"/>
      <c r="AD267"/>
      <c r="AE267"/>
      <c r="AF267"/>
      <c r="AG267"/>
      <c r="AH267"/>
      <c r="AI267"/>
      <c r="AJ267"/>
      <c r="AK267"/>
      <c r="AL267"/>
      <c r="AM267"/>
    </row>
    <row r="268" spans="1:39" s="50" customFormat="1">
      <c r="A268"/>
      <c r="B268"/>
      <c r="C268"/>
      <c r="D268"/>
      <c r="E268"/>
      <c r="F268"/>
      <c r="G268"/>
      <c r="H268"/>
      <c r="I268"/>
      <c r="J268"/>
      <c r="K268"/>
      <c r="L268"/>
      <c r="M268"/>
      <c r="N268"/>
      <c r="O268"/>
      <c r="P268"/>
      <c r="Q268"/>
      <c r="R268"/>
      <c r="S268"/>
      <c r="T268"/>
      <c r="U268"/>
      <c r="V268"/>
      <c r="W268"/>
      <c r="X268"/>
      <c r="Y268"/>
      <c r="Z268"/>
      <c r="AA268"/>
      <c r="AB268"/>
      <c r="AC268"/>
      <c r="AD268"/>
      <c r="AE268"/>
      <c r="AF268"/>
      <c r="AG268"/>
      <c r="AH268"/>
      <c r="AI268"/>
      <c r="AJ268"/>
      <c r="AK268"/>
      <c r="AL268"/>
      <c r="AM268"/>
    </row>
    <row r="269" spans="1:39" s="50" customFormat="1">
      <c r="A269"/>
      <c r="B269"/>
      <c r="C269"/>
      <c r="D269"/>
      <c r="E269"/>
      <c r="F269"/>
      <c r="G269"/>
      <c r="H269"/>
      <c r="I269"/>
      <c r="J269"/>
      <c r="K269"/>
      <c r="L269"/>
      <c r="M269"/>
      <c r="N269"/>
      <c r="O269"/>
      <c r="P269"/>
      <c r="Q269"/>
      <c r="R269"/>
      <c r="S269"/>
      <c r="T269"/>
      <c r="U269"/>
      <c r="V269"/>
      <c r="W269"/>
      <c r="X269"/>
      <c r="Y269"/>
      <c r="Z269"/>
      <c r="AA269"/>
      <c r="AB269"/>
      <c r="AC269"/>
      <c r="AD269"/>
      <c r="AE269"/>
      <c r="AF269"/>
      <c r="AG269"/>
      <c r="AH269"/>
      <c r="AI269"/>
      <c r="AJ269"/>
      <c r="AK269"/>
      <c r="AL269"/>
      <c r="AM269"/>
    </row>
    <row r="270" spans="1:39" s="50" customFormat="1">
      <c r="A270"/>
      <c r="B270"/>
      <c r="C270"/>
      <c r="D270"/>
      <c r="E270"/>
      <c r="F270"/>
      <c r="G270"/>
      <c r="H270"/>
      <c r="I270"/>
      <c r="J270"/>
      <c r="K270"/>
      <c r="L270"/>
      <c r="M270"/>
      <c r="N270"/>
      <c r="O270"/>
      <c r="P270"/>
      <c r="Q270"/>
      <c r="R270"/>
      <c r="S270"/>
      <c r="T270"/>
      <c r="U270"/>
      <c r="V270"/>
      <c r="W270"/>
      <c r="X270"/>
      <c r="Y270"/>
      <c r="Z270"/>
      <c r="AA270"/>
      <c r="AB270"/>
      <c r="AC270"/>
      <c r="AD270"/>
      <c r="AE270"/>
      <c r="AF270"/>
      <c r="AG270"/>
      <c r="AH270"/>
      <c r="AI270"/>
      <c r="AJ270"/>
      <c r="AK270"/>
      <c r="AL270"/>
      <c r="AM270"/>
    </row>
    <row r="271" spans="1:39" s="50" customFormat="1">
      <c r="A271"/>
      <c r="B271"/>
      <c r="C271"/>
      <c r="D271"/>
      <c r="E271"/>
      <c r="F271"/>
      <c r="G271"/>
      <c r="H271"/>
      <c r="I271"/>
      <c r="J271"/>
      <c r="K271"/>
      <c r="L271"/>
      <c r="M271"/>
      <c r="N271"/>
      <c r="O271"/>
      <c r="P271"/>
      <c r="Q271"/>
      <c r="R271"/>
      <c r="S271"/>
      <c r="T271"/>
      <c r="U271"/>
      <c r="V271"/>
      <c r="W271"/>
      <c r="X271"/>
      <c r="Y271"/>
      <c r="Z271"/>
      <c r="AA271"/>
      <c r="AB271"/>
      <c r="AC271"/>
      <c r="AD271"/>
      <c r="AE271"/>
      <c r="AF271"/>
      <c r="AG271"/>
      <c r="AH271"/>
      <c r="AI271"/>
      <c r="AJ271"/>
      <c r="AK271"/>
      <c r="AL271"/>
      <c r="AM271"/>
    </row>
    <row r="272" spans="1:39" s="50" customFormat="1">
      <c r="A272"/>
      <c r="B272"/>
      <c r="C272"/>
      <c r="D272"/>
      <c r="E272"/>
      <c r="F272"/>
      <c r="G272"/>
      <c r="H272"/>
      <c r="I272"/>
      <c r="J272"/>
      <c r="K272"/>
      <c r="L272"/>
      <c r="M272"/>
      <c r="N272"/>
      <c r="O272"/>
      <c r="P272"/>
      <c r="Q272"/>
      <c r="R272"/>
      <c r="S272"/>
      <c r="T272"/>
      <c r="U272"/>
      <c r="V272"/>
      <c r="W272"/>
      <c r="X272"/>
      <c r="Y272"/>
      <c r="Z272"/>
      <c r="AA272"/>
      <c r="AB272"/>
      <c r="AC272"/>
      <c r="AD272"/>
      <c r="AE272"/>
      <c r="AF272"/>
      <c r="AG272"/>
      <c r="AH272"/>
      <c r="AI272"/>
      <c r="AJ272"/>
      <c r="AK272"/>
      <c r="AL272"/>
      <c r="AM272"/>
    </row>
    <row r="273" spans="1:39" s="50" customFormat="1">
      <c r="A273"/>
      <c r="B273"/>
      <c r="C273"/>
      <c r="D273"/>
      <c r="E273"/>
      <c r="F273"/>
      <c r="G273"/>
      <c r="H273"/>
      <c r="I273"/>
      <c r="J273"/>
      <c r="K273"/>
      <c r="L273"/>
      <c r="M273"/>
      <c r="N273"/>
      <c r="O273"/>
      <c r="P273"/>
      <c r="Q273"/>
      <c r="R273"/>
      <c r="S273"/>
      <c r="T273"/>
      <c r="U273"/>
      <c r="V273"/>
      <c r="W273"/>
      <c r="X273"/>
      <c r="Y273"/>
      <c r="Z273"/>
      <c r="AA273"/>
      <c r="AB273"/>
      <c r="AC273"/>
      <c r="AD273"/>
      <c r="AE273"/>
      <c r="AF273"/>
      <c r="AG273"/>
      <c r="AH273"/>
      <c r="AI273"/>
      <c r="AJ273"/>
      <c r="AK273"/>
      <c r="AL273"/>
      <c r="AM273"/>
    </row>
    <row r="274" spans="1:39" s="50" customFormat="1">
      <c r="A274"/>
      <c r="B274"/>
      <c r="C274"/>
      <c r="D274"/>
      <c r="E274"/>
      <c r="F274"/>
      <c r="G274"/>
      <c r="H274"/>
      <c r="I274"/>
      <c r="J274"/>
      <c r="K274"/>
      <c r="L274"/>
      <c r="M274"/>
      <c r="N274"/>
      <c r="O274"/>
      <c r="P274"/>
      <c r="Q274"/>
      <c r="R274"/>
      <c r="S274"/>
      <c r="T274"/>
      <c r="U274"/>
      <c r="V274"/>
      <c r="W274"/>
      <c r="X274"/>
      <c r="Y274"/>
      <c r="Z274"/>
      <c r="AA274"/>
      <c r="AB274"/>
      <c r="AC274"/>
      <c r="AD274"/>
      <c r="AE274"/>
      <c r="AF274"/>
      <c r="AG274"/>
      <c r="AH274"/>
      <c r="AI274"/>
      <c r="AJ274"/>
      <c r="AK274"/>
      <c r="AL274"/>
      <c r="AM274"/>
    </row>
    <row r="275" spans="1:39" s="50" customFormat="1">
      <c r="A275"/>
      <c r="B275"/>
      <c r="C275"/>
      <c r="D275"/>
      <c r="E275"/>
      <c r="F275"/>
      <c r="G275"/>
      <c r="H275"/>
      <c r="I275"/>
      <c r="J275"/>
      <c r="K275"/>
      <c r="L275"/>
      <c r="M275"/>
      <c r="N275"/>
      <c r="O275"/>
      <c r="P275"/>
      <c r="Q275"/>
      <c r="R275"/>
      <c r="S275"/>
      <c r="T275"/>
      <c r="U275"/>
      <c r="V275"/>
      <c r="W275"/>
      <c r="X275"/>
      <c r="Y275"/>
      <c r="Z275"/>
      <c r="AA275"/>
      <c r="AB275"/>
      <c r="AC275"/>
      <c r="AD275"/>
      <c r="AE275"/>
      <c r="AF275"/>
      <c r="AG275"/>
      <c r="AH275"/>
      <c r="AI275"/>
      <c r="AJ275"/>
      <c r="AK275"/>
      <c r="AL275"/>
      <c r="AM275"/>
    </row>
    <row r="276" spans="1:39" s="50" customFormat="1">
      <c r="A276"/>
      <c r="B276"/>
      <c r="C276"/>
      <c r="D276"/>
      <c r="E276"/>
      <c r="F276"/>
      <c r="G276"/>
      <c r="H276"/>
      <c r="I276"/>
      <c r="J276"/>
      <c r="K276"/>
      <c r="L276"/>
      <c r="M276"/>
      <c r="N276"/>
      <c r="O276"/>
      <c r="P276"/>
      <c r="Q276"/>
      <c r="R276"/>
      <c r="S276"/>
      <c r="T276"/>
      <c r="U276"/>
      <c r="V276"/>
      <c r="W276"/>
      <c r="X276"/>
      <c r="Y276"/>
      <c r="Z276"/>
      <c r="AA276"/>
      <c r="AB276"/>
      <c r="AC276"/>
      <c r="AD276"/>
      <c r="AE276"/>
      <c r="AF276"/>
      <c r="AG276"/>
      <c r="AH276"/>
      <c r="AI276"/>
      <c r="AJ276"/>
      <c r="AK276"/>
      <c r="AL276"/>
      <c r="AM276"/>
    </row>
    <row r="277" spans="1:39" s="50" customFormat="1">
      <c r="A277"/>
      <c r="B277"/>
      <c r="C277"/>
      <c r="D277"/>
      <c r="E277"/>
      <c r="F277"/>
      <c r="G277"/>
      <c r="H277"/>
      <c r="I277"/>
      <c r="J277"/>
      <c r="K277"/>
      <c r="L277"/>
      <c r="M277"/>
      <c r="N277"/>
      <c r="O277"/>
      <c r="P277"/>
      <c r="Q277"/>
      <c r="R277"/>
      <c r="S277"/>
      <c r="T277"/>
      <c r="U277"/>
      <c r="V277"/>
      <c r="W277"/>
      <c r="X277"/>
      <c r="Y277"/>
      <c r="Z277"/>
      <c r="AA277"/>
      <c r="AB277"/>
      <c r="AC277"/>
      <c r="AD277"/>
      <c r="AE277"/>
      <c r="AF277"/>
      <c r="AG277"/>
      <c r="AH277"/>
      <c r="AI277"/>
      <c r="AJ277"/>
      <c r="AK277"/>
      <c r="AL277"/>
      <c r="AM277"/>
    </row>
    <row r="278" spans="1:39" s="50" customFormat="1">
      <c r="A278"/>
      <c r="B278"/>
      <c r="C278"/>
      <c r="D278"/>
      <c r="E278"/>
      <c r="F278"/>
      <c r="G278"/>
      <c r="H278"/>
      <c r="I278"/>
      <c r="J278"/>
      <c r="K278"/>
      <c r="L278"/>
      <c r="M278"/>
      <c r="N278"/>
      <c r="O278"/>
      <c r="P278"/>
      <c r="Q278"/>
      <c r="R278"/>
      <c r="S278"/>
      <c r="T278"/>
      <c r="U278"/>
      <c r="V278"/>
      <c r="W278"/>
      <c r="X278"/>
      <c r="Y278"/>
      <c r="Z278"/>
      <c r="AA278"/>
      <c r="AB278"/>
      <c r="AC278"/>
      <c r="AD278"/>
      <c r="AE278"/>
      <c r="AF278"/>
      <c r="AG278"/>
      <c r="AH278"/>
      <c r="AI278"/>
      <c r="AJ278"/>
      <c r="AK278"/>
      <c r="AL278"/>
      <c r="AM278"/>
    </row>
    <row r="279" spans="1:39" s="50" customFormat="1">
      <c r="A279"/>
      <c r="B279"/>
      <c r="C279"/>
      <c r="D279"/>
      <c r="E279"/>
      <c r="F279"/>
      <c r="G279"/>
      <c r="H279"/>
      <c r="I279"/>
      <c r="J279"/>
      <c r="K279"/>
      <c r="L279"/>
      <c r="M279"/>
      <c r="N279"/>
      <c r="O279"/>
      <c r="P279"/>
      <c r="Q279"/>
      <c r="R279"/>
      <c r="S279"/>
      <c r="T279"/>
      <c r="U279"/>
      <c r="V279"/>
      <c r="W279"/>
      <c r="X279"/>
      <c r="Y279"/>
      <c r="Z279"/>
      <c r="AA279"/>
      <c r="AB279"/>
      <c r="AC279"/>
      <c r="AD279"/>
      <c r="AE279"/>
      <c r="AF279"/>
      <c r="AG279"/>
      <c r="AH279"/>
      <c r="AI279"/>
      <c r="AJ279"/>
      <c r="AK279"/>
      <c r="AL279"/>
      <c r="AM279"/>
    </row>
    <row r="280" spans="1:39" s="50" customFormat="1">
      <c r="A280"/>
      <c r="B280"/>
      <c r="C280"/>
      <c r="D280"/>
      <c r="E280"/>
      <c r="F280"/>
      <c r="G280"/>
      <c r="H280"/>
      <c r="I280"/>
      <c r="J280"/>
      <c r="K280"/>
      <c r="L280"/>
      <c r="M280"/>
      <c r="N280"/>
      <c r="O280"/>
      <c r="P280"/>
      <c r="Q280"/>
      <c r="R280"/>
      <c r="S280"/>
      <c r="T280"/>
      <c r="U280"/>
      <c r="V280"/>
      <c r="W280"/>
      <c r="X280"/>
      <c r="Y280"/>
      <c r="Z280"/>
      <c r="AA280"/>
      <c r="AB280"/>
      <c r="AC280"/>
      <c r="AD280"/>
      <c r="AE280"/>
      <c r="AF280"/>
      <c r="AG280"/>
      <c r="AH280"/>
      <c r="AI280"/>
      <c r="AJ280"/>
      <c r="AK280"/>
      <c r="AL280"/>
      <c r="AM280"/>
    </row>
    <row r="281" spans="1:39" s="50" customFormat="1">
      <c r="A281"/>
      <c r="B281"/>
      <c r="C281"/>
      <c r="D281"/>
      <c r="E281"/>
      <c r="F281"/>
      <c r="G281"/>
      <c r="H281"/>
      <c r="I281"/>
      <c r="J281"/>
      <c r="K281"/>
      <c r="L281"/>
      <c r="M281"/>
      <c r="N281"/>
      <c r="O281"/>
      <c r="P281"/>
      <c r="Q281"/>
      <c r="R281"/>
      <c r="S281"/>
      <c r="T281"/>
      <c r="U281"/>
      <c r="V281"/>
      <c r="W281"/>
      <c r="X281"/>
      <c r="Y281"/>
      <c r="Z281"/>
      <c r="AA281"/>
      <c r="AB281"/>
      <c r="AC281"/>
      <c r="AD281"/>
      <c r="AE281"/>
      <c r="AF281"/>
      <c r="AG281"/>
      <c r="AH281"/>
      <c r="AI281"/>
      <c r="AJ281"/>
      <c r="AK281"/>
      <c r="AL281"/>
      <c r="AM281"/>
    </row>
    <row r="282" spans="1:39" s="50" customFormat="1">
      <c r="A282"/>
      <c r="B282"/>
      <c r="C282"/>
      <c r="D282"/>
      <c r="E282"/>
      <c r="F282"/>
      <c r="G282"/>
      <c r="H282"/>
      <c r="I282"/>
      <c r="J282"/>
      <c r="K282"/>
      <c r="L282"/>
      <c r="M282"/>
      <c r="N282"/>
      <c r="O282"/>
      <c r="P282"/>
      <c r="Q282"/>
      <c r="R282"/>
      <c r="S282"/>
      <c r="T282"/>
      <c r="U282"/>
      <c r="V282"/>
      <c r="W282"/>
      <c r="X282"/>
      <c r="Y282"/>
      <c r="Z282"/>
      <c r="AA282"/>
      <c r="AB282"/>
      <c r="AC282"/>
      <c r="AD282"/>
      <c r="AE282"/>
      <c r="AF282"/>
      <c r="AG282"/>
      <c r="AH282"/>
      <c r="AI282"/>
      <c r="AJ282"/>
      <c r="AK282"/>
      <c r="AL282"/>
      <c r="AM282"/>
    </row>
    <row r="283" spans="1:39" s="50" customFormat="1">
      <c r="A283"/>
      <c r="B283"/>
      <c r="C283"/>
      <c r="D283"/>
      <c r="E283"/>
      <c r="F283"/>
      <c r="G283"/>
      <c r="H283"/>
      <c r="I283"/>
      <c r="J283"/>
      <c r="K283"/>
      <c r="L283"/>
      <c r="M283"/>
      <c r="N283"/>
      <c r="O283"/>
      <c r="P283"/>
      <c r="Q283"/>
      <c r="R283"/>
      <c r="S283"/>
      <c r="T283"/>
      <c r="U283"/>
      <c r="V283"/>
      <c r="W283"/>
      <c r="X283"/>
      <c r="Y283"/>
      <c r="Z283"/>
      <c r="AA283"/>
      <c r="AB283"/>
      <c r="AC283"/>
      <c r="AD283"/>
      <c r="AE283"/>
      <c r="AF283"/>
      <c r="AG283"/>
      <c r="AH283"/>
      <c r="AI283"/>
      <c r="AJ283"/>
      <c r="AK283"/>
      <c r="AL283"/>
      <c r="AM283"/>
    </row>
    <row r="284" spans="1:39" s="50" customFormat="1">
      <c r="A284"/>
      <c r="B284"/>
      <c r="C284"/>
      <c r="D284"/>
      <c r="E284"/>
      <c r="F284"/>
      <c r="G284"/>
      <c r="H284"/>
      <c r="I284"/>
      <c r="J284"/>
      <c r="K284"/>
      <c r="L284"/>
      <c r="M284"/>
      <c r="N284"/>
      <c r="O284"/>
      <c r="P284"/>
      <c r="Q284"/>
      <c r="R284"/>
      <c r="S284"/>
      <c r="T284"/>
      <c r="U284"/>
      <c r="V284"/>
      <c r="W284"/>
      <c r="X284"/>
      <c r="Y284"/>
      <c r="Z284"/>
      <c r="AA284"/>
      <c r="AB284"/>
      <c r="AC284"/>
      <c r="AD284"/>
      <c r="AE284"/>
      <c r="AF284"/>
      <c r="AG284"/>
      <c r="AH284"/>
      <c r="AI284"/>
      <c r="AJ284"/>
      <c r="AK284"/>
      <c r="AL284"/>
      <c r="AM284"/>
    </row>
    <row r="285" spans="1:39" s="50" customFormat="1">
      <c r="A285"/>
      <c r="B285"/>
      <c r="C285"/>
      <c r="D285"/>
      <c r="E285"/>
      <c r="F285"/>
      <c r="G285"/>
      <c r="H285"/>
      <c r="I285"/>
      <c r="J285"/>
      <c r="K285"/>
      <c r="L285"/>
      <c r="M285"/>
      <c r="N285"/>
      <c r="O285"/>
      <c r="P285"/>
      <c r="Q285"/>
      <c r="R285"/>
      <c r="S285"/>
      <c r="T285"/>
      <c r="U285"/>
      <c r="V285"/>
      <c r="W285"/>
      <c r="X285"/>
      <c r="Y285"/>
      <c r="Z285"/>
      <c r="AA285"/>
      <c r="AB285"/>
      <c r="AC285"/>
      <c r="AD285"/>
      <c r="AE285"/>
      <c r="AF285"/>
      <c r="AG285"/>
      <c r="AH285"/>
      <c r="AI285"/>
      <c r="AJ285"/>
      <c r="AK285"/>
      <c r="AL285"/>
      <c r="AM285"/>
    </row>
    <row r="286" spans="1:39" s="50" customFormat="1">
      <c r="A286"/>
      <c r="B286"/>
      <c r="C286"/>
      <c r="D286"/>
      <c r="E286"/>
      <c r="F286"/>
      <c r="G286"/>
      <c r="H286"/>
      <c r="I286"/>
      <c r="J286"/>
      <c r="K286"/>
      <c r="L286"/>
      <c r="M286"/>
      <c r="N286"/>
      <c r="O286"/>
      <c r="P286"/>
      <c r="Q286"/>
      <c r="R286"/>
      <c r="S286"/>
      <c r="T286"/>
      <c r="U286"/>
      <c r="V286"/>
      <c r="W286"/>
      <c r="X286"/>
      <c r="Y286"/>
      <c r="Z286"/>
      <c r="AA286"/>
      <c r="AB286"/>
      <c r="AC286"/>
      <c r="AD286"/>
      <c r="AE286"/>
      <c r="AF286"/>
      <c r="AG286"/>
      <c r="AH286"/>
      <c r="AI286"/>
      <c r="AJ286"/>
      <c r="AK286"/>
      <c r="AL286"/>
      <c r="AM286"/>
    </row>
    <row r="287" spans="1:39" s="50" customFormat="1">
      <c r="A287"/>
      <c r="B287"/>
      <c r="C287"/>
      <c r="D287"/>
      <c r="E287"/>
      <c r="F287"/>
      <c r="G287"/>
      <c r="H287"/>
      <c r="I287"/>
      <c r="J287"/>
      <c r="K287"/>
      <c r="L287"/>
      <c r="M287"/>
      <c r="N287"/>
      <c r="O287"/>
      <c r="P287"/>
      <c r="Q287"/>
      <c r="R287"/>
      <c r="S287"/>
      <c r="T287"/>
      <c r="U287"/>
      <c r="V287"/>
      <c r="W287"/>
      <c r="X287"/>
      <c r="Y287"/>
      <c r="Z287"/>
      <c r="AA287"/>
      <c r="AB287"/>
      <c r="AC287"/>
      <c r="AD287"/>
      <c r="AE287"/>
      <c r="AF287"/>
      <c r="AG287"/>
      <c r="AH287"/>
      <c r="AI287"/>
      <c r="AJ287"/>
      <c r="AK287"/>
      <c r="AL287"/>
      <c r="AM287"/>
    </row>
    <row r="288" spans="1:39" s="50" customFormat="1">
      <c r="A288"/>
      <c r="B288"/>
      <c r="C288"/>
      <c r="D288"/>
      <c r="E288"/>
      <c r="F288"/>
      <c r="G288"/>
      <c r="H288"/>
      <c r="I288"/>
      <c r="J288"/>
      <c r="K288"/>
      <c r="L288"/>
      <c r="M288"/>
      <c r="N288"/>
      <c r="O288"/>
      <c r="P288"/>
      <c r="Q288"/>
      <c r="R288"/>
      <c r="S288"/>
      <c r="T288"/>
      <c r="U288"/>
      <c r="V288"/>
      <c r="W288"/>
      <c r="X288"/>
      <c r="Y288"/>
      <c r="Z288"/>
      <c r="AA288"/>
      <c r="AB288"/>
      <c r="AC288"/>
      <c r="AD288"/>
      <c r="AE288"/>
      <c r="AF288"/>
      <c r="AG288"/>
      <c r="AH288"/>
      <c r="AI288"/>
      <c r="AJ288"/>
      <c r="AK288"/>
      <c r="AL288"/>
      <c r="AM288"/>
    </row>
    <row r="289" spans="1:39" s="50" customFormat="1">
      <c r="A289"/>
      <c r="B289"/>
      <c r="C289"/>
      <c r="D289"/>
      <c r="E289"/>
      <c r="F289"/>
      <c r="G289"/>
      <c r="H289"/>
      <c r="I289"/>
      <c r="J289"/>
      <c r="K289"/>
      <c r="L289"/>
      <c r="M289"/>
      <c r="N289"/>
      <c r="O289"/>
      <c r="P289"/>
      <c r="Q289"/>
      <c r="R289"/>
      <c r="S289"/>
      <c r="T289"/>
      <c r="U289"/>
      <c r="V289"/>
      <c r="W289"/>
      <c r="X289"/>
      <c r="Y289"/>
      <c r="Z289"/>
      <c r="AA289"/>
      <c r="AB289"/>
      <c r="AC289"/>
      <c r="AD289"/>
      <c r="AE289"/>
      <c r="AF289"/>
      <c r="AG289"/>
      <c r="AH289"/>
      <c r="AI289"/>
      <c r="AJ289"/>
      <c r="AK289"/>
      <c r="AL289"/>
      <c r="AM289"/>
    </row>
    <row r="290" spans="1:39" s="50" customFormat="1">
      <c r="A290"/>
      <c r="B290"/>
      <c r="C290"/>
      <c r="D290"/>
      <c r="E290"/>
      <c r="F290"/>
      <c r="G290"/>
      <c r="H290"/>
      <c r="I290"/>
      <c r="J290"/>
      <c r="K290"/>
      <c r="L290"/>
      <c r="M290"/>
      <c r="N290"/>
      <c r="O290"/>
      <c r="P290"/>
      <c r="Q290"/>
      <c r="R290"/>
      <c r="S290"/>
      <c r="T290"/>
      <c r="U290"/>
      <c r="V290"/>
      <c r="W290"/>
      <c r="X290"/>
      <c r="Y290"/>
      <c r="Z290"/>
      <c r="AA290"/>
      <c r="AB290"/>
      <c r="AC290"/>
      <c r="AD290"/>
      <c r="AE290"/>
      <c r="AF290"/>
      <c r="AG290"/>
      <c r="AH290"/>
      <c r="AI290"/>
      <c r="AJ290"/>
      <c r="AK290"/>
      <c r="AL290"/>
      <c r="AM290"/>
    </row>
    <row r="291" spans="1:39" s="50" customFormat="1">
      <c r="A291"/>
      <c r="B291"/>
      <c r="C291"/>
      <c r="D291"/>
      <c r="E291"/>
      <c r="F291"/>
      <c r="G291"/>
      <c r="H291"/>
      <c r="I291"/>
      <c r="J291"/>
      <c r="K291"/>
      <c r="L291"/>
      <c r="M291"/>
      <c r="N291"/>
      <c r="O291"/>
      <c r="P291"/>
      <c r="Q291"/>
      <c r="R291"/>
      <c r="S291"/>
      <c r="T291"/>
      <c r="U291"/>
      <c r="V291"/>
      <c r="W291"/>
      <c r="X291"/>
      <c r="Y291"/>
      <c r="Z291"/>
      <c r="AA291"/>
      <c r="AB291"/>
      <c r="AC291"/>
      <c r="AD291"/>
      <c r="AE291"/>
      <c r="AF291"/>
      <c r="AG291"/>
      <c r="AH291"/>
      <c r="AI291"/>
      <c r="AJ291"/>
      <c r="AK291"/>
      <c r="AL291"/>
      <c r="AM291"/>
    </row>
    <row r="292" spans="1:39" s="50" customFormat="1">
      <c r="A292"/>
      <c r="B292"/>
      <c r="C292"/>
      <c r="D292"/>
      <c r="E292"/>
      <c r="F292"/>
      <c r="G292"/>
      <c r="H292"/>
      <c r="I292"/>
      <c r="J292"/>
      <c r="K292"/>
      <c r="L292"/>
      <c r="M292"/>
      <c r="N292"/>
      <c r="O292"/>
      <c r="P292"/>
      <c r="Q292"/>
      <c r="R292"/>
      <c r="S292"/>
      <c r="T292"/>
      <c r="U292"/>
      <c r="V292"/>
      <c r="W292"/>
      <c r="X292"/>
      <c r="Y292"/>
      <c r="Z292"/>
      <c r="AA292"/>
      <c r="AB292"/>
      <c r="AC292"/>
      <c r="AD292"/>
      <c r="AE292"/>
      <c r="AF292"/>
      <c r="AG292"/>
      <c r="AH292"/>
      <c r="AI292"/>
      <c r="AJ292"/>
      <c r="AK292"/>
      <c r="AL292"/>
      <c r="AM292"/>
    </row>
    <row r="293" spans="1:39" s="50" customFormat="1">
      <c r="A293"/>
      <c r="B293"/>
      <c r="C293"/>
      <c r="D293"/>
      <c r="E293"/>
      <c r="F293"/>
      <c r="G293"/>
      <c r="H293"/>
      <c r="I293"/>
      <c r="J293"/>
      <c r="K293"/>
      <c r="L293"/>
      <c r="M293"/>
      <c r="N293"/>
      <c r="O293"/>
      <c r="P293"/>
      <c r="Q293"/>
      <c r="R293"/>
      <c r="S293"/>
      <c r="T293"/>
      <c r="U293"/>
      <c r="V293"/>
      <c r="W293"/>
      <c r="X293"/>
      <c r="Y293"/>
      <c r="Z293"/>
      <c r="AA293"/>
      <c r="AB293"/>
      <c r="AC293"/>
      <c r="AD293"/>
      <c r="AE293"/>
      <c r="AF293"/>
      <c r="AG293"/>
      <c r="AH293"/>
      <c r="AI293"/>
      <c r="AJ293"/>
      <c r="AK293"/>
      <c r="AL293"/>
      <c r="AM293"/>
    </row>
    <row r="294" spans="1:39" s="50" customFormat="1">
      <c r="A294"/>
      <c r="B294"/>
      <c r="C294"/>
      <c r="D294"/>
      <c r="E294"/>
      <c r="F294"/>
      <c r="G294"/>
      <c r="H294"/>
      <c r="I294"/>
      <c r="J294"/>
      <c r="K294"/>
      <c r="L294"/>
      <c r="M294"/>
      <c r="N294"/>
      <c r="O294"/>
      <c r="P294"/>
      <c r="Q294"/>
      <c r="R294"/>
      <c r="S294"/>
      <c r="T294"/>
      <c r="U294"/>
      <c r="V294"/>
      <c r="W294"/>
      <c r="X294"/>
      <c r="Y294"/>
      <c r="Z294"/>
      <c r="AA294"/>
      <c r="AB294"/>
      <c r="AC294"/>
      <c r="AD294"/>
      <c r="AE294"/>
      <c r="AF294"/>
      <c r="AG294"/>
      <c r="AH294"/>
      <c r="AI294"/>
      <c r="AJ294"/>
      <c r="AK294"/>
      <c r="AL294"/>
      <c r="AM294"/>
    </row>
    <row r="295" spans="1:39" s="50" customFormat="1">
      <c r="A295"/>
      <c r="B295"/>
      <c r="C295"/>
      <c r="D295"/>
      <c r="E295"/>
      <c r="F295"/>
      <c r="G295"/>
      <c r="H295"/>
      <c r="I295"/>
      <c r="J295"/>
      <c r="K295"/>
      <c r="L295"/>
      <c r="M295"/>
      <c r="N295"/>
      <c r="O295"/>
      <c r="P295"/>
      <c r="Q295"/>
      <c r="R295"/>
      <c r="S295"/>
      <c r="T295"/>
      <c r="U295"/>
      <c r="V295"/>
      <c r="W295"/>
      <c r="X295"/>
      <c r="Y295"/>
      <c r="Z295"/>
      <c r="AA295"/>
      <c r="AB295"/>
      <c r="AC295"/>
      <c r="AD295"/>
      <c r="AE295"/>
      <c r="AF295"/>
      <c r="AG295"/>
      <c r="AH295"/>
      <c r="AI295"/>
      <c r="AJ295"/>
      <c r="AK295"/>
      <c r="AL295"/>
      <c r="AM295"/>
    </row>
    <row r="296" spans="1:39" s="50" customFormat="1">
      <c r="A296"/>
      <c r="B296"/>
      <c r="C296"/>
      <c r="D296"/>
      <c r="E296"/>
      <c r="F296"/>
      <c r="G296"/>
      <c r="H296"/>
      <c r="I296"/>
      <c r="J296"/>
      <c r="K296"/>
      <c r="L296"/>
      <c r="M296"/>
      <c r="N296"/>
      <c r="O296"/>
      <c r="P296"/>
      <c r="Q296"/>
      <c r="R296"/>
      <c r="S296"/>
      <c r="T296"/>
      <c r="U296"/>
      <c r="V296"/>
      <c r="W296"/>
      <c r="X296"/>
      <c r="Y296"/>
      <c r="Z296"/>
      <c r="AA296"/>
      <c r="AB296"/>
      <c r="AC296"/>
      <c r="AD296"/>
      <c r="AE296"/>
      <c r="AF296"/>
      <c r="AG296"/>
      <c r="AH296"/>
      <c r="AI296"/>
      <c r="AJ296"/>
      <c r="AK296"/>
      <c r="AL296"/>
      <c r="AM296"/>
    </row>
    <row r="297" spans="1:39" s="50" customFormat="1">
      <c r="A297"/>
      <c r="B297"/>
      <c r="C297"/>
      <c r="D297"/>
      <c r="E297"/>
      <c r="F297"/>
      <c r="G297"/>
      <c r="H297"/>
      <c r="I297"/>
      <c r="J297"/>
      <c r="K297"/>
      <c r="L297"/>
      <c r="M297"/>
      <c r="N297"/>
      <c r="O297"/>
      <c r="P297"/>
      <c r="Q297"/>
      <c r="R297"/>
      <c r="S297"/>
      <c r="T297"/>
      <c r="U297"/>
      <c r="V297"/>
      <c r="W297"/>
      <c r="X297"/>
      <c r="Y297"/>
      <c r="Z297"/>
      <c r="AA297"/>
      <c r="AB297"/>
      <c r="AC297"/>
      <c r="AD297"/>
      <c r="AE297"/>
      <c r="AF297"/>
      <c r="AG297"/>
      <c r="AH297"/>
      <c r="AI297"/>
      <c r="AJ297"/>
      <c r="AK297"/>
      <c r="AL297"/>
      <c r="AM297"/>
    </row>
    <row r="298" spans="1:39" s="50" customFormat="1">
      <c r="A298"/>
      <c r="B298"/>
      <c r="C298"/>
      <c r="D298"/>
      <c r="E298"/>
      <c r="F298"/>
      <c r="G298"/>
      <c r="H298"/>
      <c r="I298"/>
      <c r="J298"/>
      <c r="K298"/>
      <c r="L298"/>
      <c r="M298"/>
      <c r="N298"/>
      <c r="O298"/>
      <c r="P298"/>
      <c r="Q298"/>
      <c r="R298"/>
      <c r="S298"/>
      <c r="T298"/>
      <c r="U298"/>
      <c r="V298"/>
      <c r="W298"/>
      <c r="X298"/>
      <c r="Y298"/>
      <c r="Z298"/>
      <c r="AA298"/>
      <c r="AB298"/>
      <c r="AC298"/>
      <c r="AD298"/>
      <c r="AE298"/>
      <c r="AF298"/>
      <c r="AG298"/>
      <c r="AH298"/>
      <c r="AI298"/>
      <c r="AJ298"/>
      <c r="AK298"/>
      <c r="AL298"/>
      <c r="AM298"/>
    </row>
    <row r="299" spans="1:39" s="50" customFormat="1">
      <c r="A299"/>
      <c r="B299"/>
      <c r="C299"/>
      <c r="D299"/>
      <c r="E299"/>
      <c r="F299"/>
      <c r="G299"/>
      <c r="H299"/>
      <c r="I299"/>
      <c r="J299"/>
      <c r="K299"/>
      <c r="L299"/>
      <c r="M299"/>
      <c r="N299"/>
      <c r="O299"/>
      <c r="P299"/>
      <c r="Q299"/>
      <c r="R299"/>
      <c r="S299"/>
      <c r="T299"/>
      <c r="U299"/>
      <c r="V299"/>
      <c r="W299"/>
      <c r="X299"/>
      <c r="Y299"/>
      <c r="Z299"/>
      <c r="AA299"/>
      <c r="AB299"/>
      <c r="AC299"/>
      <c r="AD299"/>
      <c r="AE299"/>
      <c r="AF299"/>
      <c r="AG299"/>
      <c r="AH299"/>
      <c r="AI299"/>
      <c r="AJ299"/>
      <c r="AK299"/>
      <c r="AL299"/>
      <c r="AM299"/>
    </row>
    <row r="300" spans="1:39" s="50" customFormat="1">
      <c r="A300"/>
      <c r="B300"/>
      <c r="C300"/>
      <c r="D300"/>
      <c r="E300"/>
      <c r="F300"/>
      <c r="G300"/>
      <c r="H300"/>
      <c r="I300"/>
      <c r="J300"/>
      <c r="K300"/>
      <c r="L300"/>
      <c r="M300"/>
      <c r="N300"/>
      <c r="O300"/>
      <c r="P300"/>
      <c r="Q300"/>
      <c r="R300"/>
      <c r="S300"/>
      <c r="T300"/>
      <c r="U300"/>
      <c r="V300"/>
      <c r="W300"/>
      <c r="X300"/>
      <c r="Y300"/>
      <c r="Z300"/>
      <c r="AA300"/>
      <c r="AB300"/>
      <c r="AC300"/>
      <c r="AD300"/>
      <c r="AE300"/>
      <c r="AF300"/>
      <c r="AG300"/>
      <c r="AH300"/>
      <c r="AI300"/>
      <c r="AJ300"/>
      <c r="AK300"/>
      <c r="AL300"/>
      <c r="AM300"/>
    </row>
    <row r="301" spans="1:39" s="50" customFormat="1">
      <c r="A301"/>
      <c r="B301"/>
      <c r="C301"/>
      <c r="D301"/>
      <c r="E301"/>
      <c r="F301"/>
      <c r="G301"/>
      <c r="H301"/>
      <c r="I301"/>
      <c r="J301"/>
      <c r="K301"/>
      <c r="L301"/>
      <c r="M301"/>
      <c r="N301"/>
      <c r="O301"/>
      <c r="P301"/>
      <c r="Q301"/>
      <c r="R301"/>
      <c r="S301"/>
      <c r="T301"/>
      <c r="U301"/>
      <c r="V301"/>
      <c r="W301"/>
      <c r="X301"/>
      <c r="Y301"/>
      <c r="Z301"/>
      <c r="AA301"/>
      <c r="AB301"/>
      <c r="AC301"/>
      <c r="AD301"/>
      <c r="AE301"/>
      <c r="AF301"/>
      <c r="AG301"/>
      <c r="AH301"/>
      <c r="AI301"/>
      <c r="AJ301"/>
      <c r="AK301"/>
      <c r="AL301"/>
      <c r="AM301"/>
    </row>
    <row r="302" spans="1:39" s="50" customFormat="1">
      <c r="A302"/>
      <c r="B302"/>
      <c r="C302"/>
      <c r="D302"/>
      <c r="E302"/>
      <c r="F302"/>
      <c r="G302"/>
      <c r="H302"/>
      <c r="I302"/>
      <c r="J302"/>
      <c r="K302"/>
      <c r="L302"/>
      <c r="M302"/>
      <c r="N302"/>
      <c r="O302"/>
      <c r="P302"/>
      <c r="Q302"/>
      <c r="R302"/>
      <c r="S302"/>
      <c r="T302"/>
      <c r="U302"/>
      <c r="V302"/>
      <c r="W302"/>
      <c r="X302"/>
      <c r="Y302"/>
      <c r="Z302"/>
      <c r="AA302"/>
      <c r="AB302"/>
      <c r="AC302"/>
      <c r="AD302"/>
      <c r="AE302"/>
      <c r="AF302"/>
      <c r="AG302"/>
      <c r="AH302"/>
      <c r="AI302"/>
      <c r="AJ302"/>
      <c r="AK302"/>
      <c r="AL302"/>
      <c r="AM302"/>
    </row>
    <row r="303" spans="1:39" s="50" customFormat="1">
      <c r="A303"/>
      <c r="B303"/>
      <c r="C303"/>
      <c r="D303"/>
      <c r="E303"/>
      <c r="F303"/>
      <c r="G303"/>
      <c r="H303"/>
      <c r="I303"/>
      <c r="J303"/>
      <c r="K303"/>
      <c r="L303"/>
      <c r="M303"/>
      <c r="N303"/>
      <c r="O303"/>
      <c r="P303"/>
      <c r="Q303"/>
      <c r="R303"/>
      <c r="S303"/>
      <c r="T303"/>
      <c r="U303"/>
      <c r="V303"/>
      <c r="W303"/>
      <c r="X303"/>
      <c r="Y303"/>
      <c r="Z303"/>
      <c r="AA303"/>
      <c r="AB303"/>
      <c r="AC303"/>
      <c r="AD303"/>
      <c r="AE303"/>
      <c r="AF303"/>
      <c r="AG303"/>
      <c r="AH303"/>
      <c r="AI303"/>
      <c r="AJ303"/>
      <c r="AK303"/>
      <c r="AL303"/>
      <c r="AM303"/>
    </row>
    <row r="304" spans="1:39" s="50" customFormat="1">
      <c r="A304"/>
      <c r="B304"/>
      <c r="C304"/>
      <c r="D304"/>
      <c r="E304"/>
      <c r="F304"/>
      <c r="G304"/>
      <c r="H304"/>
      <c r="I304"/>
      <c r="J304"/>
      <c r="K304"/>
      <c r="L304"/>
      <c r="M304"/>
      <c r="N304"/>
      <c r="O304"/>
      <c r="P304"/>
      <c r="Q304"/>
      <c r="R304"/>
      <c r="S304"/>
      <c r="T304"/>
      <c r="U304"/>
      <c r="V304"/>
      <c r="W304"/>
      <c r="X304"/>
      <c r="Y304"/>
      <c r="Z304"/>
      <c r="AA304"/>
      <c r="AB304"/>
      <c r="AC304"/>
      <c r="AD304"/>
      <c r="AE304"/>
      <c r="AF304"/>
      <c r="AG304"/>
      <c r="AH304"/>
      <c r="AI304"/>
      <c r="AJ304"/>
      <c r="AK304"/>
      <c r="AL304"/>
      <c r="AM304"/>
    </row>
    <row r="305" spans="1:39" s="50" customFormat="1">
      <c r="A305"/>
      <c r="B305"/>
      <c r="C305"/>
      <c r="D305"/>
      <c r="E305"/>
      <c r="F305"/>
      <c r="G305"/>
      <c r="H305"/>
      <c r="I305"/>
      <c r="J305"/>
      <c r="K305"/>
      <c r="L305"/>
      <c r="M305"/>
      <c r="N305"/>
      <c r="O305"/>
      <c r="P305"/>
      <c r="Q305"/>
      <c r="R305"/>
      <c r="S305"/>
      <c r="T305"/>
      <c r="U305"/>
      <c r="V305"/>
      <c r="W305"/>
      <c r="X305"/>
      <c r="Y305"/>
      <c r="Z305"/>
      <c r="AA305"/>
      <c r="AB305"/>
      <c r="AC305"/>
      <c r="AD305"/>
      <c r="AE305"/>
      <c r="AF305"/>
      <c r="AG305"/>
      <c r="AH305"/>
      <c r="AI305"/>
      <c r="AJ305"/>
      <c r="AK305"/>
      <c r="AL305"/>
      <c r="AM305"/>
    </row>
    <row r="306" spans="1:39" s="50" customFormat="1">
      <c r="A306"/>
      <c r="B306"/>
      <c r="C306"/>
      <c r="D306"/>
      <c r="E306"/>
      <c r="F306"/>
      <c r="G306"/>
      <c r="H306"/>
      <c r="I306"/>
      <c r="J306"/>
      <c r="K306"/>
      <c r="L306"/>
      <c r="M306"/>
      <c r="N306"/>
      <c r="O306"/>
      <c r="P306"/>
      <c r="Q306"/>
      <c r="R306"/>
      <c r="S306"/>
      <c r="T306"/>
      <c r="U306"/>
      <c r="V306"/>
      <c r="W306"/>
      <c r="X306"/>
      <c r="Y306"/>
      <c r="Z306"/>
      <c r="AA306"/>
      <c r="AB306"/>
      <c r="AC306"/>
      <c r="AD306"/>
      <c r="AE306"/>
      <c r="AF306"/>
      <c r="AG306"/>
      <c r="AH306"/>
      <c r="AI306"/>
      <c r="AJ306"/>
      <c r="AK306"/>
      <c r="AL306"/>
      <c r="AM306"/>
    </row>
    <row r="307" spans="1:39" s="50" customFormat="1">
      <c r="A307"/>
      <c r="B307"/>
      <c r="C307"/>
      <c r="D307"/>
      <c r="E307"/>
      <c r="F307"/>
      <c r="G307"/>
      <c r="H307"/>
      <c r="I307"/>
      <c r="J307"/>
      <c r="K307"/>
      <c r="L307"/>
      <c r="M307"/>
      <c r="N307"/>
      <c r="O307"/>
      <c r="P307"/>
      <c r="Q307"/>
      <c r="R307"/>
      <c r="S307"/>
      <c r="T307"/>
      <c r="U307"/>
      <c r="V307"/>
      <c r="W307"/>
      <c r="X307"/>
      <c r="Y307"/>
      <c r="Z307"/>
      <c r="AA307"/>
      <c r="AB307"/>
      <c r="AC307"/>
      <c r="AD307"/>
      <c r="AE307"/>
      <c r="AF307"/>
      <c r="AG307"/>
      <c r="AH307"/>
      <c r="AI307"/>
      <c r="AJ307"/>
      <c r="AK307"/>
      <c r="AL307"/>
      <c r="AM307"/>
    </row>
    <row r="308" spans="1:39" s="50" customFormat="1">
      <c r="A308"/>
      <c r="B308"/>
      <c r="C308"/>
      <c r="D308"/>
      <c r="E308"/>
      <c r="F308"/>
      <c r="G308"/>
      <c r="H308"/>
      <c r="I308"/>
      <c r="J308"/>
      <c r="K308"/>
      <c r="L308"/>
      <c r="M308"/>
      <c r="N308"/>
      <c r="O308"/>
      <c r="P308"/>
      <c r="Q308"/>
      <c r="R308"/>
      <c r="S308"/>
      <c r="T308"/>
      <c r="U308"/>
      <c r="V308"/>
      <c r="W308"/>
      <c r="X308"/>
      <c r="Y308"/>
      <c r="Z308"/>
      <c r="AA308"/>
      <c r="AB308"/>
      <c r="AC308"/>
      <c r="AD308"/>
      <c r="AE308"/>
      <c r="AF308"/>
      <c r="AG308"/>
      <c r="AH308"/>
      <c r="AI308"/>
      <c r="AJ308"/>
      <c r="AK308"/>
      <c r="AL308"/>
      <c r="AM308"/>
    </row>
    <row r="309" spans="1:39" s="50" customFormat="1">
      <c r="A309"/>
      <c r="B309"/>
      <c r="C309"/>
      <c r="D309"/>
      <c r="E309"/>
      <c r="F309"/>
      <c r="G309"/>
      <c r="H309"/>
      <c r="I309"/>
      <c r="J309"/>
      <c r="K309"/>
      <c r="L309"/>
      <c r="M309"/>
      <c r="N309"/>
      <c r="O309"/>
      <c r="P309"/>
      <c r="Q309"/>
      <c r="R309"/>
      <c r="S309"/>
      <c r="T309"/>
      <c r="U309"/>
      <c r="V309"/>
      <c r="W309"/>
      <c r="X309"/>
      <c r="Y309"/>
      <c r="Z309"/>
      <c r="AA309"/>
      <c r="AB309"/>
      <c r="AC309"/>
      <c r="AD309"/>
      <c r="AE309"/>
      <c r="AF309"/>
      <c r="AG309"/>
      <c r="AH309"/>
      <c r="AI309"/>
      <c r="AJ309"/>
      <c r="AK309"/>
      <c r="AL309"/>
      <c r="AM309"/>
    </row>
    <row r="310" spans="1:39" s="50" customFormat="1">
      <c r="A310"/>
      <c r="B310"/>
      <c r="C310"/>
      <c r="D310"/>
      <c r="E310"/>
      <c r="F310"/>
      <c r="G310"/>
      <c r="H310"/>
      <c r="I310"/>
      <c r="J310"/>
      <c r="K310"/>
      <c r="L310"/>
      <c r="M310"/>
      <c r="N310"/>
      <c r="O310"/>
      <c r="P310"/>
      <c r="Q310"/>
      <c r="R310"/>
      <c r="S310"/>
      <c r="T310"/>
      <c r="U310"/>
      <c r="V310"/>
      <c r="W310"/>
      <c r="X310"/>
      <c r="Y310"/>
      <c r="Z310"/>
      <c r="AA310"/>
      <c r="AB310"/>
      <c r="AC310"/>
      <c r="AD310"/>
      <c r="AE310"/>
      <c r="AF310"/>
      <c r="AG310"/>
      <c r="AH310"/>
      <c r="AI310"/>
      <c r="AJ310"/>
      <c r="AK310"/>
      <c r="AL310"/>
      <c r="AM310"/>
    </row>
    <row r="311" spans="1:39" s="50" customFormat="1">
      <c r="A311"/>
      <c r="B311"/>
      <c r="C311"/>
      <c r="D311"/>
      <c r="E311"/>
      <c r="F311"/>
      <c r="G311"/>
      <c r="H311"/>
      <c r="I311"/>
      <c r="J311"/>
      <c r="K311"/>
      <c r="L311"/>
      <c r="M311"/>
      <c r="N311"/>
      <c r="O311"/>
      <c r="P311"/>
      <c r="Q311"/>
      <c r="R311"/>
      <c r="S311"/>
      <c r="T311"/>
      <c r="U311"/>
      <c r="V311"/>
      <c r="W311"/>
      <c r="X311"/>
      <c r="Y311"/>
      <c r="Z311"/>
      <c r="AA311"/>
      <c r="AB311"/>
      <c r="AC311"/>
      <c r="AD311"/>
      <c r="AE311"/>
      <c r="AF311"/>
      <c r="AG311"/>
      <c r="AH311"/>
      <c r="AI311"/>
      <c r="AJ311"/>
      <c r="AK311"/>
      <c r="AL311"/>
      <c r="AM311"/>
    </row>
    <row r="312" spans="1:39" s="50" customFormat="1">
      <c r="A312"/>
      <c r="B312"/>
      <c r="C312"/>
      <c r="D312"/>
      <c r="E312"/>
      <c r="F312"/>
      <c r="G312"/>
      <c r="H312"/>
      <c r="I312"/>
      <c r="J312"/>
      <c r="K312"/>
      <c r="L312"/>
      <c r="M312"/>
      <c r="N312"/>
      <c r="O312"/>
      <c r="P312"/>
      <c r="Q312"/>
      <c r="R312"/>
      <c r="S312"/>
      <c r="T312"/>
      <c r="U312"/>
      <c r="V312"/>
      <c r="W312"/>
      <c r="X312"/>
      <c r="Y312"/>
      <c r="Z312"/>
      <c r="AA312"/>
      <c r="AB312"/>
      <c r="AC312"/>
      <c r="AD312"/>
      <c r="AE312"/>
      <c r="AF312"/>
      <c r="AG312"/>
      <c r="AH312"/>
      <c r="AI312"/>
      <c r="AJ312"/>
      <c r="AK312"/>
      <c r="AL312"/>
      <c r="AM312"/>
    </row>
    <row r="313" spans="1:39" s="50" customFormat="1">
      <c r="A313"/>
      <c r="B313"/>
      <c r="C313"/>
      <c r="D313"/>
      <c r="E313"/>
      <c r="F313"/>
      <c r="G313"/>
      <c r="H313"/>
      <c r="I313"/>
      <c r="J313"/>
      <c r="K313"/>
      <c r="L313"/>
      <c r="M313"/>
      <c r="N313"/>
      <c r="O313"/>
      <c r="P313"/>
      <c r="Q313"/>
      <c r="R313"/>
      <c r="S313"/>
      <c r="T313"/>
      <c r="U313"/>
      <c r="V313"/>
      <c r="W313"/>
      <c r="X313"/>
      <c r="Y313"/>
      <c r="Z313"/>
      <c r="AA313"/>
      <c r="AB313"/>
      <c r="AC313"/>
      <c r="AD313"/>
      <c r="AE313"/>
      <c r="AF313"/>
      <c r="AG313"/>
      <c r="AH313"/>
      <c r="AI313"/>
      <c r="AJ313"/>
      <c r="AK313"/>
      <c r="AL313"/>
      <c r="AM313"/>
    </row>
    <row r="314" spans="1:39" s="50" customFormat="1">
      <c r="A314"/>
      <c r="B314"/>
      <c r="C314"/>
      <c r="D314"/>
      <c r="E314"/>
      <c r="F314"/>
      <c r="G314"/>
      <c r="H314"/>
      <c r="I314"/>
      <c r="J314"/>
      <c r="K314"/>
      <c r="L314"/>
      <c r="M314"/>
      <c r="N314"/>
      <c r="O314"/>
      <c r="P314"/>
      <c r="Q314"/>
      <c r="R314"/>
      <c r="S314"/>
      <c r="T314"/>
      <c r="U314"/>
      <c r="V314"/>
      <c r="W314"/>
      <c r="X314"/>
      <c r="Y314"/>
      <c r="Z314"/>
      <c r="AA314"/>
      <c r="AB314"/>
      <c r="AC314"/>
      <c r="AD314"/>
      <c r="AE314"/>
      <c r="AF314"/>
      <c r="AG314"/>
      <c r="AH314"/>
      <c r="AI314"/>
      <c r="AJ314"/>
      <c r="AK314"/>
      <c r="AL314"/>
      <c r="AM314"/>
    </row>
    <row r="315" spans="1:39" s="50" customFormat="1">
      <c r="A315"/>
      <c r="B315"/>
      <c r="C315"/>
      <c r="D315"/>
      <c r="E315"/>
      <c r="F315"/>
      <c r="G315"/>
      <c r="H315"/>
      <c r="I315"/>
      <c r="J315"/>
      <c r="K315"/>
      <c r="L315"/>
      <c r="M315"/>
      <c r="N315"/>
      <c r="O315"/>
      <c r="P315"/>
      <c r="Q315"/>
      <c r="R315"/>
      <c r="S315"/>
      <c r="T315"/>
      <c r="U315"/>
      <c r="V315"/>
      <c r="W315"/>
      <c r="X315"/>
      <c r="Y315"/>
      <c r="Z315"/>
      <c r="AA315"/>
      <c r="AB315"/>
      <c r="AC315"/>
      <c r="AD315"/>
      <c r="AE315"/>
      <c r="AF315"/>
      <c r="AG315"/>
      <c r="AH315"/>
      <c r="AI315"/>
      <c r="AJ315"/>
      <c r="AK315"/>
      <c r="AL315"/>
      <c r="AM315"/>
    </row>
    <row r="316" spans="1:39" s="50" customFormat="1">
      <c r="A316"/>
      <c r="B316"/>
      <c r="C316"/>
      <c r="D316"/>
      <c r="E316"/>
      <c r="F316"/>
      <c r="G316"/>
      <c r="H316"/>
      <c r="I316"/>
      <c r="J316"/>
      <c r="K316"/>
      <c r="L316"/>
      <c r="M316"/>
      <c r="N316"/>
      <c r="O316"/>
      <c r="P316"/>
      <c r="Q316"/>
      <c r="R316"/>
      <c r="S316"/>
      <c r="T316"/>
      <c r="U316"/>
      <c r="V316"/>
      <c r="W316"/>
      <c r="X316"/>
      <c r="Y316"/>
      <c r="Z316"/>
      <c r="AA316"/>
      <c r="AB316"/>
      <c r="AC316"/>
      <c r="AD316"/>
      <c r="AE316"/>
      <c r="AF316"/>
      <c r="AG316"/>
      <c r="AH316"/>
      <c r="AI316"/>
      <c r="AJ316"/>
      <c r="AK316"/>
      <c r="AL316"/>
      <c r="AM316"/>
    </row>
    <row r="317" spans="1:39" s="50" customFormat="1">
      <c r="A317"/>
      <c r="B317"/>
      <c r="C317"/>
      <c r="D317"/>
      <c r="E317"/>
      <c r="F317"/>
      <c r="G317"/>
      <c r="H317"/>
      <c r="I317"/>
      <c r="J317"/>
      <c r="K317"/>
      <c r="L317"/>
      <c r="M317"/>
      <c r="N317"/>
      <c r="O317"/>
      <c r="P317"/>
      <c r="Q317"/>
      <c r="R317"/>
      <c r="S317"/>
      <c r="T317"/>
      <c r="U317"/>
      <c r="V317"/>
      <c r="W317"/>
      <c r="X317"/>
      <c r="Y317"/>
      <c r="Z317"/>
      <c r="AA317"/>
      <c r="AB317"/>
      <c r="AC317"/>
      <c r="AD317"/>
      <c r="AE317"/>
      <c r="AF317"/>
      <c r="AG317"/>
      <c r="AH317"/>
      <c r="AI317"/>
      <c r="AJ317"/>
      <c r="AK317"/>
      <c r="AL317"/>
      <c r="AM317"/>
    </row>
    <row r="318" spans="1:39" s="50" customFormat="1">
      <c r="A318"/>
      <c r="B318"/>
      <c r="C318"/>
      <c r="D318"/>
      <c r="E318"/>
      <c r="F318"/>
      <c r="G318"/>
      <c r="H318"/>
      <c r="I318"/>
      <c r="J318"/>
      <c r="K318"/>
      <c r="L318"/>
      <c r="M318"/>
      <c r="N318"/>
      <c r="O318"/>
      <c r="P318"/>
      <c r="Q318"/>
      <c r="R318"/>
      <c r="S318"/>
      <c r="T318"/>
      <c r="U318"/>
      <c r="V318"/>
      <c r="W318"/>
      <c r="X318"/>
      <c r="Y318"/>
      <c r="Z318"/>
      <c r="AA318"/>
      <c r="AB318"/>
      <c r="AC318"/>
      <c r="AD318"/>
      <c r="AE318"/>
      <c r="AF318"/>
      <c r="AG318"/>
      <c r="AH318"/>
      <c r="AI318"/>
      <c r="AJ318"/>
      <c r="AK318"/>
      <c r="AL318"/>
      <c r="AM318"/>
    </row>
    <row r="319" spans="1:39" s="50" customFormat="1">
      <c r="A319"/>
      <c r="B319"/>
      <c r="C319"/>
      <c r="D319"/>
      <c r="E319"/>
      <c r="F319"/>
      <c r="G319"/>
      <c r="H319"/>
      <c r="I319"/>
      <c r="J319"/>
      <c r="K319"/>
      <c r="L319"/>
      <c r="M319"/>
      <c r="N319"/>
      <c r="O319"/>
      <c r="P319"/>
      <c r="Q319"/>
      <c r="R319"/>
      <c r="S319"/>
      <c r="T319"/>
      <c r="U319"/>
      <c r="V319"/>
      <c r="W319"/>
      <c r="X319"/>
      <c r="Y319"/>
      <c r="Z319"/>
      <c r="AA319"/>
      <c r="AB319"/>
      <c r="AC319"/>
      <c r="AD319"/>
      <c r="AE319"/>
      <c r="AF319"/>
      <c r="AG319"/>
      <c r="AH319"/>
      <c r="AI319"/>
      <c r="AJ319"/>
      <c r="AK319"/>
      <c r="AL319"/>
      <c r="AM319"/>
    </row>
    <row r="320" spans="1:39" s="50" customFormat="1">
      <c r="A320"/>
      <c r="B320"/>
      <c r="C320"/>
      <c r="D320"/>
      <c r="E320"/>
      <c r="F320"/>
      <c r="G320"/>
      <c r="H320"/>
      <c r="I320"/>
      <c r="J320"/>
      <c r="K320"/>
      <c r="L320"/>
      <c r="M320"/>
      <c r="N320"/>
      <c r="O320"/>
      <c r="P320"/>
      <c r="Q320"/>
      <c r="R320"/>
      <c r="S320"/>
      <c r="T320"/>
      <c r="U320"/>
      <c r="V320"/>
      <c r="W320"/>
      <c r="X320"/>
      <c r="Y320"/>
      <c r="Z320"/>
      <c r="AA320"/>
      <c r="AB320"/>
      <c r="AC320"/>
      <c r="AD320"/>
      <c r="AE320"/>
      <c r="AF320"/>
      <c r="AG320"/>
      <c r="AH320"/>
      <c r="AI320"/>
      <c r="AJ320"/>
      <c r="AK320"/>
      <c r="AL320"/>
      <c r="AM320"/>
    </row>
    <row r="321" spans="1:39" s="50" customFormat="1">
      <c r="A321"/>
      <c r="B321"/>
      <c r="C321"/>
      <c r="D321"/>
      <c r="E321"/>
      <c r="F321"/>
      <c r="G321"/>
      <c r="H321"/>
      <c r="I321"/>
      <c r="J321"/>
      <c r="K321"/>
      <c r="L321"/>
      <c r="M321"/>
      <c r="N321"/>
      <c r="O321"/>
      <c r="P321"/>
      <c r="Q321"/>
      <c r="R321"/>
      <c r="S321"/>
      <c r="T321"/>
      <c r="U321"/>
      <c r="V321"/>
      <c r="W321"/>
      <c r="X321"/>
      <c r="Y321"/>
      <c r="Z321"/>
      <c r="AA321"/>
      <c r="AB321"/>
      <c r="AC321"/>
      <c r="AD321"/>
      <c r="AE321"/>
      <c r="AF321"/>
      <c r="AG321"/>
      <c r="AH321"/>
      <c r="AI321"/>
      <c r="AJ321"/>
      <c r="AK321"/>
      <c r="AL321"/>
      <c r="AM321"/>
    </row>
    <row r="322" spans="1:39" s="50" customFormat="1">
      <c r="A322"/>
      <c r="B322"/>
      <c r="C322"/>
      <c r="D322"/>
      <c r="E322"/>
      <c r="F322"/>
      <c r="G322"/>
      <c r="H322"/>
      <c r="I322"/>
      <c r="J322"/>
      <c r="K322"/>
      <c r="L322"/>
      <c r="M322"/>
      <c r="N322"/>
      <c r="O322"/>
      <c r="P322"/>
      <c r="Q322"/>
      <c r="R322"/>
      <c r="S322"/>
      <c r="T322"/>
      <c r="U322"/>
      <c r="V322"/>
      <c r="W322"/>
      <c r="X322"/>
      <c r="Y322"/>
      <c r="Z322"/>
      <c r="AA322"/>
      <c r="AB322"/>
      <c r="AC322"/>
      <c r="AD322"/>
      <c r="AE322"/>
      <c r="AF322"/>
      <c r="AG322"/>
      <c r="AH322"/>
      <c r="AI322"/>
      <c r="AJ322"/>
      <c r="AK322"/>
      <c r="AL322"/>
      <c r="AM322"/>
    </row>
    <row r="323" spans="1:39" s="50" customFormat="1">
      <c r="A323"/>
      <c r="B323"/>
      <c r="C323"/>
      <c r="D323"/>
      <c r="E323"/>
      <c r="F323"/>
      <c r="G323"/>
      <c r="H323"/>
      <c r="I323"/>
      <c r="J323"/>
      <c r="K323"/>
      <c r="L323"/>
      <c r="M323"/>
      <c r="N323"/>
      <c r="O323"/>
      <c r="P323"/>
      <c r="Q323"/>
      <c r="R323"/>
      <c r="S323"/>
      <c r="T323"/>
      <c r="U323"/>
      <c r="V323"/>
      <c r="W323"/>
      <c r="X323"/>
      <c r="Y323"/>
      <c r="Z323"/>
      <c r="AA323"/>
      <c r="AB323"/>
      <c r="AC323"/>
      <c r="AD323"/>
      <c r="AE323"/>
      <c r="AF323"/>
      <c r="AG323"/>
      <c r="AH323"/>
      <c r="AI323"/>
      <c r="AJ323"/>
      <c r="AK323"/>
      <c r="AL323"/>
      <c r="AM323"/>
    </row>
    <row r="324" spans="1:39" s="50" customFormat="1">
      <c r="A324"/>
      <c r="B324"/>
      <c r="C324"/>
      <c r="D324"/>
      <c r="E324"/>
      <c r="F324"/>
      <c r="G324"/>
      <c r="H324"/>
      <c r="I324"/>
      <c r="J324"/>
      <c r="K324"/>
      <c r="L324"/>
      <c r="M324"/>
      <c r="N324"/>
      <c r="O324"/>
      <c r="P324"/>
      <c r="Q324"/>
      <c r="R324"/>
      <c r="S324"/>
      <c r="T324"/>
      <c r="U324"/>
      <c r="V324"/>
      <c r="W324"/>
      <c r="X324"/>
      <c r="Y324"/>
      <c r="Z324"/>
      <c r="AA324"/>
      <c r="AB324"/>
      <c r="AC324"/>
      <c r="AD324"/>
      <c r="AE324"/>
      <c r="AF324"/>
      <c r="AG324"/>
      <c r="AH324"/>
      <c r="AI324"/>
      <c r="AJ324"/>
      <c r="AK324"/>
      <c r="AL324"/>
      <c r="AM324"/>
    </row>
    <row r="325" spans="1:39" s="50" customFormat="1">
      <c r="A325"/>
      <c r="B325"/>
      <c r="C325"/>
      <c r="D325"/>
      <c r="E325"/>
      <c r="F325"/>
      <c r="G325"/>
      <c r="H325"/>
      <c r="I325"/>
      <c r="J325"/>
      <c r="K325"/>
      <c r="L325"/>
      <c r="M325"/>
      <c r="N325"/>
      <c r="O325"/>
      <c r="P325"/>
      <c r="Q325"/>
      <c r="R325"/>
      <c r="S325"/>
      <c r="T325"/>
      <c r="U325"/>
      <c r="V325"/>
      <c r="W325"/>
      <c r="X325"/>
      <c r="Y325"/>
      <c r="Z325"/>
      <c r="AA325"/>
      <c r="AB325"/>
      <c r="AC325"/>
      <c r="AD325"/>
      <c r="AE325"/>
      <c r="AF325"/>
      <c r="AG325"/>
      <c r="AH325"/>
      <c r="AI325"/>
      <c r="AJ325"/>
      <c r="AK325"/>
      <c r="AL325"/>
      <c r="AM325"/>
    </row>
    <row r="326" spans="1:39" s="50" customFormat="1">
      <c r="A326"/>
      <c r="B326"/>
      <c r="C326"/>
      <c r="D326"/>
      <c r="E326"/>
      <c r="F326"/>
      <c r="G326"/>
      <c r="H326"/>
      <c r="I326"/>
      <c r="J326"/>
      <c r="K326"/>
      <c r="L326"/>
      <c r="M326"/>
      <c r="N326"/>
      <c r="O326"/>
      <c r="P326"/>
      <c r="Q326"/>
      <c r="R326"/>
      <c r="S326"/>
      <c r="T326"/>
      <c r="U326"/>
      <c r="V326"/>
      <c r="W326"/>
      <c r="X326"/>
      <c r="Y326"/>
      <c r="Z326"/>
      <c r="AA326"/>
      <c r="AB326"/>
      <c r="AC326"/>
      <c r="AD326"/>
      <c r="AE326"/>
      <c r="AF326"/>
      <c r="AG326"/>
      <c r="AH326"/>
      <c r="AI326"/>
      <c r="AJ326"/>
      <c r="AK326"/>
      <c r="AL326"/>
      <c r="AM326"/>
    </row>
    <row r="327" spans="1:39" s="50" customFormat="1">
      <c r="A327"/>
      <c r="B327"/>
      <c r="C327"/>
      <c r="D327"/>
      <c r="E327"/>
      <c r="F327"/>
      <c r="G327"/>
      <c r="H327"/>
      <c r="I327"/>
      <c r="J327"/>
      <c r="K327"/>
      <c r="L327"/>
      <c r="M327"/>
      <c r="N327"/>
      <c r="O327"/>
      <c r="P327"/>
      <c r="Q327"/>
      <c r="R327"/>
      <c r="S327"/>
      <c r="T327"/>
      <c r="U327"/>
      <c r="V327"/>
      <c r="W327"/>
      <c r="X327"/>
      <c r="Y327"/>
      <c r="Z327"/>
      <c r="AA327"/>
      <c r="AB327"/>
      <c r="AC327"/>
      <c r="AD327"/>
      <c r="AE327"/>
      <c r="AF327"/>
      <c r="AG327"/>
      <c r="AH327"/>
      <c r="AI327"/>
      <c r="AJ327"/>
      <c r="AK327"/>
      <c r="AL327"/>
      <c r="AM327"/>
    </row>
    <row r="328" spans="1:39" s="50" customFormat="1">
      <c r="A328"/>
      <c r="B328"/>
      <c r="C328"/>
      <c r="D328"/>
      <c r="E328"/>
      <c r="F328"/>
      <c r="G328"/>
      <c r="H328"/>
      <c r="I328"/>
      <c r="J328"/>
      <c r="K328"/>
      <c r="L328"/>
      <c r="M328"/>
      <c r="N328"/>
      <c r="O328"/>
      <c r="P328"/>
      <c r="Q328"/>
      <c r="R328"/>
      <c r="S328"/>
      <c r="T328"/>
      <c r="U328"/>
      <c r="V328"/>
      <c r="W328"/>
      <c r="X328"/>
      <c r="Y328"/>
      <c r="Z328"/>
      <c r="AA328"/>
      <c r="AB328"/>
      <c r="AC328"/>
      <c r="AD328"/>
      <c r="AE328"/>
      <c r="AF328"/>
      <c r="AG328"/>
      <c r="AH328"/>
      <c r="AI328"/>
      <c r="AJ328"/>
      <c r="AK328"/>
      <c r="AL328"/>
      <c r="AM328"/>
    </row>
    <row r="329" spans="1:39" s="50" customFormat="1">
      <c r="A329"/>
      <c r="B329"/>
      <c r="C329"/>
      <c r="D329"/>
      <c r="E329"/>
      <c r="F329"/>
      <c r="G329"/>
      <c r="H329"/>
      <c r="I329"/>
      <c r="J329"/>
      <c r="K329"/>
      <c r="L329"/>
      <c r="M329"/>
      <c r="N329"/>
      <c r="O329"/>
      <c r="P329"/>
      <c r="Q329"/>
      <c r="R329"/>
      <c r="S329"/>
      <c r="T329"/>
      <c r="U329"/>
      <c r="V329"/>
      <c r="W329"/>
      <c r="X329"/>
      <c r="Y329"/>
      <c r="Z329"/>
      <c r="AA329"/>
      <c r="AB329"/>
      <c r="AC329"/>
      <c r="AD329"/>
      <c r="AE329"/>
      <c r="AF329"/>
      <c r="AG329"/>
      <c r="AH329"/>
      <c r="AI329"/>
      <c r="AJ329"/>
      <c r="AK329"/>
      <c r="AL329"/>
      <c r="AM329"/>
    </row>
    <row r="330" spans="1:39" s="50" customFormat="1">
      <c r="A330"/>
      <c r="B330"/>
      <c r="C330"/>
      <c r="D330"/>
      <c r="E330"/>
      <c r="F330"/>
      <c r="G330"/>
      <c r="H330"/>
      <c r="I330"/>
      <c r="J330"/>
      <c r="K330"/>
      <c r="L330"/>
      <c r="M330"/>
      <c r="N330"/>
      <c r="O330"/>
      <c r="P330"/>
      <c r="Q330"/>
      <c r="R330"/>
      <c r="S330"/>
      <c r="T330"/>
      <c r="U330"/>
      <c r="V330"/>
      <c r="W330"/>
      <c r="X330"/>
      <c r="Y330"/>
      <c r="Z330"/>
      <c r="AA330"/>
      <c r="AB330"/>
      <c r="AC330"/>
      <c r="AD330"/>
      <c r="AE330"/>
      <c r="AF330"/>
      <c r="AG330"/>
      <c r="AH330"/>
      <c r="AI330"/>
      <c r="AJ330"/>
      <c r="AK330"/>
      <c r="AL330"/>
      <c r="AM330"/>
    </row>
    <row r="331" spans="1:39" s="50" customFormat="1">
      <c r="A331"/>
      <c r="B331"/>
      <c r="C331"/>
      <c r="D331"/>
      <c r="E331"/>
      <c r="F331"/>
      <c r="G331"/>
      <c r="H331"/>
      <c r="I331"/>
      <c r="J331"/>
      <c r="K331"/>
      <c r="L331"/>
      <c r="M331"/>
      <c r="N331"/>
      <c r="O331"/>
      <c r="P331"/>
      <c r="Q331"/>
      <c r="R331"/>
      <c r="S331"/>
      <c r="T331"/>
      <c r="U331"/>
      <c r="V331"/>
      <c r="W331"/>
      <c r="X331"/>
      <c r="Y331"/>
      <c r="Z331"/>
      <c r="AA331"/>
      <c r="AB331"/>
      <c r="AC331"/>
      <c r="AD331"/>
      <c r="AE331"/>
      <c r="AF331"/>
      <c r="AG331"/>
      <c r="AH331"/>
      <c r="AI331"/>
      <c r="AJ331"/>
      <c r="AK331"/>
      <c r="AL331"/>
      <c r="AM331"/>
    </row>
    <row r="332" spans="1:39" s="50" customFormat="1">
      <c r="A332"/>
      <c r="B332"/>
      <c r="C332"/>
      <c r="D332"/>
      <c r="E332"/>
      <c r="F332"/>
      <c r="G332"/>
      <c r="H332"/>
      <c r="I332"/>
      <c r="J332"/>
      <c r="K332"/>
      <c r="L332"/>
      <c r="M332"/>
      <c r="N332"/>
      <c r="O332"/>
      <c r="P332"/>
      <c r="Q332"/>
      <c r="R332"/>
      <c r="S332"/>
      <c r="T332"/>
      <c r="U332"/>
      <c r="V332"/>
      <c r="W332"/>
      <c r="X332"/>
      <c r="Y332"/>
      <c r="Z332"/>
      <c r="AA332"/>
      <c r="AB332"/>
      <c r="AC332"/>
      <c r="AD332"/>
      <c r="AE332"/>
      <c r="AF332"/>
      <c r="AG332"/>
      <c r="AH332"/>
      <c r="AI332"/>
      <c r="AJ332"/>
      <c r="AK332"/>
      <c r="AL332"/>
      <c r="AM332"/>
    </row>
    <row r="333" spans="1:39" s="50" customFormat="1">
      <c r="A333"/>
      <c r="B333"/>
      <c r="C333"/>
      <c r="D333"/>
      <c r="E333"/>
      <c r="F333"/>
      <c r="G333"/>
      <c r="H333"/>
      <c r="I333"/>
      <c r="J333"/>
      <c r="K333"/>
      <c r="L333"/>
      <c r="M333"/>
      <c r="N333"/>
      <c r="O333"/>
      <c r="P333"/>
      <c r="Q333"/>
      <c r="R333"/>
      <c r="S333"/>
      <c r="T333"/>
      <c r="U333"/>
      <c r="V333"/>
      <c r="W333"/>
      <c r="X333"/>
      <c r="Y333"/>
      <c r="Z333"/>
      <c r="AA333"/>
      <c r="AB333"/>
      <c r="AC333"/>
      <c r="AD333"/>
      <c r="AE333"/>
      <c r="AF333"/>
      <c r="AG333"/>
      <c r="AH333"/>
      <c r="AI333"/>
      <c r="AJ333"/>
      <c r="AK333"/>
      <c r="AL333"/>
      <c r="AM333"/>
    </row>
    <row r="334" spans="1:39" s="50" customFormat="1">
      <c r="A334"/>
      <c r="B334"/>
      <c r="C334"/>
      <c r="D334"/>
      <c r="E334"/>
      <c r="F334"/>
      <c r="G334"/>
      <c r="H334"/>
      <c r="I334"/>
      <c r="J334"/>
      <c r="K334"/>
      <c r="L334"/>
      <c r="M334"/>
      <c r="N334"/>
      <c r="O334"/>
      <c r="P334"/>
      <c r="Q334"/>
      <c r="R334"/>
      <c r="S334"/>
      <c r="T334"/>
      <c r="U334"/>
      <c r="V334"/>
      <c r="W334"/>
      <c r="X334"/>
      <c r="Y334"/>
      <c r="Z334"/>
      <c r="AA334"/>
      <c r="AB334"/>
      <c r="AC334"/>
      <c r="AD334"/>
      <c r="AE334"/>
      <c r="AF334"/>
      <c r="AG334"/>
      <c r="AH334"/>
      <c r="AI334"/>
      <c r="AJ334"/>
      <c r="AK334"/>
      <c r="AL334"/>
      <c r="AM334"/>
    </row>
    <row r="335" spans="1:39" s="50" customFormat="1">
      <c r="A335"/>
      <c r="B335"/>
      <c r="C335"/>
      <c r="D335"/>
      <c r="E335"/>
      <c r="F335"/>
      <c r="G335"/>
      <c r="H335"/>
      <c r="I335"/>
      <c r="J335"/>
      <c r="K335"/>
      <c r="L335"/>
      <c r="M335"/>
      <c r="N335"/>
      <c r="O335"/>
      <c r="P335"/>
      <c r="Q335"/>
      <c r="R335"/>
      <c r="S335"/>
      <c r="T335"/>
      <c r="U335"/>
      <c r="V335"/>
      <c r="W335"/>
      <c r="X335"/>
      <c r="Y335"/>
      <c r="Z335"/>
      <c r="AA335"/>
      <c r="AB335"/>
      <c r="AC335"/>
      <c r="AD335"/>
      <c r="AE335"/>
      <c r="AF335"/>
      <c r="AG335"/>
      <c r="AH335"/>
      <c r="AI335"/>
      <c r="AJ335"/>
      <c r="AK335"/>
      <c r="AL335"/>
      <c r="AM335"/>
    </row>
    <row r="336" spans="1:39" s="50" customFormat="1">
      <c r="A336"/>
      <c r="B336"/>
      <c r="C336"/>
      <c r="D336"/>
      <c r="E336"/>
      <c r="F336"/>
      <c r="G336"/>
      <c r="H336"/>
      <c r="I336"/>
      <c r="J336"/>
      <c r="K336"/>
      <c r="L336"/>
      <c r="M336"/>
      <c r="N336"/>
      <c r="O336"/>
      <c r="P336"/>
      <c r="Q336"/>
      <c r="R336"/>
      <c r="S336"/>
      <c r="T336"/>
      <c r="U336"/>
      <c r="V336"/>
      <c r="W336"/>
      <c r="X336"/>
      <c r="Y336"/>
      <c r="Z336"/>
      <c r="AA336"/>
      <c r="AB336"/>
      <c r="AC336"/>
      <c r="AD336"/>
      <c r="AE336"/>
      <c r="AF336"/>
      <c r="AG336"/>
      <c r="AH336"/>
      <c r="AI336"/>
      <c r="AJ336"/>
      <c r="AK336"/>
      <c r="AL336"/>
      <c r="AM336"/>
    </row>
    <row r="337" spans="1:39" s="50" customFormat="1">
      <c r="A337"/>
      <c r="B337"/>
      <c r="C337"/>
      <c r="D337"/>
      <c r="E337"/>
      <c r="F337"/>
      <c r="G337"/>
      <c r="H337"/>
      <c r="I337"/>
      <c r="J337"/>
      <c r="K337"/>
      <c r="L337"/>
      <c r="M337"/>
      <c r="N337"/>
      <c r="O337"/>
      <c r="P337"/>
      <c r="Q337"/>
      <c r="R337"/>
      <c r="S337"/>
      <c r="T337"/>
      <c r="U337"/>
      <c r="V337"/>
      <c r="W337"/>
      <c r="X337"/>
      <c r="Y337"/>
      <c r="Z337"/>
      <c r="AA337"/>
      <c r="AB337"/>
      <c r="AC337"/>
      <c r="AD337"/>
      <c r="AE337"/>
      <c r="AF337"/>
      <c r="AG337"/>
      <c r="AH337"/>
      <c r="AI337"/>
      <c r="AJ337"/>
      <c r="AK337"/>
      <c r="AL337"/>
      <c r="AM337"/>
    </row>
    <row r="338" spans="1:39" s="50" customFormat="1">
      <c r="A338"/>
      <c r="B338"/>
      <c r="C338"/>
      <c r="D338"/>
      <c r="E338"/>
      <c r="F338"/>
      <c r="G338"/>
      <c r="H338"/>
      <c r="I338"/>
      <c r="J338"/>
      <c r="K338"/>
      <c r="L338"/>
      <c r="M338"/>
      <c r="N338"/>
      <c r="O338"/>
      <c r="P338"/>
      <c r="Q338"/>
      <c r="R338"/>
      <c r="S338"/>
      <c r="T338"/>
      <c r="U338"/>
      <c r="V338"/>
      <c r="W338"/>
      <c r="X338"/>
      <c r="Y338"/>
      <c r="Z338"/>
      <c r="AA338"/>
      <c r="AB338"/>
      <c r="AC338"/>
      <c r="AD338"/>
      <c r="AE338"/>
      <c r="AF338"/>
      <c r="AG338"/>
      <c r="AH338"/>
      <c r="AI338"/>
      <c r="AJ338"/>
      <c r="AK338"/>
      <c r="AL338"/>
      <c r="AM338"/>
    </row>
    <row r="339" spans="1:39" s="50" customFormat="1">
      <c r="A339"/>
      <c r="B339"/>
      <c r="C339"/>
      <c r="D339"/>
      <c r="E339"/>
      <c r="F339"/>
      <c r="G339"/>
      <c r="H339"/>
      <c r="I339"/>
      <c r="J339"/>
      <c r="K339"/>
      <c r="L339"/>
      <c r="M339"/>
      <c r="N339"/>
      <c r="O339"/>
      <c r="P339"/>
      <c r="Q339"/>
      <c r="R339"/>
      <c r="S339"/>
      <c r="T339"/>
      <c r="U339"/>
      <c r="V339"/>
      <c r="W339"/>
      <c r="X339"/>
      <c r="Y339"/>
      <c r="Z339"/>
      <c r="AA339"/>
      <c r="AB339"/>
      <c r="AC339"/>
      <c r="AD339"/>
      <c r="AE339"/>
      <c r="AF339"/>
      <c r="AG339"/>
      <c r="AH339"/>
      <c r="AI339"/>
      <c r="AJ339"/>
      <c r="AK339"/>
      <c r="AL339"/>
      <c r="AM339"/>
    </row>
    <row r="340" spans="1:39" s="50" customFormat="1">
      <c r="A340"/>
      <c r="B340"/>
      <c r="C340"/>
      <c r="D340"/>
      <c r="E340"/>
      <c r="F340"/>
      <c r="G340"/>
      <c r="H340"/>
      <c r="I340"/>
      <c r="J340"/>
      <c r="K340"/>
      <c r="L340"/>
      <c r="M340"/>
      <c r="N340"/>
      <c r="O340"/>
      <c r="P340"/>
      <c r="Q340"/>
      <c r="R340"/>
      <c r="S340"/>
      <c r="T340"/>
      <c r="U340"/>
      <c r="V340"/>
      <c r="W340"/>
      <c r="X340"/>
      <c r="Y340"/>
      <c r="Z340"/>
      <c r="AA340"/>
      <c r="AB340"/>
      <c r="AC340"/>
      <c r="AD340"/>
      <c r="AE340"/>
      <c r="AF340"/>
      <c r="AG340"/>
      <c r="AH340"/>
      <c r="AI340"/>
      <c r="AJ340"/>
      <c r="AK340"/>
      <c r="AL340"/>
      <c r="AM340"/>
    </row>
    <row r="341" spans="1:39" s="50" customFormat="1">
      <c r="A341"/>
      <c r="B341"/>
      <c r="C341"/>
      <c r="D341"/>
      <c r="E341"/>
      <c r="F341"/>
      <c r="G341"/>
      <c r="H341"/>
      <c r="I341"/>
      <c r="J341"/>
      <c r="K341"/>
      <c r="L341"/>
      <c r="M341"/>
      <c r="N341"/>
      <c r="O341"/>
      <c r="P341"/>
      <c r="Q341"/>
      <c r="R341"/>
      <c r="S341"/>
      <c r="T341"/>
      <c r="U341"/>
      <c r="V341"/>
      <c r="W341"/>
      <c r="X341"/>
      <c r="Y341"/>
      <c r="Z341"/>
      <c r="AA341"/>
      <c r="AB341"/>
      <c r="AC341"/>
      <c r="AD341"/>
      <c r="AE341"/>
      <c r="AF341"/>
      <c r="AG341"/>
      <c r="AH341"/>
      <c r="AI341"/>
      <c r="AJ341"/>
      <c r="AK341"/>
      <c r="AL341"/>
      <c r="AM341"/>
    </row>
    <row r="342" spans="1:39" s="50" customFormat="1">
      <c r="A342"/>
      <c r="B342"/>
      <c r="C342"/>
      <c r="D342"/>
      <c r="E342"/>
      <c r="F342"/>
      <c r="G342"/>
      <c r="H342"/>
      <c r="I342"/>
      <c r="J342"/>
      <c r="K342"/>
      <c r="L342"/>
      <c r="M342"/>
      <c r="N342"/>
      <c r="O342"/>
      <c r="P342"/>
      <c r="Q342"/>
      <c r="R342"/>
      <c r="S342"/>
      <c r="T342"/>
      <c r="U342"/>
      <c r="V342"/>
      <c r="W342"/>
      <c r="X342"/>
      <c r="Y342"/>
      <c r="Z342"/>
      <c r="AA342"/>
      <c r="AB342"/>
      <c r="AC342"/>
      <c r="AD342"/>
      <c r="AE342"/>
      <c r="AF342"/>
      <c r="AG342"/>
      <c r="AH342"/>
      <c r="AI342"/>
      <c r="AJ342"/>
      <c r="AK342"/>
      <c r="AL342"/>
      <c r="AM342"/>
    </row>
    <row r="343" spans="1:39" s="50" customFormat="1">
      <c r="A343"/>
      <c r="B343"/>
      <c r="C343"/>
      <c r="D343"/>
      <c r="E343"/>
      <c r="F343"/>
      <c r="G343"/>
      <c r="H343"/>
      <c r="I343"/>
      <c r="J343"/>
      <c r="K343"/>
      <c r="L343"/>
      <c r="M343"/>
      <c r="N343"/>
      <c r="O343"/>
      <c r="P343"/>
      <c r="Q343"/>
      <c r="R343"/>
      <c r="S343"/>
      <c r="T343"/>
      <c r="U343"/>
      <c r="V343"/>
      <c r="W343"/>
      <c r="X343"/>
      <c r="Y343"/>
      <c r="Z343"/>
      <c r="AA343"/>
      <c r="AB343"/>
      <c r="AC343"/>
      <c r="AD343"/>
      <c r="AE343"/>
      <c r="AF343"/>
      <c r="AG343"/>
      <c r="AH343"/>
      <c r="AI343"/>
      <c r="AJ343"/>
      <c r="AK343"/>
      <c r="AL343"/>
      <c r="AM343"/>
    </row>
    <row r="344" spans="1:39" s="50" customFormat="1">
      <c r="A344"/>
      <c r="B344"/>
      <c r="C344"/>
      <c r="D344"/>
      <c r="E344"/>
      <c r="F344"/>
      <c r="G344"/>
      <c r="H344"/>
      <c r="I344"/>
      <c r="J344"/>
      <c r="K344"/>
      <c r="L344"/>
      <c r="M344"/>
      <c r="N344"/>
      <c r="O344"/>
      <c r="P344"/>
      <c r="Q344"/>
      <c r="R344"/>
      <c r="S344"/>
      <c r="T344"/>
      <c r="U344"/>
      <c r="V344"/>
      <c r="W344"/>
      <c r="X344"/>
      <c r="Y344"/>
      <c r="Z344"/>
      <c r="AA344"/>
      <c r="AB344"/>
      <c r="AC344"/>
      <c r="AD344"/>
      <c r="AE344"/>
      <c r="AF344"/>
      <c r="AG344"/>
      <c r="AH344"/>
      <c r="AI344"/>
      <c r="AJ344"/>
      <c r="AK344"/>
      <c r="AL344"/>
      <c r="AM344"/>
    </row>
    <row r="345" spans="1:39" s="50" customFormat="1">
      <c r="A345"/>
      <c r="B345"/>
      <c r="C345"/>
      <c r="D345"/>
      <c r="E345"/>
      <c r="F345"/>
      <c r="G345"/>
      <c r="H345"/>
      <c r="I345"/>
      <c r="J345"/>
      <c r="K345"/>
      <c r="L345"/>
      <c r="M345"/>
      <c r="N345"/>
      <c r="O345"/>
      <c r="P345"/>
      <c r="Q345"/>
      <c r="R345"/>
      <c r="S345"/>
      <c r="T345"/>
      <c r="U345"/>
      <c r="V345"/>
      <c r="W345"/>
      <c r="X345"/>
      <c r="Y345"/>
      <c r="Z345"/>
      <c r="AA345"/>
      <c r="AB345"/>
      <c r="AC345"/>
      <c r="AD345"/>
      <c r="AE345"/>
      <c r="AF345"/>
      <c r="AG345"/>
      <c r="AH345"/>
      <c r="AI345"/>
      <c r="AJ345"/>
      <c r="AK345"/>
      <c r="AL345"/>
      <c r="AM345"/>
    </row>
    <row r="346" spans="1:39" s="50" customFormat="1">
      <c r="A346"/>
      <c r="B346"/>
      <c r="C346"/>
      <c r="D346"/>
      <c r="E346"/>
      <c r="F346"/>
      <c r="G346"/>
      <c r="H346"/>
      <c r="I346"/>
      <c r="J346"/>
      <c r="K346"/>
      <c r="L346"/>
      <c r="M346"/>
      <c r="N346"/>
      <c r="O346"/>
      <c r="P346"/>
      <c r="Q346"/>
      <c r="R346"/>
      <c r="S346"/>
      <c r="T346"/>
      <c r="U346"/>
      <c r="V346"/>
      <c r="W346"/>
      <c r="X346"/>
      <c r="Y346"/>
      <c r="Z346"/>
      <c r="AA346"/>
      <c r="AB346"/>
      <c r="AC346"/>
      <c r="AD346"/>
      <c r="AE346"/>
      <c r="AF346"/>
      <c r="AG346"/>
      <c r="AH346"/>
      <c r="AI346"/>
      <c r="AJ346"/>
      <c r="AK346"/>
      <c r="AL346"/>
      <c r="AM346"/>
    </row>
    <row r="347" spans="1:39" s="50" customFormat="1">
      <c r="A347"/>
      <c r="B347"/>
      <c r="C347"/>
      <c r="D347"/>
      <c r="E347"/>
      <c r="F347"/>
      <c r="G347"/>
      <c r="H347"/>
      <c r="I347"/>
      <c r="J347"/>
      <c r="K347"/>
      <c r="L347"/>
      <c r="M347"/>
      <c r="N347"/>
      <c r="O347"/>
      <c r="P347"/>
      <c r="Q347"/>
      <c r="R347"/>
      <c r="S347"/>
      <c r="T347"/>
      <c r="U347"/>
      <c r="V347"/>
      <c r="W347"/>
      <c r="X347"/>
      <c r="Y347"/>
      <c r="Z347"/>
      <c r="AA347"/>
      <c r="AB347"/>
      <c r="AC347"/>
      <c r="AD347"/>
      <c r="AE347"/>
      <c r="AF347"/>
      <c r="AG347"/>
      <c r="AH347"/>
      <c r="AI347"/>
      <c r="AJ347"/>
      <c r="AK347"/>
      <c r="AL347"/>
      <c r="AM347"/>
    </row>
    <row r="348" spans="1:39" s="50" customFormat="1">
      <c r="A348"/>
      <c r="B348"/>
      <c r="C348"/>
      <c r="D348"/>
      <c r="E348"/>
      <c r="F348"/>
      <c r="G348"/>
      <c r="H348"/>
      <c r="I348"/>
      <c r="J348"/>
      <c r="K348"/>
      <c r="L348"/>
      <c r="M348"/>
      <c r="N348"/>
      <c r="O348"/>
      <c r="P348"/>
      <c r="Q348"/>
      <c r="R348"/>
      <c r="S348"/>
      <c r="T348"/>
      <c r="U348"/>
      <c r="V348"/>
      <c r="W348"/>
      <c r="X348"/>
      <c r="Y348"/>
      <c r="Z348"/>
      <c r="AA348"/>
      <c r="AB348"/>
      <c r="AC348"/>
      <c r="AD348"/>
      <c r="AE348"/>
      <c r="AF348"/>
      <c r="AG348"/>
      <c r="AH348"/>
      <c r="AI348"/>
      <c r="AJ348"/>
      <c r="AK348"/>
      <c r="AL348"/>
      <c r="AM348"/>
    </row>
    <row r="349" spans="1:39" s="50" customFormat="1">
      <c r="A349"/>
      <c r="B349"/>
      <c r="C349"/>
      <c r="D349"/>
      <c r="E349"/>
      <c r="F349"/>
      <c r="G349"/>
      <c r="H349"/>
      <c r="I349"/>
      <c r="J349"/>
      <c r="K349"/>
      <c r="L349"/>
      <c r="M349"/>
      <c r="N349"/>
      <c r="O349"/>
      <c r="P349"/>
      <c r="Q349"/>
      <c r="R349"/>
      <c r="S349"/>
      <c r="T349"/>
      <c r="U349"/>
      <c r="V349"/>
      <c r="W349"/>
      <c r="X349"/>
      <c r="Y349"/>
      <c r="Z349"/>
      <c r="AA349"/>
      <c r="AB349"/>
      <c r="AC349"/>
      <c r="AD349"/>
      <c r="AE349"/>
      <c r="AF349"/>
      <c r="AG349"/>
      <c r="AH349"/>
      <c r="AI349"/>
      <c r="AJ349"/>
      <c r="AK349"/>
      <c r="AL349"/>
      <c r="AM349"/>
    </row>
    <row r="350" spans="1:39" s="50" customFormat="1">
      <c r="A350"/>
      <c r="B350"/>
      <c r="C350"/>
      <c r="D350"/>
      <c r="E350"/>
      <c r="F350"/>
      <c r="G350"/>
      <c r="H350"/>
      <c r="I350"/>
      <c r="J350"/>
      <c r="K350"/>
      <c r="L350"/>
      <c r="M350"/>
      <c r="N350"/>
      <c r="O350"/>
      <c r="P350"/>
      <c r="Q350"/>
      <c r="R350"/>
      <c r="S350"/>
      <c r="T350"/>
      <c r="U350"/>
      <c r="V350"/>
      <c r="W350"/>
      <c r="X350"/>
      <c r="Y350"/>
      <c r="Z350"/>
      <c r="AA350"/>
      <c r="AB350"/>
      <c r="AC350"/>
      <c r="AD350"/>
      <c r="AE350"/>
      <c r="AF350"/>
      <c r="AG350"/>
      <c r="AH350"/>
      <c r="AI350"/>
      <c r="AJ350"/>
      <c r="AK350"/>
      <c r="AL350"/>
      <c r="AM350"/>
    </row>
    <row r="351" spans="1:39" s="50" customFormat="1">
      <c r="A351"/>
      <c r="B351"/>
      <c r="C351"/>
      <c r="D351"/>
      <c r="E351"/>
      <c r="F351"/>
      <c r="G351"/>
      <c r="H351"/>
      <c r="I351"/>
      <c r="J351"/>
      <c r="K351"/>
      <c r="L351"/>
      <c r="M351"/>
      <c r="N351"/>
      <c r="O351"/>
      <c r="P351"/>
      <c r="Q351"/>
      <c r="R351"/>
      <c r="S351"/>
      <c r="T351"/>
      <c r="U351"/>
      <c r="V351"/>
      <c r="W351"/>
      <c r="X351"/>
      <c r="Y351"/>
      <c r="Z351"/>
      <c r="AA351"/>
      <c r="AB351"/>
      <c r="AC351"/>
      <c r="AD351"/>
      <c r="AE351"/>
      <c r="AF351"/>
      <c r="AG351"/>
      <c r="AH351"/>
      <c r="AI351"/>
      <c r="AJ351"/>
      <c r="AK351"/>
      <c r="AL351"/>
      <c r="AM351"/>
    </row>
    <row r="352" spans="1:39" s="50" customFormat="1">
      <c r="A352"/>
      <c r="B352"/>
      <c r="C352"/>
      <c r="D352"/>
      <c r="E352"/>
      <c r="F352"/>
      <c r="G352"/>
      <c r="H352"/>
      <c r="I352"/>
      <c r="J352"/>
      <c r="K352"/>
      <c r="L352"/>
      <c r="M352"/>
      <c r="N352"/>
      <c r="O352"/>
      <c r="P352"/>
      <c r="Q352"/>
      <c r="R352"/>
      <c r="S352"/>
      <c r="T352"/>
      <c r="U352"/>
      <c r="V352"/>
      <c r="W352"/>
      <c r="X352"/>
      <c r="Y352"/>
      <c r="Z352"/>
      <c r="AA352"/>
      <c r="AB352"/>
      <c r="AC352"/>
      <c r="AD352"/>
      <c r="AE352"/>
      <c r="AF352"/>
      <c r="AG352"/>
      <c r="AH352"/>
      <c r="AI352"/>
      <c r="AJ352"/>
      <c r="AK352"/>
      <c r="AL352"/>
      <c r="AM352"/>
    </row>
    <row r="353" spans="1:39" s="50" customFormat="1">
      <c r="A353"/>
      <c r="B353"/>
      <c r="C353"/>
      <c r="D353"/>
      <c r="E353"/>
      <c r="F353"/>
      <c r="G353"/>
      <c r="H353"/>
      <c r="I353"/>
      <c r="J353"/>
      <c r="K353"/>
      <c r="L353"/>
      <c r="M353"/>
      <c r="N353"/>
      <c r="O353"/>
      <c r="P353"/>
      <c r="Q353"/>
      <c r="R353"/>
      <c r="S353"/>
      <c r="T353"/>
      <c r="U353"/>
      <c r="V353"/>
      <c r="W353"/>
      <c r="X353"/>
      <c r="Y353"/>
      <c r="Z353"/>
      <c r="AA353"/>
      <c r="AB353"/>
      <c r="AC353"/>
      <c r="AD353"/>
      <c r="AE353"/>
      <c r="AF353"/>
      <c r="AG353"/>
      <c r="AH353"/>
      <c r="AI353"/>
      <c r="AJ353"/>
      <c r="AK353"/>
      <c r="AL353"/>
      <c r="AM353"/>
    </row>
    <row r="354" spans="1:39" s="50" customFormat="1">
      <c r="A354"/>
      <c r="B354"/>
      <c r="C354"/>
      <c r="D354"/>
      <c r="E354"/>
      <c r="F354"/>
      <c r="G354"/>
      <c r="H354"/>
      <c r="I354"/>
      <c r="J354"/>
      <c r="K354"/>
      <c r="L354"/>
      <c r="M354"/>
      <c r="N354"/>
      <c r="O354"/>
      <c r="P354"/>
      <c r="Q354"/>
      <c r="R354"/>
      <c r="S354"/>
      <c r="T354"/>
      <c r="U354"/>
      <c r="V354"/>
      <c r="W354"/>
      <c r="X354"/>
      <c r="Y354"/>
      <c r="Z354"/>
      <c r="AA354"/>
      <c r="AB354"/>
      <c r="AC354"/>
      <c r="AD354"/>
      <c r="AE354"/>
      <c r="AF354"/>
      <c r="AG354"/>
      <c r="AH354"/>
      <c r="AI354"/>
      <c r="AJ354"/>
      <c r="AK354"/>
      <c r="AL354"/>
      <c r="AM354"/>
    </row>
    <row r="355" spans="1:39" s="50" customFormat="1">
      <c r="A355"/>
      <c r="B355"/>
      <c r="C355"/>
      <c r="D355"/>
      <c r="E355"/>
      <c r="F355"/>
      <c r="G355"/>
      <c r="H355"/>
      <c r="I355"/>
      <c r="J355"/>
      <c r="K355"/>
      <c r="L355"/>
      <c r="M355"/>
      <c r="N355"/>
      <c r="O355"/>
      <c r="P355"/>
      <c r="Q355"/>
      <c r="R355"/>
      <c r="S355"/>
      <c r="T355"/>
      <c r="U355"/>
      <c r="V355"/>
      <c r="W355"/>
      <c r="X355"/>
      <c r="Y355"/>
      <c r="Z355"/>
      <c r="AA355"/>
      <c r="AB355"/>
      <c r="AC355"/>
      <c r="AD355"/>
      <c r="AE355"/>
      <c r="AF355"/>
      <c r="AG355"/>
      <c r="AH355"/>
      <c r="AI355"/>
      <c r="AJ355"/>
      <c r="AK355"/>
      <c r="AL355"/>
      <c r="AM355"/>
    </row>
    <row r="356" spans="1:39" s="50" customFormat="1">
      <c r="A356"/>
      <c r="B356"/>
      <c r="C356"/>
      <c r="D356"/>
      <c r="E356"/>
      <c r="F356"/>
      <c r="G356"/>
      <c r="H356"/>
      <c r="I356"/>
      <c r="J356"/>
      <c r="K356"/>
      <c r="L356"/>
      <c r="M356"/>
      <c r="N356"/>
      <c r="O356"/>
      <c r="P356"/>
      <c r="Q356"/>
      <c r="R356"/>
      <c r="S356"/>
      <c r="T356"/>
      <c r="U356"/>
      <c r="V356"/>
      <c r="W356"/>
      <c r="X356"/>
      <c r="Y356"/>
      <c r="Z356"/>
      <c r="AA356"/>
      <c r="AB356"/>
      <c r="AC356"/>
      <c r="AD356"/>
      <c r="AE356"/>
      <c r="AF356"/>
      <c r="AG356"/>
      <c r="AH356"/>
      <c r="AI356"/>
      <c r="AJ356"/>
      <c r="AK356"/>
      <c r="AL356"/>
      <c r="AM356"/>
    </row>
    <row r="357" spans="1:39" s="50" customFormat="1">
      <c r="A357"/>
      <c r="B357"/>
      <c r="C357"/>
      <c r="D357"/>
      <c r="E357"/>
      <c r="F357"/>
      <c r="G357"/>
      <c r="H357"/>
      <c r="I357"/>
      <c r="J357"/>
      <c r="K357"/>
      <c r="L357"/>
      <c r="M357"/>
      <c r="N357"/>
      <c r="O357"/>
      <c r="P357"/>
      <c r="Q357"/>
      <c r="R357"/>
      <c r="S357"/>
      <c r="T357"/>
      <c r="U357"/>
      <c r="V357"/>
      <c r="W357"/>
      <c r="X357"/>
      <c r="Y357"/>
      <c r="Z357"/>
      <c r="AA357"/>
      <c r="AB357"/>
      <c r="AC357"/>
      <c r="AD357"/>
      <c r="AE357"/>
      <c r="AF357"/>
      <c r="AG357"/>
      <c r="AH357"/>
      <c r="AI357"/>
      <c r="AJ357"/>
      <c r="AK357"/>
      <c r="AL357"/>
      <c r="AM357"/>
    </row>
    <row r="358" spans="1:39" s="50" customFormat="1">
      <c r="A358"/>
      <c r="B358"/>
      <c r="C358"/>
      <c r="D358"/>
      <c r="E358"/>
      <c r="F358"/>
      <c r="G358"/>
      <c r="H358"/>
      <c r="I358"/>
      <c r="J358"/>
      <c r="K358"/>
      <c r="L358"/>
      <c r="M358"/>
      <c r="N358"/>
      <c r="O358"/>
      <c r="P358"/>
      <c r="Q358"/>
      <c r="R358"/>
      <c r="S358"/>
      <c r="T358"/>
      <c r="U358"/>
      <c r="V358"/>
      <c r="W358"/>
      <c r="X358"/>
      <c r="Y358"/>
      <c r="Z358"/>
      <c r="AA358"/>
      <c r="AB358"/>
      <c r="AC358"/>
      <c r="AD358"/>
      <c r="AE358"/>
      <c r="AF358"/>
      <c r="AG358"/>
      <c r="AH358"/>
      <c r="AI358"/>
      <c r="AJ358"/>
      <c r="AK358"/>
      <c r="AL358"/>
      <c r="AM358"/>
    </row>
    <row r="359" spans="1:39" s="50" customFormat="1">
      <c r="A359"/>
      <c r="B359"/>
      <c r="C359"/>
      <c r="D359"/>
      <c r="E359"/>
      <c r="F359"/>
      <c r="G359"/>
      <c r="H359"/>
      <c r="I359"/>
      <c r="J359"/>
      <c r="K359"/>
      <c r="L359"/>
      <c r="M359"/>
      <c r="N359"/>
      <c r="O359"/>
      <c r="P359"/>
      <c r="Q359"/>
      <c r="R359"/>
      <c r="S359"/>
      <c r="T359"/>
      <c r="U359"/>
      <c r="V359"/>
      <c r="W359"/>
      <c r="X359"/>
      <c r="Y359"/>
      <c r="Z359"/>
      <c r="AA359"/>
      <c r="AB359"/>
      <c r="AC359"/>
      <c r="AD359"/>
      <c r="AE359"/>
      <c r="AF359"/>
      <c r="AG359"/>
      <c r="AH359"/>
      <c r="AI359"/>
      <c r="AJ359"/>
      <c r="AK359"/>
      <c r="AL359"/>
      <c r="AM359"/>
    </row>
    <row r="360" spans="1:39" s="50" customFormat="1">
      <c r="A360"/>
      <c r="B360"/>
      <c r="C360"/>
      <c r="D360"/>
      <c r="E360"/>
      <c r="F360"/>
      <c r="G360"/>
      <c r="H360"/>
      <c r="I360"/>
      <c r="J360"/>
      <c r="K360"/>
      <c r="L360"/>
      <c r="M360"/>
      <c r="N360"/>
      <c r="O360"/>
      <c r="P360"/>
      <c r="Q360"/>
      <c r="R360"/>
      <c r="S360"/>
      <c r="T360"/>
      <c r="U360"/>
      <c r="V360"/>
      <c r="W360"/>
      <c r="X360"/>
      <c r="Y360"/>
      <c r="Z360"/>
      <c r="AA360"/>
      <c r="AB360"/>
      <c r="AC360"/>
      <c r="AD360"/>
      <c r="AE360"/>
      <c r="AF360"/>
      <c r="AG360"/>
      <c r="AH360"/>
      <c r="AI360"/>
      <c r="AJ360"/>
      <c r="AK360"/>
      <c r="AL360"/>
      <c r="AM360"/>
    </row>
    <row r="361" spans="1:39" s="50" customFormat="1">
      <c r="A361"/>
      <c r="B361"/>
      <c r="C361"/>
      <c r="D361"/>
      <c r="E361"/>
      <c r="F361"/>
      <c r="G361"/>
      <c r="H361"/>
      <c r="I361"/>
      <c r="J361"/>
      <c r="K361"/>
      <c r="L361"/>
      <c r="M361"/>
      <c r="N361"/>
      <c r="O361"/>
      <c r="P361"/>
      <c r="Q361"/>
      <c r="R361"/>
      <c r="S361"/>
      <c r="T361"/>
      <c r="U361"/>
      <c r="V361"/>
      <c r="W361"/>
      <c r="X361"/>
      <c r="Y361"/>
      <c r="Z361"/>
      <c r="AA361"/>
      <c r="AB361"/>
      <c r="AC361"/>
      <c r="AD361"/>
      <c r="AE361"/>
      <c r="AF361"/>
      <c r="AG361"/>
      <c r="AH361"/>
      <c r="AI361"/>
      <c r="AJ361"/>
      <c r="AK361"/>
      <c r="AL361"/>
      <c r="AM361"/>
    </row>
    <row r="362" spans="1:39" s="50" customFormat="1">
      <c r="A362"/>
      <c r="B362"/>
      <c r="C362"/>
      <c r="D362"/>
      <c r="E362"/>
      <c r="F362"/>
      <c r="G362"/>
      <c r="H362"/>
      <c r="I362"/>
      <c r="J362"/>
      <c r="K362"/>
      <c r="L362"/>
      <c r="M362"/>
      <c r="N362"/>
      <c r="O362"/>
      <c r="P362"/>
      <c r="Q362"/>
      <c r="R362"/>
      <c r="S362"/>
      <c r="T362"/>
      <c r="U362"/>
      <c r="V362"/>
      <c r="W362"/>
      <c r="X362"/>
      <c r="Y362"/>
      <c r="Z362"/>
      <c r="AA362"/>
      <c r="AB362"/>
      <c r="AC362"/>
      <c r="AD362"/>
      <c r="AE362"/>
      <c r="AF362"/>
      <c r="AG362"/>
      <c r="AH362"/>
      <c r="AI362"/>
      <c r="AJ362"/>
      <c r="AK362"/>
      <c r="AL362"/>
      <c r="AM362"/>
    </row>
    <row r="363" spans="1:39" s="50" customFormat="1">
      <c r="A363"/>
      <c r="B363"/>
      <c r="C363"/>
      <c r="D363"/>
      <c r="E363"/>
      <c r="F363"/>
      <c r="G363"/>
      <c r="H363"/>
      <c r="I363"/>
      <c r="J363"/>
      <c r="K363"/>
      <c r="L363"/>
      <c r="M363"/>
      <c r="N363"/>
      <c r="O363"/>
      <c r="P363"/>
      <c r="Q363"/>
      <c r="R363"/>
      <c r="S363"/>
      <c r="T363"/>
      <c r="U363"/>
      <c r="V363"/>
      <c r="W363"/>
      <c r="X363"/>
      <c r="Y363"/>
      <c r="Z363"/>
      <c r="AA363"/>
      <c r="AB363"/>
      <c r="AC363"/>
      <c r="AD363"/>
      <c r="AE363"/>
      <c r="AF363"/>
      <c r="AG363"/>
      <c r="AH363"/>
      <c r="AI363"/>
      <c r="AJ363"/>
      <c r="AK363"/>
      <c r="AL363"/>
      <c r="AM363"/>
    </row>
    <row r="364" spans="1:39" s="50" customFormat="1">
      <c r="A364"/>
      <c r="B364"/>
      <c r="C364"/>
      <c r="D364"/>
      <c r="E364"/>
      <c r="F364"/>
      <c r="G364"/>
      <c r="H364"/>
      <c r="I364"/>
      <c r="J364"/>
      <c r="K364"/>
      <c r="L364"/>
      <c r="M364"/>
      <c r="N364"/>
      <c r="O364"/>
      <c r="P364"/>
      <c r="Q364"/>
      <c r="R364"/>
      <c r="S364"/>
      <c r="T364"/>
      <c r="U364"/>
      <c r="V364"/>
      <c r="W364"/>
      <c r="X364"/>
      <c r="Y364"/>
      <c r="Z364"/>
      <c r="AA364"/>
      <c r="AB364"/>
      <c r="AC364"/>
      <c r="AD364"/>
      <c r="AE364"/>
      <c r="AF364"/>
      <c r="AG364"/>
      <c r="AH364"/>
      <c r="AI364"/>
      <c r="AJ364"/>
      <c r="AK364"/>
      <c r="AL364"/>
      <c r="AM364"/>
    </row>
    <row r="365" spans="1:39" s="50" customFormat="1">
      <c r="A365"/>
      <c r="B365"/>
      <c r="C365"/>
      <c r="D365"/>
      <c r="E365"/>
      <c r="F365"/>
      <c r="G365"/>
      <c r="H365"/>
      <c r="I365"/>
      <c r="J365"/>
      <c r="K365"/>
      <c r="L365"/>
      <c r="M365"/>
      <c r="N365"/>
      <c r="O365"/>
      <c r="P365"/>
      <c r="Q365"/>
      <c r="R365"/>
      <c r="S365"/>
      <c r="T365"/>
      <c r="U365"/>
      <c r="V365"/>
      <c r="W365"/>
      <c r="X365"/>
      <c r="Y365"/>
      <c r="Z365"/>
      <c r="AA365"/>
      <c r="AB365"/>
      <c r="AC365"/>
      <c r="AD365"/>
      <c r="AE365"/>
      <c r="AF365"/>
      <c r="AG365"/>
      <c r="AH365"/>
      <c r="AI365"/>
      <c r="AJ365"/>
      <c r="AK365"/>
      <c r="AL365"/>
      <c r="AM365"/>
    </row>
    <row r="366" spans="1:39" s="50" customFormat="1">
      <c r="A366"/>
      <c r="B366"/>
      <c r="C366"/>
      <c r="D366"/>
      <c r="E366"/>
      <c r="F366"/>
      <c r="G366"/>
      <c r="H366"/>
      <c r="I366"/>
      <c r="J366"/>
      <c r="K366"/>
      <c r="L366"/>
      <c r="M366"/>
      <c r="N366"/>
      <c r="O366"/>
      <c r="P366"/>
      <c r="Q366"/>
      <c r="R366"/>
      <c r="S366"/>
      <c r="T366"/>
      <c r="U366"/>
      <c r="V366"/>
      <c r="W366"/>
      <c r="X366"/>
      <c r="Y366"/>
      <c r="Z366"/>
      <c r="AA366"/>
      <c r="AB366"/>
      <c r="AC366"/>
      <c r="AD366"/>
      <c r="AE366"/>
      <c r="AF366"/>
      <c r="AG366"/>
      <c r="AH366"/>
      <c r="AI366"/>
      <c r="AJ366"/>
      <c r="AK366"/>
      <c r="AL366"/>
      <c r="AM366"/>
    </row>
    <row r="367" spans="1:39" s="50" customFormat="1">
      <c r="A367"/>
      <c r="B367"/>
      <c r="C367"/>
      <c r="D367"/>
      <c r="E367"/>
      <c r="F367"/>
      <c r="G367"/>
      <c r="H367"/>
      <c r="I367"/>
      <c r="J367"/>
      <c r="K367"/>
      <c r="L367"/>
      <c r="M367"/>
      <c r="N367"/>
      <c r="O367"/>
      <c r="P367"/>
      <c r="Q367"/>
      <c r="R367"/>
      <c r="S367"/>
      <c r="T367"/>
      <c r="U367"/>
      <c r="V367"/>
      <c r="W367"/>
      <c r="X367"/>
      <c r="Y367"/>
      <c r="Z367"/>
      <c r="AA367"/>
      <c r="AB367"/>
      <c r="AC367"/>
      <c r="AD367"/>
      <c r="AE367"/>
      <c r="AF367"/>
      <c r="AG367"/>
      <c r="AH367"/>
      <c r="AI367"/>
      <c r="AJ367"/>
      <c r="AK367"/>
      <c r="AL367"/>
      <c r="AM367"/>
    </row>
    <row r="368" spans="1:39" s="50" customFormat="1">
      <c r="A368"/>
      <c r="B368"/>
      <c r="C368"/>
      <c r="D368"/>
      <c r="E368"/>
      <c r="F368"/>
      <c r="G368"/>
      <c r="H368"/>
      <c r="I368"/>
      <c r="J368"/>
      <c r="K368"/>
      <c r="L368"/>
      <c r="M368"/>
      <c r="N368"/>
      <c r="O368"/>
      <c r="P368"/>
      <c r="Q368"/>
      <c r="R368"/>
      <c r="S368"/>
      <c r="T368"/>
      <c r="U368"/>
      <c r="V368"/>
      <c r="W368"/>
      <c r="X368"/>
      <c r="Y368"/>
      <c r="Z368"/>
      <c r="AA368"/>
      <c r="AB368"/>
      <c r="AC368"/>
      <c r="AD368"/>
      <c r="AE368"/>
      <c r="AF368"/>
      <c r="AG368"/>
      <c r="AH368"/>
      <c r="AI368"/>
      <c r="AJ368"/>
      <c r="AK368"/>
      <c r="AL368"/>
      <c r="AM368"/>
    </row>
    <row r="369" spans="1:39" s="50" customFormat="1">
      <c r="A369"/>
      <c r="B369"/>
      <c r="C369"/>
      <c r="D369"/>
      <c r="E369"/>
      <c r="F369"/>
      <c r="G369"/>
      <c r="H369"/>
      <c r="I369"/>
      <c r="J369"/>
      <c r="K369"/>
      <c r="L369"/>
      <c r="M369"/>
      <c r="N369"/>
      <c r="O369"/>
      <c r="P369"/>
      <c r="Q369"/>
      <c r="R369"/>
      <c r="S369"/>
      <c r="T369"/>
      <c r="U369"/>
      <c r="V369"/>
      <c r="W369"/>
      <c r="X369"/>
      <c r="Y369"/>
      <c r="Z369"/>
      <c r="AA369"/>
      <c r="AB369"/>
      <c r="AC369"/>
      <c r="AD369"/>
      <c r="AE369"/>
      <c r="AF369"/>
      <c r="AG369"/>
      <c r="AH369"/>
      <c r="AI369"/>
      <c r="AJ369"/>
      <c r="AK369"/>
      <c r="AL369"/>
      <c r="AM369"/>
    </row>
    <row r="370" spans="1:39" s="50" customFormat="1">
      <c r="A370"/>
      <c r="B370"/>
      <c r="C370"/>
      <c r="D370"/>
      <c r="E370"/>
      <c r="F370"/>
      <c r="G370"/>
      <c r="H370"/>
      <c r="I370"/>
      <c r="J370"/>
      <c r="K370"/>
      <c r="L370"/>
      <c r="M370"/>
      <c r="N370"/>
      <c r="O370"/>
      <c r="P370"/>
      <c r="Q370"/>
      <c r="R370"/>
      <c r="S370"/>
      <c r="T370"/>
      <c r="U370"/>
      <c r="V370"/>
      <c r="W370"/>
      <c r="X370"/>
      <c r="Y370"/>
      <c r="Z370"/>
      <c r="AA370"/>
      <c r="AB370"/>
      <c r="AC370"/>
      <c r="AD370"/>
      <c r="AE370"/>
      <c r="AF370"/>
      <c r="AG370"/>
      <c r="AH370"/>
      <c r="AI370"/>
      <c r="AJ370"/>
      <c r="AK370"/>
      <c r="AL370"/>
      <c r="AM370"/>
    </row>
    <row r="371" spans="1:39" s="50" customFormat="1">
      <c r="A371"/>
      <c r="B371"/>
      <c r="C371"/>
      <c r="D371"/>
      <c r="E371"/>
      <c r="F371"/>
      <c r="G371"/>
      <c r="H371"/>
      <c r="I371"/>
      <c r="J371"/>
      <c r="K371"/>
      <c r="L371"/>
      <c r="M371"/>
      <c r="N371"/>
      <c r="O371"/>
      <c r="P371"/>
      <c r="Q371"/>
      <c r="R371"/>
      <c r="S371"/>
      <c r="T371"/>
      <c r="U371"/>
      <c r="V371"/>
      <c r="W371"/>
      <c r="X371"/>
      <c r="Y371"/>
      <c r="Z371"/>
      <c r="AA371"/>
      <c r="AB371"/>
      <c r="AC371"/>
      <c r="AD371"/>
      <c r="AE371"/>
      <c r="AF371"/>
      <c r="AG371"/>
      <c r="AH371"/>
      <c r="AI371"/>
      <c r="AJ371"/>
      <c r="AK371"/>
      <c r="AL371"/>
      <c r="AM371"/>
    </row>
    <row r="372" spans="1:39" s="50" customFormat="1">
      <c r="A372"/>
      <c r="B372"/>
      <c r="C372"/>
      <c r="D372"/>
      <c r="E372"/>
      <c r="F372"/>
      <c r="G372"/>
      <c r="H372"/>
      <c r="I372"/>
      <c r="J372"/>
      <c r="K372"/>
      <c r="L372"/>
      <c r="M372"/>
      <c r="N372"/>
      <c r="O372"/>
      <c r="P372"/>
      <c r="Q372"/>
      <c r="R372"/>
      <c r="S372"/>
      <c r="T372"/>
      <c r="U372"/>
      <c r="V372"/>
      <c r="W372"/>
      <c r="X372"/>
      <c r="Y372"/>
      <c r="Z372"/>
      <c r="AA372"/>
      <c r="AB372"/>
      <c r="AC372"/>
      <c r="AD372"/>
      <c r="AE372"/>
      <c r="AF372"/>
      <c r="AG372"/>
      <c r="AH372"/>
      <c r="AI372"/>
      <c r="AJ372"/>
      <c r="AK372"/>
      <c r="AL372"/>
      <c r="AM372"/>
    </row>
    <row r="373" spans="1:39" s="50" customFormat="1">
      <c r="A373"/>
      <c r="B373"/>
      <c r="C373"/>
      <c r="D373"/>
      <c r="E373"/>
      <c r="F373"/>
      <c r="G373"/>
      <c r="H373"/>
      <c r="I373"/>
      <c r="J373"/>
      <c r="K373"/>
      <c r="L373"/>
      <c r="M373"/>
      <c r="N373"/>
      <c r="O373"/>
      <c r="P373"/>
      <c r="Q373"/>
      <c r="R373"/>
      <c r="S373"/>
      <c r="T373"/>
      <c r="U373"/>
      <c r="V373"/>
      <c r="W373"/>
      <c r="X373"/>
      <c r="Y373"/>
      <c r="Z373"/>
      <c r="AA373"/>
      <c r="AB373"/>
      <c r="AC373"/>
      <c r="AD373"/>
      <c r="AE373"/>
      <c r="AF373"/>
      <c r="AG373"/>
      <c r="AH373"/>
      <c r="AI373"/>
      <c r="AJ373"/>
      <c r="AK373"/>
      <c r="AL373"/>
      <c r="AM373"/>
    </row>
    <row r="374" spans="1:39" s="50" customFormat="1">
      <c r="A374"/>
      <c r="B374"/>
      <c r="C374"/>
      <c r="D374"/>
      <c r="E374"/>
      <c r="F374"/>
      <c r="G374"/>
      <c r="H374"/>
      <c r="I374"/>
      <c r="J374"/>
      <c r="K374"/>
      <c r="L374"/>
      <c r="M374"/>
      <c r="N374"/>
      <c r="O374"/>
      <c r="P374"/>
      <c r="Q374"/>
      <c r="R374"/>
      <c r="S374"/>
      <c r="T374"/>
      <c r="U374"/>
      <c r="V374"/>
      <c r="W374"/>
      <c r="X374"/>
      <c r="Y374"/>
      <c r="Z374"/>
      <c r="AA374"/>
      <c r="AB374"/>
      <c r="AC374"/>
      <c r="AD374"/>
      <c r="AE374"/>
      <c r="AF374"/>
      <c r="AG374"/>
      <c r="AH374"/>
      <c r="AI374"/>
      <c r="AJ374"/>
      <c r="AK374"/>
      <c r="AL374"/>
      <c r="AM374"/>
    </row>
    <row r="375" spans="1:39" s="50" customFormat="1">
      <c r="A375"/>
      <c r="B375"/>
      <c r="C375"/>
      <c r="D375"/>
      <c r="E375"/>
      <c r="F375"/>
      <c r="G375"/>
      <c r="H375"/>
      <c r="I375"/>
      <c r="J375"/>
      <c r="K375"/>
      <c r="L375"/>
      <c r="M375"/>
      <c r="N375"/>
      <c r="O375"/>
      <c r="P375"/>
      <c r="Q375"/>
      <c r="R375"/>
      <c r="S375"/>
      <c r="T375"/>
      <c r="U375"/>
      <c r="V375"/>
      <c r="W375"/>
      <c r="X375"/>
      <c r="Y375"/>
      <c r="Z375"/>
      <c r="AA375"/>
      <c r="AB375"/>
      <c r="AC375"/>
      <c r="AD375"/>
      <c r="AE375"/>
      <c r="AF375"/>
      <c r="AG375"/>
      <c r="AH375"/>
      <c r="AI375"/>
      <c r="AJ375"/>
      <c r="AK375"/>
      <c r="AL375"/>
      <c r="AM375"/>
    </row>
    <row r="376" spans="1:39" s="50" customFormat="1">
      <c r="A376"/>
      <c r="B376"/>
      <c r="C376"/>
      <c r="D376"/>
      <c r="E376"/>
      <c r="F376"/>
      <c r="G376"/>
      <c r="H376"/>
      <c r="I376"/>
      <c r="J376"/>
      <c r="K376"/>
      <c r="L376"/>
      <c r="M376"/>
      <c r="N376"/>
      <c r="O376"/>
      <c r="P376"/>
      <c r="Q376"/>
      <c r="R376"/>
      <c r="S376"/>
      <c r="T376"/>
      <c r="U376"/>
      <c r="V376"/>
      <c r="W376"/>
      <c r="X376"/>
      <c r="Y376"/>
      <c r="Z376"/>
      <c r="AA376"/>
      <c r="AB376"/>
      <c r="AC376"/>
      <c r="AD376"/>
      <c r="AE376"/>
      <c r="AF376"/>
      <c r="AG376"/>
      <c r="AH376"/>
      <c r="AI376"/>
      <c r="AJ376"/>
      <c r="AK376"/>
      <c r="AL376"/>
      <c r="AM376"/>
    </row>
    <row r="377" spans="1:39" s="50" customFormat="1">
      <c r="A377"/>
      <c r="B377"/>
      <c r="C377"/>
      <c r="D377"/>
      <c r="E377"/>
      <c r="F377"/>
      <c r="G377"/>
      <c r="H377"/>
      <c r="I377"/>
      <c r="J377"/>
      <c r="K377"/>
      <c r="L377"/>
      <c r="M377"/>
      <c r="N377"/>
      <c r="O377"/>
      <c r="P377"/>
      <c r="Q377"/>
      <c r="R377"/>
      <c r="S377"/>
      <c r="T377"/>
      <c r="U377"/>
      <c r="V377"/>
      <c r="W377"/>
      <c r="X377"/>
      <c r="Y377"/>
      <c r="Z377"/>
      <c r="AA377"/>
      <c r="AB377"/>
      <c r="AC377"/>
      <c r="AD377"/>
      <c r="AE377"/>
      <c r="AF377"/>
      <c r="AG377"/>
      <c r="AH377"/>
      <c r="AI377"/>
      <c r="AJ377"/>
      <c r="AK377"/>
      <c r="AL377"/>
      <c r="AM377"/>
    </row>
    <row r="378" spans="1:39" s="50" customFormat="1">
      <c r="A378"/>
      <c r="B378"/>
      <c r="C378"/>
      <c r="D378"/>
      <c r="E378"/>
      <c r="F378"/>
      <c r="G378"/>
      <c r="H378"/>
      <c r="I378"/>
      <c r="J378"/>
      <c r="K378"/>
      <c r="L378"/>
      <c r="M378"/>
      <c r="N378"/>
      <c r="O378"/>
      <c r="P378"/>
      <c r="Q378"/>
      <c r="R378"/>
      <c r="S378"/>
      <c r="T378"/>
      <c r="U378"/>
      <c r="V378"/>
      <c r="W378"/>
      <c r="X378"/>
      <c r="Y378"/>
      <c r="Z378"/>
      <c r="AA378"/>
      <c r="AB378"/>
      <c r="AC378"/>
      <c r="AD378"/>
      <c r="AE378"/>
      <c r="AF378"/>
      <c r="AG378"/>
      <c r="AH378"/>
      <c r="AI378"/>
      <c r="AJ378"/>
      <c r="AK378"/>
      <c r="AL378"/>
      <c r="AM378"/>
    </row>
    <row r="379" spans="1:39" s="50" customFormat="1">
      <c r="A379"/>
      <c r="B379"/>
      <c r="C379"/>
      <c r="D379"/>
      <c r="E379"/>
      <c r="F379"/>
      <c r="G379"/>
      <c r="H379"/>
      <c r="I379"/>
      <c r="J379"/>
      <c r="K379"/>
      <c r="L379"/>
      <c r="M379"/>
      <c r="N379"/>
      <c r="O379"/>
      <c r="P379"/>
      <c r="Q379"/>
      <c r="R379"/>
      <c r="S379"/>
      <c r="T379"/>
      <c r="U379"/>
      <c r="V379"/>
      <c r="W379"/>
      <c r="X379"/>
      <c r="Y379"/>
      <c r="Z379"/>
      <c r="AA379"/>
      <c r="AB379"/>
      <c r="AC379"/>
      <c r="AD379"/>
      <c r="AE379"/>
      <c r="AF379"/>
      <c r="AG379"/>
      <c r="AH379"/>
      <c r="AI379"/>
      <c r="AJ379"/>
      <c r="AK379"/>
      <c r="AL379"/>
      <c r="AM379"/>
    </row>
    <row r="380" spans="1:39" s="50" customFormat="1">
      <c r="A380"/>
      <c r="B380"/>
      <c r="C380"/>
      <c r="D380"/>
      <c r="E380"/>
      <c r="F380"/>
      <c r="G380"/>
      <c r="H380"/>
      <c r="I380"/>
      <c r="J380"/>
      <c r="K380"/>
      <c r="L380"/>
      <c r="M380"/>
      <c r="N380"/>
      <c r="O380"/>
      <c r="P380"/>
      <c r="Q380"/>
      <c r="R380"/>
      <c r="S380"/>
      <c r="T380"/>
      <c r="U380"/>
      <c r="V380"/>
      <c r="W380"/>
      <c r="X380"/>
      <c r="Y380"/>
      <c r="Z380"/>
      <c r="AA380"/>
      <c r="AB380"/>
      <c r="AC380"/>
      <c r="AD380"/>
      <c r="AE380"/>
      <c r="AF380"/>
      <c r="AG380"/>
      <c r="AH380"/>
      <c r="AI380"/>
      <c r="AJ380"/>
      <c r="AK380"/>
      <c r="AL380"/>
      <c r="AM380"/>
    </row>
    <row r="381" spans="1:39" s="50" customFormat="1">
      <c r="A381"/>
      <c r="B381"/>
      <c r="C381"/>
      <c r="D381"/>
      <c r="E381"/>
      <c r="F381"/>
      <c r="G381"/>
      <c r="H381"/>
      <c r="I381"/>
      <c r="J381"/>
      <c r="K381"/>
      <c r="L381"/>
      <c r="M381"/>
      <c r="N381"/>
      <c r="O381"/>
      <c r="P381"/>
      <c r="Q381"/>
      <c r="R381"/>
      <c r="S381"/>
      <c r="T381"/>
      <c r="U381"/>
      <c r="V381"/>
      <c r="W381"/>
      <c r="X381"/>
      <c r="Y381"/>
      <c r="Z381"/>
      <c r="AA381"/>
      <c r="AB381"/>
      <c r="AC381"/>
      <c r="AD381"/>
      <c r="AE381"/>
      <c r="AF381"/>
      <c r="AG381"/>
      <c r="AH381"/>
      <c r="AI381"/>
      <c r="AJ381"/>
      <c r="AK381"/>
      <c r="AL381"/>
      <c r="AM381"/>
    </row>
    <row r="382" spans="1:39" s="50" customFormat="1">
      <c r="A382"/>
      <c r="B382"/>
      <c r="C382"/>
      <c r="D382"/>
      <c r="E382"/>
      <c r="F382"/>
      <c r="G382"/>
      <c r="H382"/>
      <c r="I382"/>
      <c r="J382"/>
      <c r="K382"/>
      <c r="L382"/>
      <c r="M382"/>
      <c r="N382"/>
      <c r="O382"/>
      <c r="P382"/>
      <c r="Q382"/>
      <c r="R382"/>
      <c r="S382"/>
      <c r="T382"/>
      <c r="U382"/>
      <c r="V382"/>
      <c r="W382"/>
      <c r="X382"/>
      <c r="Y382"/>
      <c r="Z382"/>
      <c r="AA382"/>
      <c r="AB382"/>
      <c r="AC382"/>
      <c r="AD382"/>
      <c r="AE382"/>
      <c r="AF382"/>
      <c r="AG382"/>
      <c r="AH382"/>
      <c r="AI382"/>
      <c r="AJ382"/>
      <c r="AK382"/>
      <c r="AL382"/>
      <c r="AM382"/>
    </row>
    <row r="383" spans="1:39" s="50" customFormat="1">
      <c r="A383"/>
      <c r="B383"/>
      <c r="C383"/>
      <c r="D383"/>
      <c r="E383"/>
      <c r="F383"/>
      <c r="G383"/>
      <c r="H383"/>
      <c r="I383"/>
      <c r="J383"/>
      <c r="K383"/>
      <c r="L383"/>
      <c r="M383"/>
      <c r="N383"/>
      <c r="O383"/>
      <c r="P383"/>
      <c r="Q383"/>
      <c r="R383"/>
      <c r="S383"/>
      <c r="T383"/>
      <c r="U383"/>
      <c r="V383"/>
      <c r="W383"/>
      <c r="X383"/>
      <c r="Y383"/>
      <c r="Z383"/>
      <c r="AA383"/>
      <c r="AB383"/>
      <c r="AC383"/>
      <c r="AD383"/>
      <c r="AE383"/>
      <c r="AF383"/>
      <c r="AG383"/>
      <c r="AH383"/>
      <c r="AI383"/>
      <c r="AJ383"/>
      <c r="AK383"/>
      <c r="AL383"/>
      <c r="AM383"/>
    </row>
    <row r="384" spans="1:39" s="50" customFormat="1">
      <c r="A384"/>
      <c r="B384"/>
      <c r="C384"/>
      <c r="D384"/>
      <c r="E384"/>
      <c r="F384"/>
      <c r="G384"/>
      <c r="H384"/>
      <c r="I384"/>
      <c r="J384"/>
      <c r="K384"/>
      <c r="L384"/>
      <c r="M384"/>
      <c r="N384"/>
      <c r="O384"/>
      <c r="P384"/>
      <c r="Q384"/>
      <c r="R384"/>
      <c r="S384"/>
      <c r="T384"/>
      <c r="U384"/>
      <c r="V384"/>
      <c r="W384"/>
      <c r="X384"/>
      <c r="Y384"/>
      <c r="Z384"/>
      <c r="AA384"/>
      <c r="AB384"/>
      <c r="AC384"/>
      <c r="AD384"/>
      <c r="AE384"/>
      <c r="AF384"/>
      <c r="AG384"/>
      <c r="AH384"/>
      <c r="AI384"/>
      <c r="AJ384"/>
      <c r="AK384"/>
      <c r="AL384"/>
      <c r="AM384"/>
    </row>
  </sheetData>
  <sortState ref="A8:AN251">
    <sortCondition ref="A8"/>
  </sortState>
  <dataConsolidate/>
  <mergeCells count="6">
    <mergeCell ref="E5:F5"/>
    <mergeCell ref="M1:M3"/>
    <mergeCell ref="K1:K3"/>
    <mergeCell ref="L1:L3"/>
    <mergeCell ref="M5:N5"/>
    <mergeCell ref="J5:L5"/>
  </mergeCells>
  <conditionalFormatting sqref="AF175:AH175 AC175:AD175 Q216:Q251 T216:T251 W216:W251 Z216:Z251 AC216:AC251 AC8:AC214 Z8:Z214 W8:W214 T8:T214 Q8:Q214 N8:N214 N216:N251">
    <cfRule type="iconSet" priority="4093">
      <iconSet iconSet="3TrafficLights2">
        <cfvo type="percent" val="0"/>
        <cfvo type="formula" val="TODAY()+5841"/>
        <cfvo type="formula" val="TODAY()-5840"/>
      </iconSet>
    </cfRule>
  </conditionalFormatting>
  <conditionalFormatting sqref="AC194 W28 N71 N194 N172 Q172 T194 T172 W172 W194 Z194 Z172 AC172">
    <cfRule type="iconSet" priority="4185">
      <iconSet iconSet="3TrafficLights2">
        <cfvo type="percent" val="0"/>
        <cfvo type="formula" val="TODAY()+5841"/>
        <cfvo type="formula" val="TODAY()-5840"/>
      </iconSet>
    </cfRule>
  </conditionalFormatting>
  <conditionalFormatting sqref="N205 T205 W205 Z205 AC205">
    <cfRule type="iconSet" priority="4190">
      <iconSet iconSet="3TrafficLights2">
        <cfvo type="percent" val="0"/>
        <cfvo type="formula" val="TODAY()+5841"/>
        <cfvo type="formula" val="TODAY()-5840"/>
      </iconSet>
    </cfRule>
  </conditionalFormatting>
  <conditionalFormatting sqref="N206 Q205:Q206 T206 W206 Z206 AC206">
    <cfRule type="iconSet" priority="4192">
      <iconSet iconSet="3TrafficLights2">
        <cfvo type="percent" val="0"/>
        <cfvo type="formula" val="TODAY()+5841"/>
        <cfvo type="formula" val="TODAY()-5840"/>
      </iconSet>
    </cfRule>
  </conditionalFormatting>
  <conditionalFormatting sqref="N207 Q207 T207 W207 Z207 AC207">
    <cfRule type="iconSet" priority="4194">
      <iconSet iconSet="3TrafficLights2">
        <cfvo type="percent" val="0"/>
        <cfvo type="formula" val="TODAY()+5841"/>
        <cfvo type="formula" val="TODAY()-5840"/>
      </iconSet>
    </cfRule>
  </conditionalFormatting>
  <conditionalFormatting sqref="N245 Q245 T245 W245 Z245 AC245">
    <cfRule type="iconSet" priority="4195">
      <iconSet iconSet="3TrafficLights2">
        <cfvo type="percent" val="0"/>
        <cfvo type="formula" val="TODAY()+5841"/>
        <cfvo type="formula" val="TODAY()-5840"/>
      </iconSet>
    </cfRule>
  </conditionalFormatting>
  <conditionalFormatting sqref="N246:N250 Q246:Q250 T246:T250 W246:W250 Z246:Z250 AC246:AC250">
    <cfRule type="iconSet" priority="4196">
      <iconSet iconSet="3TrafficLights2">
        <cfvo type="percent" val="0"/>
        <cfvo type="formula" val="TODAY()+5841"/>
        <cfvo type="formula" val="TODAY()-5840"/>
      </iconSet>
    </cfRule>
  </conditionalFormatting>
  <conditionalFormatting sqref="Q216:Q244 T216:T244 W216:W244 Z216:Z244 AC216:AC244 AC209:AC214 Z209:Z214 W209:W214 T209:T214 Q209:Q214 N209:N214 N216:N244">
    <cfRule type="iconSet" priority="4197">
      <iconSet iconSet="3TrafficLights2">
        <cfvo type="percent" val="0"/>
        <cfvo type="formula" val="TODAY()+5841"/>
        <cfvo type="formula" val="TODAY()-5840"/>
      </iconSet>
    </cfRule>
  </conditionalFormatting>
  <conditionalFormatting sqref="N208 Q208 T208 W208 Z208 AC208">
    <cfRule type="iconSet" priority="4198">
      <iconSet iconSet="3TrafficLights2">
        <cfvo type="percent" val="0"/>
        <cfvo type="formula" val="TODAY()+5841"/>
        <cfvo type="formula" val="TODAY()-5840"/>
      </iconSet>
    </cfRule>
  </conditionalFormatting>
  <conditionalFormatting sqref="Q216:Q250 Q73 T216:T250 W216:W250 Z216:Z250 AC216:AC250 AC204:AC214 Z204:Z214 W204:W214 T204:T214 Q204:Q214 N204:N214 N216:N250">
    <cfRule type="iconSet" priority="4199">
      <iconSet iconSet="3TrafficLights2">
        <cfvo type="percent" val="0"/>
        <cfvo type="formula" val="TODAY()+5841"/>
        <cfvo type="formula" val="TODAY()-5840"/>
      </iconSet>
    </cfRule>
  </conditionalFormatting>
  <conditionalFormatting sqref="N202 Q202 T202 W202 Z202 AC202">
    <cfRule type="iconSet" priority="4205">
      <iconSet iconSet="3TrafficLights2">
        <cfvo type="percent" val="0"/>
        <cfvo type="formula" val="TODAY()+5841"/>
        <cfvo type="formula" val="TODAY()-5840"/>
      </iconSet>
    </cfRule>
  </conditionalFormatting>
  <conditionalFormatting sqref="N77 T77 W77 Z77 AC77">
    <cfRule type="iconSet" priority="4206">
      <iconSet iconSet="3TrafficLights2">
        <cfvo type="percent" val="0"/>
        <cfvo type="formula" val="TODAY()+5841"/>
        <cfvo type="formula" val="TODAY()-5840"/>
      </iconSet>
    </cfRule>
  </conditionalFormatting>
  <conditionalFormatting sqref="Q216:Q251 T216:T251 W216:W251 Z216:Z251 AC216:AC251 AC8:AC214 Z8:Z214 W8:W214 T8:T214 Q8:Q214 N8:N214 N216:N251">
    <cfRule type="iconSet" priority="4433">
      <iconSet iconSet="3TrafficLights2">
        <cfvo type="percent" val="0"/>
        <cfvo type="formula" val="TODAY()+5841"/>
        <cfvo type="formula" val="TODAY()-5840"/>
      </iconSet>
    </cfRule>
  </conditionalFormatting>
  <conditionalFormatting sqref="Q177 T176 Q139 T139 Q68:Q69 Q77 Q194 AC190 T8 AC162 AC182 AC178 AC18:AC19 AC58 Q188 AC135 AC197 N171 AC165 AC160 AC157:AC158 AC137 T11 AC150 AC142 Q154 AC131:AC132 AC119 N145:N146 AC112 N135 AC116 AC108 AC99 Q129 N116 AC91 AC86 AC84 AC81 AC64 AC193 AC69 AC51 AC30 AC45 T71 AC167 Q66 AC26 AC154:AC155 AC125:AC126 AC145:AC146 Q39 Q37 AC174 Q28 Q23 N18:N19 N26 N30 N45 N58 N62 N69 AC184 N142 AC186 N150 N154:N155 AC171 N157:N158 N160 N165 N167 N178 N182 N190 N193 N197 N51 N64 N81 N84 N86 N91 N99 N108 N112 N119 N131:N132 N125:N126 N137 N162 N186 N184 N174 Q174 Q51 Q64 Q81 Q84 Q86 Q91 Q99 Q108 Q112 Q119 Q132 Q124:Q126 Q137 Q58 Q162:Q163 Q62 Q186 Q184 T184 T174 T125:T126 T154:T155 T26 T167 T30 T51 T69 T193 T64 T81 T84 T86 T91 T99 T108 T112 T119 T131:T132 T142 T150 T145 T137 T157:T158 T160 T165 T135 T58 T18:T19 T178 T182 T162 T190 T62 T186 W186 W184 W174 W145:W146 W125:W126 W154:W155 W26 W167 W45 W30 W51 W69 W193 W64 W81 W84 W86 W91 W99 W108 W116 W112 W119 W131:W132 W142 W150 W137 W157:W158 W160 W165 W197:W198 W135 W58 W18:W19 W178 W182 W162 W190 W62 W171 Z171 Z186 Z184 Z174 Z145:Z146 Z125:Z126 Z154:Z155 Z26 Z167 Z45 Z30 Z51 Z69 Z193 Z64 Z81 Z84 Z86 Z91 Z99 Z108 Z116 Z112 Z119 Z131:Z132 Z142 Z150 Z137 Z157:Z158 Z160 Z165 Z197 Z135 Z58 Z18:Z19 Z178 Z182 Z162 Z190 Z62 AC62">
    <cfRule type="iconSet" priority="4467">
      <iconSet iconSet="3TrafficLights2">
        <cfvo type="percent" val="0"/>
        <cfvo type="formula" val="TODAY()+5841"/>
        <cfvo type="formula" val="TODAY()-5840"/>
      </iconSet>
    </cfRule>
  </conditionalFormatting>
  <dataValidations count="5">
    <dataValidation type="list" allowBlank="1" showInputMessage="1" showErrorMessage="1" sqref="D216:D251 D8:D214">
      <formula1>Statut</formula1>
    </dataValidation>
    <dataValidation type="list" allowBlank="1" showInputMessage="1" showErrorMessage="1" sqref="AJ8:AJ204">
      <formula1>Evènements</formula1>
    </dataValidation>
    <dataValidation type="list" allowBlank="1" showInputMessage="1" showErrorMessage="1" sqref="AI8:AI204">
      <formula1>Chèques_cadeaux</formula1>
    </dataValidation>
    <dataValidation type="list" allowBlank="1" showInputMessage="1" showErrorMessage="1" sqref="F8:F204">
      <formula1>Type_de_contrat</formula1>
    </dataValidation>
    <dataValidation type="list" allowBlank="1" showInputMessage="1" showErrorMessage="1" sqref="L1:AK1">
      <formula1>Années</formula1>
    </dataValidation>
  </dataValidations>
  <pageMargins left="0.7" right="0.7" top="0.75" bottom="0.75" header="0.3" footer="0.3"/>
  <pageSetup paperSize="9" orientation="landscape" r:id="rId1"/>
  <legacy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EE244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J9" sqref="J9:K243"/>
    </sheetView>
  </sheetViews>
  <sheetFormatPr baseColWidth="10" defaultColWidth="11.42578125" defaultRowHeight="12"/>
  <cols>
    <col min="1" max="6" width="21.5703125" style="50" customWidth="1"/>
    <col min="7" max="9" width="21.5703125" style="50" hidden="1" customWidth="1"/>
    <col min="10" max="11" width="21.5703125" style="50" customWidth="1"/>
    <col min="12" max="17" width="19.28515625" style="50" customWidth="1"/>
    <col min="18" max="19" width="11.42578125" style="50"/>
    <col min="20" max="20" width="11.42578125" style="50" customWidth="1"/>
    <col min="21" max="22" width="11.42578125" style="50"/>
    <col min="23" max="23" width="11.42578125" style="50" customWidth="1"/>
    <col min="24" max="25" width="11.42578125" style="50"/>
    <col min="26" max="26" width="11.42578125" style="50" customWidth="1"/>
    <col min="27" max="28" width="11.42578125" style="50"/>
    <col min="29" max="29" width="11.42578125" style="50" customWidth="1"/>
    <col min="30" max="30" width="34.140625" style="50" customWidth="1"/>
    <col min="31" max="31" width="9.85546875" style="50" customWidth="1"/>
    <col min="32" max="32" width="21.140625" style="50" customWidth="1"/>
    <col min="33" max="16384" width="11.42578125" style="50"/>
  </cols>
  <sheetData>
    <row r="1" spans="1:135" ht="15.75" customHeight="1">
      <c r="A1" s="86" t="s">
        <v>8</v>
      </c>
      <c r="B1" s="86"/>
      <c r="C1" s="86"/>
      <c r="D1" s="86"/>
      <c r="E1" s="87" t="s">
        <v>10</v>
      </c>
      <c r="F1" s="88"/>
      <c r="G1" s="88"/>
      <c r="H1" s="89"/>
      <c r="I1" s="88"/>
      <c r="J1" s="87"/>
      <c r="K1" s="132" t="s">
        <v>20</v>
      </c>
      <c r="L1" s="133">
        <v>40179</v>
      </c>
      <c r="M1" s="133">
        <v>40513</v>
      </c>
      <c r="N1" s="88"/>
    </row>
    <row r="2" spans="1:135" ht="15.75" customHeight="1">
      <c r="A2" s="86" t="s">
        <v>15</v>
      </c>
      <c r="B2" s="86"/>
      <c r="C2" s="86"/>
      <c r="D2" s="86"/>
      <c r="E2" s="87" t="s">
        <v>11</v>
      </c>
      <c r="F2" s="88"/>
      <c r="G2" s="90"/>
      <c r="H2" s="88"/>
      <c r="I2" s="88"/>
      <c r="J2" s="87"/>
      <c r="K2" s="132"/>
      <c r="L2" s="133"/>
      <c r="M2" s="133"/>
      <c r="N2" s="88"/>
    </row>
    <row r="3" spans="1:135" ht="15" customHeight="1">
      <c r="A3" s="86" t="s">
        <v>16</v>
      </c>
      <c r="B3" s="86"/>
      <c r="C3" s="86"/>
      <c r="D3" s="86"/>
      <c r="E3" s="87" t="s">
        <v>12</v>
      </c>
      <c r="F3" s="88"/>
      <c r="G3" s="91"/>
      <c r="H3" s="88"/>
      <c r="I3" s="88"/>
      <c r="J3" s="87"/>
      <c r="K3" s="132"/>
      <c r="L3" s="133"/>
      <c r="M3" s="133"/>
      <c r="N3" s="88"/>
    </row>
    <row r="4" spans="1:135" ht="13.5">
      <c r="A4" s="86" t="s">
        <v>24</v>
      </c>
      <c r="B4" s="92"/>
      <c r="C4" s="92"/>
      <c r="D4" s="92"/>
      <c r="E4" s="88"/>
      <c r="F4" s="87"/>
      <c r="G4" s="92"/>
      <c r="H4" s="88"/>
      <c r="I4" s="88"/>
      <c r="J4" s="88"/>
      <c r="K4" s="93"/>
      <c r="L4" s="93"/>
      <c r="M4" s="93"/>
      <c r="N4" s="88"/>
    </row>
    <row r="5" spans="1:135" ht="30" customHeight="1">
      <c r="A5" s="94"/>
      <c r="B5" s="94"/>
      <c r="C5" s="94"/>
      <c r="D5" s="94"/>
      <c r="E5" s="95"/>
      <c r="F5" s="95"/>
      <c r="G5" s="95"/>
      <c r="H5" s="94"/>
    </row>
    <row r="6" spans="1:135" ht="33.75" customHeight="1">
      <c r="A6" s="96">
        <f>COUNTIF(A9:A243,"&gt;*")</f>
        <v>0</v>
      </c>
      <c r="B6" s="95"/>
      <c r="C6" s="97"/>
      <c r="D6" s="94"/>
      <c r="E6" s="132" t="s">
        <v>9</v>
      </c>
      <c r="F6" s="132"/>
      <c r="G6" s="98">
        <f ca="1">+TODAY()</f>
        <v>41365</v>
      </c>
      <c r="H6" s="88"/>
    </row>
    <row r="8" spans="1:135" s="101" customFormat="1" ht="53.25" customHeight="1">
      <c r="A8" s="99" t="s">
        <v>0</v>
      </c>
      <c r="B8" s="99" t="s">
        <v>1</v>
      </c>
      <c r="C8" s="99" t="s">
        <v>44</v>
      </c>
      <c r="D8" s="99" t="s">
        <v>19</v>
      </c>
      <c r="E8" s="99" t="s">
        <v>77</v>
      </c>
      <c r="F8" s="99" t="s">
        <v>18</v>
      </c>
      <c r="G8" s="99" t="s">
        <v>31</v>
      </c>
      <c r="H8" s="99" t="s">
        <v>32</v>
      </c>
      <c r="I8" s="99" t="s">
        <v>45</v>
      </c>
      <c r="J8" s="99" t="s">
        <v>13</v>
      </c>
      <c r="K8" s="99" t="s">
        <v>14</v>
      </c>
      <c r="L8" s="100"/>
      <c r="M8" s="100"/>
      <c r="N8" s="100"/>
      <c r="O8" s="100"/>
      <c r="P8" s="100"/>
      <c r="Q8" s="100"/>
      <c r="R8" s="100"/>
      <c r="S8" s="100"/>
      <c r="T8" s="100"/>
      <c r="U8" s="100"/>
      <c r="V8" s="100"/>
      <c r="W8" s="100"/>
      <c r="X8" s="100"/>
      <c r="Y8" s="100"/>
      <c r="Z8" s="100"/>
      <c r="AA8" s="100"/>
      <c r="AB8" s="100"/>
      <c r="AC8" s="100"/>
      <c r="AD8" s="100"/>
      <c r="AE8" s="100"/>
      <c r="AF8" s="100"/>
      <c r="AG8" s="100"/>
      <c r="AH8" s="100"/>
      <c r="AI8" s="100"/>
      <c r="AJ8" s="100"/>
      <c r="AK8" s="100"/>
      <c r="AL8" s="100"/>
      <c r="AM8" s="100"/>
      <c r="AN8" s="100"/>
      <c r="AO8" s="100"/>
      <c r="AP8" s="100"/>
      <c r="AQ8" s="100"/>
      <c r="AR8" s="100"/>
      <c r="AS8" s="100"/>
      <c r="AT8" s="100"/>
      <c r="AU8" s="100"/>
      <c r="AV8" s="100"/>
      <c r="AW8" s="100"/>
      <c r="AX8" s="100"/>
      <c r="AY8" s="100"/>
      <c r="AZ8" s="100"/>
      <c r="BA8" s="100"/>
      <c r="BB8" s="100"/>
      <c r="BC8" s="100"/>
      <c r="BD8" s="100"/>
      <c r="BE8" s="100"/>
      <c r="BF8" s="100"/>
      <c r="BG8" s="100"/>
      <c r="BH8" s="100"/>
      <c r="BI8" s="100"/>
      <c r="BJ8" s="100"/>
      <c r="BK8" s="100"/>
      <c r="BL8" s="100"/>
      <c r="BM8" s="100"/>
      <c r="BN8" s="100"/>
      <c r="BO8" s="100"/>
      <c r="BP8" s="100"/>
      <c r="BQ8" s="100"/>
      <c r="BR8" s="100"/>
      <c r="BS8" s="100"/>
      <c r="BT8" s="100"/>
      <c r="BU8" s="100"/>
      <c r="BV8" s="100"/>
      <c r="BW8" s="100"/>
      <c r="BX8" s="100"/>
      <c r="BY8" s="100"/>
      <c r="BZ8" s="100"/>
      <c r="CA8" s="100"/>
      <c r="CB8" s="100"/>
      <c r="CC8" s="100"/>
      <c r="CD8" s="100"/>
      <c r="CE8" s="100"/>
      <c r="CF8" s="100"/>
      <c r="CG8" s="100"/>
      <c r="CH8" s="100"/>
      <c r="CI8" s="100"/>
      <c r="CJ8" s="100"/>
      <c r="CK8" s="100"/>
      <c r="CL8" s="100"/>
      <c r="CM8" s="100"/>
      <c r="CN8" s="100"/>
      <c r="CO8" s="100"/>
      <c r="CP8" s="100"/>
      <c r="CQ8" s="100"/>
      <c r="CR8" s="100"/>
      <c r="CS8" s="100"/>
      <c r="CT8" s="100"/>
      <c r="CU8" s="100"/>
      <c r="CV8" s="100"/>
      <c r="CW8" s="100"/>
      <c r="CX8" s="100"/>
      <c r="CY8" s="100"/>
      <c r="CZ8" s="100"/>
      <c r="DA8" s="100"/>
      <c r="DB8" s="100"/>
      <c r="DC8" s="100"/>
      <c r="DD8" s="100"/>
      <c r="DE8" s="100"/>
      <c r="DF8" s="100"/>
      <c r="DG8" s="100"/>
      <c r="DH8" s="100"/>
      <c r="DI8" s="100"/>
      <c r="DJ8" s="100"/>
      <c r="DK8" s="100"/>
      <c r="DL8" s="100"/>
      <c r="DM8" s="100"/>
      <c r="DN8" s="100"/>
      <c r="DO8" s="100"/>
      <c r="DP8" s="100"/>
      <c r="DQ8" s="100"/>
      <c r="DR8" s="100"/>
      <c r="DS8" s="100"/>
      <c r="DT8" s="100"/>
      <c r="DU8" s="100"/>
      <c r="DV8" s="100"/>
      <c r="DW8" s="100"/>
      <c r="DX8" s="100"/>
      <c r="DY8" s="100"/>
      <c r="DZ8" s="100"/>
      <c r="EA8" s="100"/>
      <c r="EB8" s="100"/>
      <c r="EC8" s="100"/>
      <c r="ED8" s="100"/>
      <c r="EE8" s="100"/>
    </row>
    <row r="9" spans="1:135">
      <c r="A9" s="102" t="str">
        <f>IF(ISBLANK(Salariès!$K$76),"",Salariès!A76:K76)</f>
        <v/>
      </c>
      <c r="B9" s="102" t="str">
        <f>IF(ISBLANK(Salariès!$K$76),"",Salariès!B76:L76)</f>
        <v/>
      </c>
      <c r="C9" s="105" t="str">
        <f>IF(ISBLANK(Salariès!$K$76),"",Salariès!C76:M76)</f>
        <v/>
      </c>
      <c r="D9" s="102" t="str">
        <f>IF(ISBLANK(Salariès!$K$76),"",Salariès!D76:N76)</f>
        <v/>
      </c>
      <c r="E9" s="102" t="str">
        <f>IF(ISBLANK(Salariès!$K$76),"",Salariès!E76:O76)</f>
        <v/>
      </c>
      <c r="F9" s="102" t="str">
        <f>IF(ISBLANK(Salariès!$K$76),"",Salariès!F76:P76)</f>
        <v/>
      </c>
      <c r="G9" s="102" t="str">
        <f>IF(ISBLANK(Salariès!$K$76),"",Salariès!G76:Q76)</f>
        <v/>
      </c>
      <c r="H9" s="102" t="str">
        <f>IF(ISBLANK(Salariès!$K$76),"",Salariès!H76:R76)</f>
        <v/>
      </c>
      <c r="I9" s="105" t="str">
        <f>IF(ISBLANK(Salariès!$K$76),"",Salariès!I76:S76)</f>
        <v/>
      </c>
      <c r="J9" s="105" t="str">
        <f>IF(ISBLANK(Salariès!$K$76),"",Salariès!J76:T76)</f>
        <v/>
      </c>
      <c r="K9" s="105" t="str">
        <f>IF(ISBLANK(Salariès!$K$76),"",Salariès!K76:U76)</f>
        <v/>
      </c>
    </row>
    <row r="10" spans="1:135">
      <c r="A10" s="102" t="str">
        <f>IF(ISBLANK(Salariès!$K$60),"",Salariès!A60:K60)</f>
        <v/>
      </c>
      <c r="B10" s="102" t="str">
        <f>IF(ISBLANK(Salariès!$K$60),"",Salariès!B60:L60)</f>
        <v/>
      </c>
      <c r="C10" s="105" t="str">
        <f>IF(ISBLANK(Salariès!$K$60),"",Salariès!C60:M60)</f>
        <v/>
      </c>
      <c r="D10" s="102" t="str">
        <f>IF(ISBLANK(Salariès!$K$60),"",Salariès!D60:N60)</f>
        <v/>
      </c>
      <c r="E10" s="102" t="str">
        <f>IF(ISBLANK(Salariès!$K$60),"",Salariès!E60:O60)</f>
        <v/>
      </c>
      <c r="F10" s="102" t="str">
        <f>IF(ISBLANK(Salariès!$K$60),"",Salariès!F60:P60)</f>
        <v/>
      </c>
      <c r="G10" s="102" t="str">
        <f>IF(ISBLANK(Salariès!$K$60),"",Salariès!G60:Q60)</f>
        <v/>
      </c>
      <c r="H10" s="102" t="str">
        <f>IF(ISBLANK(Salariès!$K$60),"",Salariès!H60:R60)</f>
        <v/>
      </c>
      <c r="I10" s="105" t="str">
        <f>IF(ISBLANK(Salariès!$K$60),"",Salariès!I60:S60)</f>
        <v/>
      </c>
      <c r="J10" s="105" t="str">
        <f>IF(ISBLANK(Salariès!$K$60),"",Salariès!J60:T60)</f>
        <v/>
      </c>
      <c r="K10" s="105" t="str">
        <f>IF(ISBLANK(Salariès!$K$60),"",Salariès!K60:U60)</f>
        <v/>
      </c>
    </row>
    <row r="11" spans="1:135">
      <c r="A11" s="102" t="str">
        <f>IF(ISBLANK(Salariès!$K$55),"",Salariès!A55:K55)</f>
        <v/>
      </c>
      <c r="B11" s="102" t="str">
        <f>IF(ISBLANK(Salariès!$K$55),"",Salariès!B55:L55)</f>
        <v/>
      </c>
      <c r="C11" s="105" t="str">
        <f>IF(ISBLANK(Salariès!$K$55),"",Salariès!C55:M55)</f>
        <v/>
      </c>
      <c r="D11" s="102" t="str">
        <f>IF(ISBLANK(Salariès!$K$55),"",Salariès!D55:N55)</f>
        <v/>
      </c>
      <c r="E11" s="102" t="str">
        <f>IF(ISBLANK(Salariès!$K$55),"",Salariès!E55:O55)</f>
        <v/>
      </c>
      <c r="F11" s="102" t="str">
        <f>IF(ISBLANK(Salariès!$K$55),"",Salariès!F55:P55)</f>
        <v/>
      </c>
      <c r="G11" s="102" t="str">
        <f>IF(ISBLANK(Salariès!$K$55),"",Salariès!G55:Q55)</f>
        <v/>
      </c>
      <c r="H11" s="102" t="str">
        <f>IF(ISBLANK(Salariès!$K$55),"",Salariès!H55:R55)</f>
        <v/>
      </c>
      <c r="I11" s="105" t="str">
        <f>IF(ISBLANK(Salariès!$K$55),"",Salariès!I55:S55)</f>
        <v/>
      </c>
      <c r="J11" s="105" t="str">
        <f>IF(ISBLANK(Salariès!$K$55),"",Salariès!J55:T55)</f>
        <v/>
      </c>
      <c r="K11" s="105" t="str">
        <f>IF(ISBLANK(Salariès!$K$55),"",Salariès!K55:U55)</f>
        <v/>
      </c>
    </row>
    <row r="12" spans="1:135">
      <c r="A12" s="102" t="str">
        <f>IF(ISBLANK(Salariès!$K$97),"",Salariès!A97:K97)</f>
        <v/>
      </c>
      <c r="B12" s="102" t="str">
        <f>IF(ISBLANK(Salariès!$K$97),"",Salariès!B97:L97)</f>
        <v/>
      </c>
      <c r="C12" s="105" t="str">
        <f>IF(ISBLANK(Salariès!$K$97),"",Salariès!C97:M97)</f>
        <v/>
      </c>
      <c r="D12" s="102" t="str">
        <f>IF(ISBLANK(Salariès!$K$97),"",Salariès!D97:N97)</f>
        <v/>
      </c>
      <c r="E12" s="102" t="str">
        <f>IF(ISBLANK(Salariès!$K$97),"",Salariès!E97:O97)</f>
        <v/>
      </c>
      <c r="F12" s="102" t="str">
        <f>IF(ISBLANK(Salariès!$K$97),"",Salariès!F97:P97)</f>
        <v/>
      </c>
      <c r="G12" s="102" t="str">
        <f>IF(ISBLANK(Salariès!$K$97),"",Salariès!G97:Q97)</f>
        <v/>
      </c>
      <c r="H12" s="102" t="str">
        <f>IF(ISBLANK(Salariès!$K$97),"",Salariès!H97:R97)</f>
        <v/>
      </c>
      <c r="I12" s="105" t="str">
        <f>IF(ISBLANK(Salariès!$K$97),"",Salariès!I97:S97)</f>
        <v/>
      </c>
      <c r="J12" s="105" t="str">
        <f>IF(ISBLANK(Salariès!$K$97),"",Salariès!J97:T97)</f>
        <v/>
      </c>
      <c r="K12" s="105" t="str">
        <f>IF(ISBLANK(Salariès!$K$97),"",Salariès!K97:U97)</f>
        <v/>
      </c>
    </row>
    <row r="13" spans="1:135">
      <c r="A13" s="102" t="str">
        <f>IF(ISBLANK(Salariès!$K$175),"",Salariès!A175:K175)</f>
        <v/>
      </c>
      <c r="B13" s="102" t="str">
        <f>IF(ISBLANK(Salariès!$K$175),"",Salariès!B175:L175)</f>
        <v/>
      </c>
      <c r="C13" s="105" t="str">
        <f>IF(ISBLANK(Salariès!$K$175),"",Salariès!C175:M175)</f>
        <v/>
      </c>
      <c r="D13" s="102" t="str">
        <f>IF(ISBLANK(Salariès!$K$175),"",Salariès!D175:N175)</f>
        <v/>
      </c>
      <c r="E13" s="102" t="str">
        <f>IF(ISBLANK(Salariès!$K$175),"",Salariès!E175:O175)</f>
        <v/>
      </c>
      <c r="F13" s="102" t="str">
        <f>IF(ISBLANK(Salariès!$K$175),"",Salariès!F175:P175)</f>
        <v/>
      </c>
      <c r="G13" s="102" t="str">
        <f>IF(ISBLANK(Salariès!$K$175),"",Salariès!G175:Q175)</f>
        <v/>
      </c>
      <c r="H13" s="102" t="str">
        <f>IF(ISBLANK(Salariès!$K$175),"",Salariès!H175:R175)</f>
        <v/>
      </c>
      <c r="I13" s="105" t="str">
        <f>IF(ISBLANK(Salariès!$K$175),"",Salariès!I175:S175)</f>
        <v/>
      </c>
      <c r="J13" s="105" t="str">
        <f>IF(ISBLANK(Salariès!$K$175),"",Salariès!J175:T175)</f>
        <v/>
      </c>
      <c r="K13" s="105" t="str">
        <f>IF(ISBLANK(Salariès!$K$175),"",Salariès!K175:U175)</f>
        <v/>
      </c>
    </row>
    <row r="14" spans="1:135">
      <c r="A14" s="102" t="str">
        <f>IF(ISBLANK(Salariès!$K$124),"",Salariès!A124:K124)</f>
        <v/>
      </c>
      <c r="B14" s="102" t="str">
        <f>IF(ISBLANK(Salariès!$K$124),"",Salariès!B124:L124)</f>
        <v/>
      </c>
      <c r="C14" s="105" t="str">
        <f>IF(ISBLANK(Salariès!$K$124),"",Salariès!C124:M124)</f>
        <v/>
      </c>
      <c r="D14" s="102" t="str">
        <f>IF(ISBLANK(Salariès!$K$124),"",Salariès!D124:N124)</f>
        <v/>
      </c>
      <c r="E14" s="102" t="str">
        <f>IF(ISBLANK(Salariès!$K$124),"",Salariès!E124:O124)</f>
        <v/>
      </c>
      <c r="F14" s="102" t="str">
        <f>IF(ISBLANK(Salariès!$K$124),"",Salariès!F124:P124)</f>
        <v/>
      </c>
      <c r="G14" s="102" t="str">
        <f>IF(ISBLANK(Salariès!$K$124),"",Salariès!G124:Q124)</f>
        <v/>
      </c>
      <c r="H14" s="102" t="str">
        <f>IF(ISBLANK(Salariès!$K$124),"",Salariès!H124:R124)</f>
        <v/>
      </c>
      <c r="I14" s="105" t="str">
        <f>IF(ISBLANK(Salariès!$K$124),"",Salariès!I124:S124)</f>
        <v/>
      </c>
      <c r="J14" s="105" t="str">
        <f>IF(ISBLANK(Salariès!$K$124),"",Salariès!J124:T124)</f>
        <v/>
      </c>
      <c r="K14" s="105" t="str">
        <f>IF(ISBLANK(Salariès!$K$124),"",Salariès!K124:U124)</f>
        <v/>
      </c>
    </row>
    <row r="15" spans="1:135">
      <c r="A15" s="102" t="str">
        <f>IF(ISBLANK(Salariès!$K$48),"",Salariès!A48:K48)</f>
        <v/>
      </c>
      <c r="B15" s="102" t="str">
        <f>IF(ISBLANK(Salariès!$K$48),"",Salariès!B48:L48)</f>
        <v/>
      </c>
      <c r="C15" s="105" t="str">
        <f>IF(ISBLANK(Salariès!$K$48),"",Salariès!C48:M48)</f>
        <v/>
      </c>
      <c r="D15" s="102" t="str">
        <f>IF(ISBLANK(Salariès!$K$48),"",Salariès!D48:N48)</f>
        <v/>
      </c>
      <c r="E15" s="102" t="str">
        <f>IF(ISBLANK(Salariès!$K$48),"",Salariès!E48:O48)</f>
        <v/>
      </c>
      <c r="F15" s="102" t="str">
        <f>IF(ISBLANK(Salariès!$K$48),"",Salariès!F48:P48)</f>
        <v/>
      </c>
      <c r="G15" s="102" t="str">
        <f>IF(ISBLANK(Salariès!$K$48),"",Salariès!G48:Q48)</f>
        <v/>
      </c>
      <c r="H15" s="102" t="str">
        <f>IF(ISBLANK(Salariès!$K$48),"",Salariès!H48:R48)</f>
        <v/>
      </c>
      <c r="I15" s="105" t="str">
        <f>IF(ISBLANK(Salariès!$K$48),"",Salariès!I48:S48)</f>
        <v/>
      </c>
      <c r="J15" s="105" t="str">
        <f>IF(ISBLANK(Salariès!$K$48),"",Salariès!J48:T48)</f>
        <v/>
      </c>
      <c r="K15" s="105" t="str">
        <f>IF(ISBLANK(Salariès!$K$48),"",Salariès!K48:U48)</f>
        <v/>
      </c>
    </row>
    <row r="16" spans="1:135">
      <c r="A16" s="102" t="str">
        <f>IF(ISBLANK(Salariès!$K$246),"",Salariès!A246:K246)</f>
        <v/>
      </c>
      <c r="B16" s="102" t="str">
        <f>IF(ISBLANK(Salariès!$K$246),"",Salariès!B246:L246)</f>
        <v/>
      </c>
      <c r="C16" s="105" t="str">
        <f>IF(ISBLANK(Salariès!$K$246),"",Salariès!C246:M246)</f>
        <v/>
      </c>
      <c r="D16" s="102" t="str">
        <f>IF(ISBLANK(Salariès!$K$246),"",Salariès!D246:N246)</f>
        <v/>
      </c>
      <c r="E16" s="102" t="str">
        <f>IF(ISBLANK(Salariès!$K$246),"",Salariès!E246:O246)</f>
        <v/>
      </c>
      <c r="F16" s="102" t="str">
        <f>IF(ISBLANK(Salariès!$K$246),"",Salariès!F246:P246)</f>
        <v/>
      </c>
      <c r="G16" s="102" t="str">
        <f>IF(ISBLANK(Salariès!$K$246),"",Salariès!G246:Q246)</f>
        <v/>
      </c>
      <c r="H16" s="102" t="str">
        <f>IF(ISBLANK(Salariès!$K$246),"",Salariès!H246:R246)</f>
        <v/>
      </c>
      <c r="I16" s="105" t="str">
        <f>IF(ISBLANK(Salariès!$K$246),"",Salariès!I246:S246)</f>
        <v/>
      </c>
      <c r="J16" s="105" t="str">
        <f>IF(ISBLANK(Salariès!$K$246),"",Salariès!J246:T246)</f>
        <v/>
      </c>
      <c r="K16" s="105" t="str">
        <f>IF(ISBLANK(Salariès!$K$246),"",Salariès!K246:U246)</f>
        <v/>
      </c>
    </row>
    <row r="17" spans="1:11">
      <c r="A17" s="102" t="str">
        <f>IF(ISBLANK(Salariès!$K$8),"",Salariès!A8:K8)</f>
        <v/>
      </c>
      <c r="B17" s="102" t="str">
        <f>IF(ISBLANK(Salariès!$K$8),"",Salariès!B8:L8)</f>
        <v/>
      </c>
      <c r="C17" s="105" t="str">
        <f>IF(ISBLANK(Salariès!$K$8),"",Salariès!C8:M8)</f>
        <v/>
      </c>
      <c r="D17" s="102" t="str">
        <f>IF(ISBLANK(Salariès!$K$8),"",Salariès!D8:N8)</f>
        <v/>
      </c>
      <c r="E17" s="102" t="str">
        <f>IF(ISBLANK(Salariès!$K$8),"",Salariès!E8:O8)</f>
        <v/>
      </c>
      <c r="F17" s="102" t="str">
        <f>IF(ISBLANK(Salariès!$K$8),"",Salariès!F8:P8)</f>
        <v/>
      </c>
      <c r="G17" s="102" t="str">
        <f>IF(ISBLANK(Salariès!$K$8),"",Salariès!G8:Q8)</f>
        <v/>
      </c>
      <c r="H17" s="102" t="str">
        <f>IF(ISBLANK(Salariès!$K$8),"",Salariès!H8:R8)</f>
        <v/>
      </c>
      <c r="I17" s="105" t="str">
        <f>IF(ISBLANK(Salariès!$K$8),"",Salariès!I8:S8)</f>
        <v/>
      </c>
      <c r="J17" s="105" t="str">
        <f>IF(ISBLANK(Salariès!$K$8),"",Salariès!J8:T8)</f>
        <v/>
      </c>
      <c r="K17" s="105" t="str">
        <f>IF(ISBLANK(Salariès!$K$8),"",Salariès!K8:U8)</f>
        <v/>
      </c>
    </row>
    <row r="18" spans="1:11">
      <c r="A18" s="102" t="str">
        <f>IF(ISBLANK(Salariès!$K$9),"",Salariès!A9:K9)</f>
        <v/>
      </c>
      <c r="B18" s="102" t="str">
        <f>IF(ISBLANK(Salariès!$K$9),"",Salariès!B9:L9)</f>
        <v/>
      </c>
      <c r="C18" s="105" t="str">
        <f>IF(ISBLANK(Salariès!$K$9),"",Salariès!C9:M9)</f>
        <v/>
      </c>
      <c r="D18" s="102" t="str">
        <f>IF(ISBLANK(Salariès!$K$9),"",Salariès!D9:N9)</f>
        <v/>
      </c>
      <c r="E18" s="102" t="str">
        <f>IF(ISBLANK(Salariès!$K$9),"",Salariès!E9:O9)</f>
        <v/>
      </c>
      <c r="F18" s="102" t="str">
        <f>IF(ISBLANK(Salariès!$K$9),"",Salariès!F9:P9)</f>
        <v/>
      </c>
      <c r="G18" s="102" t="str">
        <f>IF(ISBLANK(Salariès!$K$9),"",Salariès!G9:Q9)</f>
        <v/>
      </c>
      <c r="H18" s="102" t="str">
        <f>IF(ISBLANK(Salariès!$K$9),"",Salariès!H9:R9)</f>
        <v/>
      </c>
      <c r="I18" s="105" t="str">
        <f>IF(ISBLANK(Salariès!$K$9),"",Salariès!I9:S9)</f>
        <v/>
      </c>
      <c r="J18" s="105" t="str">
        <f>IF(ISBLANK(Salariès!$K$9),"",Salariès!J9:T9)</f>
        <v/>
      </c>
      <c r="K18" s="105" t="str">
        <f>IF(ISBLANK(Salariès!$K$9),"",Salariès!K9:U9)</f>
        <v/>
      </c>
    </row>
    <row r="19" spans="1:11">
      <c r="A19" s="102" t="str">
        <f>IF(ISBLANK(Salariès!$K$10),"",Salariès!A10:K10)</f>
        <v/>
      </c>
      <c r="B19" s="102" t="str">
        <f>IF(ISBLANK(Salariès!$K$10),"",Salariès!B10:L10)</f>
        <v/>
      </c>
      <c r="C19" s="105" t="str">
        <f>IF(ISBLANK(Salariès!$K$10),"",Salariès!C10:M10)</f>
        <v/>
      </c>
      <c r="D19" s="102" t="str">
        <f>IF(ISBLANK(Salariès!$K$10),"",Salariès!D10:N10)</f>
        <v/>
      </c>
      <c r="E19" s="102" t="str">
        <f>IF(ISBLANK(Salariès!$K$10),"",Salariès!E10:O10)</f>
        <v/>
      </c>
      <c r="F19" s="102" t="str">
        <f>IF(ISBLANK(Salariès!$K$10),"",Salariès!F10:P10)</f>
        <v/>
      </c>
      <c r="G19" s="102" t="str">
        <f>IF(ISBLANK(Salariès!$K$10),"",Salariès!G10:Q10)</f>
        <v/>
      </c>
      <c r="H19" s="102" t="str">
        <f>IF(ISBLANK(Salariès!$K$10),"",Salariès!H10:R10)</f>
        <v/>
      </c>
      <c r="I19" s="105" t="str">
        <f>IF(ISBLANK(Salariès!$K$10),"",Salariès!I10:S10)</f>
        <v/>
      </c>
      <c r="J19" s="105" t="str">
        <f>IF(ISBLANK(Salariès!$K$10),"",Salariès!J10:T10)</f>
        <v/>
      </c>
      <c r="K19" s="105" t="str">
        <f>IF(ISBLANK(Salariès!$K$10),"",Salariès!K10:U10)</f>
        <v/>
      </c>
    </row>
    <row r="20" spans="1:11">
      <c r="A20" s="102" t="str">
        <f>IF(ISBLANK(Salariès!$K$11),"",Salariès!A11:K11)</f>
        <v/>
      </c>
      <c r="B20" s="102" t="str">
        <f>IF(ISBLANK(Salariès!$K$11),"",Salariès!B11:L11)</f>
        <v/>
      </c>
      <c r="C20" s="105" t="str">
        <f>IF(ISBLANK(Salariès!$K$11),"",Salariès!C11:M11)</f>
        <v/>
      </c>
      <c r="D20" s="102" t="str">
        <f>IF(ISBLANK(Salariès!$K$11),"",Salariès!D11:N11)</f>
        <v/>
      </c>
      <c r="E20" s="102" t="str">
        <f>IF(ISBLANK(Salariès!$K$11),"",Salariès!E11:O11)</f>
        <v/>
      </c>
      <c r="F20" s="102" t="str">
        <f>IF(ISBLANK(Salariès!$K$11),"",Salariès!F11:P11)</f>
        <v/>
      </c>
      <c r="G20" s="102" t="str">
        <f>IF(ISBLANK(Salariès!$K$11),"",Salariès!G11:Q11)</f>
        <v/>
      </c>
      <c r="H20" s="102" t="str">
        <f>IF(ISBLANK(Salariès!$K$11),"",Salariès!H11:R11)</f>
        <v/>
      </c>
      <c r="I20" s="105" t="str">
        <f>IF(ISBLANK(Salariès!$K$11),"",Salariès!I11:S11)</f>
        <v/>
      </c>
      <c r="J20" s="105" t="str">
        <f>IF(ISBLANK(Salariès!$K$11),"",Salariès!J11:T11)</f>
        <v/>
      </c>
      <c r="K20" s="105" t="str">
        <f>IF(ISBLANK(Salariès!$K$11),"",Salariès!K11:U11)</f>
        <v/>
      </c>
    </row>
    <row r="21" spans="1:11">
      <c r="A21" s="102" t="str">
        <f>IF(ISBLANK(Salariès!$K$12),"",Salariès!A12:K12)</f>
        <v/>
      </c>
      <c r="B21" s="102" t="str">
        <f>IF(ISBLANK(Salariès!$K$12),"",Salariès!B12:L12)</f>
        <v/>
      </c>
      <c r="C21" s="105" t="str">
        <f>IF(ISBLANK(Salariès!$K$12),"",Salariès!C12:M12)</f>
        <v/>
      </c>
      <c r="D21" s="102" t="str">
        <f>IF(ISBLANK(Salariès!$K$12),"",Salariès!D12:N12)</f>
        <v/>
      </c>
      <c r="E21" s="102" t="str">
        <f>IF(ISBLANK(Salariès!$K$12),"",Salariès!E12:O12)</f>
        <v/>
      </c>
      <c r="F21" s="102" t="str">
        <f>IF(ISBLANK(Salariès!$K$12),"",Salariès!F12:P12)</f>
        <v/>
      </c>
      <c r="G21" s="102" t="str">
        <f>IF(ISBLANK(Salariès!$K$12),"",Salariès!G12:Q12)</f>
        <v/>
      </c>
      <c r="H21" s="102" t="str">
        <f>IF(ISBLANK(Salariès!$K$12),"",Salariès!H12:R12)</f>
        <v/>
      </c>
      <c r="I21" s="105" t="str">
        <f>IF(ISBLANK(Salariès!$K$12),"",Salariès!I12:S12)</f>
        <v/>
      </c>
      <c r="J21" s="105" t="str">
        <f>IF(ISBLANK(Salariès!$K$12),"",Salariès!J12:T12)</f>
        <v/>
      </c>
      <c r="K21" s="105" t="str">
        <f>IF(ISBLANK(Salariès!$K$12),"",Salariès!K12:U12)</f>
        <v/>
      </c>
    </row>
    <row r="22" spans="1:11">
      <c r="A22" s="102" t="str">
        <f>IF(ISBLANK(Salariès!$K$13),"",Salariès!A13:K13)</f>
        <v/>
      </c>
      <c r="B22" s="102" t="str">
        <f>IF(ISBLANK(Salariès!$K$13),"",Salariès!B13:L13)</f>
        <v/>
      </c>
      <c r="C22" s="105" t="str">
        <f>IF(ISBLANK(Salariès!$K$13),"",Salariès!C13:M13)</f>
        <v/>
      </c>
      <c r="D22" s="102" t="str">
        <f>IF(ISBLANK(Salariès!$K$13),"",Salariès!D13:N13)</f>
        <v/>
      </c>
      <c r="E22" s="102" t="str">
        <f>IF(ISBLANK(Salariès!$K$13),"",Salariès!E13:O13)</f>
        <v/>
      </c>
      <c r="F22" s="102" t="str">
        <f>IF(ISBLANK(Salariès!$K$13),"",Salariès!F13:P13)</f>
        <v/>
      </c>
      <c r="G22" s="102" t="str">
        <f>IF(ISBLANK(Salariès!$K$13),"",Salariès!G13:Q13)</f>
        <v/>
      </c>
      <c r="H22" s="102" t="str">
        <f>IF(ISBLANK(Salariès!$K$13),"",Salariès!H13:R13)</f>
        <v/>
      </c>
      <c r="I22" s="105" t="str">
        <f>IF(ISBLANK(Salariès!$K$13),"",Salariès!I13:S13)</f>
        <v/>
      </c>
      <c r="J22" s="105" t="str">
        <f>IF(ISBLANK(Salariès!$K$13),"",Salariès!J13:T13)</f>
        <v/>
      </c>
      <c r="K22" s="105" t="str">
        <f>IF(ISBLANK(Salariès!$K$13),"",Salariès!K13:U13)</f>
        <v/>
      </c>
    </row>
    <row r="23" spans="1:11">
      <c r="A23" s="102" t="str">
        <f>IF(ISBLANK(Salariès!$K$14),"",Salariès!A14:K14)</f>
        <v/>
      </c>
      <c r="B23" s="102" t="str">
        <f>IF(ISBLANK(Salariès!$K$14),"",Salariès!B14:L14)</f>
        <v/>
      </c>
      <c r="C23" s="105" t="str">
        <f>IF(ISBLANK(Salariès!$K$14),"",Salariès!C14:M14)</f>
        <v/>
      </c>
      <c r="D23" s="102" t="str">
        <f>IF(ISBLANK(Salariès!$K$14),"",Salariès!D14:N14)</f>
        <v/>
      </c>
      <c r="E23" s="102" t="str">
        <f>IF(ISBLANK(Salariès!$K$14),"",Salariès!E14:O14)</f>
        <v/>
      </c>
      <c r="F23" s="102" t="str">
        <f>IF(ISBLANK(Salariès!$K$14),"",Salariès!F14:P14)</f>
        <v/>
      </c>
      <c r="G23" s="102" t="str">
        <f>IF(ISBLANK(Salariès!$K$14),"",Salariès!G14:Q14)</f>
        <v/>
      </c>
      <c r="H23" s="102" t="str">
        <f>IF(ISBLANK(Salariès!$K$14),"",Salariès!H14:R14)</f>
        <v/>
      </c>
      <c r="I23" s="105" t="str">
        <f>IF(ISBLANK(Salariès!$K$14),"",Salariès!I14:S14)</f>
        <v/>
      </c>
      <c r="J23" s="105" t="str">
        <f>IF(ISBLANK(Salariès!$K$14),"",Salariès!J14:T14)</f>
        <v/>
      </c>
      <c r="K23" s="105" t="str">
        <f>IF(ISBLANK(Salariès!$K$14),"",Salariès!K14:U14)</f>
        <v/>
      </c>
    </row>
    <row r="24" spans="1:11">
      <c r="A24" s="102" t="str">
        <f>IF(ISBLANK(Salariès!$K$15),"",Salariès!A15:K15)</f>
        <v/>
      </c>
      <c r="B24" s="102" t="str">
        <f>IF(ISBLANK(Salariès!$K$15),"",Salariès!B15:L15)</f>
        <v/>
      </c>
      <c r="C24" s="105" t="str">
        <f>IF(ISBLANK(Salariès!$K$15),"",Salariès!C15:M15)</f>
        <v/>
      </c>
      <c r="D24" s="102" t="str">
        <f>IF(ISBLANK(Salariès!$K$15),"",Salariès!D15:N15)</f>
        <v/>
      </c>
      <c r="E24" s="102" t="str">
        <f>IF(ISBLANK(Salariès!$K$15),"",Salariès!E15:O15)</f>
        <v/>
      </c>
      <c r="F24" s="102" t="str">
        <f>IF(ISBLANK(Salariès!$K$15),"",Salariès!F15:P15)</f>
        <v/>
      </c>
      <c r="G24" s="102" t="str">
        <f>IF(ISBLANK(Salariès!$K$15),"",Salariès!G15:Q15)</f>
        <v/>
      </c>
      <c r="H24" s="102" t="str">
        <f>IF(ISBLANK(Salariès!$K$15),"",Salariès!H15:R15)</f>
        <v/>
      </c>
      <c r="I24" s="105" t="str">
        <f>IF(ISBLANK(Salariès!$K$15),"",Salariès!I15:S15)</f>
        <v/>
      </c>
      <c r="J24" s="105" t="str">
        <f>IF(ISBLANK(Salariès!$K$15),"",Salariès!J15:T15)</f>
        <v/>
      </c>
      <c r="K24" s="105" t="str">
        <f>IF(ISBLANK(Salariès!$K$15),"",Salariès!K15:U15)</f>
        <v/>
      </c>
    </row>
    <row r="25" spans="1:11">
      <c r="A25" s="102" t="str">
        <f>IF(ISBLANK(Salariès!$K$16),"",Salariès!A16:K16)</f>
        <v/>
      </c>
      <c r="B25" s="102" t="str">
        <f>IF(ISBLANK(Salariès!$K$16),"",Salariès!B16:L16)</f>
        <v/>
      </c>
      <c r="C25" s="105" t="str">
        <f>IF(ISBLANK(Salariès!$K$16),"",Salariès!C16:M16)</f>
        <v/>
      </c>
      <c r="D25" s="102" t="str">
        <f>IF(ISBLANK(Salariès!$K$16),"",Salariès!D16:N16)</f>
        <v/>
      </c>
      <c r="E25" s="102" t="str">
        <f>IF(ISBLANK(Salariès!$K$16),"",Salariès!E16:O16)</f>
        <v/>
      </c>
      <c r="F25" s="102" t="str">
        <f>IF(ISBLANK(Salariès!$K$16),"",Salariès!F16:P16)</f>
        <v/>
      </c>
      <c r="G25" s="102" t="str">
        <f>IF(ISBLANK(Salariès!$K$16),"",Salariès!G16:Q16)</f>
        <v/>
      </c>
      <c r="H25" s="102" t="str">
        <f>IF(ISBLANK(Salariès!$K$16),"",Salariès!H16:R16)</f>
        <v/>
      </c>
      <c r="I25" s="105" t="str">
        <f>IF(ISBLANK(Salariès!$K$16),"",Salariès!I16:S16)</f>
        <v/>
      </c>
      <c r="J25" s="105" t="str">
        <f>IF(ISBLANK(Salariès!$K$16),"",Salariès!J16:T16)</f>
        <v/>
      </c>
      <c r="K25" s="105" t="str">
        <f>IF(ISBLANK(Salariès!$K$16),"",Salariès!K16:U16)</f>
        <v/>
      </c>
    </row>
    <row r="26" spans="1:11">
      <c r="A26" s="102" t="str">
        <f>IF(ISBLANK(Salariès!$K$17),"",Salariès!A17:K17)</f>
        <v/>
      </c>
      <c r="B26" s="102" t="str">
        <f>IF(ISBLANK(Salariès!$K$17),"",Salariès!B17:L17)</f>
        <v/>
      </c>
      <c r="C26" s="105" t="str">
        <f>IF(ISBLANK(Salariès!$K$17),"",Salariès!C17:M17)</f>
        <v/>
      </c>
      <c r="D26" s="102" t="str">
        <f>IF(ISBLANK(Salariès!$K$17),"",Salariès!D17:N17)</f>
        <v/>
      </c>
      <c r="E26" s="102" t="str">
        <f>IF(ISBLANK(Salariès!$K$17),"",Salariès!E17:O17)</f>
        <v/>
      </c>
      <c r="F26" s="102" t="str">
        <f>IF(ISBLANK(Salariès!$K$17),"",Salariès!F17:P17)</f>
        <v/>
      </c>
      <c r="G26" s="102" t="str">
        <f>IF(ISBLANK(Salariès!$K$17),"",Salariès!G17:Q17)</f>
        <v/>
      </c>
      <c r="H26" s="102" t="str">
        <f>IF(ISBLANK(Salariès!$K$17),"",Salariès!H17:R17)</f>
        <v/>
      </c>
      <c r="I26" s="105" t="str">
        <f>IF(ISBLANK(Salariès!$K$17),"",Salariès!I17:S17)</f>
        <v/>
      </c>
      <c r="J26" s="105" t="str">
        <f>IF(ISBLANK(Salariès!$K$17),"",Salariès!J17:T17)</f>
        <v/>
      </c>
      <c r="K26" s="105" t="str">
        <f>IF(ISBLANK(Salariès!$K$17),"",Salariès!K17:U17)</f>
        <v/>
      </c>
    </row>
    <row r="27" spans="1:11">
      <c r="A27" s="102" t="str">
        <f>IF(ISBLANK(Salariès!$K$18),"",Salariès!A18:K18)</f>
        <v/>
      </c>
      <c r="B27" s="102" t="str">
        <f>IF(ISBLANK(Salariès!$K$18),"",Salariès!B18:L18)</f>
        <v/>
      </c>
      <c r="C27" s="105" t="str">
        <f>IF(ISBLANK(Salariès!$K$18),"",Salariès!C18:M18)</f>
        <v/>
      </c>
      <c r="D27" s="102" t="str">
        <f>IF(ISBLANK(Salariès!$K$18),"",Salariès!D18:N18)</f>
        <v/>
      </c>
      <c r="E27" s="102" t="str">
        <f>IF(ISBLANK(Salariès!$K$18),"",Salariès!E18:O18)</f>
        <v/>
      </c>
      <c r="F27" s="102" t="str">
        <f>IF(ISBLANK(Salariès!$K$18),"",Salariès!F18:P18)</f>
        <v/>
      </c>
      <c r="G27" s="102" t="str">
        <f>IF(ISBLANK(Salariès!$K$18),"",Salariès!G18:Q18)</f>
        <v/>
      </c>
      <c r="H27" s="102" t="str">
        <f>IF(ISBLANK(Salariès!$K$18),"",Salariès!H18:R18)</f>
        <v/>
      </c>
      <c r="I27" s="105" t="str">
        <f>IF(ISBLANK(Salariès!$K$18),"",Salariès!I18:S18)</f>
        <v/>
      </c>
      <c r="J27" s="105" t="str">
        <f>IF(ISBLANK(Salariès!$K$18),"",Salariès!J18:T18)</f>
        <v/>
      </c>
      <c r="K27" s="105" t="str">
        <f>IF(ISBLANK(Salariès!$K$18),"",Salariès!K18:U18)</f>
        <v/>
      </c>
    </row>
    <row r="28" spans="1:11">
      <c r="A28" s="102" t="str">
        <f>IF(ISBLANK(Salariès!$K$19),"",Salariès!A19:K19)</f>
        <v/>
      </c>
      <c r="B28" s="102" t="str">
        <f>IF(ISBLANK(Salariès!$K$19),"",Salariès!B19:L19)</f>
        <v/>
      </c>
      <c r="C28" s="105" t="str">
        <f>IF(ISBLANK(Salariès!$K$19),"",Salariès!C19:M19)</f>
        <v/>
      </c>
      <c r="D28" s="102" t="str">
        <f>IF(ISBLANK(Salariès!$K$19),"",Salariès!D19:N19)</f>
        <v/>
      </c>
      <c r="E28" s="102" t="str">
        <f>IF(ISBLANK(Salariès!$K$19),"",Salariès!E19:O19)</f>
        <v/>
      </c>
      <c r="F28" s="102" t="str">
        <f>IF(ISBLANK(Salariès!$K$19),"",Salariès!F19:P19)</f>
        <v/>
      </c>
      <c r="G28" s="102" t="str">
        <f>IF(ISBLANK(Salariès!$K$19),"",Salariès!G19:Q19)</f>
        <v/>
      </c>
      <c r="H28" s="102" t="str">
        <f>IF(ISBLANK(Salariès!$K$19),"",Salariès!H19:R19)</f>
        <v/>
      </c>
      <c r="I28" s="105" t="str">
        <f>IF(ISBLANK(Salariès!$K$19),"",Salariès!I19:S19)</f>
        <v/>
      </c>
      <c r="J28" s="105" t="str">
        <f>IF(ISBLANK(Salariès!$K$19),"",Salariès!J19:T19)</f>
        <v/>
      </c>
      <c r="K28" s="105" t="str">
        <f>IF(ISBLANK(Salariès!$K$19),"",Salariès!K19:U19)</f>
        <v/>
      </c>
    </row>
    <row r="29" spans="1:11">
      <c r="A29" s="102" t="str">
        <f>IF(ISBLANK(Salariès!$K$20),"",Salariès!A20:K20)</f>
        <v/>
      </c>
      <c r="B29" s="102" t="str">
        <f>IF(ISBLANK(Salariès!$K$20),"",Salariès!B20:L20)</f>
        <v/>
      </c>
      <c r="C29" s="105" t="str">
        <f>IF(ISBLANK(Salariès!$K$20),"",Salariès!C20:M20)</f>
        <v/>
      </c>
      <c r="D29" s="102" t="str">
        <f>IF(ISBLANK(Salariès!$K$20),"",Salariès!D20:N20)</f>
        <v/>
      </c>
      <c r="E29" s="102" t="str">
        <f>IF(ISBLANK(Salariès!$K$20),"",Salariès!E20:O20)</f>
        <v/>
      </c>
      <c r="F29" s="102" t="str">
        <f>IF(ISBLANK(Salariès!$K$20),"",Salariès!F20:P20)</f>
        <v/>
      </c>
      <c r="G29" s="102" t="str">
        <f>IF(ISBLANK(Salariès!$K$20),"",Salariès!G20:Q20)</f>
        <v/>
      </c>
      <c r="H29" s="102" t="str">
        <f>IF(ISBLANK(Salariès!$K$20),"",Salariès!H20:R20)</f>
        <v/>
      </c>
      <c r="I29" s="105" t="str">
        <f>IF(ISBLANK(Salariès!$K$20),"",Salariès!I20:S20)</f>
        <v/>
      </c>
      <c r="J29" s="105" t="str">
        <f>IF(ISBLANK(Salariès!$K$20),"",Salariès!J20:T20)</f>
        <v/>
      </c>
      <c r="K29" s="105" t="str">
        <f>IF(ISBLANK(Salariès!$K$20),"",Salariès!K20:U20)</f>
        <v/>
      </c>
    </row>
    <row r="30" spans="1:11">
      <c r="A30" s="102" t="str">
        <f>IF(ISBLANK(Salariès!$K$21),"",Salariès!A21:K21)</f>
        <v/>
      </c>
      <c r="B30" s="102" t="str">
        <f>IF(ISBLANK(Salariès!$K$21),"",Salariès!B21:L21)</f>
        <v/>
      </c>
      <c r="C30" s="105" t="str">
        <f>IF(ISBLANK(Salariès!$K$21),"",Salariès!C21:M21)</f>
        <v/>
      </c>
      <c r="D30" s="102" t="str">
        <f>IF(ISBLANK(Salariès!$K$21),"",Salariès!D21:N21)</f>
        <v/>
      </c>
      <c r="E30" s="102" t="str">
        <f>IF(ISBLANK(Salariès!$K$21),"",Salariès!E21:O21)</f>
        <v/>
      </c>
      <c r="F30" s="102" t="str">
        <f>IF(ISBLANK(Salariès!$K$21),"",Salariès!F21:P21)</f>
        <v/>
      </c>
      <c r="G30" s="102" t="str">
        <f>IF(ISBLANK(Salariès!$K$21),"",Salariès!G21:Q21)</f>
        <v/>
      </c>
      <c r="H30" s="102" t="str">
        <f>IF(ISBLANK(Salariès!$K$21),"",Salariès!H21:R21)</f>
        <v/>
      </c>
      <c r="I30" s="105" t="str">
        <f>IF(ISBLANK(Salariès!$K$21),"",Salariès!I21:S21)</f>
        <v/>
      </c>
      <c r="J30" s="105" t="str">
        <f>IF(ISBLANK(Salariès!$K$21),"",Salariès!J21:T21)</f>
        <v/>
      </c>
      <c r="K30" s="105" t="str">
        <f>IF(ISBLANK(Salariès!$K$21),"",Salariès!K21:U21)</f>
        <v/>
      </c>
    </row>
    <row r="31" spans="1:11">
      <c r="A31" s="102" t="str">
        <f>IF(ISBLANK(Salariès!$K$22),"",Salariès!A22:K22)</f>
        <v/>
      </c>
      <c r="B31" s="102" t="str">
        <f>IF(ISBLANK(Salariès!$K$22),"",Salariès!B22:L22)</f>
        <v/>
      </c>
      <c r="C31" s="105" t="str">
        <f>IF(ISBLANK(Salariès!$K$22),"",Salariès!C22:M22)</f>
        <v/>
      </c>
      <c r="D31" s="102" t="str">
        <f>IF(ISBLANK(Salariès!$K$22),"",Salariès!D22:N22)</f>
        <v/>
      </c>
      <c r="E31" s="102" t="str">
        <f>IF(ISBLANK(Salariès!$K$22),"",Salariès!E22:O22)</f>
        <v/>
      </c>
      <c r="F31" s="102" t="str">
        <f>IF(ISBLANK(Salariès!$K$22),"",Salariès!F22:P22)</f>
        <v/>
      </c>
      <c r="G31" s="102" t="str">
        <f>IF(ISBLANK(Salariès!$K$22),"",Salariès!G22:Q22)</f>
        <v/>
      </c>
      <c r="H31" s="102" t="str">
        <f>IF(ISBLANK(Salariès!$K$22),"",Salariès!H22:R22)</f>
        <v/>
      </c>
      <c r="I31" s="105" t="str">
        <f>IF(ISBLANK(Salariès!$K$22),"",Salariès!I22:S22)</f>
        <v/>
      </c>
      <c r="J31" s="105" t="str">
        <f>IF(ISBLANK(Salariès!$K$22),"",Salariès!J22:T22)</f>
        <v/>
      </c>
      <c r="K31" s="105" t="str">
        <f>IF(ISBLANK(Salariès!$K$22),"",Salariès!K22:U22)</f>
        <v/>
      </c>
    </row>
    <row r="32" spans="1:11">
      <c r="A32" s="102" t="str">
        <f>IF(ISBLANK(Salariès!$K$23),"",Salariès!A23:K23)</f>
        <v/>
      </c>
      <c r="B32" s="102" t="str">
        <f>IF(ISBLANK(Salariès!$K$23),"",Salariès!B23:L23)</f>
        <v/>
      </c>
      <c r="C32" s="105" t="str">
        <f>IF(ISBLANK(Salariès!$K$23),"",Salariès!C23:M23)</f>
        <v/>
      </c>
      <c r="D32" s="102" t="str">
        <f>IF(ISBLANK(Salariès!$K$23),"",Salariès!D23:N23)</f>
        <v/>
      </c>
      <c r="E32" s="102" t="str">
        <f>IF(ISBLANK(Salariès!$K$23),"",Salariès!E23:O23)</f>
        <v/>
      </c>
      <c r="F32" s="102" t="str">
        <f>IF(ISBLANK(Salariès!$K$23),"",Salariès!F23:P23)</f>
        <v/>
      </c>
      <c r="G32" s="102" t="str">
        <f>IF(ISBLANK(Salariès!$K$23),"",Salariès!G23:Q23)</f>
        <v/>
      </c>
      <c r="H32" s="102" t="str">
        <f>IF(ISBLANK(Salariès!$K$23),"",Salariès!H23:R23)</f>
        <v/>
      </c>
      <c r="I32" s="105" t="str">
        <f>IF(ISBLANK(Salariès!$K$23),"",Salariès!I23:S23)</f>
        <v/>
      </c>
      <c r="J32" s="105" t="str">
        <f>IF(ISBLANK(Salariès!$K$23),"",Salariès!J23:T23)</f>
        <v/>
      </c>
      <c r="K32" s="105" t="str">
        <f>IF(ISBLANK(Salariès!$K$23),"",Salariès!K23:U23)</f>
        <v/>
      </c>
    </row>
    <row r="33" spans="1:11">
      <c r="A33" s="102" t="str">
        <f>IF(ISBLANK(Salariès!$K$24),"",Salariès!A24:K24)</f>
        <v/>
      </c>
      <c r="B33" s="102" t="str">
        <f>IF(ISBLANK(Salariès!$K$24),"",Salariès!B24:L24)</f>
        <v/>
      </c>
      <c r="C33" s="105" t="str">
        <f>IF(ISBLANK(Salariès!$K$24),"",Salariès!C24:M24)</f>
        <v/>
      </c>
      <c r="D33" s="102" t="str">
        <f>IF(ISBLANK(Salariès!$K$24),"",Salariès!D24:N24)</f>
        <v/>
      </c>
      <c r="E33" s="102" t="str">
        <f>IF(ISBLANK(Salariès!$K$24),"",Salariès!E24:O24)</f>
        <v/>
      </c>
      <c r="F33" s="102" t="str">
        <f>IF(ISBLANK(Salariès!$K$24),"",Salariès!F24:P24)</f>
        <v/>
      </c>
      <c r="G33" s="102" t="str">
        <f>IF(ISBLANK(Salariès!$K$24),"",Salariès!G24:Q24)</f>
        <v/>
      </c>
      <c r="H33" s="102" t="str">
        <f>IF(ISBLANK(Salariès!$K$24),"",Salariès!H24:R24)</f>
        <v/>
      </c>
      <c r="I33" s="105" t="str">
        <f>IF(ISBLANK(Salariès!$K$24),"",Salariès!I24:S24)</f>
        <v/>
      </c>
      <c r="J33" s="105" t="str">
        <f>IF(ISBLANK(Salariès!$K$24),"",Salariès!J24:T24)</f>
        <v/>
      </c>
      <c r="K33" s="105" t="str">
        <f>IF(ISBLANK(Salariès!$K$24),"",Salariès!K24:U24)</f>
        <v/>
      </c>
    </row>
    <row r="34" spans="1:11">
      <c r="A34" s="102" t="str">
        <f>IF(ISBLANK(Salariès!$K$25),"",Salariès!A25:K25)</f>
        <v/>
      </c>
      <c r="B34" s="102" t="str">
        <f>IF(ISBLANK(Salariès!$K$25),"",Salariès!B25:L25)</f>
        <v/>
      </c>
      <c r="C34" s="105" t="str">
        <f>IF(ISBLANK(Salariès!$K$25),"",Salariès!C25:M25)</f>
        <v/>
      </c>
      <c r="D34" s="102" t="str">
        <f>IF(ISBLANK(Salariès!$K$25),"",Salariès!D25:N25)</f>
        <v/>
      </c>
      <c r="E34" s="102" t="str">
        <f>IF(ISBLANK(Salariès!$K$25),"",Salariès!E25:O25)</f>
        <v/>
      </c>
      <c r="F34" s="102" t="str">
        <f>IF(ISBLANK(Salariès!$K$25),"",Salariès!F25:P25)</f>
        <v/>
      </c>
      <c r="G34" s="102" t="str">
        <f>IF(ISBLANK(Salariès!$K$25),"",Salariès!G25:Q25)</f>
        <v/>
      </c>
      <c r="H34" s="102" t="str">
        <f>IF(ISBLANK(Salariès!$K$25),"",Salariès!H25:R25)</f>
        <v/>
      </c>
      <c r="I34" s="105" t="str">
        <f>IF(ISBLANK(Salariès!$K$25),"",Salariès!I25:S25)</f>
        <v/>
      </c>
      <c r="J34" s="105" t="str">
        <f>IF(ISBLANK(Salariès!$K$25),"",Salariès!J25:T25)</f>
        <v/>
      </c>
      <c r="K34" s="105" t="str">
        <f>IF(ISBLANK(Salariès!$K$25),"",Salariès!K25:U25)</f>
        <v/>
      </c>
    </row>
    <row r="35" spans="1:11">
      <c r="A35" s="102" t="str">
        <f>IF(ISBLANK(Salariès!$K$26),"",Salariès!A26:K26)</f>
        <v/>
      </c>
      <c r="B35" s="102" t="str">
        <f>IF(ISBLANK(Salariès!$K$26),"",Salariès!B26:L26)</f>
        <v/>
      </c>
      <c r="C35" s="105" t="str">
        <f>IF(ISBLANK(Salariès!$K$26),"",Salariès!C26:M26)</f>
        <v/>
      </c>
      <c r="D35" s="102" t="str">
        <f>IF(ISBLANK(Salariès!$K$26),"",Salariès!D26:N26)</f>
        <v/>
      </c>
      <c r="E35" s="102" t="str">
        <f>IF(ISBLANK(Salariès!$K$26),"",Salariès!E26:O26)</f>
        <v/>
      </c>
      <c r="F35" s="102" t="str">
        <f>IF(ISBLANK(Salariès!$K$26),"",Salariès!F26:P26)</f>
        <v/>
      </c>
      <c r="G35" s="102" t="str">
        <f>IF(ISBLANK(Salariès!$K$26),"",Salariès!G26:Q26)</f>
        <v/>
      </c>
      <c r="H35" s="102" t="str">
        <f>IF(ISBLANK(Salariès!$K$26),"",Salariès!H26:R26)</f>
        <v/>
      </c>
      <c r="I35" s="105" t="str">
        <f>IF(ISBLANK(Salariès!$K$26),"",Salariès!I26:S26)</f>
        <v/>
      </c>
      <c r="J35" s="105" t="str">
        <f>IF(ISBLANK(Salariès!$K$26),"",Salariès!J26:T26)</f>
        <v/>
      </c>
      <c r="K35" s="105" t="str">
        <f>IF(ISBLANK(Salariès!$K$26),"",Salariès!K26:U26)</f>
        <v/>
      </c>
    </row>
    <row r="36" spans="1:11">
      <c r="A36" s="102" t="str">
        <f>IF(ISBLANK(Salariès!$K$27),"",Salariès!A27:K27)</f>
        <v/>
      </c>
      <c r="B36" s="102" t="str">
        <f>IF(ISBLANK(Salariès!$K$27),"",Salariès!B27:L27)</f>
        <v/>
      </c>
      <c r="C36" s="105" t="str">
        <f>IF(ISBLANK(Salariès!$K$27),"",Salariès!C27:M27)</f>
        <v/>
      </c>
      <c r="D36" s="102" t="str">
        <f>IF(ISBLANK(Salariès!$K$27),"",Salariès!D27:N27)</f>
        <v/>
      </c>
      <c r="E36" s="102" t="str">
        <f>IF(ISBLANK(Salariès!$K$27),"",Salariès!E27:O27)</f>
        <v/>
      </c>
      <c r="F36" s="102" t="str">
        <f>IF(ISBLANK(Salariès!$K$27),"",Salariès!F27:P27)</f>
        <v/>
      </c>
      <c r="G36" s="102" t="str">
        <f>IF(ISBLANK(Salariès!$K$27),"",Salariès!G27:Q27)</f>
        <v/>
      </c>
      <c r="H36" s="102" t="str">
        <f>IF(ISBLANK(Salariès!$K$27),"",Salariès!H27:R27)</f>
        <v/>
      </c>
      <c r="I36" s="105" t="str">
        <f>IF(ISBLANK(Salariès!$K$27),"",Salariès!I27:S27)</f>
        <v/>
      </c>
      <c r="J36" s="105" t="str">
        <f>IF(ISBLANK(Salariès!$K$27),"",Salariès!J27:T27)</f>
        <v/>
      </c>
      <c r="K36" s="105" t="str">
        <f>IF(ISBLANK(Salariès!$K$27),"",Salariès!K27:U27)</f>
        <v/>
      </c>
    </row>
    <row r="37" spans="1:11">
      <c r="A37" s="102" t="str">
        <f>IF(ISBLANK(Salariès!$K$28),"",Salariès!A28:K28)</f>
        <v/>
      </c>
      <c r="B37" s="102" t="str">
        <f>IF(ISBLANK(Salariès!$K$28),"",Salariès!B28:L28)</f>
        <v/>
      </c>
      <c r="C37" s="105" t="str">
        <f>IF(ISBLANK(Salariès!$K$28),"",Salariès!C28:M28)</f>
        <v/>
      </c>
      <c r="D37" s="102" t="str">
        <f>IF(ISBLANK(Salariès!$K$28),"",Salariès!D28:N28)</f>
        <v/>
      </c>
      <c r="E37" s="102" t="str">
        <f>IF(ISBLANK(Salariès!$K$28),"",Salariès!E28:O28)</f>
        <v/>
      </c>
      <c r="F37" s="102" t="str">
        <f>IF(ISBLANK(Salariès!$K$28),"",Salariès!F28:P28)</f>
        <v/>
      </c>
      <c r="G37" s="102" t="str">
        <f>IF(ISBLANK(Salariès!$K$28),"",Salariès!G28:Q28)</f>
        <v/>
      </c>
      <c r="H37" s="102" t="str">
        <f>IF(ISBLANK(Salariès!$K$28),"",Salariès!H28:R28)</f>
        <v/>
      </c>
      <c r="I37" s="105" t="str">
        <f>IF(ISBLANK(Salariès!$K$28),"",Salariès!I28:S28)</f>
        <v/>
      </c>
      <c r="J37" s="105" t="str">
        <f>IF(ISBLANK(Salariès!$K$28),"",Salariès!J28:T28)</f>
        <v/>
      </c>
      <c r="K37" s="105" t="str">
        <f>IF(ISBLANK(Salariès!$K$28),"",Salariès!K28:U28)</f>
        <v/>
      </c>
    </row>
    <row r="38" spans="1:11">
      <c r="A38" s="102" t="str">
        <f>IF(ISBLANK(Salariès!$K$29),"",Salariès!A29:K29)</f>
        <v/>
      </c>
      <c r="B38" s="102" t="str">
        <f>IF(ISBLANK(Salariès!$K$29),"",Salariès!B29:L29)</f>
        <v/>
      </c>
      <c r="C38" s="105" t="str">
        <f>IF(ISBLANK(Salariès!$K$29),"",Salariès!C29:M29)</f>
        <v/>
      </c>
      <c r="D38" s="102" t="str">
        <f>IF(ISBLANK(Salariès!$K$29),"",Salariès!D29:N29)</f>
        <v/>
      </c>
      <c r="E38" s="102" t="str">
        <f>IF(ISBLANK(Salariès!$K$29),"",Salariès!E29:O29)</f>
        <v/>
      </c>
      <c r="F38" s="102" t="str">
        <f>IF(ISBLANK(Salariès!$K$29),"",Salariès!F29:P29)</f>
        <v/>
      </c>
      <c r="G38" s="102" t="str">
        <f>IF(ISBLANK(Salariès!$K$29),"",Salariès!G29:Q29)</f>
        <v/>
      </c>
      <c r="H38" s="102" t="str">
        <f>IF(ISBLANK(Salariès!$K$29),"",Salariès!H29:R29)</f>
        <v/>
      </c>
      <c r="I38" s="105" t="str">
        <f>IF(ISBLANK(Salariès!$K$29),"",Salariès!I29:S29)</f>
        <v/>
      </c>
      <c r="J38" s="105" t="str">
        <f>IF(ISBLANK(Salariès!$K$29),"",Salariès!J29:T29)</f>
        <v/>
      </c>
      <c r="K38" s="105" t="str">
        <f>IF(ISBLANK(Salariès!$K$29),"",Salariès!K29:U29)</f>
        <v/>
      </c>
    </row>
    <row r="39" spans="1:11">
      <c r="A39" s="102" t="str">
        <f>IF(ISBLANK(Salariès!$K$30),"",Salariès!A30:K30)</f>
        <v/>
      </c>
      <c r="B39" s="102" t="str">
        <f>IF(ISBLANK(Salariès!$K$30),"",Salariès!B30:L30)</f>
        <v/>
      </c>
      <c r="C39" s="105" t="str">
        <f>IF(ISBLANK(Salariès!$K$30),"",Salariès!C30:M30)</f>
        <v/>
      </c>
      <c r="D39" s="102" t="str">
        <f>IF(ISBLANK(Salariès!$K$30),"",Salariès!D30:N30)</f>
        <v/>
      </c>
      <c r="E39" s="102" t="str">
        <f>IF(ISBLANK(Salariès!$K$30),"",Salariès!E30:O30)</f>
        <v/>
      </c>
      <c r="F39" s="102" t="str">
        <f>IF(ISBLANK(Salariès!$K$30),"",Salariès!F30:P30)</f>
        <v/>
      </c>
      <c r="G39" s="102" t="str">
        <f>IF(ISBLANK(Salariès!$K$30),"",Salariès!G30:Q30)</f>
        <v/>
      </c>
      <c r="H39" s="102" t="str">
        <f>IF(ISBLANK(Salariès!$K$30),"",Salariès!H30:R30)</f>
        <v/>
      </c>
      <c r="I39" s="105" t="str">
        <f>IF(ISBLANK(Salariès!$K$30),"",Salariès!I30:S30)</f>
        <v/>
      </c>
      <c r="J39" s="105" t="str">
        <f>IF(ISBLANK(Salariès!$K$30),"",Salariès!J30:T30)</f>
        <v/>
      </c>
      <c r="K39" s="105" t="str">
        <f>IF(ISBLANK(Salariès!$K$30),"",Salariès!K30:U30)</f>
        <v/>
      </c>
    </row>
    <row r="40" spans="1:11">
      <c r="A40" s="102" t="str">
        <f>IF(ISBLANK(Salariès!$K$31),"",Salariès!A31:K31)</f>
        <v/>
      </c>
      <c r="B40" s="102" t="str">
        <f>IF(ISBLANK(Salariès!$K$31),"",Salariès!B31:L31)</f>
        <v/>
      </c>
      <c r="C40" s="105" t="str">
        <f>IF(ISBLANK(Salariès!$K$31),"",Salariès!C31:M31)</f>
        <v/>
      </c>
      <c r="D40" s="102" t="str">
        <f>IF(ISBLANK(Salariès!$K$31),"",Salariès!D31:N31)</f>
        <v/>
      </c>
      <c r="E40" s="102" t="str">
        <f>IF(ISBLANK(Salariès!$K$31),"",Salariès!E31:O31)</f>
        <v/>
      </c>
      <c r="F40" s="102" t="str">
        <f>IF(ISBLANK(Salariès!$K$31),"",Salariès!F31:P31)</f>
        <v/>
      </c>
      <c r="G40" s="102" t="str">
        <f>IF(ISBLANK(Salariès!$K$31),"",Salariès!G31:Q31)</f>
        <v/>
      </c>
      <c r="H40" s="102" t="str">
        <f>IF(ISBLANK(Salariès!$K$31),"",Salariès!H31:R31)</f>
        <v/>
      </c>
      <c r="I40" s="105" t="str">
        <f>IF(ISBLANK(Salariès!$K$31),"",Salariès!I31:S31)</f>
        <v/>
      </c>
      <c r="J40" s="105" t="str">
        <f>IF(ISBLANK(Salariès!$K$31),"",Salariès!J31:T31)</f>
        <v/>
      </c>
      <c r="K40" s="105" t="str">
        <f>IF(ISBLANK(Salariès!$K$31),"",Salariès!K31:U31)</f>
        <v/>
      </c>
    </row>
    <row r="41" spans="1:11">
      <c r="A41" s="102" t="str">
        <f>IF(ISBLANK(Salariès!$K$32),"",Salariès!A32:K32)</f>
        <v/>
      </c>
      <c r="B41" s="102" t="str">
        <f>IF(ISBLANK(Salariès!$K$32),"",Salariès!B32:L32)</f>
        <v/>
      </c>
      <c r="C41" s="105" t="str">
        <f>IF(ISBLANK(Salariès!$K$32),"",Salariès!C32:M32)</f>
        <v/>
      </c>
      <c r="D41" s="102" t="str">
        <f>IF(ISBLANK(Salariès!$K$32),"",Salariès!D32:N32)</f>
        <v/>
      </c>
      <c r="E41" s="102" t="str">
        <f>IF(ISBLANK(Salariès!$K$32),"",Salariès!E32:O32)</f>
        <v/>
      </c>
      <c r="F41" s="102" t="str">
        <f>IF(ISBLANK(Salariès!$K$32),"",Salariès!F32:P32)</f>
        <v/>
      </c>
      <c r="G41" s="102" t="str">
        <f>IF(ISBLANK(Salariès!$K$32),"",Salariès!G32:Q32)</f>
        <v/>
      </c>
      <c r="H41" s="102" t="str">
        <f>IF(ISBLANK(Salariès!$K$32),"",Salariès!H32:R32)</f>
        <v/>
      </c>
      <c r="I41" s="105" t="str">
        <f>IF(ISBLANK(Salariès!$K$32),"",Salariès!I32:S32)</f>
        <v/>
      </c>
      <c r="J41" s="105" t="str">
        <f>IF(ISBLANK(Salariès!$K$32),"",Salariès!J32:T32)</f>
        <v/>
      </c>
      <c r="K41" s="105" t="str">
        <f>IF(ISBLANK(Salariès!$K$32),"",Salariès!K32:U32)</f>
        <v/>
      </c>
    </row>
    <row r="42" spans="1:11">
      <c r="A42" s="102" t="str">
        <f>IF(ISBLANK(Salariès!$K$33),"",Salariès!A33:K33)</f>
        <v/>
      </c>
      <c r="B42" s="102" t="str">
        <f>IF(ISBLANK(Salariès!$K$33),"",Salariès!B33:L33)</f>
        <v/>
      </c>
      <c r="C42" s="105" t="str">
        <f>IF(ISBLANK(Salariès!$K$33),"",Salariès!C33:M33)</f>
        <v/>
      </c>
      <c r="D42" s="102" t="str">
        <f>IF(ISBLANK(Salariès!$K$33),"",Salariès!D33:N33)</f>
        <v/>
      </c>
      <c r="E42" s="102" t="str">
        <f>IF(ISBLANK(Salariès!$K$33),"",Salariès!E33:O33)</f>
        <v/>
      </c>
      <c r="F42" s="102" t="str">
        <f>IF(ISBLANK(Salariès!$K$33),"",Salariès!F33:P33)</f>
        <v/>
      </c>
      <c r="G42" s="102" t="str">
        <f>IF(ISBLANK(Salariès!$K$33),"",Salariès!G33:Q33)</f>
        <v/>
      </c>
      <c r="H42" s="102" t="str">
        <f>IF(ISBLANK(Salariès!$K$33),"",Salariès!H33:R33)</f>
        <v/>
      </c>
      <c r="I42" s="105" t="str">
        <f>IF(ISBLANK(Salariès!$K$33),"",Salariès!I33:S33)</f>
        <v/>
      </c>
      <c r="J42" s="105" t="str">
        <f>IF(ISBLANK(Salariès!$K$33),"",Salariès!J33:T33)</f>
        <v/>
      </c>
      <c r="K42" s="105" t="str">
        <f>IF(ISBLANK(Salariès!$K$33),"",Salariès!K33:U33)</f>
        <v/>
      </c>
    </row>
    <row r="43" spans="1:11">
      <c r="A43" s="102" t="str">
        <f>IF(ISBLANK(Salariès!$K$34),"",Salariès!A34:K34)</f>
        <v/>
      </c>
      <c r="B43" s="102" t="str">
        <f>IF(ISBLANK(Salariès!$K$34),"",Salariès!B34:L34)</f>
        <v/>
      </c>
      <c r="C43" s="105" t="str">
        <f>IF(ISBLANK(Salariès!$K$34),"",Salariès!C34:M34)</f>
        <v/>
      </c>
      <c r="D43" s="102" t="str">
        <f>IF(ISBLANK(Salariès!$K$34),"",Salariès!D34:N34)</f>
        <v/>
      </c>
      <c r="E43" s="102" t="str">
        <f>IF(ISBLANK(Salariès!$K$34),"",Salariès!E34:O34)</f>
        <v/>
      </c>
      <c r="F43" s="102" t="str">
        <f>IF(ISBLANK(Salariès!$K$34),"",Salariès!F34:P34)</f>
        <v/>
      </c>
      <c r="G43" s="102" t="str">
        <f>IF(ISBLANK(Salariès!$K$34),"",Salariès!G34:Q34)</f>
        <v/>
      </c>
      <c r="H43" s="102" t="str">
        <f>IF(ISBLANK(Salariès!$K$34),"",Salariès!H34:R34)</f>
        <v/>
      </c>
      <c r="I43" s="105" t="str">
        <f>IF(ISBLANK(Salariès!$K$34),"",Salariès!I34:S34)</f>
        <v/>
      </c>
      <c r="J43" s="105" t="str">
        <f>IF(ISBLANK(Salariès!$K$34),"",Salariès!J34:T34)</f>
        <v/>
      </c>
      <c r="K43" s="105" t="str">
        <f>IF(ISBLANK(Salariès!$K$34),"",Salariès!K34:U34)</f>
        <v/>
      </c>
    </row>
    <row r="44" spans="1:11">
      <c r="A44" s="102" t="str">
        <f>IF(ISBLANK(Salariès!$K$35),"",Salariès!A35:K35)</f>
        <v/>
      </c>
      <c r="B44" s="102" t="str">
        <f>IF(ISBLANK(Salariès!$K$35),"",Salariès!B35:L35)</f>
        <v/>
      </c>
      <c r="C44" s="105" t="str">
        <f>IF(ISBLANK(Salariès!$K$35),"",Salariès!C35:M35)</f>
        <v/>
      </c>
      <c r="D44" s="102" t="str">
        <f>IF(ISBLANK(Salariès!$K$35),"",Salariès!D35:N35)</f>
        <v/>
      </c>
      <c r="E44" s="102" t="str">
        <f>IF(ISBLANK(Salariès!$K$35),"",Salariès!E35:O35)</f>
        <v/>
      </c>
      <c r="F44" s="102" t="str">
        <f>IF(ISBLANK(Salariès!$K$35),"",Salariès!F35:P35)</f>
        <v/>
      </c>
      <c r="G44" s="102" t="str">
        <f>IF(ISBLANK(Salariès!$K$35),"",Salariès!G35:Q35)</f>
        <v/>
      </c>
      <c r="H44" s="102" t="str">
        <f>IF(ISBLANK(Salariès!$K$35),"",Salariès!H35:R35)</f>
        <v/>
      </c>
      <c r="I44" s="105" t="str">
        <f>IF(ISBLANK(Salariès!$K$35),"",Salariès!I35:S35)</f>
        <v/>
      </c>
      <c r="J44" s="105" t="str">
        <f>IF(ISBLANK(Salariès!$K$35),"",Salariès!J35:T35)</f>
        <v/>
      </c>
      <c r="K44" s="105" t="str">
        <f>IF(ISBLANK(Salariès!$K$35),"",Salariès!K35:U35)</f>
        <v/>
      </c>
    </row>
    <row r="45" spans="1:11">
      <c r="A45" s="102" t="str">
        <f>IF(ISBLANK(Salariès!$K$36),"",Salariès!A36:K36)</f>
        <v/>
      </c>
      <c r="B45" s="102" t="str">
        <f>IF(ISBLANK(Salariès!$K$36),"",Salariès!B36:L36)</f>
        <v/>
      </c>
      <c r="C45" s="105" t="str">
        <f>IF(ISBLANK(Salariès!$K$36),"",Salariès!C36:M36)</f>
        <v/>
      </c>
      <c r="D45" s="102" t="str">
        <f>IF(ISBLANK(Salariès!$K$36),"",Salariès!D36:N36)</f>
        <v/>
      </c>
      <c r="E45" s="102" t="str">
        <f>IF(ISBLANK(Salariès!$K$36),"",Salariès!E36:O36)</f>
        <v/>
      </c>
      <c r="F45" s="102" t="str">
        <f>IF(ISBLANK(Salariès!$K$36),"",Salariès!F36:P36)</f>
        <v/>
      </c>
      <c r="G45" s="102" t="str">
        <f>IF(ISBLANK(Salariès!$K$36),"",Salariès!G36:Q36)</f>
        <v/>
      </c>
      <c r="H45" s="102" t="str">
        <f>IF(ISBLANK(Salariès!$K$36),"",Salariès!H36:R36)</f>
        <v/>
      </c>
      <c r="I45" s="105" t="str">
        <f>IF(ISBLANK(Salariès!$K$36),"",Salariès!I36:S36)</f>
        <v/>
      </c>
      <c r="J45" s="105" t="str">
        <f>IF(ISBLANK(Salariès!$K$36),"",Salariès!J36:T36)</f>
        <v/>
      </c>
      <c r="K45" s="105" t="str">
        <f>IF(ISBLANK(Salariès!$K$36),"",Salariès!K36:U36)</f>
        <v/>
      </c>
    </row>
    <row r="46" spans="1:11">
      <c r="A46" s="102" t="str">
        <f>IF(ISBLANK(Salariès!$K$37),"",Salariès!A37:K37)</f>
        <v/>
      </c>
      <c r="B46" s="102" t="str">
        <f>IF(ISBLANK(Salariès!$K$37),"",Salariès!B37:L37)</f>
        <v/>
      </c>
      <c r="C46" s="105" t="str">
        <f>IF(ISBLANK(Salariès!$K$37),"",Salariès!C37:M37)</f>
        <v/>
      </c>
      <c r="D46" s="102" t="str">
        <f>IF(ISBLANK(Salariès!$K$37),"",Salariès!D37:N37)</f>
        <v/>
      </c>
      <c r="E46" s="102" t="str">
        <f>IF(ISBLANK(Salariès!$K$37),"",Salariès!E37:O37)</f>
        <v/>
      </c>
      <c r="F46" s="102" t="str">
        <f>IF(ISBLANK(Salariès!$K$37),"",Salariès!F37:P37)</f>
        <v/>
      </c>
      <c r="G46" s="102" t="str">
        <f>IF(ISBLANK(Salariès!$K$37),"",Salariès!G37:Q37)</f>
        <v/>
      </c>
      <c r="H46" s="102" t="str">
        <f>IF(ISBLANK(Salariès!$K$37),"",Salariès!H37:R37)</f>
        <v/>
      </c>
      <c r="I46" s="105" t="str">
        <f>IF(ISBLANK(Salariès!$K$37),"",Salariès!I37:S37)</f>
        <v/>
      </c>
      <c r="J46" s="105" t="str">
        <f>IF(ISBLANK(Salariès!$K$37),"",Salariès!J37:T37)</f>
        <v/>
      </c>
      <c r="K46" s="105" t="str">
        <f>IF(ISBLANK(Salariès!$K$37),"",Salariès!K37:U37)</f>
        <v/>
      </c>
    </row>
    <row r="47" spans="1:11">
      <c r="A47" s="102" t="str">
        <f>IF(ISBLANK(Salariès!$K$38),"",Salariès!A38:K38)</f>
        <v/>
      </c>
      <c r="B47" s="102" t="str">
        <f>IF(ISBLANK(Salariès!$K$38),"",Salariès!B38:L38)</f>
        <v/>
      </c>
      <c r="C47" s="105" t="str">
        <f>IF(ISBLANK(Salariès!$K$38),"",Salariès!C38:M38)</f>
        <v/>
      </c>
      <c r="D47" s="102" t="str">
        <f>IF(ISBLANK(Salariès!$K$38),"",Salariès!D38:N38)</f>
        <v/>
      </c>
      <c r="E47" s="102" t="str">
        <f>IF(ISBLANK(Salariès!$K$38),"",Salariès!E38:O38)</f>
        <v/>
      </c>
      <c r="F47" s="102" t="str">
        <f>IF(ISBLANK(Salariès!$K$38),"",Salariès!F38:P38)</f>
        <v/>
      </c>
      <c r="G47" s="102" t="str">
        <f>IF(ISBLANK(Salariès!$K$38),"",Salariès!G38:Q38)</f>
        <v/>
      </c>
      <c r="H47" s="102" t="str">
        <f>IF(ISBLANK(Salariès!$K$38),"",Salariès!H38:R38)</f>
        <v/>
      </c>
      <c r="I47" s="105" t="str">
        <f>IF(ISBLANK(Salariès!$K$38),"",Salariès!I38:S38)</f>
        <v/>
      </c>
      <c r="J47" s="105" t="str">
        <f>IF(ISBLANK(Salariès!$K$38),"",Salariès!J38:T38)</f>
        <v/>
      </c>
      <c r="K47" s="105" t="str">
        <f>IF(ISBLANK(Salariès!$K$38),"",Salariès!K38:U38)</f>
        <v/>
      </c>
    </row>
    <row r="48" spans="1:11">
      <c r="A48" s="102" t="str">
        <f>IF(ISBLANK(Salariès!$K$39),"",Salariès!A39:K39)</f>
        <v/>
      </c>
      <c r="B48" s="102" t="str">
        <f>IF(ISBLANK(Salariès!$K$39),"",Salariès!B39:L39)</f>
        <v/>
      </c>
      <c r="C48" s="105" t="str">
        <f>IF(ISBLANK(Salariès!$K$39),"",Salariès!C39:M39)</f>
        <v/>
      </c>
      <c r="D48" s="102" t="str">
        <f>IF(ISBLANK(Salariès!$K$39),"",Salariès!D39:N39)</f>
        <v/>
      </c>
      <c r="E48" s="102" t="str">
        <f>IF(ISBLANK(Salariès!$K$39),"",Salariès!E39:O39)</f>
        <v/>
      </c>
      <c r="F48" s="102" t="str">
        <f>IF(ISBLANK(Salariès!$K$39),"",Salariès!F39:P39)</f>
        <v/>
      </c>
      <c r="G48" s="102" t="str">
        <f>IF(ISBLANK(Salariès!$K$39),"",Salariès!G39:Q39)</f>
        <v/>
      </c>
      <c r="H48" s="102" t="str">
        <f>IF(ISBLANK(Salariès!$K$39),"",Salariès!H39:R39)</f>
        <v/>
      </c>
      <c r="I48" s="105" t="str">
        <f>IF(ISBLANK(Salariès!$K$39),"",Salariès!I39:S39)</f>
        <v/>
      </c>
      <c r="J48" s="105" t="str">
        <f>IF(ISBLANK(Salariès!$K$39),"",Salariès!J39:T39)</f>
        <v/>
      </c>
      <c r="K48" s="105" t="str">
        <f>IF(ISBLANK(Salariès!$K$39),"",Salariès!K39:U39)</f>
        <v/>
      </c>
    </row>
    <row r="49" spans="1:11">
      <c r="A49" s="102" t="str">
        <f>IF(ISBLANK(Salariès!$K$40),"",Salariès!A40:K40)</f>
        <v/>
      </c>
      <c r="B49" s="102" t="str">
        <f>IF(ISBLANK(Salariès!$K$40),"",Salariès!B40:L40)</f>
        <v/>
      </c>
      <c r="C49" s="105" t="str">
        <f>IF(ISBLANK(Salariès!$K$40),"",Salariès!C40:M40)</f>
        <v/>
      </c>
      <c r="D49" s="102" t="str">
        <f>IF(ISBLANK(Salariès!$K$40),"",Salariès!D40:N40)</f>
        <v/>
      </c>
      <c r="E49" s="102" t="str">
        <f>IF(ISBLANK(Salariès!$K$40),"",Salariès!E40:O40)</f>
        <v/>
      </c>
      <c r="F49" s="102" t="str">
        <f>IF(ISBLANK(Salariès!$K$40),"",Salariès!F40:P40)</f>
        <v/>
      </c>
      <c r="G49" s="102" t="str">
        <f>IF(ISBLANK(Salariès!$K$40),"",Salariès!G40:Q40)</f>
        <v/>
      </c>
      <c r="H49" s="102" t="str">
        <f>IF(ISBLANK(Salariès!$K$40),"",Salariès!H40:R40)</f>
        <v/>
      </c>
      <c r="I49" s="105" t="str">
        <f>IF(ISBLANK(Salariès!$K$40),"",Salariès!I40:S40)</f>
        <v/>
      </c>
      <c r="J49" s="105" t="str">
        <f>IF(ISBLANK(Salariès!$K$40),"",Salariès!J40:T40)</f>
        <v/>
      </c>
      <c r="K49" s="105" t="str">
        <f>IF(ISBLANK(Salariès!$K$40),"",Salariès!K40:U40)</f>
        <v/>
      </c>
    </row>
    <row r="50" spans="1:11">
      <c r="A50" s="102" t="str">
        <f>IF(ISBLANK(Salariès!$K$41),"",Salariès!A41:K41)</f>
        <v/>
      </c>
      <c r="B50" s="102" t="str">
        <f>IF(ISBLANK(Salariès!$K$41),"",Salariès!B41:L41)</f>
        <v/>
      </c>
      <c r="C50" s="105" t="str">
        <f>IF(ISBLANK(Salariès!$K$41),"",Salariès!C41:M41)</f>
        <v/>
      </c>
      <c r="D50" s="102" t="str">
        <f>IF(ISBLANK(Salariès!$K$41),"",Salariès!D41:N41)</f>
        <v/>
      </c>
      <c r="E50" s="102" t="str">
        <f>IF(ISBLANK(Salariès!$K$41),"",Salariès!E41:O41)</f>
        <v/>
      </c>
      <c r="F50" s="102" t="str">
        <f>IF(ISBLANK(Salariès!$K$41),"",Salariès!F41:P41)</f>
        <v/>
      </c>
      <c r="G50" s="102" t="str">
        <f>IF(ISBLANK(Salariès!$K$41),"",Salariès!G41:Q41)</f>
        <v/>
      </c>
      <c r="H50" s="102" t="str">
        <f>IF(ISBLANK(Salariès!$K$41),"",Salariès!H41:R41)</f>
        <v/>
      </c>
      <c r="I50" s="105" t="str">
        <f>IF(ISBLANK(Salariès!$K$41),"",Salariès!I41:S41)</f>
        <v/>
      </c>
      <c r="J50" s="105" t="str">
        <f>IF(ISBLANK(Salariès!$K$41),"",Salariès!J41:T41)</f>
        <v/>
      </c>
      <c r="K50" s="105" t="str">
        <f>IF(ISBLANK(Salariès!$K$41),"",Salariès!K41:U41)</f>
        <v/>
      </c>
    </row>
    <row r="51" spans="1:11">
      <c r="A51" s="102" t="str">
        <f>IF(ISBLANK(Salariès!$K$42),"",Salariès!A42:K42)</f>
        <v/>
      </c>
      <c r="B51" s="102" t="str">
        <f>IF(ISBLANK(Salariès!$K$42),"",Salariès!B42:L42)</f>
        <v/>
      </c>
      <c r="C51" s="105" t="str">
        <f>IF(ISBLANK(Salariès!$K$42),"",Salariès!C42:M42)</f>
        <v/>
      </c>
      <c r="D51" s="102" t="str">
        <f>IF(ISBLANK(Salariès!$K$42),"",Salariès!D42:N42)</f>
        <v/>
      </c>
      <c r="E51" s="102" t="str">
        <f>IF(ISBLANK(Salariès!$K$42),"",Salariès!E42:O42)</f>
        <v/>
      </c>
      <c r="F51" s="102" t="str">
        <f>IF(ISBLANK(Salariès!$K$42),"",Salariès!F42:P42)</f>
        <v/>
      </c>
      <c r="G51" s="102" t="str">
        <f>IF(ISBLANK(Salariès!$K$42),"",Salariès!G42:Q42)</f>
        <v/>
      </c>
      <c r="H51" s="102" t="str">
        <f>IF(ISBLANK(Salariès!$K$42),"",Salariès!H42:R42)</f>
        <v/>
      </c>
      <c r="I51" s="105" t="str">
        <f>IF(ISBLANK(Salariès!$K$42),"",Salariès!I42:S42)</f>
        <v/>
      </c>
      <c r="J51" s="105" t="str">
        <f>IF(ISBLANK(Salariès!$K$42),"",Salariès!J42:T42)</f>
        <v/>
      </c>
      <c r="K51" s="105" t="str">
        <f>IF(ISBLANK(Salariès!$K$42),"",Salariès!K42:U42)</f>
        <v/>
      </c>
    </row>
    <row r="52" spans="1:11">
      <c r="A52" s="102" t="str">
        <f>IF(ISBLANK(Salariès!$K$43),"",Salariès!A43:K43)</f>
        <v/>
      </c>
      <c r="B52" s="102" t="str">
        <f>IF(ISBLANK(Salariès!$K$43),"",Salariès!B43:L43)</f>
        <v/>
      </c>
      <c r="C52" s="105" t="str">
        <f>IF(ISBLANK(Salariès!$K$43),"",Salariès!C43:M43)</f>
        <v/>
      </c>
      <c r="D52" s="102" t="str">
        <f>IF(ISBLANK(Salariès!$K$43),"",Salariès!D43:N43)</f>
        <v/>
      </c>
      <c r="E52" s="102" t="str">
        <f>IF(ISBLANK(Salariès!$K$43),"",Salariès!E43:O43)</f>
        <v/>
      </c>
      <c r="F52" s="102" t="str">
        <f>IF(ISBLANK(Salariès!$K$43),"",Salariès!F43:P43)</f>
        <v/>
      </c>
      <c r="G52" s="102" t="str">
        <f>IF(ISBLANK(Salariès!$K$43),"",Salariès!G43:Q43)</f>
        <v/>
      </c>
      <c r="H52" s="102" t="str">
        <f>IF(ISBLANK(Salariès!$K$43),"",Salariès!H43:R43)</f>
        <v/>
      </c>
      <c r="I52" s="105" t="str">
        <f>IF(ISBLANK(Salariès!$K$43),"",Salariès!I43:S43)</f>
        <v/>
      </c>
      <c r="J52" s="105" t="str">
        <f>IF(ISBLANK(Salariès!$K$43),"",Salariès!J43:T43)</f>
        <v/>
      </c>
      <c r="K52" s="105" t="str">
        <f>IF(ISBLANK(Salariès!$K$43),"",Salariès!K43:U43)</f>
        <v/>
      </c>
    </row>
    <row r="53" spans="1:11">
      <c r="A53" s="102" t="str">
        <f>IF(ISBLANK(Salariès!$K$44),"",Salariès!A44:K44)</f>
        <v/>
      </c>
      <c r="B53" s="102" t="str">
        <f>IF(ISBLANK(Salariès!$K$44),"",Salariès!B44:L44)</f>
        <v/>
      </c>
      <c r="C53" s="105" t="str">
        <f>IF(ISBLANK(Salariès!$K$44),"",Salariès!C44:M44)</f>
        <v/>
      </c>
      <c r="D53" s="102" t="str">
        <f>IF(ISBLANK(Salariès!$K$44),"",Salariès!D44:N44)</f>
        <v/>
      </c>
      <c r="E53" s="102" t="str">
        <f>IF(ISBLANK(Salariès!$K$44),"",Salariès!E44:O44)</f>
        <v/>
      </c>
      <c r="F53" s="102" t="str">
        <f>IF(ISBLANK(Salariès!$K$44),"",Salariès!F44:P44)</f>
        <v/>
      </c>
      <c r="G53" s="102" t="str">
        <f>IF(ISBLANK(Salariès!$K$44),"",Salariès!G44:Q44)</f>
        <v/>
      </c>
      <c r="H53" s="102" t="str">
        <f>IF(ISBLANK(Salariès!$K$44),"",Salariès!H44:R44)</f>
        <v/>
      </c>
      <c r="I53" s="105" t="str">
        <f>IF(ISBLANK(Salariès!$K$44),"",Salariès!I44:S44)</f>
        <v/>
      </c>
      <c r="J53" s="105" t="str">
        <f>IF(ISBLANK(Salariès!$K$44),"",Salariès!J44:T44)</f>
        <v/>
      </c>
      <c r="K53" s="105" t="str">
        <f>IF(ISBLANK(Salariès!$K$44),"",Salariès!K44:U44)</f>
        <v/>
      </c>
    </row>
    <row r="54" spans="1:11">
      <c r="A54" s="102" t="str">
        <f>IF(ISBLANK(Salariès!$K$45),"",Salariès!A45:K45)</f>
        <v/>
      </c>
      <c r="B54" s="102" t="str">
        <f>IF(ISBLANK(Salariès!$K$45),"",Salariès!B45:L45)</f>
        <v/>
      </c>
      <c r="C54" s="105" t="str">
        <f>IF(ISBLANK(Salariès!$K$45),"",Salariès!C45:M45)</f>
        <v/>
      </c>
      <c r="D54" s="102" t="str">
        <f>IF(ISBLANK(Salariès!$K$45),"",Salariès!D45:N45)</f>
        <v/>
      </c>
      <c r="E54" s="102" t="str">
        <f>IF(ISBLANK(Salariès!$K$45),"",Salariès!E45:O45)</f>
        <v/>
      </c>
      <c r="F54" s="102" t="str">
        <f>IF(ISBLANK(Salariès!$K$45),"",Salariès!F45:P45)</f>
        <v/>
      </c>
      <c r="G54" s="102" t="str">
        <f>IF(ISBLANK(Salariès!$K$45),"",Salariès!G45:Q45)</f>
        <v/>
      </c>
      <c r="H54" s="102" t="str">
        <f>IF(ISBLANK(Salariès!$K$45),"",Salariès!H45:R45)</f>
        <v/>
      </c>
      <c r="I54" s="105" t="str">
        <f>IF(ISBLANK(Salariès!$K$45),"",Salariès!I45:S45)</f>
        <v/>
      </c>
      <c r="J54" s="105" t="str">
        <f>IF(ISBLANK(Salariès!$K$45),"",Salariès!J45:T45)</f>
        <v/>
      </c>
      <c r="K54" s="105" t="str">
        <f>IF(ISBLANK(Salariès!$K$45),"",Salariès!K45:U45)</f>
        <v/>
      </c>
    </row>
    <row r="55" spans="1:11">
      <c r="A55" s="102" t="str">
        <f>IF(ISBLANK(Salariès!$K$46),"",Salariès!A46:K46)</f>
        <v/>
      </c>
      <c r="B55" s="102" t="str">
        <f>IF(ISBLANK(Salariès!$K$46),"",Salariès!B46:L46)</f>
        <v/>
      </c>
      <c r="C55" s="105" t="str">
        <f>IF(ISBLANK(Salariès!$K$46),"",Salariès!C46:M46)</f>
        <v/>
      </c>
      <c r="D55" s="102" t="str">
        <f>IF(ISBLANK(Salariès!$K$46),"",Salariès!D46:N46)</f>
        <v/>
      </c>
      <c r="E55" s="102" t="str">
        <f>IF(ISBLANK(Salariès!$K$46),"",Salariès!E46:O46)</f>
        <v/>
      </c>
      <c r="F55" s="102" t="str">
        <f>IF(ISBLANK(Salariès!$K$46),"",Salariès!F46:P46)</f>
        <v/>
      </c>
      <c r="G55" s="102" t="str">
        <f>IF(ISBLANK(Salariès!$K$46),"",Salariès!G46:Q46)</f>
        <v/>
      </c>
      <c r="H55" s="102" t="str">
        <f>IF(ISBLANK(Salariès!$K$46),"",Salariès!H46:R46)</f>
        <v/>
      </c>
      <c r="I55" s="105" t="str">
        <f>IF(ISBLANK(Salariès!$K$46),"",Salariès!I46:S46)</f>
        <v/>
      </c>
      <c r="J55" s="105" t="str">
        <f>IF(ISBLANK(Salariès!$K$46),"",Salariès!J46:T46)</f>
        <v/>
      </c>
      <c r="K55" s="105" t="str">
        <f>IF(ISBLANK(Salariès!$K$46),"",Salariès!K46:U46)</f>
        <v/>
      </c>
    </row>
    <row r="56" spans="1:11">
      <c r="A56" s="102" t="str">
        <f>IF(ISBLANK(Salariès!$K$47),"",Salariès!A47:K47)</f>
        <v/>
      </c>
      <c r="B56" s="102" t="str">
        <f>IF(ISBLANK(Salariès!$K$47),"",Salariès!B47:L47)</f>
        <v/>
      </c>
      <c r="C56" s="105" t="str">
        <f>IF(ISBLANK(Salariès!$K$47),"",Salariès!C47:M47)</f>
        <v/>
      </c>
      <c r="D56" s="102" t="str">
        <f>IF(ISBLANK(Salariès!$K$47),"",Salariès!D47:N47)</f>
        <v/>
      </c>
      <c r="E56" s="102" t="str">
        <f>IF(ISBLANK(Salariès!$K$47),"",Salariès!E47:O47)</f>
        <v/>
      </c>
      <c r="F56" s="102" t="str">
        <f>IF(ISBLANK(Salariès!$K$47),"",Salariès!F47:P47)</f>
        <v/>
      </c>
      <c r="G56" s="102" t="str">
        <f>IF(ISBLANK(Salariès!$K$47),"",Salariès!G47:Q47)</f>
        <v/>
      </c>
      <c r="H56" s="102" t="str">
        <f>IF(ISBLANK(Salariès!$K$47),"",Salariès!H47:R47)</f>
        <v/>
      </c>
      <c r="I56" s="105" t="str">
        <f>IF(ISBLANK(Salariès!$K$47),"",Salariès!I47:S47)</f>
        <v/>
      </c>
      <c r="J56" s="105" t="str">
        <f>IF(ISBLANK(Salariès!$K$47),"",Salariès!J47:T47)</f>
        <v/>
      </c>
      <c r="K56" s="105" t="str">
        <f>IF(ISBLANK(Salariès!$K$47),"",Salariès!K47:U47)</f>
        <v/>
      </c>
    </row>
    <row r="57" spans="1:11">
      <c r="A57" s="102" t="str">
        <f>IF(ISBLANK(Salariès!$K$49),"",Salariès!A49:K49)</f>
        <v/>
      </c>
      <c r="B57" s="102" t="str">
        <f>IF(ISBLANK(Salariès!$K$49),"",Salariès!B49:L49)</f>
        <v/>
      </c>
      <c r="C57" s="105" t="str">
        <f>IF(ISBLANK(Salariès!$K$49),"",Salariès!C49:M49)</f>
        <v/>
      </c>
      <c r="D57" s="102" t="str">
        <f>IF(ISBLANK(Salariès!$K$49),"",Salariès!D49:N49)</f>
        <v/>
      </c>
      <c r="E57" s="102" t="str">
        <f>IF(ISBLANK(Salariès!$K$49),"",Salariès!E49:O49)</f>
        <v/>
      </c>
      <c r="F57" s="102" t="str">
        <f>IF(ISBLANK(Salariès!$K$49),"",Salariès!F49:P49)</f>
        <v/>
      </c>
      <c r="G57" s="102" t="str">
        <f>IF(ISBLANK(Salariès!$K$49),"",Salariès!G49:Q49)</f>
        <v/>
      </c>
      <c r="H57" s="102" t="str">
        <f>IF(ISBLANK(Salariès!$K$49),"",Salariès!H49:R49)</f>
        <v/>
      </c>
      <c r="I57" s="105" t="str">
        <f>IF(ISBLANK(Salariès!$K$49),"",Salariès!I49:S49)</f>
        <v/>
      </c>
      <c r="J57" s="105" t="str">
        <f>IF(ISBLANK(Salariès!$K$49),"",Salariès!J49:T49)</f>
        <v/>
      </c>
      <c r="K57" s="105" t="str">
        <f>IF(ISBLANK(Salariès!$K$49),"",Salariès!K49:U49)</f>
        <v/>
      </c>
    </row>
    <row r="58" spans="1:11">
      <c r="A58" s="102" t="str">
        <f>IF(ISBLANK(Salariès!$K$50),"",Salariès!A50:K50)</f>
        <v/>
      </c>
      <c r="B58" s="102" t="str">
        <f>IF(ISBLANK(Salariès!$K$50),"",Salariès!B50:L50)</f>
        <v/>
      </c>
      <c r="C58" s="105" t="str">
        <f>IF(ISBLANK(Salariès!$K$50),"",Salariès!C50:M50)</f>
        <v/>
      </c>
      <c r="D58" s="102" t="str">
        <f>IF(ISBLANK(Salariès!$K$50),"",Salariès!D50:N50)</f>
        <v/>
      </c>
      <c r="E58" s="102" t="str">
        <f>IF(ISBLANK(Salariès!$K$50),"",Salariès!E50:O50)</f>
        <v/>
      </c>
      <c r="F58" s="102" t="str">
        <f>IF(ISBLANK(Salariès!$K$50),"",Salariès!F50:P50)</f>
        <v/>
      </c>
      <c r="G58" s="102" t="str">
        <f>IF(ISBLANK(Salariès!$K$50),"",Salariès!G50:Q50)</f>
        <v/>
      </c>
      <c r="H58" s="102" t="str">
        <f>IF(ISBLANK(Salariès!$K$50),"",Salariès!H50:R50)</f>
        <v/>
      </c>
      <c r="I58" s="105" t="str">
        <f>IF(ISBLANK(Salariès!$K$50),"",Salariès!I50:S50)</f>
        <v/>
      </c>
      <c r="J58" s="105" t="str">
        <f>IF(ISBLANK(Salariès!$K$50),"",Salariès!J50:T50)</f>
        <v/>
      </c>
      <c r="K58" s="105" t="str">
        <f>IF(ISBLANK(Salariès!$K$50),"",Salariès!K50:U50)</f>
        <v/>
      </c>
    </row>
    <row r="59" spans="1:11">
      <c r="A59" s="102" t="str">
        <f>IF(ISBLANK(Salariès!$K$51),"",Salariès!A51:K51)</f>
        <v/>
      </c>
      <c r="B59" s="102" t="str">
        <f>IF(ISBLANK(Salariès!$K$51),"",Salariès!B51:L51)</f>
        <v/>
      </c>
      <c r="C59" s="105" t="str">
        <f>IF(ISBLANK(Salariès!$K$51),"",Salariès!C51:M51)</f>
        <v/>
      </c>
      <c r="D59" s="102" t="str">
        <f>IF(ISBLANK(Salariès!$K$51),"",Salariès!D51:N51)</f>
        <v/>
      </c>
      <c r="E59" s="102" t="str">
        <f>IF(ISBLANK(Salariès!$K$51),"",Salariès!E51:O51)</f>
        <v/>
      </c>
      <c r="F59" s="102" t="str">
        <f>IF(ISBLANK(Salariès!$K$51),"",Salariès!F51:P51)</f>
        <v/>
      </c>
      <c r="G59" s="102" t="str">
        <f>IF(ISBLANK(Salariès!$K$51),"",Salariès!G51:Q51)</f>
        <v/>
      </c>
      <c r="H59" s="102" t="str">
        <f>IF(ISBLANK(Salariès!$K$51),"",Salariès!H51:R51)</f>
        <v/>
      </c>
      <c r="I59" s="105" t="str">
        <f>IF(ISBLANK(Salariès!$K$51),"",Salariès!I51:S51)</f>
        <v/>
      </c>
      <c r="J59" s="105" t="str">
        <f>IF(ISBLANK(Salariès!$K$51),"",Salariès!J51:T51)</f>
        <v/>
      </c>
      <c r="K59" s="105" t="str">
        <f>IF(ISBLANK(Salariès!$K$51),"",Salariès!K51:U51)</f>
        <v/>
      </c>
    </row>
    <row r="60" spans="1:11">
      <c r="A60" s="102" t="str">
        <f>IF(ISBLANK(Salariès!$K$52),"",Salariès!A52:K52)</f>
        <v/>
      </c>
      <c r="B60" s="102" t="str">
        <f>IF(ISBLANK(Salariès!$K$52),"",Salariès!B52:L52)</f>
        <v/>
      </c>
      <c r="C60" s="105" t="str">
        <f>IF(ISBLANK(Salariès!$K$52),"",Salariès!C52:M52)</f>
        <v/>
      </c>
      <c r="D60" s="102" t="str">
        <f>IF(ISBLANK(Salariès!$K$52),"",Salariès!D52:N52)</f>
        <v/>
      </c>
      <c r="E60" s="102" t="str">
        <f>IF(ISBLANK(Salariès!$K$52),"",Salariès!E52:O52)</f>
        <v/>
      </c>
      <c r="F60" s="102" t="str">
        <f>IF(ISBLANK(Salariès!$K$52),"",Salariès!F52:P52)</f>
        <v/>
      </c>
      <c r="G60" s="102" t="str">
        <f>IF(ISBLANK(Salariès!$K$52),"",Salariès!G52:Q52)</f>
        <v/>
      </c>
      <c r="H60" s="102" t="str">
        <f>IF(ISBLANK(Salariès!$K$52),"",Salariès!H52:R52)</f>
        <v/>
      </c>
      <c r="I60" s="105" t="str">
        <f>IF(ISBLANK(Salariès!$K$52),"",Salariès!I52:S52)</f>
        <v/>
      </c>
      <c r="J60" s="105" t="str">
        <f>IF(ISBLANK(Salariès!$K$52),"",Salariès!J52:T52)</f>
        <v/>
      </c>
      <c r="K60" s="105" t="str">
        <f>IF(ISBLANK(Salariès!$K$52),"",Salariès!K52:U52)</f>
        <v/>
      </c>
    </row>
    <row r="61" spans="1:11">
      <c r="A61" s="102" t="str">
        <f>IF(ISBLANK(Salariès!$K$53),"",Salariès!A53:K53)</f>
        <v/>
      </c>
      <c r="B61" s="102" t="str">
        <f>IF(ISBLANK(Salariès!$K$53),"",Salariès!B53:L53)</f>
        <v/>
      </c>
      <c r="C61" s="105" t="str">
        <f>IF(ISBLANK(Salariès!$K$53),"",Salariès!C53:M53)</f>
        <v/>
      </c>
      <c r="D61" s="102" t="str">
        <f>IF(ISBLANK(Salariès!$K$53),"",Salariès!D53:N53)</f>
        <v/>
      </c>
      <c r="E61" s="102" t="str">
        <f>IF(ISBLANK(Salariès!$K$53),"",Salariès!E53:O53)</f>
        <v/>
      </c>
      <c r="F61" s="102" t="str">
        <f>IF(ISBLANK(Salariès!$K$53),"",Salariès!F53:P53)</f>
        <v/>
      </c>
      <c r="G61" s="102" t="str">
        <f>IF(ISBLANK(Salariès!$K$53),"",Salariès!G53:Q53)</f>
        <v/>
      </c>
      <c r="H61" s="102" t="str">
        <f>IF(ISBLANK(Salariès!$K$53),"",Salariès!H53:R53)</f>
        <v/>
      </c>
      <c r="I61" s="105" t="str">
        <f>IF(ISBLANK(Salariès!$K$53),"",Salariès!I53:S53)</f>
        <v/>
      </c>
      <c r="J61" s="105" t="str">
        <f>IF(ISBLANK(Salariès!$K$53),"",Salariès!J53:T53)</f>
        <v/>
      </c>
      <c r="K61" s="105" t="str">
        <f>IF(ISBLANK(Salariès!$K$53),"",Salariès!K53:U53)</f>
        <v/>
      </c>
    </row>
    <row r="62" spans="1:11">
      <c r="A62" s="102" t="str">
        <f>IF(ISBLANK(Salariès!$K$54),"",Salariès!A54:K54)</f>
        <v/>
      </c>
      <c r="B62" s="102" t="str">
        <f>IF(ISBLANK(Salariès!$K$54),"",Salariès!B54:L54)</f>
        <v/>
      </c>
      <c r="C62" s="105" t="str">
        <f>IF(ISBLANK(Salariès!$K$54),"",Salariès!C54:M54)</f>
        <v/>
      </c>
      <c r="D62" s="102" t="str">
        <f>IF(ISBLANK(Salariès!$K$54),"",Salariès!D54:N54)</f>
        <v/>
      </c>
      <c r="E62" s="102" t="str">
        <f>IF(ISBLANK(Salariès!$K$54),"",Salariès!E54:O54)</f>
        <v/>
      </c>
      <c r="F62" s="102" t="str">
        <f>IF(ISBLANK(Salariès!$K$54),"",Salariès!F54:P54)</f>
        <v/>
      </c>
      <c r="G62" s="102" t="str">
        <f>IF(ISBLANK(Salariès!$K$54),"",Salariès!G54:Q54)</f>
        <v/>
      </c>
      <c r="H62" s="102" t="str">
        <f>IF(ISBLANK(Salariès!$K$54),"",Salariès!H54:R54)</f>
        <v/>
      </c>
      <c r="I62" s="105" t="str">
        <f>IF(ISBLANK(Salariès!$K$54),"",Salariès!I54:S54)</f>
        <v/>
      </c>
      <c r="J62" s="105" t="str">
        <f>IF(ISBLANK(Salariès!$K$54),"",Salariès!J54:T54)</f>
        <v/>
      </c>
      <c r="K62" s="105" t="str">
        <f>IF(ISBLANK(Salariès!$K$54),"",Salariès!K54:U54)</f>
        <v/>
      </c>
    </row>
    <row r="63" spans="1:11">
      <c r="A63" s="102" t="str">
        <f>IF(ISBLANK(Salariès!$K$56),"",Salariès!A56:K56)</f>
        <v/>
      </c>
      <c r="B63" s="102" t="str">
        <f>IF(ISBLANK(Salariès!$K$56),"",Salariès!B56:L56)</f>
        <v/>
      </c>
      <c r="C63" s="105" t="str">
        <f>IF(ISBLANK(Salariès!$K$56),"",Salariès!C56:M56)</f>
        <v/>
      </c>
      <c r="D63" s="102" t="str">
        <f>IF(ISBLANK(Salariès!$K$56),"",Salariès!D56:N56)</f>
        <v/>
      </c>
      <c r="E63" s="102" t="str">
        <f>IF(ISBLANK(Salariès!$K$56),"",Salariès!E56:O56)</f>
        <v/>
      </c>
      <c r="F63" s="102" t="str">
        <f>IF(ISBLANK(Salariès!$K$56),"",Salariès!F56:P56)</f>
        <v/>
      </c>
      <c r="G63" s="102" t="str">
        <f>IF(ISBLANK(Salariès!$K$56),"",Salariès!G56:Q56)</f>
        <v/>
      </c>
      <c r="H63" s="102" t="str">
        <f>IF(ISBLANK(Salariès!$K$56),"",Salariès!H56:R56)</f>
        <v/>
      </c>
      <c r="I63" s="105" t="str">
        <f>IF(ISBLANK(Salariès!$K$56),"",Salariès!I56:S56)</f>
        <v/>
      </c>
      <c r="J63" s="105" t="str">
        <f>IF(ISBLANK(Salariès!$K$56),"",Salariès!J56:T56)</f>
        <v/>
      </c>
      <c r="K63" s="105" t="str">
        <f>IF(ISBLANK(Salariès!$K$56),"",Salariès!K56:U56)</f>
        <v/>
      </c>
    </row>
    <row r="64" spans="1:11">
      <c r="A64" s="102" t="str">
        <f>IF(ISBLANK(Salariès!$K$57),"",Salariès!A57:K57)</f>
        <v/>
      </c>
      <c r="B64" s="102" t="str">
        <f>IF(ISBLANK(Salariès!$K$57),"",Salariès!B57:L57)</f>
        <v/>
      </c>
      <c r="C64" s="105" t="str">
        <f>IF(ISBLANK(Salariès!$K$57),"",Salariès!C57:M57)</f>
        <v/>
      </c>
      <c r="D64" s="102" t="str">
        <f>IF(ISBLANK(Salariès!$K$57),"",Salariès!D57:N57)</f>
        <v/>
      </c>
      <c r="E64" s="102" t="str">
        <f>IF(ISBLANK(Salariès!$K$57),"",Salariès!E57:O57)</f>
        <v/>
      </c>
      <c r="F64" s="102" t="str">
        <f>IF(ISBLANK(Salariès!$K$57),"",Salariès!F57:P57)</f>
        <v/>
      </c>
      <c r="G64" s="102" t="str">
        <f>IF(ISBLANK(Salariès!$K$57),"",Salariès!G57:Q57)</f>
        <v/>
      </c>
      <c r="H64" s="102" t="str">
        <f>IF(ISBLANK(Salariès!$K$57),"",Salariès!H57:R57)</f>
        <v/>
      </c>
      <c r="I64" s="105" t="str">
        <f>IF(ISBLANK(Salariès!$K$57),"",Salariès!I57:S57)</f>
        <v/>
      </c>
      <c r="J64" s="105" t="str">
        <f>IF(ISBLANK(Salariès!$K$57),"",Salariès!J57:T57)</f>
        <v/>
      </c>
      <c r="K64" s="105" t="str">
        <f>IF(ISBLANK(Salariès!$K$57),"",Salariès!K57:U57)</f>
        <v/>
      </c>
    </row>
    <row r="65" spans="1:11">
      <c r="A65" s="102" t="str">
        <f>IF(ISBLANK(Salariès!$K$58),"",Salariès!A58:K58)</f>
        <v/>
      </c>
      <c r="B65" s="102" t="str">
        <f>IF(ISBLANK(Salariès!$K$58),"",Salariès!B58:L58)</f>
        <v/>
      </c>
      <c r="C65" s="105" t="str">
        <f>IF(ISBLANK(Salariès!$K$58),"",Salariès!C58:M58)</f>
        <v/>
      </c>
      <c r="D65" s="102" t="str">
        <f>IF(ISBLANK(Salariès!$K$58),"",Salariès!D58:N58)</f>
        <v/>
      </c>
      <c r="E65" s="102" t="str">
        <f>IF(ISBLANK(Salariès!$K$58),"",Salariès!E58:O58)</f>
        <v/>
      </c>
      <c r="F65" s="102" t="str">
        <f>IF(ISBLANK(Salariès!$K$58),"",Salariès!F58:P58)</f>
        <v/>
      </c>
      <c r="G65" s="102" t="str">
        <f>IF(ISBLANK(Salariès!$K$58),"",Salariès!G58:Q58)</f>
        <v/>
      </c>
      <c r="H65" s="102" t="str">
        <f>IF(ISBLANK(Salariès!$K$58),"",Salariès!H58:R58)</f>
        <v/>
      </c>
      <c r="I65" s="105" t="str">
        <f>IF(ISBLANK(Salariès!$K$58),"",Salariès!I58:S58)</f>
        <v/>
      </c>
      <c r="J65" s="105" t="str">
        <f>IF(ISBLANK(Salariès!$K$58),"",Salariès!J58:T58)</f>
        <v/>
      </c>
      <c r="K65" s="105" t="str">
        <f>IF(ISBLANK(Salariès!$K$58),"",Salariès!K58:U58)</f>
        <v/>
      </c>
    </row>
    <row r="66" spans="1:11">
      <c r="A66" s="102" t="str">
        <f>IF(ISBLANK(Salariès!$K$59),"",Salariès!A59:K59)</f>
        <v/>
      </c>
      <c r="B66" s="102" t="str">
        <f>IF(ISBLANK(Salariès!$K$59),"",Salariès!B59:L59)</f>
        <v/>
      </c>
      <c r="C66" s="105" t="str">
        <f>IF(ISBLANK(Salariès!$K$59),"",Salariès!C59:M59)</f>
        <v/>
      </c>
      <c r="D66" s="102" t="str">
        <f>IF(ISBLANK(Salariès!$K$59),"",Salariès!D59:N59)</f>
        <v/>
      </c>
      <c r="E66" s="102" t="str">
        <f>IF(ISBLANK(Salariès!$K$59),"",Salariès!E59:O59)</f>
        <v/>
      </c>
      <c r="F66" s="102" t="str">
        <f>IF(ISBLANK(Salariès!$K$59),"",Salariès!F59:P59)</f>
        <v/>
      </c>
      <c r="G66" s="102" t="str">
        <f>IF(ISBLANK(Salariès!$K$59),"",Salariès!G59:Q59)</f>
        <v/>
      </c>
      <c r="H66" s="102" t="str">
        <f>IF(ISBLANK(Salariès!$K$59),"",Salariès!H59:R59)</f>
        <v/>
      </c>
      <c r="I66" s="105" t="str">
        <f>IF(ISBLANK(Salariès!$K$59),"",Salariès!I59:S59)</f>
        <v/>
      </c>
      <c r="J66" s="105" t="str">
        <f>IF(ISBLANK(Salariès!$K$59),"",Salariès!J59:T59)</f>
        <v/>
      </c>
      <c r="K66" s="105" t="str">
        <f>IF(ISBLANK(Salariès!$K$59),"",Salariès!K59:U59)</f>
        <v/>
      </c>
    </row>
    <row r="67" spans="1:11">
      <c r="A67" s="102" t="str">
        <f>IF(ISBLANK(Salariès!$K$61),"",Salariès!A61:K61)</f>
        <v/>
      </c>
      <c r="B67" s="102" t="str">
        <f>IF(ISBLANK(Salariès!$K$61),"",Salariès!B61:L61)</f>
        <v/>
      </c>
      <c r="C67" s="105" t="str">
        <f>IF(ISBLANK(Salariès!$K$61),"",Salariès!C61:M61)</f>
        <v/>
      </c>
      <c r="D67" s="102" t="str">
        <f>IF(ISBLANK(Salariès!$K$61),"",Salariès!D61:N61)</f>
        <v/>
      </c>
      <c r="E67" s="102" t="str">
        <f>IF(ISBLANK(Salariès!$K$61),"",Salariès!E61:O61)</f>
        <v/>
      </c>
      <c r="F67" s="102" t="str">
        <f>IF(ISBLANK(Salariès!$K$61),"",Salariès!F61:P61)</f>
        <v/>
      </c>
      <c r="G67" s="102" t="str">
        <f>IF(ISBLANK(Salariès!$K$61),"",Salariès!G61:Q61)</f>
        <v/>
      </c>
      <c r="H67" s="102" t="str">
        <f>IF(ISBLANK(Salariès!$K$61),"",Salariès!H61:R61)</f>
        <v/>
      </c>
      <c r="I67" s="105" t="str">
        <f>IF(ISBLANK(Salariès!$K$61),"",Salariès!I61:S61)</f>
        <v/>
      </c>
      <c r="J67" s="105" t="str">
        <f>IF(ISBLANK(Salariès!$K$61),"",Salariès!J61:T61)</f>
        <v/>
      </c>
      <c r="K67" s="105" t="str">
        <f>IF(ISBLANK(Salariès!$K$61),"",Salariès!K61:U61)</f>
        <v/>
      </c>
    </row>
    <row r="68" spans="1:11">
      <c r="A68" s="102" t="str">
        <f>IF(ISBLANK(Salariès!$K$62),"",Salariès!A62:K62)</f>
        <v/>
      </c>
      <c r="B68" s="102" t="str">
        <f>IF(ISBLANK(Salariès!$K$62),"",Salariès!B62:L62)</f>
        <v/>
      </c>
      <c r="C68" s="105" t="str">
        <f>IF(ISBLANK(Salariès!$K$62),"",Salariès!C62:M62)</f>
        <v/>
      </c>
      <c r="D68" s="102" t="str">
        <f>IF(ISBLANK(Salariès!$K$62),"",Salariès!D62:N62)</f>
        <v/>
      </c>
      <c r="E68" s="102" t="str">
        <f>IF(ISBLANK(Salariès!$K$62),"",Salariès!E62:O62)</f>
        <v/>
      </c>
      <c r="F68" s="102" t="str">
        <f>IF(ISBLANK(Salariès!$K$62),"",Salariès!F62:P62)</f>
        <v/>
      </c>
      <c r="G68" s="102" t="str">
        <f>IF(ISBLANK(Salariès!$K$62),"",Salariès!G62:Q62)</f>
        <v/>
      </c>
      <c r="H68" s="102" t="str">
        <f>IF(ISBLANK(Salariès!$K$62),"",Salariès!H62:R62)</f>
        <v/>
      </c>
      <c r="I68" s="105" t="str">
        <f>IF(ISBLANK(Salariès!$K$62),"",Salariès!I62:S62)</f>
        <v/>
      </c>
      <c r="J68" s="105" t="str">
        <f>IF(ISBLANK(Salariès!$K$62),"",Salariès!J62:T62)</f>
        <v/>
      </c>
      <c r="K68" s="105" t="str">
        <f>IF(ISBLANK(Salariès!$K$62),"",Salariès!K62:U62)</f>
        <v/>
      </c>
    </row>
    <row r="69" spans="1:11">
      <c r="A69" s="102" t="str">
        <f>IF(ISBLANK(Salariès!$K$63),"",Salariès!A63:K63)</f>
        <v/>
      </c>
      <c r="B69" s="102" t="str">
        <f>IF(ISBLANK(Salariès!$K$63),"",Salariès!B63:L63)</f>
        <v/>
      </c>
      <c r="C69" s="105" t="str">
        <f>IF(ISBLANK(Salariès!$K$63),"",Salariès!C63:M63)</f>
        <v/>
      </c>
      <c r="D69" s="102" t="str">
        <f>IF(ISBLANK(Salariès!$K$63),"",Salariès!D63:N63)</f>
        <v/>
      </c>
      <c r="E69" s="102" t="str">
        <f>IF(ISBLANK(Salariès!$K$63),"",Salariès!E63:O63)</f>
        <v/>
      </c>
      <c r="F69" s="102" t="str">
        <f>IF(ISBLANK(Salariès!$K$63),"",Salariès!F63:P63)</f>
        <v/>
      </c>
      <c r="G69" s="102" t="str">
        <f>IF(ISBLANK(Salariès!$K$63),"",Salariès!G63:Q63)</f>
        <v/>
      </c>
      <c r="H69" s="102" t="str">
        <f>IF(ISBLANK(Salariès!$K$63),"",Salariès!H63:R63)</f>
        <v/>
      </c>
      <c r="I69" s="105" t="str">
        <f>IF(ISBLANK(Salariès!$K$63),"",Salariès!I63:S63)</f>
        <v/>
      </c>
      <c r="J69" s="105" t="str">
        <f>IF(ISBLANK(Salariès!$K$63),"",Salariès!J63:T63)</f>
        <v/>
      </c>
      <c r="K69" s="105" t="str">
        <f>IF(ISBLANK(Salariès!$K$63),"",Salariès!K63:U63)</f>
        <v/>
      </c>
    </row>
    <row r="70" spans="1:11">
      <c r="A70" s="102" t="str">
        <f>IF(ISBLANK(Salariès!$K$64),"",Salariès!A64:K64)</f>
        <v/>
      </c>
      <c r="B70" s="102" t="str">
        <f>IF(ISBLANK(Salariès!$K$64),"",Salariès!B64:L64)</f>
        <v/>
      </c>
      <c r="C70" s="105" t="str">
        <f>IF(ISBLANK(Salariès!$K$64),"",Salariès!C64:M64)</f>
        <v/>
      </c>
      <c r="D70" s="102" t="str">
        <f>IF(ISBLANK(Salariès!$K$64),"",Salariès!D64:N64)</f>
        <v/>
      </c>
      <c r="E70" s="102" t="str">
        <f>IF(ISBLANK(Salariès!$K$64),"",Salariès!E64:O64)</f>
        <v/>
      </c>
      <c r="F70" s="102" t="str">
        <f>IF(ISBLANK(Salariès!$K$64),"",Salariès!F64:P64)</f>
        <v/>
      </c>
      <c r="G70" s="102" t="str">
        <f>IF(ISBLANK(Salariès!$K$64),"",Salariès!G64:Q64)</f>
        <v/>
      </c>
      <c r="H70" s="102" t="str">
        <f>IF(ISBLANK(Salariès!$K$64),"",Salariès!H64:R64)</f>
        <v/>
      </c>
      <c r="I70" s="105" t="str">
        <f>IF(ISBLANK(Salariès!$K$64),"",Salariès!I64:S64)</f>
        <v/>
      </c>
      <c r="J70" s="105" t="str">
        <f>IF(ISBLANK(Salariès!$K$64),"",Salariès!J64:T64)</f>
        <v/>
      </c>
      <c r="K70" s="105" t="str">
        <f>IF(ISBLANK(Salariès!$K$64),"",Salariès!K64:U64)</f>
        <v/>
      </c>
    </row>
    <row r="71" spans="1:11">
      <c r="A71" s="102" t="str">
        <f>IF(ISBLANK(Salariès!$K$65),"",Salariès!A65:K65)</f>
        <v/>
      </c>
      <c r="B71" s="102" t="str">
        <f>IF(ISBLANK(Salariès!$K$65),"",Salariès!B65:L65)</f>
        <v/>
      </c>
      <c r="C71" s="105" t="str">
        <f>IF(ISBLANK(Salariès!$K$65),"",Salariès!C65:M65)</f>
        <v/>
      </c>
      <c r="D71" s="102" t="str">
        <f>IF(ISBLANK(Salariès!$K$65),"",Salariès!D65:N65)</f>
        <v/>
      </c>
      <c r="E71" s="102" t="str">
        <f>IF(ISBLANK(Salariès!$K$65),"",Salariès!E65:O65)</f>
        <v/>
      </c>
      <c r="F71" s="102" t="str">
        <f>IF(ISBLANK(Salariès!$K$65),"",Salariès!F65:P65)</f>
        <v/>
      </c>
      <c r="G71" s="102" t="str">
        <f>IF(ISBLANK(Salariès!$K$65),"",Salariès!G65:Q65)</f>
        <v/>
      </c>
      <c r="H71" s="102" t="str">
        <f>IF(ISBLANK(Salariès!$K$65),"",Salariès!H65:R65)</f>
        <v/>
      </c>
      <c r="I71" s="105" t="str">
        <f>IF(ISBLANK(Salariès!$K$65),"",Salariès!I65:S65)</f>
        <v/>
      </c>
      <c r="J71" s="105" t="str">
        <f>IF(ISBLANK(Salariès!$K$65),"",Salariès!J65:T65)</f>
        <v/>
      </c>
      <c r="K71" s="105" t="str">
        <f>IF(ISBLANK(Salariès!$K$65),"",Salariès!K65:U65)</f>
        <v/>
      </c>
    </row>
    <row r="72" spans="1:11">
      <c r="A72" s="102" t="str">
        <f>IF(ISBLANK(Salariès!$K$66),"",Salariès!A66:K66)</f>
        <v/>
      </c>
      <c r="B72" s="102" t="str">
        <f>IF(ISBLANK(Salariès!$K$66),"",Salariès!B66:L66)</f>
        <v/>
      </c>
      <c r="C72" s="105" t="str">
        <f>IF(ISBLANK(Salariès!$K$66),"",Salariès!C66:M66)</f>
        <v/>
      </c>
      <c r="D72" s="102" t="str">
        <f>IF(ISBLANK(Salariès!$K$66),"",Salariès!D66:N66)</f>
        <v/>
      </c>
      <c r="E72" s="102" t="str">
        <f>IF(ISBLANK(Salariès!$K$66),"",Salariès!E66:O66)</f>
        <v/>
      </c>
      <c r="F72" s="102" t="str">
        <f>IF(ISBLANK(Salariès!$K$66),"",Salariès!F66:P66)</f>
        <v/>
      </c>
      <c r="G72" s="102" t="str">
        <f>IF(ISBLANK(Salariès!$K$66),"",Salariès!G66:Q66)</f>
        <v/>
      </c>
      <c r="H72" s="102" t="str">
        <f>IF(ISBLANK(Salariès!$K$66),"",Salariès!H66:R66)</f>
        <v/>
      </c>
      <c r="I72" s="105" t="str">
        <f>IF(ISBLANK(Salariès!$K$66),"",Salariès!I66:S66)</f>
        <v/>
      </c>
      <c r="J72" s="105" t="str">
        <f>IF(ISBLANK(Salariès!$K$66),"",Salariès!J66:T66)</f>
        <v/>
      </c>
      <c r="K72" s="105" t="str">
        <f>IF(ISBLANK(Salariès!$K$66),"",Salariès!K66:U66)</f>
        <v/>
      </c>
    </row>
    <row r="73" spans="1:11">
      <c r="A73" s="102" t="str">
        <f>IF(ISBLANK(Salariès!$K$67),"",Salariès!A67:K67)</f>
        <v/>
      </c>
      <c r="B73" s="102" t="str">
        <f>IF(ISBLANK(Salariès!$K$67),"",Salariès!B67:L67)</f>
        <v/>
      </c>
      <c r="C73" s="105" t="str">
        <f>IF(ISBLANK(Salariès!$K$67),"",Salariès!C67:M67)</f>
        <v/>
      </c>
      <c r="D73" s="102" t="str">
        <f>IF(ISBLANK(Salariès!$K$67),"",Salariès!D67:N67)</f>
        <v/>
      </c>
      <c r="E73" s="102" t="str">
        <f>IF(ISBLANK(Salariès!$K$67),"",Salariès!E67:O67)</f>
        <v/>
      </c>
      <c r="F73" s="102" t="str">
        <f>IF(ISBLANK(Salariès!$K$67),"",Salariès!F67:P67)</f>
        <v/>
      </c>
      <c r="G73" s="102" t="str">
        <f>IF(ISBLANK(Salariès!$K$67),"",Salariès!G67:Q67)</f>
        <v/>
      </c>
      <c r="H73" s="102" t="str">
        <f>IF(ISBLANK(Salariès!$K$67),"",Salariès!H67:R67)</f>
        <v/>
      </c>
      <c r="I73" s="105" t="str">
        <f>IF(ISBLANK(Salariès!$K$67),"",Salariès!I67:S67)</f>
        <v/>
      </c>
      <c r="J73" s="105" t="str">
        <f>IF(ISBLANK(Salariès!$K$67),"",Salariès!J67:T67)</f>
        <v/>
      </c>
      <c r="K73" s="105" t="str">
        <f>IF(ISBLANK(Salariès!$K$67),"",Salariès!K67:U67)</f>
        <v/>
      </c>
    </row>
    <row r="74" spans="1:11">
      <c r="A74" s="102" t="str">
        <f>IF(ISBLANK(Salariès!$K$68),"",Salariès!A68:K68)</f>
        <v/>
      </c>
      <c r="B74" s="102" t="str">
        <f>IF(ISBLANK(Salariès!$K$68),"",Salariès!B68:L68)</f>
        <v/>
      </c>
      <c r="C74" s="105" t="str">
        <f>IF(ISBLANK(Salariès!$K$68),"",Salariès!C68:M68)</f>
        <v/>
      </c>
      <c r="D74" s="102" t="str">
        <f>IF(ISBLANK(Salariès!$K$68),"",Salariès!D68:N68)</f>
        <v/>
      </c>
      <c r="E74" s="102" t="str">
        <f>IF(ISBLANK(Salariès!$K$68),"",Salariès!E68:O68)</f>
        <v/>
      </c>
      <c r="F74" s="102" t="str">
        <f>IF(ISBLANK(Salariès!$K$68),"",Salariès!F68:P68)</f>
        <v/>
      </c>
      <c r="G74" s="102" t="str">
        <f>IF(ISBLANK(Salariès!$K$68),"",Salariès!G68:Q68)</f>
        <v/>
      </c>
      <c r="H74" s="102" t="str">
        <f>IF(ISBLANK(Salariès!$K$68),"",Salariès!H68:R68)</f>
        <v/>
      </c>
      <c r="I74" s="105" t="str">
        <f>IF(ISBLANK(Salariès!$K$68),"",Salariès!I68:S68)</f>
        <v/>
      </c>
      <c r="J74" s="105" t="str">
        <f>IF(ISBLANK(Salariès!$K$68),"",Salariès!J68:T68)</f>
        <v/>
      </c>
      <c r="K74" s="105" t="str">
        <f>IF(ISBLANK(Salariès!$K$68),"",Salariès!K68:U68)</f>
        <v/>
      </c>
    </row>
    <row r="75" spans="1:11">
      <c r="A75" s="102" t="str">
        <f>IF(ISBLANK(Salariès!$K$69),"",Salariès!A69:K69)</f>
        <v/>
      </c>
      <c r="B75" s="102" t="str">
        <f>IF(ISBLANK(Salariès!$K$69),"",Salariès!B69:L69)</f>
        <v/>
      </c>
      <c r="C75" s="105" t="str">
        <f>IF(ISBLANK(Salariès!$K$69),"",Salariès!C69:M69)</f>
        <v/>
      </c>
      <c r="D75" s="102" t="str">
        <f>IF(ISBLANK(Salariès!$K$69),"",Salariès!D69:N69)</f>
        <v/>
      </c>
      <c r="E75" s="102" t="str">
        <f>IF(ISBLANK(Salariès!$K$69),"",Salariès!E69:O69)</f>
        <v/>
      </c>
      <c r="F75" s="102" t="str">
        <f>IF(ISBLANK(Salariès!$K$69),"",Salariès!F69:P69)</f>
        <v/>
      </c>
      <c r="G75" s="102" t="str">
        <f>IF(ISBLANK(Salariès!$K$69),"",Salariès!G69:Q69)</f>
        <v/>
      </c>
      <c r="H75" s="102" t="str">
        <f>IF(ISBLANK(Salariès!$K$69),"",Salariès!H69:R69)</f>
        <v/>
      </c>
      <c r="I75" s="105" t="str">
        <f>IF(ISBLANK(Salariès!$K$69),"",Salariès!I69:S69)</f>
        <v/>
      </c>
      <c r="J75" s="105" t="str">
        <f>IF(ISBLANK(Salariès!$K$69),"",Salariès!J69:T69)</f>
        <v/>
      </c>
      <c r="K75" s="105" t="str">
        <f>IF(ISBLANK(Salariès!$K$69),"",Salariès!K69:U69)</f>
        <v/>
      </c>
    </row>
    <row r="76" spans="1:11">
      <c r="A76" s="102" t="str">
        <f>IF(ISBLANK(Salariès!$K$70),"",Salariès!A70:K70)</f>
        <v/>
      </c>
      <c r="B76" s="102" t="str">
        <f>IF(ISBLANK(Salariès!$K$70),"",Salariès!B70:L70)</f>
        <v/>
      </c>
      <c r="C76" s="105" t="str">
        <f>IF(ISBLANK(Salariès!$K$70),"",Salariès!C70:M70)</f>
        <v/>
      </c>
      <c r="D76" s="102" t="str">
        <f>IF(ISBLANK(Salariès!$K$70),"",Salariès!D70:N70)</f>
        <v/>
      </c>
      <c r="E76" s="102" t="str">
        <f>IF(ISBLANK(Salariès!$K$70),"",Salariès!E70:O70)</f>
        <v/>
      </c>
      <c r="F76" s="102" t="str">
        <f>IF(ISBLANK(Salariès!$K$70),"",Salariès!F70:P70)</f>
        <v/>
      </c>
      <c r="G76" s="102" t="str">
        <f>IF(ISBLANK(Salariès!$K$70),"",Salariès!G70:Q70)</f>
        <v/>
      </c>
      <c r="H76" s="102" t="str">
        <f>IF(ISBLANK(Salariès!$K$70),"",Salariès!H70:R70)</f>
        <v/>
      </c>
      <c r="I76" s="105" t="str">
        <f>IF(ISBLANK(Salariès!$K$70),"",Salariès!I70:S70)</f>
        <v/>
      </c>
      <c r="J76" s="105" t="str">
        <f>IF(ISBLANK(Salariès!$K$70),"",Salariès!J70:T70)</f>
        <v/>
      </c>
      <c r="K76" s="105" t="str">
        <f>IF(ISBLANK(Salariès!$K$70),"",Salariès!K70:U70)</f>
        <v/>
      </c>
    </row>
    <row r="77" spans="1:11">
      <c r="A77" s="102" t="str">
        <f>IF(ISBLANK(Salariès!$K$71),"",Salariès!A71:K71)</f>
        <v/>
      </c>
      <c r="B77" s="102" t="str">
        <f>IF(ISBLANK(Salariès!$K$71),"",Salariès!B71:L71)</f>
        <v/>
      </c>
      <c r="C77" s="105" t="str">
        <f>IF(ISBLANK(Salariès!$K$71),"",Salariès!C71:M71)</f>
        <v/>
      </c>
      <c r="D77" s="102" t="str">
        <f>IF(ISBLANK(Salariès!$K$71),"",Salariès!D71:N71)</f>
        <v/>
      </c>
      <c r="E77" s="102" t="str">
        <f>IF(ISBLANK(Salariès!$K$71),"",Salariès!E71:O71)</f>
        <v/>
      </c>
      <c r="F77" s="102" t="str">
        <f>IF(ISBLANK(Salariès!$K$71),"",Salariès!F71:P71)</f>
        <v/>
      </c>
      <c r="G77" s="102" t="str">
        <f>IF(ISBLANK(Salariès!$K$71),"",Salariès!G71:Q71)</f>
        <v/>
      </c>
      <c r="H77" s="102" t="str">
        <f>IF(ISBLANK(Salariès!$K$71),"",Salariès!H71:R71)</f>
        <v/>
      </c>
      <c r="I77" s="105" t="str">
        <f>IF(ISBLANK(Salariès!$K$71),"",Salariès!I71:S71)</f>
        <v/>
      </c>
      <c r="J77" s="105" t="str">
        <f>IF(ISBLANK(Salariès!$K$71),"",Salariès!J71:T71)</f>
        <v/>
      </c>
      <c r="K77" s="105" t="str">
        <f>IF(ISBLANK(Salariès!$K$71),"",Salariès!K71:U71)</f>
        <v/>
      </c>
    </row>
    <row r="78" spans="1:11">
      <c r="A78" s="102" t="str">
        <f>IF(ISBLANK(Salariès!$K$72),"",Salariès!A72:K72)</f>
        <v/>
      </c>
      <c r="B78" s="102" t="str">
        <f>IF(ISBLANK(Salariès!$K$72),"",Salariès!B72:L72)</f>
        <v/>
      </c>
      <c r="C78" s="105" t="str">
        <f>IF(ISBLANK(Salariès!$K$72),"",Salariès!C72:M72)</f>
        <v/>
      </c>
      <c r="D78" s="102" t="str">
        <f>IF(ISBLANK(Salariès!$K$72),"",Salariès!D72:N72)</f>
        <v/>
      </c>
      <c r="E78" s="102" t="str">
        <f>IF(ISBLANK(Salariès!$K$72),"",Salariès!E72:O72)</f>
        <v/>
      </c>
      <c r="F78" s="102" t="str">
        <f>IF(ISBLANK(Salariès!$K$72),"",Salariès!F72:P72)</f>
        <v/>
      </c>
      <c r="G78" s="102" t="str">
        <f>IF(ISBLANK(Salariès!$K$72),"",Salariès!G72:Q72)</f>
        <v/>
      </c>
      <c r="H78" s="102" t="str">
        <f>IF(ISBLANK(Salariès!$K$72),"",Salariès!H72:R72)</f>
        <v/>
      </c>
      <c r="I78" s="105" t="str">
        <f>IF(ISBLANK(Salariès!$K$72),"",Salariès!I72:S72)</f>
        <v/>
      </c>
      <c r="J78" s="105" t="str">
        <f>IF(ISBLANK(Salariès!$K$72),"",Salariès!J72:T72)</f>
        <v/>
      </c>
      <c r="K78" s="105" t="str">
        <f>IF(ISBLANK(Salariès!$K$72),"",Salariès!K72:U72)</f>
        <v/>
      </c>
    </row>
    <row r="79" spans="1:11">
      <c r="A79" s="102" t="str">
        <f>IF(ISBLANK(Salariès!$K$73),"",Salariès!A73:K73)</f>
        <v/>
      </c>
      <c r="B79" s="102" t="str">
        <f>IF(ISBLANK(Salariès!$K$73),"",Salariès!B73:L73)</f>
        <v/>
      </c>
      <c r="C79" s="105" t="str">
        <f>IF(ISBLANK(Salariès!$K$73),"",Salariès!C73:M73)</f>
        <v/>
      </c>
      <c r="D79" s="102" t="str">
        <f>IF(ISBLANK(Salariès!$K$73),"",Salariès!D73:N73)</f>
        <v/>
      </c>
      <c r="E79" s="102" t="str">
        <f>IF(ISBLANK(Salariès!$K$73),"",Salariès!E73:O73)</f>
        <v/>
      </c>
      <c r="F79" s="102" t="str">
        <f>IF(ISBLANK(Salariès!$K$73),"",Salariès!F73:P73)</f>
        <v/>
      </c>
      <c r="G79" s="102" t="str">
        <f>IF(ISBLANK(Salariès!$K$73),"",Salariès!G73:Q73)</f>
        <v/>
      </c>
      <c r="H79" s="102" t="str">
        <f>IF(ISBLANK(Salariès!$K$73),"",Salariès!H73:R73)</f>
        <v/>
      </c>
      <c r="I79" s="105" t="str">
        <f>IF(ISBLANK(Salariès!$K$73),"",Salariès!I73:S73)</f>
        <v/>
      </c>
      <c r="J79" s="105" t="str">
        <f>IF(ISBLANK(Salariès!$K$73),"",Salariès!J73:T73)</f>
        <v/>
      </c>
      <c r="K79" s="105" t="str">
        <f>IF(ISBLANK(Salariès!$K$73),"",Salariès!K73:U73)</f>
        <v/>
      </c>
    </row>
    <row r="80" spans="1:11">
      <c r="A80" s="102" t="str">
        <f>IF(ISBLANK(Salariès!$K$74),"",Salariès!A74:K74)</f>
        <v/>
      </c>
      <c r="B80" s="102" t="str">
        <f>IF(ISBLANK(Salariès!$K$74),"",Salariès!B74:L74)</f>
        <v/>
      </c>
      <c r="C80" s="105" t="str">
        <f>IF(ISBLANK(Salariès!$K$74),"",Salariès!C74:M74)</f>
        <v/>
      </c>
      <c r="D80" s="102" t="str">
        <f>IF(ISBLANK(Salariès!$K$74),"",Salariès!D74:N74)</f>
        <v/>
      </c>
      <c r="E80" s="102" t="str">
        <f>IF(ISBLANK(Salariès!$K$74),"",Salariès!E74:O74)</f>
        <v/>
      </c>
      <c r="F80" s="102" t="str">
        <f>IF(ISBLANK(Salariès!$K$74),"",Salariès!F74:P74)</f>
        <v/>
      </c>
      <c r="G80" s="102" t="str">
        <f>IF(ISBLANK(Salariès!$K$74),"",Salariès!G74:Q74)</f>
        <v/>
      </c>
      <c r="H80" s="102" t="str">
        <f>IF(ISBLANK(Salariès!$K$74),"",Salariès!H74:R74)</f>
        <v/>
      </c>
      <c r="I80" s="105" t="str">
        <f>IF(ISBLANK(Salariès!$K$74),"",Salariès!I74:S74)</f>
        <v/>
      </c>
      <c r="J80" s="105" t="str">
        <f>IF(ISBLANK(Salariès!$K$74),"",Salariès!J74:T74)</f>
        <v/>
      </c>
      <c r="K80" s="105" t="str">
        <f>IF(ISBLANK(Salariès!$K$74),"",Salariès!K74:U74)</f>
        <v/>
      </c>
    </row>
    <row r="81" spans="1:11">
      <c r="A81" s="102" t="str">
        <f>IF(ISBLANK(Salariès!$K$75),"",Salariès!A75:K75)</f>
        <v/>
      </c>
      <c r="B81" s="102" t="str">
        <f>IF(ISBLANK(Salariès!$K$75),"",Salariès!B75:L75)</f>
        <v/>
      </c>
      <c r="C81" s="105" t="str">
        <f>IF(ISBLANK(Salariès!$K$75),"",Salariès!C75:M75)</f>
        <v/>
      </c>
      <c r="D81" s="102" t="str">
        <f>IF(ISBLANK(Salariès!$K$75),"",Salariès!D75:N75)</f>
        <v/>
      </c>
      <c r="E81" s="102" t="str">
        <f>IF(ISBLANK(Salariès!$K$75),"",Salariès!E75:O75)</f>
        <v/>
      </c>
      <c r="F81" s="102" t="str">
        <f>IF(ISBLANK(Salariès!$K$75),"",Salariès!F75:P75)</f>
        <v/>
      </c>
      <c r="G81" s="102" t="str">
        <f>IF(ISBLANK(Salariès!$K$75),"",Salariès!G75:Q75)</f>
        <v/>
      </c>
      <c r="H81" s="102" t="str">
        <f>IF(ISBLANK(Salariès!$K$75),"",Salariès!H75:R75)</f>
        <v/>
      </c>
      <c r="I81" s="105" t="str">
        <f>IF(ISBLANK(Salariès!$K$75),"",Salariès!I75:S75)</f>
        <v/>
      </c>
      <c r="J81" s="105" t="str">
        <f>IF(ISBLANK(Salariès!$K$75),"",Salariès!J75:T75)</f>
        <v/>
      </c>
      <c r="K81" s="105" t="str">
        <f>IF(ISBLANK(Salariès!$K$75),"",Salariès!K75:U75)</f>
        <v/>
      </c>
    </row>
    <row r="82" spans="1:11">
      <c r="A82" s="102" t="str">
        <f>IF(ISBLANK(Salariès!$K$77),"",Salariès!A77:K77)</f>
        <v/>
      </c>
      <c r="B82" s="102" t="str">
        <f>IF(ISBLANK(Salariès!$K$77),"",Salariès!B77:L77)</f>
        <v/>
      </c>
      <c r="C82" s="105" t="str">
        <f>IF(ISBLANK(Salariès!$K$77),"",Salariès!C77:M77)</f>
        <v/>
      </c>
      <c r="D82" s="102" t="str">
        <f>IF(ISBLANK(Salariès!$K$77),"",Salariès!D77:N77)</f>
        <v/>
      </c>
      <c r="E82" s="102" t="str">
        <f>IF(ISBLANK(Salariès!$K$77),"",Salariès!E77:O77)</f>
        <v/>
      </c>
      <c r="F82" s="102" t="str">
        <f>IF(ISBLANK(Salariès!$K$77),"",Salariès!F77:P77)</f>
        <v/>
      </c>
      <c r="G82" s="102" t="str">
        <f>IF(ISBLANK(Salariès!$K$77),"",Salariès!G77:Q77)</f>
        <v/>
      </c>
      <c r="H82" s="102" t="str">
        <f>IF(ISBLANK(Salariès!$K$77),"",Salariès!H77:R77)</f>
        <v/>
      </c>
      <c r="I82" s="105" t="str">
        <f>IF(ISBLANK(Salariès!$K$77),"",Salariès!I77:S77)</f>
        <v/>
      </c>
      <c r="J82" s="105" t="str">
        <f>IF(ISBLANK(Salariès!$K$77),"",Salariès!J77:T77)</f>
        <v/>
      </c>
      <c r="K82" s="105" t="str">
        <f>IF(ISBLANK(Salariès!$K$77),"",Salariès!K77:U77)</f>
        <v/>
      </c>
    </row>
    <row r="83" spans="1:11">
      <c r="A83" s="102" t="str">
        <f>IF(ISBLANK(Salariès!$K$78),"",Salariès!A78:K78)</f>
        <v/>
      </c>
      <c r="B83" s="102" t="str">
        <f>IF(ISBLANK(Salariès!$K$78),"",Salariès!B78:L78)</f>
        <v/>
      </c>
      <c r="C83" s="105" t="str">
        <f>IF(ISBLANK(Salariès!$K$78),"",Salariès!C78:M78)</f>
        <v/>
      </c>
      <c r="D83" s="102" t="str">
        <f>IF(ISBLANK(Salariès!$K$78),"",Salariès!D78:N78)</f>
        <v/>
      </c>
      <c r="E83" s="102" t="str">
        <f>IF(ISBLANK(Salariès!$K$78),"",Salariès!E78:O78)</f>
        <v/>
      </c>
      <c r="F83" s="102" t="str">
        <f>IF(ISBLANK(Salariès!$K$78),"",Salariès!F78:P78)</f>
        <v/>
      </c>
      <c r="G83" s="102" t="str">
        <f>IF(ISBLANK(Salariès!$K$78),"",Salariès!G78:Q78)</f>
        <v/>
      </c>
      <c r="H83" s="102" t="str">
        <f>IF(ISBLANK(Salariès!$K$78),"",Salariès!H78:R78)</f>
        <v/>
      </c>
      <c r="I83" s="105" t="str">
        <f>IF(ISBLANK(Salariès!$K$78),"",Salariès!I78:S78)</f>
        <v/>
      </c>
      <c r="J83" s="105" t="str">
        <f>IF(ISBLANK(Salariès!$K$78),"",Salariès!J78:T78)</f>
        <v/>
      </c>
      <c r="K83" s="105" t="str">
        <f>IF(ISBLANK(Salariès!$K$78),"",Salariès!K78:U78)</f>
        <v/>
      </c>
    </row>
    <row r="84" spans="1:11">
      <c r="A84" s="102" t="str">
        <f>IF(ISBLANK(Salariès!$K$79),"",Salariès!A79:K79)</f>
        <v/>
      </c>
      <c r="B84" s="102" t="str">
        <f>IF(ISBLANK(Salariès!$K$79),"",Salariès!B79:L79)</f>
        <v/>
      </c>
      <c r="C84" s="105" t="str">
        <f>IF(ISBLANK(Salariès!$K$79),"",Salariès!C79:M79)</f>
        <v/>
      </c>
      <c r="D84" s="102" t="str">
        <f>IF(ISBLANK(Salariès!$K$79),"",Salariès!D79:N79)</f>
        <v/>
      </c>
      <c r="E84" s="102" t="str">
        <f>IF(ISBLANK(Salariès!$K$79),"",Salariès!E79:O79)</f>
        <v/>
      </c>
      <c r="F84" s="102" t="str">
        <f>IF(ISBLANK(Salariès!$K$79),"",Salariès!F79:P79)</f>
        <v/>
      </c>
      <c r="G84" s="102" t="str">
        <f>IF(ISBLANK(Salariès!$K$79),"",Salariès!G79:Q79)</f>
        <v/>
      </c>
      <c r="H84" s="102" t="str">
        <f>IF(ISBLANK(Salariès!$K$79),"",Salariès!H79:R79)</f>
        <v/>
      </c>
      <c r="I84" s="105" t="str">
        <f>IF(ISBLANK(Salariès!$K$79),"",Salariès!I79:S79)</f>
        <v/>
      </c>
      <c r="J84" s="105" t="str">
        <f>IF(ISBLANK(Salariès!$K$79),"",Salariès!J79:T79)</f>
        <v/>
      </c>
      <c r="K84" s="105" t="str">
        <f>IF(ISBLANK(Salariès!$K$79),"",Salariès!K79:U79)</f>
        <v/>
      </c>
    </row>
    <row r="85" spans="1:11">
      <c r="A85" s="102" t="str">
        <f>IF(ISBLANK(Salariès!$K$80),"",Salariès!A80:K80)</f>
        <v/>
      </c>
      <c r="B85" s="102" t="str">
        <f>IF(ISBLANK(Salariès!$K$80),"",Salariès!B80:L80)</f>
        <v/>
      </c>
      <c r="C85" s="105" t="str">
        <f>IF(ISBLANK(Salariès!$K$80),"",Salariès!C80:M80)</f>
        <v/>
      </c>
      <c r="D85" s="102" t="str">
        <f>IF(ISBLANK(Salariès!$K$80),"",Salariès!D80:N80)</f>
        <v/>
      </c>
      <c r="E85" s="102" t="str">
        <f>IF(ISBLANK(Salariès!$K$80),"",Salariès!E80:O80)</f>
        <v/>
      </c>
      <c r="F85" s="102" t="str">
        <f>IF(ISBLANK(Salariès!$K$80),"",Salariès!F80:P80)</f>
        <v/>
      </c>
      <c r="G85" s="102" t="str">
        <f>IF(ISBLANK(Salariès!$K$80),"",Salariès!G80:Q80)</f>
        <v/>
      </c>
      <c r="H85" s="102" t="str">
        <f>IF(ISBLANK(Salariès!$K$80),"",Salariès!H80:R80)</f>
        <v/>
      </c>
      <c r="I85" s="105" t="str">
        <f>IF(ISBLANK(Salariès!$K$80),"",Salariès!I80:S80)</f>
        <v/>
      </c>
      <c r="J85" s="105" t="str">
        <f>IF(ISBLANK(Salariès!$K$80),"",Salariès!J80:T80)</f>
        <v/>
      </c>
      <c r="K85" s="105" t="str">
        <f>IF(ISBLANK(Salariès!$K$80),"",Salariès!K80:U80)</f>
        <v/>
      </c>
    </row>
    <row r="86" spans="1:11">
      <c r="A86" s="102" t="str">
        <f>IF(ISBLANK(Salariès!$K$81),"",Salariès!A81:K81)</f>
        <v/>
      </c>
      <c r="B86" s="102" t="str">
        <f>IF(ISBLANK(Salariès!$K$81),"",Salariès!B81:L81)</f>
        <v/>
      </c>
      <c r="C86" s="105" t="str">
        <f>IF(ISBLANK(Salariès!$K$81),"",Salariès!C81:M81)</f>
        <v/>
      </c>
      <c r="D86" s="102" t="str">
        <f>IF(ISBLANK(Salariès!$K$81),"",Salariès!D81:N81)</f>
        <v/>
      </c>
      <c r="E86" s="102" t="str">
        <f>IF(ISBLANK(Salariès!$K$81),"",Salariès!E81:O81)</f>
        <v/>
      </c>
      <c r="F86" s="102" t="str">
        <f>IF(ISBLANK(Salariès!$K$81),"",Salariès!F81:P81)</f>
        <v/>
      </c>
      <c r="G86" s="102" t="str">
        <f>IF(ISBLANK(Salariès!$K$81),"",Salariès!G81:Q81)</f>
        <v/>
      </c>
      <c r="H86" s="102" t="str">
        <f>IF(ISBLANK(Salariès!$K$81),"",Salariès!H81:R81)</f>
        <v/>
      </c>
      <c r="I86" s="105" t="str">
        <f>IF(ISBLANK(Salariès!$K$81),"",Salariès!I81:S81)</f>
        <v/>
      </c>
      <c r="J86" s="105" t="str">
        <f>IF(ISBLANK(Salariès!$K$81),"",Salariès!J81:T81)</f>
        <v/>
      </c>
      <c r="K86" s="105" t="str">
        <f>IF(ISBLANK(Salariès!$K$81),"",Salariès!K81:U81)</f>
        <v/>
      </c>
    </row>
    <row r="87" spans="1:11">
      <c r="A87" s="102" t="str">
        <f>IF(ISBLANK(Salariès!$K$82),"",Salariès!A82:K82)</f>
        <v/>
      </c>
      <c r="B87" s="102" t="str">
        <f>IF(ISBLANK(Salariès!$K$82),"",Salariès!B82:L82)</f>
        <v/>
      </c>
      <c r="C87" s="105" t="str">
        <f>IF(ISBLANK(Salariès!$K$82),"",Salariès!C82:M82)</f>
        <v/>
      </c>
      <c r="D87" s="102" t="str">
        <f>IF(ISBLANK(Salariès!$K$82),"",Salariès!D82:N82)</f>
        <v/>
      </c>
      <c r="E87" s="102" t="str">
        <f>IF(ISBLANK(Salariès!$K$82),"",Salariès!E82:O82)</f>
        <v/>
      </c>
      <c r="F87" s="102" t="str">
        <f>IF(ISBLANK(Salariès!$K$82),"",Salariès!F82:P82)</f>
        <v/>
      </c>
      <c r="G87" s="102" t="str">
        <f>IF(ISBLANK(Salariès!$K$82),"",Salariès!G82:Q82)</f>
        <v/>
      </c>
      <c r="H87" s="102" t="str">
        <f>IF(ISBLANK(Salariès!$K$82),"",Salariès!H82:R82)</f>
        <v/>
      </c>
      <c r="I87" s="105" t="str">
        <f>IF(ISBLANK(Salariès!$K$82),"",Salariès!I82:S82)</f>
        <v/>
      </c>
      <c r="J87" s="105" t="str">
        <f>IF(ISBLANK(Salariès!$K$82),"",Salariès!J82:T82)</f>
        <v/>
      </c>
      <c r="K87" s="105" t="str">
        <f>IF(ISBLANK(Salariès!$K$82),"",Salariès!K82:U82)</f>
        <v/>
      </c>
    </row>
    <row r="88" spans="1:11">
      <c r="A88" s="102" t="str">
        <f>IF(ISBLANK(Salariès!$K$83),"",Salariès!A83:K83)</f>
        <v/>
      </c>
      <c r="B88" s="102" t="str">
        <f>IF(ISBLANK(Salariès!$K$83),"",Salariès!B83:L83)</f>
        <v/>
      </c>
      <c r="C88" s="105" t="str">
        <f>IF(ISBLANK(Salariès!$K$83),"",Salariès!C83:M83)</f>
        <v/>
      </c>
      <c r="D88" s="102" t="str">
        <f>IF(ISBLANK(Salariès!$K$83),"",Salariès!D83:N83)</f>
        <v/>
      </c>
      <c r="E88" s="102" t="str">
        <f>IF(ISBLANK(Salariès!$K$83),"",Salariès!E83:O83)</f>
        <v/>
      </c>
      <c r="F88" s="102" t="str">
        <f>IF(ISBLANK(Salariès!$K$83),"",Salariès!F83:P83)</f>
        <v/>
      </c>
      <c r="G88" s="102" t="str">
        <f>IF(ISBLANK(Salariès!$K$83),"",Salariès!G83:Q83)</f>
        <v/>
      </c>
      <c r="H88" s="102" t="str">
        <f>IF(ISBLANK(Salariès!$K$83),"",Salariès!H83:R83)</f>
        <v/>
      </c>
      <c r="I88" s="105" t="str">
        <f>IF(ISBLANK(Salariès!$K$83),"",Salariès!I83:S83)</f>
        <v/>
      </c>
      <c r="J88" s="105" t="str">
        <f>IF(ISBLANK(Salariès!$K$83),"",Salariès!J83:T83)</f>
        <v/>
      </c>
      <c r="K88" s="105" t="str">
        <f>IF(ISBLANK(Salariès!$K$83),"",Salariès!K83:U83)</f>
        <v/>
      </c>
    </row>
    <row r="89" spans="1:11">
      <c r="A89" s="102" t="str">
        <f>IF(ISBLANK(Salariès!$K$84),"",Salariès!A84:K84)</f>
        <v/>
      </c>
      <c r="B89" s="102" t="str">
        <f>IF(ISBLANK(Salariès!$K$84),"",Salariès!B84:L84)</f>
        <v/>
      </c>
      <c r="C89" s="105" t="str">
        <f>IF(ISBLANK(Salariès!$K$84),"",Salariès!C84:M84)</f>
        <v/>
      </c>
      <c r="D89" s="102" t="str">
        <f>IF(ISBLANK(Salariès!$K$84),"",Salariès!D84:N84)</f>
        <v/>
      </c>
      <c r="E89" s="102" t="str">
        <f>IF(ISBLANK(Salariès!$K$84),"",Salariès!E84:O84)</f>
        <v/>
      </c>
      <c r="F89" s="102" t="str">
        <f>IF(ISBLANK(Salariès!$K$84),"",Salariès!F84:P84)</f>
        <v/>
      </c>
      <c r="G89" s="102" t="str">
        <f>IF(ISBLANK(Salariès!$K$84),"",Salariès!G84:Q84)</f>
        <v/>
      </c>
      <c r="H89" s="102" t="str">
        <f>IF(ISBLANK(Salariès!$K$84),"",Salariès!H84:R84)</f>
        <v/>
      </c>
      <c r="I89" s="105" t="str">
        <f>IF(ISBLANK(Salariès!$K$84),"",Salariès!I84:S84)</f>
        <v/>
      </c>
      <c r="J89" s="105" t="str">
        <f>IF(ISBLANK(Salariès!$K$84),"",Salariès!J84:T84)</f>
        <v/>
      </c>
      <c r="K89" s="105" t="str">
        <f>IF(ISBLANK(Salariès!$K$84),"",Salariès!K84:U84)</f>
        <v/>
      </c>
    </row>
    <row r="90" spans="1:11">
      <c r="A90" s="102" t="str">
        <f>IF(ISBLANK(Salariès!$K$85),"",Salariès!A85:K85)</f>
        <v/>
      </c>
      <c r="B90" s="102" t="str">
        <f>IF(ISBLANK(Salariès!$K$85),"",Salariès!B85:L85)</f>
        <v/>
      </c>
      <c r="C90" s="105" t="str">
        <f>IF(ISBLANK(Salariès!$K$85),"",Salariès!C85:M85)</f>
        <v/>
      </c>
      <c r="D90" s="102" t="str">
        <f>IF(ISBLANK(Salariès!$K$85),"",Salariès!D85:N85)</f>
        <v/>
      </c>
      <c r="E90" s="102" t="str">
        <f>IF(ISBLANK(Salariès!$K$85),"",Salariès!E85:O85)</f>
        <v/>
      </c>
      <c r="F90" s="102" t="str">
        <f>IF(ISBLANK(Salariès!$K$85),"",Salariès!F85:P85)</f>
        <v/>
      </c>
      <c r="G90" s="102" t="str">
        <f>IF(ISBLANK(Salariès!$K$85),"",Salariès!G85:Q85)</f>
        <v/>
      </c>
      <c r="H90" s="102" t="str">
        <f>IF(ISBLANK(Salariès!$K$85),"",Salariès!H85:R85)</f>
        <v/>
      </c>
      <c r="I90" s="105" t="str">
        <f>IF(ISBLANK(Salariès!$K$85),"",Salariès!I85:S85)</f>
        <v/>
      </c>
      <c r="J90" s="105" t="str">
        <f>IF(ISBLANK(Salariès!$K$85),"",Salariès!J85:T85)</f>
        <v/>
      </c>
      <c r="K90" s="105" t="str">
        <f>IF(ISBLANK(Salariès!$K$85),"",Salariès!K85:U85)</f>
        <v/>
      </c>
    </row>
    <row r="91" spans="1:11">
      <c r="A91" s="102" t="str">
        <f>IF(ISBLANK(Salariès!$K$86),"",Salariès!A86:K86)</f>
        <v/>
      </c>
      <c r="B91" s="102" t="str">
        <f>IF(ISBLANK(Salariès!$K$86),"",Salariès!B86:L86)</f>
        <v/>
      </c>
      <c r="C91" s="105" t="str">
        <f>IF(ISBLANK(Salariès!$K$86),"",Salariès!C86:M86)</f>
        <v/>
      </c>
      <c r="D91" s="102" t="str">
        <f>IF(ISBLANK(Salariès!$K$86),"",Salariès!D86:N86)</f>
        <v/>
      </c>
      <c r="E91" s="102" t="str">
        <f>IF(ISBLANK(Salariès!$K$86),"",Salariès!E86:O86)</f>
        <v/>
      </c>
      <c r="F91" s="102" t="str">
        <f>IF(ISBLANK(Salariès!$K$86),"",Salariès!F86:P86)</f>
        <v/>
      </c>
      <c r="G91" s="102" t="str">
        <f>IF(ISBLANK(Salariès!$K$86),"",Salariès!G86:Q86)</f>
        <v/>
      </c>
      <c r="H91" s="102" t="str">
        <f>IF(ISBLANK(Salariès!$K$86),"",Salariès!H86:R86)</f>
        <v/>
      </c>
      <c r="I91" s="105" t="str">
        <f>IF(ISBLANK(Salariès!$K$86),"",Salariès!I86:S86)</f>
        <v/>
      </c>
      <c r="J91" s="105" t="str">
        <f>IF(ISBLANK(Salariès!$K$86),"",Salariès!J86:T86)</f>
        <v/>
      </c>
      <c r="K91" s="105" t="str">
        <f>IF(ISBLANK(Salariès!$K$86),"",Salariès!K86:U86)</f>
        <v/>
      </c>
    </row>
    <row r="92" spans="1:11">
      <c r="A92" s="102" t="str">
        <f>IF(ISBLANK(Salariès!$K$87),"",Salariès!A87:K87)</f>
        <v/>
      </c>
      <c r="B92" s="102" t="str">
        <f>IF(ISBLANK(Salariès!$K$87),"",Salariès!B87:L87)</f>
        <v/>
      </c>
      <c r="C92" s="105" t="str">
        <f>IF(ISBLANK(Salariès!$K$87),"",Salariès!C87:M87)</f>
        <v/>
      </c>
      <c r="D92" s="102" t="str">
        <f>IF(ISBLANK(Salariès!$K$87),"",Salariès!D87:N87)</f>
        <v/>
      </c>
      <c r="E92" s="102" t="str">
        <f>IF(ISBLANK(Salariès!$K$87),"",Salariès!E87:O87)</f>
        <v/>
      </c>
      <c r="F92" s="102" t="str">
        <f>IF(ISBLANK(Salariès!$K$87),"",Salariès!F87:P87)</f>
        <v/>
      </c>
      <c r="G92" s="102" t="str">
        <f>IF(ISBLANK(Salariès!$K$87),"",Salariès!G87:Q87)</f>
        <v/>
      </c>
      <c r="H92" s="102" t="str">
        <f>IF(ISBLANK(Salariès!$K$87),"",Salariès!H87:R87)</f>
        <v/>
      </c>
      <c r="I92" s="105" t="str">
        <f>IF(ISBLANK(Salariès!$K$87),"",Salariès!I87:S87)</f>
        <v/>
      </c>
      <c r="J92" s="105" t="str">
        <f>IF(ISBLANK(Salariès!$K$87),"",Salariès!J87:T87)</f>
        <v/>
      </c>
      <c r="K92" s="105" t="str">
        <f>IF(ISBLANK(Salariès!$K$87),"",Salariès!K87:U87)</f>
        <v/>
      </c>
    </row>
    <row r="93" spans="1:11">
      <c r="A93" s="102" t="str">
        <f>IF(ISBLANK(Salariès!$K$88),"",Salariès!A88:K88)</f>
        <v/>
      </c>
      <c r="B93" s="102" t="str">
        <f>IF(ISBLANK(Salariès!$K$88),"",Salariès!B88:L88)</f>
        <v/>
      </c>
      <c r="C93" s="105" t="str">
        <f>IF(ISBLANK(Salariès!$K$88),"",Salariès!C88:M88)</f>
        <v/>
      </c>
      <c r="D93" s="102" t="str">
        <f>IF(ISBLANK(Salariès!$K$88),"",Salariès!D88:N88)</f>
        <v/>
      </c>
      <c r="E93" s="102" t="str">
        <f>IF(ISBLANK(Salariès!$K$88),"",Salariès!E88:O88)</f>
        <v/>
      </c>
      <c r="F93" s="102" t="str">
        <f>IF(ISBLANK(Salariès!$K$88),"",Salariès!F88:P88)</f>
        <v/>
      </c>
      <c r="G93" s="102" t="str">
        <f>IF(ISBLANK(Salariès!$K$88),"",Salariès!G88:Q88)</f>
        <v/>
      </c>
      <c r="H93" s="102" t="str">
        <f>IF(ISBLANK(Salariès!$K$88),"",Salariès!H88:R88)</f>
        <v/>
      </c>
      <c r="I93" s="105" t="str">
        <f>IF(ISBLANK(Salariès!$K$88),"",Salariès!I88:S88)</f>
        <v/>
      </c>
      <c r="J93" s="105" t="str">
        <f>IF(ISBLANK(Salariès!$K$88),"",Salariès!J88:T88)</f>
        <v/>
      </c>
      <c r="K93" s="105" t="str">
        <f>IF(ISBLANK(Salariès!$K$88),"",Salariès!K88:U88)</f>
        <v/>
      </c>
    </row>
    <row r="94" spans="1:11">
      <c r="A94" s="102" t="str">
        <f>IF(ISBLANK(Salariès!$K$89),"",Salariès!A89:K89)</f>
        <v/>
      </c>
      <c r="B94" s="102" t="str">
        <f>IF(ISBLANK(Salariès!$K$89),"",Salariès!B89:L89)</f>
        <v/>
      </c>
      <c r="C94" s="105" t="str">
        <f>IF(ISBLANK(Salariès!$K$89),"",Salariès!C89:M89)</f>
        <v/>
      </c>
      <c r="D94" s="102" t="str">
        <f>IF(ISBLANK(Salariès!$K$89),"",Salariès!D89:N89)</f>
        <v/>
      </c>
      <c r="E94" s="102" t="str">
        <f>IF(ISBLANK(Salariès!$K$89),"",Salariès!E89:O89)</f>
        <v/>
      </c>
      <c r="F94" s="102" t="str">
        <f>IF(ISBLANK(Salariès!$K$89),"",Salariès!F89:P89)</f>
        <v/>
      </c>
      <c r="G94" s="102" t="str">
        <f>IF(ISBLANK(Salariès!$K$89),"",Salariès!G89:Q89)</f>
        <v/>
      </c>
      <c r="H94" s="102" t="str">
        <f>IF(ISBLANK(Salariès!$K$89),"",Salariès!H89:R89)</f>
        <v/>
      </c>
      <c r="I94" s="105" t="str">
        <f>IF(ISBLANK(Salariès!$K$89),"",Salariès!I89:S89)</f>
        <v/>
      </c>
      <c r="J94" s="105" t="str">
        <f>IF(ISBLANK(Salariès!$K$89),"",Salariès!J89:T89)</f>
        <v/>
      </c>
      <c r="K94" s="105" t="str">
        <f>IF(ISBLANK(Salariès!$K$89),"",Salariès!K89:U89)</f>
        <v/>
      </c>
    </row>
    <row r="95" spans="1:11">
      <c r="A95" s="102" t="str">
        <f>IF(ISBLANK(Salariès!$K$90),"",Salariès!A90:K90)</f>
        <v/>
      </c>
      <c r="B95" s="102" t="str">
        <f>IF(ISBLANK(Salariès!$K$90),"",Salariès!B90:L90)</f>
        <v/>
      </c>
      <c r="C95" s="105" t="str">
        <f>IF(ISBLANK(Salariès!$K$90),"",Salariès!C90:M90)</f>
        <v/>
      </c>
      <c r="D95" s="102" t="str">
        <f>IF(ISBLANK(Salariès!$K$90),"",Salariès!D90:N90)</f>
        <v/>
      </c>
      <c r="E95" s="102" t="str">
        <f>IF(ISBLANK(Salariès!$K$90),"",Salariès!E90:O90)</f>
        <v/>
      </c>
      <c r="F95" s="102" t="str">
        <f>IF(ISBLANK(Salariès!$K$90),"",Salariès!F90:P90)</f>
        <v/>
      </c>
      <c r="G95" s="102" t="str">
        <f>IF(ISBLANK(Salariès!$K$90),"",Salariès!G90:Q90)</f>
        <v/>
      </c>
      <c r="H95" s="102" t="str">
        <f>IF(ISBLANK(Salariès!$K$90),"",Salariès!H90:R90)</f>
        <v/>
      </c>
      <c r="I95" s="105" t="str">
        <f>IF(ISBLANK(Salariès!$K$90),"",Salariès!I90:S90)</f>
        <v/>
      </c>
      <c r="J95" s="105" t="str">
        <f>IF(ISBLANK(Salariès!$K$90),"",Salariès!J90:T90)</f>
        <v/>
      </c>
      <c r="K95" s="105" t="str">
        <f>IF(ISBLANK(Salariès!$K$90),"",Salariès!K90:U90)</f>
        <v/>
      </c>
    </row>
    <row r="96" spans="1:11">
      <c r="A96" s="102" t="str">
        <f>IF(ISBLANK(Salariès!$K$91),"",Salariès!A91:K91)</f>
        <v/>
      </c>
      <c r="B96" s="102" t="str">
        <f>IF(ISBLANK(Salariès!$K$91),"",Salariès!B91:L91)</f>
        <v/>
      </c>
      <c r="C96" s="105" t="str">
        <f>IF(ISBLANK(Salariès!$K$91),"",Salariès!C91:M91)</f>
        <v/>
      </c>
      <c r="D96" s="102" t="str">
        <f>IF(ISBLANK(Salariès!$K$91),"",Salariès!D91:N91)</f>
        <v/>
      </c>
      <c r="E96" s="102" t="str">
        <f>IF(ISBLANK(Salariès!$K$91),"",Salariès!E91:O91)</f>
        <v/>
      </c>
      <c r="F96" s="102" t="str">
        <f>IF(ISBLANK(Salariès!$K$91),"",Salariès!F91:P91)</f>
        <v/>
      </c>
      <c r="G96" s="102" t="str">
        <f>IF(ISBLANK(Salariès!$K$91),"",Salariès!G91:Q91)</f>
        <v/>
      </c>
      <c r="H96" s="102" t="str">
        <f>IF(ISBLANK(Salariès!$K$91),"",Salariès!H91:R91)</f>
        <v/>
      </c>
      <c r="I96" s="105" t="str">
        <f>IF(ISBLANK(Salariès!$K$91),"",Salariès!I91:S91)</f>
        <v/>
      </c>
      <c r="J96" s="105" t="str">
        <f>IF(ISBLANK(Salariès!$K$91),"",Salariès!J91:T91)</f>
        <v/>
      </c>
      <c r="K96" s="105" t="str">
        <f>IF(ISBLANK(Salariès!$K$91),"",Salariès!K91:U91)</f>
        <v/>
      </c>
    </row>
    <row r="97" spans="1:11">
      <c r="A97" s="102" t="str">
        <f>IF(ISBLANK(Salariès!$K$92),"",Salariès!A92:K92)</f>
        <v/>
      </c>
      <c r="B97" s="102" t="str">
        <f>IF(ISBLANK(Salariès!$K$92),"",Salariès!B92:L92)</f>
        <v/>
      </c>
      <c r="C97" s="105" t="str">
        <f>IF(ISBLANK(Salariès!$K$92),"",Salariès!C92:M92)</f>
        <v/>
      </c>
      <c r="D97" s="102" t="str">
        <f>IF(ISBLANK(Salariès!$K$92),"",Salariès!D92:N92)</f>
        <v/>
      </c>
      <c r="E97" s="102" t="str">
        <f>IF(ISBLANK(Salariès!$K$92),"",Salariès!E92:O92)</f>
        <v/>
      </c>
      <c r="F97" s="102" t="str">
        <f>IF(ISBLANK(Salariès!$K$92),"",Salariès!F92:P92)</f>
        <v/>
      </c>
      <c r="G97" s="102" t="str">
        <f>IF(ISBLANK(Salariès!$K$92),"",Salariès!G92:Q92)</f>
        <v/>
      </c>
      <c r="H97" s="102" t="str">
        <f>IF(ISBLANK(Salariès!$K$92),"",Salariès!H92:R92)</f>
        <v/>
      </c>
      <c r="I97" s="105" t="str">
        <f>IF(ISBLANK(Salariès!$K$92),"",Salariès!I92:S92)</f>
        <v/>
      </c>
      <c r="J97" s="105" t="str">
        <f>IF(ISBLANK(Salariès!$K$92),"",Salariès!J92:T92)</f>
        <v/>
      </c>
      <c r="K97" s="105" t="str">
        <f>IF(ISBLANK(Salariès!$K$92),"",Salariès!K92:U92)</f>
        <v/>
      </c>
    </row>
    <row r="98" spans="1:11">
      <c r="A98" s="102" t="str">
        <f>IF(ISBLANK(Salariès!$K$93),"",Salariès!A93:K93)</f>
        <v/>
      </c>
      <c r="B98" s="102" t="str">
        <f>IF(ISBLANK(Salariès!$K$93),"",Salariès!B93:L93)</f>
        <v/>
      </c>
      <c r="C98" s="105" t="str">
        <f>IF(ISBLANK(Salariès!$K$93),"",Salariès!C93:M93)</f>
        <v/>
      </c>
      <c r="D98" s="102" t="str">
        <f>IF(ISBLANK(Salariès!$K$93),"",Salariès!D93:N93)</f>
        <v/>
      </c>
      <c r="E98" s="102" t="str">
        <f>IF(ISBLANK(Salariès!$K$93),"",Salariès!E93:O93)</f>
        <v/>
      </c>
      <c r="F98" s="102" t="str">
        <f>IF(ISBLANK(Salariès!$K$93),"",Salariès!F93:P93)</f>
        <v/>
      </c>
      <c r="G98" s="102" t="str">
        <f>IF(ISBLANK(Salariès!$K$93),"",Salariès!G93:Q93)</f>
        <v/>
      </c>
      <c r="H98" s="102" t="str">
        <f>IF(ISBLANK(Salariès!$K$93),"",Salariès!H93:R93)</f>
        <v/>
      </c>
      <c r="I98" s="105" t="str">
        <f>IF(ISBLANK(Salariès!$K$93),"",Salariès!I93:S93)</f>
        <v/>
      </c>
      <c r="J98" s="105" t="str">
        <f>IF(ISBLANK(Salariès!$K$93),"",Salariès!J93:T93)</f>
        <v/>
      </c>
      <c r="K98" s="105" t="str">
        <f>IF(ISBLANK(Salariès!$K$93),"",Salariès!K93:U93)</f>
        <v/>
      </c>
    </row>
    <row r="99" spans="1:11">
      <c r="A99" s="102" t="str">
        <f>IF(ISBLANK(Salariès!$K$94),"",Salariès!A94:K94)</f>
        <v/>
      </c>
      <c r="B99" s="102" t="str">
        <f>IF(ISBLANK(Salariès!$K$94),"",Salariès!B94:L94)</f>
        <v/>
      </c>
      <c r="C99" s="105" t="str">
        <f>IF(ISBLANK(Salariès!$K$94),"",Salariès!C94:M94)</f>
        <v/>
      </c>
      <c r="D99" s="102" t="str">
        <f>IF(ISBLANK(Salariès!$K$94),"",Salariès!D94:N94)</f>
        <v/>
      </c>
      <c r="E99" s="102" t="str">
        <f>IF(ISBLANK(Salariès!$K$94),"",Salariès!E94:O94)</f>
        <v/>
      </c>
      <c r="F99" s="102" t="str">
        <f>IF(ISBLANK(Salariès!$K$94),"",Salariès!F94:P94)</f>
        <v/>
      </c>
      <c r="G99" s="102" t="str">
        <f>IF(ISBLANK(Salariès!$K$94),"",Salariès!G94:Q94)</f>
        <v/>
      </c>
      <c r="H99" s="102" t="str">
        <f>IF(ISBLANK(Salariès!$K$94),"",Salariès!H94:R94)</f>
        <v/>
      </c>
      <c r="I99" s="105" t="str">
        <f>IF(ISBLANK(Salariès!$K$94),"",Salariès!I94:S94)</f>
        <v/>
      </c>
      <c r="J99" s="105" t="str">
        <f>IF(ISBLANK(Salariès!$K$94),"",Salariès!J94:T94)</f>
        <v/>
      </c>
      <c r="K99" s="105" t="str">
        <f>IF(ISBLANK(Salariès!$K$94),"",Salariès!K94:U94)</f>
        <v/>
      </c>
    </row>
    <row r="100" spans="1:11">
      <c r="A100" s="102" t="str">
        <f>IF(ISBLANK(Salariès!$K$95),"",Salariès!A95:K95)</f>
        <v/>
      </c>
      <c r="B100" s="102" t="str">
        <f>IF(ISBLANK(Salariès!$K$95),"",Salariès!B95:L95)</f>
        <v/>
      </c>
      <c r="C100" s="105" t="str">
        <f>IF(ISBLANK(Salariès!$K$95),"",Salariès!C95:M95)</f>
        <v/>
      </c>
      <c r="D100" s="102" t="str">
        <f>IF(ISBLANK(Salariès!$K$95),"",Salariès!D95:N95)</f>
        <v/>
      </c>
      <c r="E100" s="102" t="str">
        <f>IF(ISBLANK(Salariès!$K$95),"",Salariès!E95:O95)</f>
        <v/>
      </c>
      <c r="F100" s="102" t="str">
        <f>IF(ISBLANK(Salariès!$K$95),"",Salariès!F95:P95)</f>
        <v/>
      </c>
      <c r="G100" s="102" t="str">
        <f>IF(ISBLANK(Salariès!$K$95),"",Salariès!G95:Q95)</f>
        <v/>
      </c>
      <c r="H100" s="102" t="str">
        <f>IF(ISBLANK(Salariès!$K$95),"",Salariès!H95:R95)</f>
        <v/>
      </c>
      <c r="I100" s="105" t="str">
        <f>IF(ISBLANK(Salariès!$K$95),"",Salariès!I95:S95)</f>
        <v/>
      </c>
      <c r="J100" s="105" t="str">
        <f>IF(ISBLANK(Salariès!$K$95),"",Salariès!J95:T95)</f>
        <v/>
      </c>
      <c r="K100" s="105" t="str">
        <f>IF(ISBLANK(Salariès!$K$95),"",Salariès!K95:U95)</f>
        <v/>
      </c>
    </row>
    <row r="101" spans="1:11">
      <c r="A101" s="102" t="str">
        <f>IF(ISBLANK(Salariès!$K$96),"",Salariès!A96:K96)</f>
        <v/>
      </c>
      <c r="B101" s="102" t="str">
        <f>IF(ISBLANK(Salariès!$K$96),"",Salariès!B96:L96)</f>
        <v/>
      </c>
      <c r="C101" s="105" t="str">
        <f>IF(ISBLANK(Salariès!$K$96),"",Salariès!C96:M96)</f>
        <v/>
      </c>
      <c r="D101" s="102" t="str">
        <f>IF(ISBLANK(Salariès!$K$96),"",Salariès!D96:N96)</f>
        <v/>
      </c>
      <c r="E101" s="102" t="str">
        <f>IF(ISBLANK(Salariès!$K$96),"",Salariès!E96:O96)</f>
        <v/>
      </c>
      <c r="F101" s="102" t="str">
        <f>IF(ISBLANK(Salariès!$K$96),"",Salariès!F96:P96)</f>
        <v/>
      </c>
      <c r="G101" s="102" t="str">
        <f>IF(ISBLANK(Salariès!$K$96),"",Salariès!G96:Q96)</f>
        <v/>
      </c>
      <c r="H101" s="102" t="str">
        <f>IF(ISBLANK(Salariès!$K$96),"",Salariès!H96:R96)</f>
        <v/>
      </c>
      <c r="I101" s="105" t="str">
        <f>IF(ISBLANK(Salariès!$K$96),"",Salariès!I96:S96)</f>
        <v/>
      </c>
      <c r="J101" s="105" t="str">
        <f>IF(ISBLANK(Salariès!$K$96),"",Salariès!J96:T96)</f>
        <v/>
      </c>
      <c r="K101" s="105" t="str">
        <f>IF(ISBLANK(Salariès!$K$96),"",Salariès!K96:U96)</f>
        <v/>
      </c>
    </row>
    <row r="102" spans="1:11">
      <c r="A102" s="102" t="str">
        <f>IF(ISBLANK(Salariès!$K$98),"",Salariès!A98:K98)</f>
        <v/>
      </c>
      <c r="B102" s="102" t="str">
        <f>IF(ISBLANK(Salariès!$K$98),"",Salariès!B98:L98)</f>
        <v/>
      </c>
      <c r="C102" s="105" t="str">
        <f>IF(ISBLANK(Salariès!$K$98),"",Salariès!C98:M98)</f>
        <v/>
      </c>
      <c r="D102" s="102" t="str">
        <f>IF(ISBLANK(Salariès!$K$98),"",Salariès!D98:N98)</f>
        <v/>
      </c>
      <c r="E102" s="102" t="str">
        <f>IF(ISBLANK(Salariès!$K$98),"",Salariès!E98:O98)</f>
        <v/>
      </c>
      <c r="F102" s="102" t="str">
        <f>IF(ISBLANK(Salariès!$K$98),"",Salariès!F98:P98)</f>
        <v/>
      </c>
      <c r="G102" s="102" t="str">
        <f>IF(ISBLANK(Salariès!$K$98),"",Salariès!G98:Q98)</f>
        <v/>
      </c>
      <c r="H102" s="102" t="str">
        <f>IF(ISBLANK(Salariès!$K$98),"",Salariès!H98:R98)</f>
        <v/>
      </c>
      <c r="I102" s="105" t="str">
        <f>IF(ISBLANK(Salariès!$K$98),"",Salariès!I98:S98)</f>
        <v/>
      </c>
      <c r="J102" s="105" t="str">
        <f>IF(ISBLANK(Salariès!$K$98),"",Salariès!J98:T98)</f>
        <v/>
      </c>
      <c r="K102" s="105" t="str">
        <f>IF(ISBLANK(Salariès!$K$98),"",Salariès!K98:U98)</f>
        <v/>
      </c>
    </row>
    <row r="103" spans="1:11">
      <c r="A103" s="102" t="str">
        <f>IF(ISBLANK(Salariès!$K$99),"",Salariès!A99:K99)</f>
        <v/>
      </c>
      <c r="B103" s="102" t="str">
        <f>IF(ISBLANK(Salariès!$K$99),"",Salariès!B99:L99)</f>
        <v/>
      </c>
      <c r="C103" s="105" t="str">
        <f>IF(ISBLANK(Salariès!$K$99),"",Salariès!C99:M99)</f>
        <v/>
      </c>
      <c r="D103" s="102" t="str">
        <f>IF(ISBLANK(Salariès!$K$99),"",Salariès!D99:N99)</f>
        <v/>
      </c>
      <c r="E103" s="102" t="str">
        <f>IF(ISBLANK(Salariès!$K$99),"",Salariès!E99:O99)</f>
        <v/>
      </c>
      <c r="F103" s="102" t="str">
        <f>IF(ISBLANK(Salariès!$K$99),"",Salariès!F99:P99)</f>
        <v/>
      </c>
      <c r="G103" s="102" t="str">
        <f>IF(ISBLANK(Salariès!$K$99),"",Salariès!G99:Q99)</f>
        <v/>
      </c>
      <c r="H103" s="102" t="str">
        <f>IF(ISBLANK(Salariès!$K$99),"",Salariès!H99:R99)</f>
        <v/>
      </c>
      <c r="I103" s="105" t="str">
        <f>IF(ISBLANK(Salariès!$K$99),"",Salariès!I99:S99)</f>
        <v/>
      </c>
      <c r="J103" s="105" t="str">
        <f>IF(ISBLANK(Salariès!$K$99),"",Salariès!J99:T99)</f>
        <v/>
      </c>
      <c r="K103" s="105" t="str">
        <f>IF(ISBLANK(Salariès!$K$99),"",Salariès!K99:U99)</f>
        <v/>
      </c>
    </row>
    <row r="104" spans="1:11">
      <c r="A104" s="102" t="str">
        <f>IF(ISBLANK(Salariès!$K$100),"",Salariès!A100:K100)</f>
        <v/>
      </c>
      <c r="B104" s="102" t="str">
        <f>IF(ISBLANK(Salariès!$K$100),"",Salariès!B100:L100)</f>
        <v/>
      </c>
      <c r="C104" s="105" t="str">
        <f>IF(ISBLANK(Salariès!$K$100),"",Salariès!C100:M100)</f>
        <v/>
      </c>
      <c r="D104" s="102" t="str">
        <f>IF(ISBLANK(Salariès!$K$100),"",Salariès!D100:N100)</f>
        <v/>
      </c>
      <c r="E104" s="102" t="str">
        <f>IF(ISBLANK(Salariès!$K$100),"",Salariès!E100:O100)</f>
        <v/>
      </c>
      <c r="F104" s="102" t="str">
        <f>IF(ISBLANK(Salariès!$K$100),"",Salariès!F100:P100)</f>
        <v/>
      </c>
      <c r="G104" s="102" t="str">
        <f>IF(ISBLANK(Salariès!$K$100),"",Salariès!G100:Q100)</f>
        <v/>
      </c>
      <c r="H104" s="102" t="str">
        <f>IF(ISBLANK(Salariès!$K$100),"",Salariès!H100:R100)</f>
        <v/>
      </c>
      <c r="I104" s="105" t="str">
        <f>IF(ISBLANK(Salariès!$K$100),"",Salariès!I100:S100)</f>
        <v/>
      </c>
      <c r="J104" s="105" t="str">
        <f>IF(ISBLANK(Salariès!$K$100),"",Salariès!J100:T100)</f>
        <v/>
      </c>
      <c r="K104" s="105" t="str">
        <f>IF(ISBLANK(Salariès!$K$100),"",Salariès!K100:U100)</f>
        <v/>
      </c>
    </row>
    <row r="105" spans="1:11">
      <c r="A105" s="102" t="str">
        <f>IF(ISBLANK(Salariès!$K$101),"",Salariès!A101:K101)</f>
        <v/>
      </c>
      <c r="B105" s="102" t="str">
        <f>IF(ISBLANK(Salariès!$K$101),"",Salariès!B101:L101)</f>
        <v/>
      </c>
      <c r="C105" s="105" t="str">
        <f>IF(ISBLANK(Salariès!$K$101),"",Salariès!C101:M101)</f>
        <v/>
      </c>
      <c r="D105" s="102" t="str">
        <f>IF(ISBLANK(Salariès!$K$101),"",Salariès!D101:N101)</f>
        <v/>
      </c>
      <c r="E105" s="102" t="str">
        <f>IF(ISBLANK(Salariès!$K$101),"",Salariès!E101:O101)</f>
        <v/>
      </c>
      <c r="F105" s="102" t="str">
        <f>IF(ISBLANK(Salariès!$K$101),"",Salariès!F101:P101)</f>
        <v/>
      </c>
      <c r="G105" s="102" t="str">
        <f>IF(ISBLANK(Salariès!$K$101),"",Salariès!G101:Q101)</f>
        <v/>
      </c>
      <c r="H105" s="102" t="str">
        <f>IF(ISBLANK(Salariès!$K$101),"",Salariès!H101:R101)</f>
        <v/>
      </c>
      <c r="I105" s="105" t="str">
        <f>IF(ISBLANK(Salariès!$K$101),"",Salariès!I101:S101)</f>
        <v/>
      </c>
      <c r="J105" s="105" t="str">
        <f>IF(ISBLANK(Salariès!$K$101),"",Salariès!J101:T101)</f>
        <v/>
      </c>
      <c r="K105" s="105" t="str">
        <f>IF(ISBLANK(Salariès!$K$101),"",Salariès!K101:U101)</f>
        <v/>
      </c>
    </row>
    <row r="106" spans="1:11">
      <c r="A106" s="102" t="str">
        <f>IF(ISBLANK(Salariès!$K$102),"",Salariès!A102:K102)</f>
        <v/>
      </c>
      <c r="B106" s="102" t="str">
        <f>IF(ISBLANK(Salariès!$K$102),"",Salariès!B102:L102)</f>
        <v/>
      </c>
      <c r="C106" s="105" t="str">
        <f>IF(ISBLANK(Salariès!$K$102),"",Salariès!C102:M102)</f>
        <v/>
      </c>
      <c r="D106" s="102" t="str">
        <f>IF(ISBLANK(Salariès!$K$102),"",Salariès!D102:N102)</f>
        <v/>
      </c>
      <c r="E106" s="102" t="str">
        <f>IF(ISBLANK(Salariès!$K$102),"",Salariès!E102:O102)</f>
        <v/>
      </c>
      <c r="F106" s="102" t="str">
        <f>IF(ISBLANK(Salariès!$K$102),"",Salariès!F102:P102)</f>
        <v/>
      </c>
      <c r="G106" s="102" t="str">
        <f>IF(ISBLANK(Salariès!$K$102),"",Salariès!G102:Q102)</f>
        <v/>
      </c>
      <c r="H106" s="102" t="str">
        <f>IF(ISBLANK(Salariès!$K$102),"",Salariès!H102:R102)</f>
        <v/>
      </c>
      <c r="I106" s="105" t="str">
        <f>IF(ISBLANK(Salariès!$K$102),"",Salariès!I102:S102)</f>
        <v/>
      </c>
      <c r="J106" s="105" t="str">
        <f>IF(ISBLANK(Salariès!$K$102),"",Salariès!J102:T102)</f>
        <v/>
      </c>
      <c r="K106" s="105" t="str">
        <f>IF(ISBLANK(Salariès!$K$102),"",Salariès!K102:U102)</f>
        <v/>
      </c>
    </row>
    <row r="107" spans="1:11">
      <c r="A107" s="102" t="str">
        <f>IF(ISBLANK(Salariès!$K$103),"",Salariès!A103:K103)</f>
        <v/>
      </c>
      <c r="B107" s="102" t="str">
        <f>IF(ISBLANK(Salariès!$K$103),"",Salariès!B103:L103)</f>
        <v/>
      </c>
      <c r="C107" s="105" t="str">
        <f>IF(ISBLANK(Salariès!$K$103),"",Salariès!C103:M103)</f>
        <v/>
      </c>
      <c r="D107" s="102" t="str">
        <f>IF(ISBLANK(Salariès!$K$103),"",Salariès!D103:N103)</f>
        <v/>
      </c>
      <c r="E107" s="102" t="str">
        <f>IF(ISBLANK(Salariès!$K$103),"",Salariès!E103:O103)</f>
        <v/>
      </c>
      <c r="F107" s="102" t="str">
        <f>IF(ISBLANK(Salariès!$K$103),"",Salariès!F103:P103)</f>
        <v/>
      </c>
      <c r="G107" s="102" t="str">
        <f>IF(ISBLANK(Salariès!$K$103),"",Salariès!G103:Q103)</f>
        <v/>
      </c>
      <c r="H107" s="102" t="str">
        <f>IF(ISBLANK(Salariès!$K$103),"",Salariès!H103:R103)</f>
        <v/>
      </c>
      <c r="I107" s="105" t="str">
        <f>IF(ISBLANK(Salariès!$K$103),"",Salariès!I103:S103)</f>
        <v/>
      </c>
      <c r="J107" s="105" t="str">
        <f>IF(ISBLANK(Salariès!$K$103),"",Salariès!J103:T103)</f>
        <v/>
      </c>
      <c r="K107" s="105" t="str">
        <f>IF(ISBLANK(Salariès!$K$103),"",Salariès!K103:U103)</f>
        <v/>
      </c>
    </row>
    <row r="108" spans="1:11">
      <c r="A108" s="102" t="str">
        <f>IF(ISBLANK(Salariès!$K$104),"",Salariès!A104:K104)</f>
        <v/>
      </c>
      <c r="B108" s="102" t="str">
        <f>IF(ISBLANK(Salariès!$K$104),"",Salariès!B104:L104)</f>
        <v/>
      </c>
      <c r="C108" s="105" t="str">
        <f>IF(ISBLANK(Salariès!$K$104),"",Salariès!C104:M104)</f>
        <v/>
      </c>
      <c r="D108" s="102" t="str">
        <f>IF(ISBLANK(Salariès!$K$104),"",Salariès!D104:N104)</f>
        <v/>
      </c>
      <c r="E108" s="102" t="str">
        <f>IF(ISBLANK(Salariès!$K$104),"",Salariès!E104:O104)</f>
        <v/>
      </c>
      <c r="F108" s="102" t="str">
        <f>IF(ISBLANK(Salariès!$K$104),"",Salariès!F104:P104)</f>
        <v/>
      </c>
      <c r="G108" s="102" t="str">
        <f>IF(ISBLANK(Salariès!$K$104),"",Salariès!G104:Q104)</f>
        <v/>
      </c>
      <c r="H108" s="102" t="str">
        <f>IF(ISBLANK(Salariès!$K$104),"",Salariès!H104:R104)</f>
        <v/>
      </c>
      <c r="I108" s="105" t="str">
        <f>IF(ISBLANK(Salariès!$K$104),"",Salariès!I104:S104)</f>
        <v/>
      </c>
      <c r="J108" s="105" t="str">
        <f>IF(ISBLANK(Salariès!$K$104),"",Salariès!J104:T104)</f>
        <v/>
      </c>
      <c r="K108" s="105" t="str">
        <f>IF(ISBLANK(Salariès!$K$104),"",Salariès!K104:U104)</f>
        <v/>
      </c>
    </row>
    <row r="109" spans="1:11">
      <c r="A109" s="102" t="str">
        <f>IF(ISBLANK(Salariès!$K$105),"",Salariès!A105:K105)</f>
        <v/>
      </c>
      <c r="B109" s="102" t="str">
        <f>IF(ISBLANK(Salariès!$K$105),"",Salariès!B105:L105)</f>
        <v/>
      </c>
      <c r="C109" s="105" t="str">
        <f>IF(ISBLANK(Salariès!$K$105),"",Salariès!C105:M105)</f>
        <v/>
      </c>
      <c r="D109" s="102" t="str">
        <f>IF(ISBLANK(Salariès!$K$105),"",Salariès!D105:N105)</f>
        <v/>
      </c>
      <c r="E109" s="102" t="str">
        <f>IF(ISBLANK(Salariès!$K$105),"",Salariès!E105:O105)</f>
        <v/>
      </c>
      <c r="F109" s="102" t="str">
        <f>IF(ISBLANK(Salariès!$K$105),"",Salariès!F105:P105)</f>
        <v/>
      </c>
      <c r="G109" s="102" t="str">
        <f>IF(ISBLANK(Salariès!$K$105),"",Salariès!G105:Q105)</f>
        <v/>
      </c>
      <c r="H109" s="102" t="str">
        <f>IF(ISBLANK(Salariès!$K$105),"",Salariès!H105:R105)</f>
        <v/>
      </c>
      <c r="I109" s="105" t="str">
        <f>IF(ISBLANK(Salariès!$K$105),"",Salariès!I105:S105)</f>
        <v/>
      </c>
      <c r="J109" s="105" t="str">
        <f>IF(ISBLANK(Salariès!$K$105),"",Salariès!J105:T105)</f>
        <v/>
      </c>
      <c r="K109" s="105" t="str">
        <f>IF(ISBLANK(Salariès!$K$105),"",Salariès!K105:U105)</f>
        <v/>
      </c>
    </row>
    <row r="110" spans="1:11">
      <c r="A110" s="102" t="str">
        <f>IF(ISBLANK(Salariès!$K$106),"",Salariès!A106:K106)</f>
        <v/>
      </c>
      <c r="B110" s="102" t="str">
        <f>IF(ISBLANK(Salariès!$K$106),"",Salariès!B106:L106)</f>
        <v/>
      </c>
      <c r="C110" s="105" t="str">
        <f>IF(ISBLANK(Salariès!$K$106),"",Salariès!C106:M106)</f>
        <v/>
      </c>
      <c r="D110" s="102" t="str">
        <f>IF(ISBLANK(Salariès!$K$106),"",Salariès!D106:N106)</f>
        <v/>
      </c>
      <c r="E110" s="102" t="str">
        <f>IF(ISBLANK(Salariès!$K$106),"",Salariès!E106:O106)</f>
        <v/>
      </c>
      <c r="F110" s="102" t="str">
        <f>IF(ISBLANK(Salariès!$K$106),"",Salariès!F106:P106)</f>
        <v/>
      </c>
      <c r="G110" s="102" t="str">
        <f>IF(ISBLANK(Salariès!$K$106),"",Salariès!G106:Q106)</f>
        <v/>
      </c>
      <c r="H110" s="102" t="str">
        <f>IF(ISBLANK(Salariès!$K$106),"",Salariès!H106:R106)</f>
        <v/>
      </c>
      <c r="I110" s="105" t="str">
        <f>IF(ISBLANK(Salariès!$K$106),"",Salariès!I106:S106)</f>
        <v/>
      </c>
      <c r="J110" s="105" t="str">
        <f>IF(ISBLANK(Salariès!$K$106),"",Salariès!J106:T106)</f>
        <v/>
      </c>
      <c r="K110" s="105" t="str">
        <f>IF(ISBLANK(Salariès!$K$106),"",Salariès!K106:U106)</f>
        <v/>
      </c>
    </row>
    <row r="111" spans="1:11">
      <c r="A111" s="102" t="str">
        <f>IF(ISBLANK(Salariès!$K$107),"",Salariès!A107:K107)</f>
        <v/>
      </c>
      <c r="B111" s="102" t="str">
        <f>IF(ISBLANK(Salariès!$K$107),"",Salariès!B107:L107)</f>
        <v/>
      </c>
      <c r="C111" s="105" t="str">
        <f>IF(ISBLANK(Salariès!$K$107),"",Salariès!C107:M107)</f>
        <v/>
      </c>
      <c r="D111" s="102" t="str">
        <f>IF(ISBLANK(Salariès!$K$107),"",Salariès!D107:N107)</f>
        <v/>
      </c>
      <c r="E111" s="102" t="str">
        <f>IF(ISBLANK(Salariès!$K$107),"",Salariès!E107:O107)</f>
        <v/>
      </c>
      <c r="F111" s="102" t="str">
        <f>IF(ISBLANK(Salariès!$K$107),"",Salariès!F107:P107)</f>
        <v/>
      </c>
      <c r="G111" s="102" t="str">
        <f>IF(ISBLANK(Salariès!$K$107),"",Salariès!G107:Q107)</f>
        <v/>
      </c>
      <c r="H111" s="102" t="str">
        <f>IF(ISBLANK(Salariès!$K$107),"",Salariès!H107:R107)</f>
        <v/>
      </c>
      <c r="I111" s="105" t="str">
        <f>IF(ISBLANK(Salariès!$K$107),"",Salariès!I107:S107)</f>
        <v/>
      </c>
      <c r="J111" s="105" t="str">
        <f>IF(ISBLANK(Salariès!$K$107),"",Salariès!J107:T107)</f>
        <v/>
      </c>
      <c r="K111" s="105" t="str">
        <f>IF(ISBLANK(Salariès!$K$107),"",Salariès!K107:U107)</f>
        <v/>
      </c>
    </row>
    <row r="112" spans="1:11">
      <c r="A112" s="102" t="str">
        <f>IF(ISBLANK(Salariès!$K$108),"",Salariès!A108:K108)</f>
        <v/>
      </c>
      <c r="B112" s="102" t="str">
        <f>IF(ISBLANK(Salariès!$K$108),"",Salariès!B108:L108)</f>
        <v/>
      </c>
      <c r="C112" s="105" t="str">
        <f>IF(ISBLANK(Salariès!$K$108),"",Salariès!C108:M108)</f>
        <v/>
      </c>
      <c r="D112" s="102" t="str">
        <f>IF(ISBLANK(Salariès!$K$108),"",Salariès!D108:N108)</f>
        <v/>
      </c>
      <c r="E112" s="102" t="str">
        <f>IF(ISBLANK(Salariès!$K$108),"",Salariès!E108:O108)</f>
        <v/>
      </c>
      <c r="F112" s="102" t="str">
        <f>IF(ISBLANK(Salariès!$K$108),"",Salariès!F108:P108)</f>
        <v/>
      </c>
      <c r="G112" s="102" t="str">
        <f>IF(ISBLANK(Salariès!$K$108),"",Salariès!G108:Q108)</f>
        <v/>
      </c>
      <c r="H112" s="102" t="str">
        <f>IF(ISBLANK(Salariès!$K$108),"",Salariès!H108:R108)</f>
        <v/>
      </c>
      <c r="I112" s="105" t="str">
        <f>IF(ISBLANK(Salariès!$K$108),"",Salariès!I108:S108)</f>
        <v/>
      </c>
      <c r="J112" s="105" t="str">
        <f>IF(ISBLANK(Salariès!$K$108),"",Salariès!J108:T108)</f>
        <v/>
      </c>
      <c r="K112" s="105" t="str">
        <f>IF(ISBLANK(Salariès!$K$108),"",Salariès!K108:U108)</f>
        <v/>
      </c>
    </row>
    <row r="113" spans="1:11">
      <c r="A113" s="102" t="str">
        <f>IF(ISBLANK(Salariès!$K$109),"",Salariès!A109:K109)</f>
        <v/>
      </c>
      <c r="B113" s="102" t="str">
        <f>IF(ISBLANK(Salariès!$K$109),"",Salariès!B109:L109)</f>
        <v/>
      </c>
      <c r="C113" s="105" t="str">
        <f>IF(ISBLANK(Salariès!$K$109),"",Salariès!C109:M109)</f>
        <v/>
      </c>
      <c r="D113" s="102" t="str">
        <f>IF(ISBLANK(Salariès!$K$109),"",Salariès!D109:N109)</f>
        <v/>
      </c>
      <c r="E113" s="102" t="str">
        <f>IF(ISBLANK(Salariès!$K$109),"",Salariès!E109:O109)</f>
        <v/>
      </c>
      <c r="F113" s="102" t="str">
        <f>IF(ISBLANK(Salariès!$K$109),"",Salariès!F109:P109)</f>
        <v/>
      </c>
      <c r="G113" s="102" t="str">
        <f>IF(ISBLANK(Salariès!$K$109),"",Salariès!G109:Q109)</f>
        <v/>
      </c>
      <c r="H113" s="102" t="str">
        <f>IF(ISBLANK(Salariès!$K$109),"",Salariès!H109:R109)</f>
        <v/>
      </c>
      <c r="I113" s="105" t="str">
        <f>IF(ISBLANK(Salariès!$K$109),"",Salariès!I109:S109)</f>
        <v/>
      </c>
      <c r="J113" s="105" t="str">
        <f>IF(ISBLANK(Salariès!$K$109),"",Salariès!J109:T109)</f>
        <v/>
      </c>
      <c r="K113" s="105" t="str">
        <f>IF(ISBLANK(Salariès!$K$109),"",Salariès!K109:U109)</f>
        <v/>
      </c>
    </row>
    <row r="114" spans="1:11">
      <c r="A114" s="102" t="str">
        <f>IF(ISBLANK(Salariès!$K$110),"",Salariès!A110:K110)</f>
        <v/>
      </c>
      <c r="B114" s="102" t="str">
        <f>IF(ISBLANK(Salariès!$K$110),"",Salariès!B110:L110)</f>
        <v/>
      </c>
      <c r="C114" s="105" t="str">
        <f>IF(ISBLANK(Salariès!$K$110),"",Salariès!C110:M110)</f>
        <v/>
      </c>
      <c r="D114" s="102" t="str">
        <f>IF(ISBLANK(Salariès!$K$110),"",Salariès!D110:N110)</f>
        <v/>
      </c>
      <c r="E114" s="102" t="str">
        <f>IF(ISBLANK(Salariès!$K$110),"",Salariès!E110:O110)</f>
        <v/>
      </c>
      <c r="F114" s="102" t="str">
        <f>IF(ISBLANK(Salariès!$K$110),"",Salariès!F110:P110)</f>
        <v/>
      </c>
      <c r="G114" s="102" t="str">
        <f>IF(ISBLANK(Salariès!$K$110),"",Salariès!G110:Q110)</f>
        <v/>
      </c>
      <c r="H114" s="102" t="str">
        <f>IF(ISBLANK(Salariès!$K$110),"",Salariès!H110:R110)</f>
        <v/>
      </c>
      <c r="I114" s="105" t="str">
        <f>IF(ISBLANK(Salariès!$K$110),"",Salariès!I110:S110)</f>
        <v/>
      </c>
      <c r="J114" s="105" t="str">
        <f>IF(ISBLANK(Salariès!$K$110),"",Salariès!J110:T110)</f>
        <v/>
      </c>
      <c r="K114" s="105" t="str">
        <f>IF(ISBLANK(Salariès!$K$110),"",Salariès!K110:U110)</f>
        <v/>
      </c>
    </row>
    <row r="115" spans="1:11">
      <c r="A115" s="102" t="str">
        <f>IF(ISBLANK(Salariès!$K$111),"",Salariès!A111:K111)</f>
        <v/>
      </c>
      <c r="B115" s="102" t="str">
        <f>IF(ISBLANK(Salariès!$K$111),"",Salariès!B111:L111)</f>
        <v/>
      </c>
      <c r="C115" s="105" t="str">
        <f>IF(ISBLANK(Salariès!$K$111),"",Salariès!C111:M111)</f>
        <v/>
      </c>
      <c r="D115" s="102" t="str">
        <f>IF(ISBLANK(Salariès!$K$111),"",Salariès!D111:N111)</f>
        <v/>
      </c>
      <c r="E115" s="102" t="str">
        <f>IF(ISBLANK(Salariès!$K$111),"",Salariès!E111:O111)</f>
        <v/>
      </c>
      <c r="F115" s="102" t="str">
        <f>IF(ISBLANK(Salariès!$K$111),"",Salariès!F111:P111)</f>
        <v/>
      </c>
      <c r="G115" s="102" t="str">
        <f>IF(ISBLANK(Salariès!$K$111),"",Salariès!G111:Q111)</f>
        <v/>
      </c>
      <c r="H115" s="102" t="str">
        <f>IF(ISBLANK(Salariès!$K$111),"",Salariès!H111:R111)</f>
        <v/>
      </c>
      <c r="I115" s="105" t="str">
        <f>IF(ISBLANK(Salariès!$K$111),"",Salariès!I111:S111)</f>
        <v/>
      </c>
      <c r="J115" s="105" t="str">
        <f>IF(ISBLANK(Salariès!$K$111),"",Salariès!J111:T111)</f>
        <v/>
      </c>
      <c r="K115" s="105" t="str">
        <f>IF(ISBLANK(Salariès!$K$111),"",Salariès!K111:U111)</f>
        <v/>
      </c>
    </row>
    <row r="116" spans="1:11">
      <c r="A116" s="102" t="str">
        <f>IF(ISBLANK(Salariès!$K$112),"",Salariès!A112:K112)</f>
        <v/>
      </c>
      <c r="B116" s="102" t="str">
        <f>IF(ISBLANK(Salariès!$K$112),"",Salariès!B112:L112)</f>
        <v/>
      </c>
      <c r="C116" s="105" t="str">
        <f>IF(ISBLANK(Salariès!$K$112),"",Salariès!C112:M112)</f>
        <v/>
      </c>
      <c r="D116" s="102" t="str">
        <f>IF(ISBLANK(Salariès!$K$112),"",Salariès!D112:N112)</f>
        <v/>
      </c>
      <c r="E116" s="102" t="str">
        <f>IF(ISBLANK(Salariès!$K$112),"",Salariès!E112:O112)</f>
        <v/>
      </c>
      <c r="F116" s="102" t="str">
        <f>IF(ISBLANK(Salariès!$K$112),"",Salariès!F112:P112)</f>
        <v/>
      </c>
      <c r="G116" s="102" t="str">
        <f>IF(ISBLANK(Salariès!$K$112),"",Salariès!G112:Q112)</f>
        <v/>
      </c>
      <c r="H116" s="102" t="str">
        <f>IF(ISBLANK(Salariès!$K$112),"",Salariès!H112:R112)</f>
        <v/>
      </c>
      <c r="I116" s="105" t="str">
        <f>IF(ISBLANK(Salariès!$K$112),"",Salariès!I112:S112)</f>
        <v/>
      </c>
      <c r="J116" s="105" t="str">
        <f>IF(ISBLANK(Salariès!$K$112),"",Salariès!J112:T112)</f>
        <v/>
      </c>
      <c r="K116" s="105" t="str">
        <f>IF(ISBLANK(Salariès!$K$112),"",Salariès!K112:U112)</f>
        <v/>
      </c>
    </row>
    <row r="117" spans="1:11">
      <c r="A117" s="102" t="str">
        <f>IF(ISBLANK(Salariès!$K$113),"",Salariès!A113:K113)</f>
        <v/>
      </c>
      <c r="B117" s="102" t="str">
        <f>IF(ISBLANK(Salariès!$K$113),"",Salariès!B113:L113)</f>
        <v/>
      </c>
      <c r="C117" s="105" t="str">
        <f>IF(ISBLANK(Salariès!$K$113),"",Salariès!C113:M113)</f>
        <v/>
      </c>
      <c r="D117" s="102" t="str">
        <f>IF(ISBLANK(Salariès!$K$113),"",Salariès!D113:N113)</f>
        <v/>
      </c>
      <c r="E117" s="102" t="str">
        <f>IF(ISBLANK(Salariès!$K$113),"",Salariès!E113:O113)</f>
        <v/>
      </c>
      <c r="F117" s="102" t="str">
        <f>IF(ISBLANK(Salariès!$K$113),"",Salariès!F113:P113)</f>
        <v/>
      </c>
      <c r="G117" s="102" t="str">
        <f>IF(ISBLANK(Salariès!$K$113),"",Salariès!G113:Q113)</f>
        <v/>
      </c>
      <c r="H117" s="102" t="str">
        <f>IF(ISBLANK(Salariès!$K$113),"",Salariès!H113:R113)</f>
        <v/>
      </c>
      <c r="I117" s="105" t="str">
        <f>IF(ISBLANK(Salariès!$K$113),"",Salariès!I113:S113)</f>
        <v/>
      </c>
      <c r="J117" s="105" t="str">
        <f>IF(ISBLANK(Salariès!$K$113),"",Salariès!J113:T113)</f>
        <v/>
      </c>
      <c r="K117" s="105" t="str">
        <f>IF(ISBLANK(Salariès!$K$113),"",Salariès!K113:U113)</f>
        <v/>
      </c>
    </row>
    <row r="118" spans="1:11">
      <c r="A118" s="102" t="str">
        <f>IF(ISBLANK(Salariès!$K$114),"",Salariès!A114:K114)</f>
        <v/>
      </c>
      <c r="B118" s="102" t="str">
        <f>IF(ISBLANK(Salariès!$K$114),"",Salariès!B114:L114)</f>
        <v/>
      </c>
      <c r="C118" s="105" t="str">
        <f>IF(ISBLANK(Salariès!$K$114),"",Salariès!C114:M114)</f>
        <v/>
      </c>
      <c r="D118" s="102" t="str">
        <f>IF(ISBLANK(Salariès!$K$114),"",Salariès!D114:N114)</f>
        <v/>
      </c>
      <c r="E118" s="102" t="str">
        <f>IF(ISBLANK(Salariès!$K$114),"",Salariès!E114:O114)</f>
        <v/>
      </c>
      <c r="F118" s="102" t="str">
        <f>IF(ISBLANK(Salariès!$K$114),"",Salariès!F114:P114)</f>
        <v/>
      </c>
      <c r="G118" s="102" t="str">
        <f>IF(ISBLANK(Salariès!$K$114),"",Salariès!G114:Q114)</f>
        <v/>
      </c>
      <c r="H118" s="102" t="str">
        <f>IF(ISBLANK(Salariès!$K$114),"",Salariès!H114:R114)</f>
        <v/>
      </c>
      <c r="I118" s="105" t="str">
        <f>IF(ISBLANK(Salariès!$K$114),"",Salariès!I114:S114)</f>
        <v/>
      </c>
      <c r="J118" s="105" t="str">
        <f>IF(ISBLANK(Salariès!$K$114),"",Salariès!J114:T114)</f>
        <v/>
      </c>
      <c r="K118" s="105" t="str">
        <f>IF(ISBLANK(Salariès!$K$114),"",Salariès!K114:U114)</f>
        <v/>
      </c>
    </row>
    <row r="119" spans="1:11">
      <c r="A119" s="102" t="str">
        <f>IF(ISBLANK(Salariès!$K$115),"",Salariès!A115:K115)</f>
        <v/>
      </c>
      <c r="B119" s="102" t="str">
        <f>IF(ISBLANK(Salariès!$K$115),"",Salariès!B115:L115)</f>
        <v/>
      </c>
      <c r="C119" s="105" t="str">
        <f>IF(ISBLANK(Salariès!$K$115),"",Salariès!C115:M115)</f>
        <v/>
      </c>
      <c r="D119" s="102" t="str">
        <f>IF(ISBLANK(Salariès!$K$115),"",Salariès!D115:N115)</f>
        <v/>
      </c>
      <c r="E119" s="102" t="str">
        <f>IF(ISBLANK(Salariès!$K$115),"",Salariès!E115:O115)</f>
        <v/>
      </c>
      <c r="F119" s="102" t="str">
        <f>IF(ISBLANK(Salariès!$K$115),"",Salariès!F115:P115)</f>
        <v/>
      </c>
      <c r="G119" s="102" t="str">
        <f>IF(ISBLANK(Salariès!$K$115),"",Salariès!G115:Q115)</f>
        <v/>
      </c>
      <c r="H119" s="102" t="str">
        <f>IF(ISBLANK(Salariès!$K$115),"",Salariès!H115:R115)</f>
        <v/>
      </c>
      <c r="I119" s="105" t="str">
        <f>IF(ISBLANK(Salariès!$K$115),"",Salariès!I115:S115)</f>
        <v/>
      </c>
      <c r="J119" s="105" t="str">
        <f>IF(ISBLANK(Salariès!$K$115),"",Salariès!J115:T115)</f>
        <v/>
      </c>
      <c r="K119" s="105" t="str">
        <f>IF(ISBLANK(Salariès!$K$115),"",Salariès!K115:U115)</f>
        <v/>
      </c>
    </row>
    <row r="120" spans="1:11">
      <c r="A120" s="102" t="str">
        <f>IF(ISBLANK(Salariès!$K$116),"",Salariès!A116:K116)</f>
        <v/>
      </c>
      <c r="B120" s="102" t="str">
        <f>IF(ISBLANK(Salariès!$K$116),"",Salariès!B116:L116)</f>
        <v/>
      </c>
      <c r="C120" s="105" t="str">
        <f>IF(ISBLANK(Salariès!$K$116),"",Salariès!C116:M116)</f>
        <v/>
      </c>
      <c r="D120" s="102" t="str">
        <f>IF(ISBLANK(Salariès!$K$116),"",Salariès!D116:N116)</f>
        <v/>
      </c>
      <c r="E120" s="102" t="str">
        <f>IF(ISBLANK(Salariès!$K$116),"",Salariès!E116:O116)</f>
        <v/>
      </c>
      <c r="F120" s="102" t="str">
        <f>IF(ISBLANK(Salariès!$K$116),"",Salariès!F116:P116)</f>
        <v/>
      </c>
      <c r="G120" s="102" t="str">
        <f>IF(ISBLANK(Salariès!$K$116),"",Salariès!G116:Q116)</f>
        <v/>
      </c>
      <c r="H120" s="102" t="str">
        <f>IF(ISBLANK(Salariès!$K$116),"",Salariès!H116:R116)</f>
        <v/>
      </c>
      <c r="I120" s="105" t="str">
        <f>IF(ISBLANK(Salariès!$K$116),"",Salariès!I116:S116)</f>
        <v/>
      </c>
      <c r="J120" s="105" t="str">
        <f>IF(ISBLANK(Salariès!$K$116),"",Salariès!J116:T116)</f>
        <v/>
      </c>
      <c r="K120" s="105" t="str">
        <f>IF(ISBLANK(Salariès!$K$116),"",Salariès!K116:U116)</f>
        <v/>
      </c>
    </row>
    <row r="121" spans="1:11">
      <c r="A121" s="102" t="str">
        <f>IF(ISBLANK(Salariès!$K$117),"",Salariès!A117:K117)</f>
        <v/>
      </c>
      <c r="B121" s="102" t="str">
        <f>IF(ISBLANK(Salariès!$K$117),"",Salariès!B117:L117)</f>
        <v/>
      </c>
      <c r="C121" s="105" t="str">
        <f>IF(ISBLANK(Salariès!$K$117),"",Salariès!C117:M117)</f>
        <v/>
      </c>
      <c r="D121" s="102" t="str">
        <f>IF(ISBLANK(Salariès!$K$117),"",Salariès!D117:N117)</f>
        <v/>
      </c>
      <c r="E121" s="102" t="str">
        <f>IF(ISBLANK(Salariès!$K$117),"",Salariès!E117:O117)</f>
        <v/>
      </c>
      <c r="F121" s="102" t="str">
        <f>IF(ISBLANK(Salariès!$K$117),"",Salariès!F117:P117)</f>
        <v/>
      </c>
      <c r="G121" s="102" t="str">
        <f>IF(ISBLANK(Salariès!$K$117),"",Salariès!G117:Q117)</f>
        <v/>
      </c>
      <c r="H121" s="102" t="str">
        <f>IF(ISBLANK(Salariès!$K$117),"",Salariès!H117:R117)</f>
        <v/>
      </c>
      <c r="I121" s="105" t="str">
        <f>IF(ISBLANK(Salariès!$K$117),"",Salariès!I117:S117)</f>
        <v/>
      </c>
      <c r="J121" s="105" t="str">
        <f>IF(ISBLANK(Salariès!$K$117),"",Salariès!J117:T117)</f>
        <v/>
      </c>
      <c r="K121" s="105" t="str">
        <f>IF(ISBLANK(Salariès!$K$117),"",Salariès!K117:U117)</f>
        <v/>
      </c>
    </row>
    <row r="122" spans="1:11">
      <c r="A122" s="102" t="str">
        <f>IF(ISBLANK(Salariès!$K$118),"",Salariès!A118:K118)</f>
        <v/>
      </c>
      <c r="B122" s="102" t="str">
        <f>IF(ISBLANK(Salariès!$K$118),"",Salariès!B118:L118)</f>
        <v/>
      </c>
      <c r="C122" s="105" t="str">
        <f>IF(ISBLANK(Salariès!$K$118),"",Salariès!C118:M118)</f>
        <v/>
      </c>
      <c r="D122" s="102" t="str">
        <f>IF(ISBLANK(Salariès!$K$118),"",Salariès!D118:N118)</f>
        <v/>
      </c>
      <c r="E122" s="102" t="str">
        <f>IF(ISBLANK(Salariès!$K$118),"",Salariès!E118:O118)</f>
        <v/>
      </c>
      <c r="F122" s="102" t="str">
        <f>IF(ISBLANK(Salariès!$K$118),"",Salariès!F118:P118)</f>
        <v/>
      </c>
      <c r="G122" s="102" t="str">
        <f>IF(ISBLANK(Salariès!$K$118),"",Salariès!G118:Q118)</f>
        <v/>
      </c>
      <c r="H122" s="102" t="str">
        <f>IF(ISBLANK(Salariès!$K$118),"",Salariès!H118:R118)</f>
        <v/>
      </c>
      <c r="I122" s="105" t="str">
        <f>IF(ISBLANK(Salariès!$K$118),"",Salariès!I118:S118)</f>
        <v/>
      </c>
      <c r="J122" s="105" t="str">
        <f>IF(ISBLANK(Salariès!$K$118),"",Salariès!J118:T118)</f>
        <v/>
      </c>
      <c r="K122" s="105" t="str">
        <f>IF(ISBLANK(Salariès!$K$118),"",Salariès!K118:U118)</f>
        <v/>
      </c>
    </row>
    <row r="123" spans="1:11">
      <c r="A123" s="102" t="str">
        <f>IF(ISBLANK(Salariès!$K$119),"",Salariès!A119:K119)</f>
        <v/>
      </c>
      <c r="B123" s="102" t="str">
        <f>IF(ISBLANK(Salariès!$K$119),"",Salariès!B119:L119)</f>
        <v/>
      </c>
      <c r="C123" s="105" t="str">
        <f>IF(ISBLANK(Salariès!$K$119),"",Salariès!C119:M119)</f>
        <v/>
      </c>
      <c r="D123" s="102" t="str">
        <f>IF(ISBLANK(Salariès!$K$119),"",Salariès!D119:N119)</f>
        <v/>
      </c>
      <c r="E123" s="102" t="str">
        <f>IF(ISBLANK(Salariès!$K$119),"",Salariès!E119:O119)</f>
        <v/>
      </c>
      <c r="F123" s="102" t="str">
        <f>IF(ISBLANK(Salariès!$K$119),"",Salariès!F119:P119)</f>
        <v/>
      </c>
      <c r="G123" s="102" t="str">
        <f>IF(ISBLANK(Salariès!$K$119),"",Salariès!G119:Q119)</f>
        <v/>
      </c>
      <c r="H123" s="102" t="str">
        <f>IF(ISBLANK(Salariès!$K$119),"",Salariès!H119:R119)</f>
        <v/>
      </c>
      <c r="I123" s="105" t="str">
        <f>IF(ISBLANK(Salariès!$K$119),"",Salariès!I119:S119)</f>
        <v/>
      </c>
      <c r="J123" s="105" t="str">
        <f>IF(ISBLANK(Salariès!$K$119),"",Salariès!J119:T119)</f>
        <v/>
      </c>
      <c r="K123" s="105" t="str">
        <f>IF(ISBLANK(Salariès!$K$119),"",Salariès!K119:U119)</f>
        <v/>
      </c>
    </row>
    <row r="124" spans="1:11">
      <c r="A124" s="102" t="str">
        <f>IF(ISBLANK(Salariès!$K$120),"",Salariès!A120:K120)</f>
        <v/>
      </c>
      <c r="B124" s="102" t="str">
        <f>IF(ISBLANK(Salariès!$K$120),"",Salariès!B120:L120)</f>
        <v/>
      </c>
      <c r="C124" s="105" t="str">
        <f>IF(ISBLANK(Salariès!$K$120),"",Salariès!C120:M120)</f>
        <v/>
      </c>
      <c r="D124" s="102" t="str">
        <f>IF(ISBLANK(Salariès!$K$120),"",Salariès!D120:N120)</f>
        <v/>
      </c>
      <c r="E124" s="102" t="str">
        <f>IF(ISBLANK(Salariès!$K$120),"",Salariès!E120:O120)</f>
        <v/>
      </c>
      <c r="F124" s="102" t="str">
        <f>IF(ISBLANK(Salariès!$K$120),"",Salariès!F120:P120)</f>
        <v/>
      </c>
      <c r="G124" s="102" t="str">
        <f>IF(ISBLANK(Salariès!$K$120),"",Salariès!G120:Q120)</f>
        <v/>
      </c>
      <c r="H124" s="102" t="str">
        <f>IF(ISBLANK(Salariès!$K$120),"",Salariès!H120:R120)</f>
        <v/>
      </c>
      <c r="I124" s="105" t="str">
        <f>IF(ISBLANK(Salariès!$K$120),"",Salariès!I120:S120)</f>
        <v/>
      </c>
      <c r="J124" s="105" t="str">
        <f>IF(ISBLANK(Salariès!$K$120),"",Salariès!J120:T120)</f>
        <v/>
      </c>
      <c r="K124" s="105" t="str">
        <f>IF(ISBLANK(Salariès!$K$120),"",Salariès!K120:U120)</f>
        <v/>
      </c>
    </row>
    <row r="125" spans="1:11">
      <c r="A125" s="102" t="str">
        <f>IF(ISBLANK(Salariès!$K$121),"",Salariès!A121:K121)</f>
        <v/>
      </c>
      <c r="B125" s="102" t="str">
        <f>IF(ISBLANK(Salariès!$K$121),"",Salariès!B121:L121)</f>
        <v/>
      </c>
      <c r="C125" s="105" t="str">
        <f>IF(ISBLANK(Salariès!$K$121),"",Salariès!C121:M121)</f>
        <v/>
      </c>
      <c r="D125" s="102" t="str">
        <f>IF(ISBLANK(Salariès!$K$121),"",Salariès!D121:N121)</f>
        <v/>
      </c>
      <c r="E125" s="102" t="str">
        <f>IF(ISBLANK(Salariès!$K$121),"",Salariès!E121:O121)</f>
        <v/>
      </c>
      <c r="F125" s="102" t="str">
        <f>IF(ISBLANK(Salariès!$K$121),"",Salariès!F121:P121)</f>
        <v/>
      </c>
      <c r="G125" s="102" t="str">
        <f>IF(ISBLANK(Salariès!$K$121),"",Salariès!G121:Q121)</f>
        <v/>
      </c>
      <c r="H125" s="102" t="str">
        <f>IF(ISBLANK(Salariès!$K$121),"",Salariès!H121:R121)</f>
        <v/>
      </c>
      <c r="I125" s="105" t="str">
        <f>IF(ISBLANK(Salariès!$K$121),"",Salariès!I121:S121)</f>
        <v/>
      </c>
      <c r="J125" s="105" t="str">
        <f>IF(ISBLANK(Salariès!$K$121),"",Salariès!J121:T121)</f>
        <v/>
      </c>
      <c r="K125" s="105" t="str">
        <f>IF(ISBLANK(Salariès!$K$121),"",Salariès!K121:U121)</f>
        <v/>
      </c>
    </row>
    <row r="126" spans="1:11">
      <c r="A126" s="102" t="str">
        <f>IF(ISBLANK(Salariès!$K$122),"",Salariès!A122:K122)</f>
        <v/>
      </c>
      <c r="B126" s="102" t="str">
        <f>IF(ISBLANK(Salariès!$K$122),"",Salariès!B122:L122)</f>
        <v/>
      </c>
      <c r="C126" s="105" t="str">
        <f>IF(ISBLANK(Salariès!$K$122),"",Salariès!C122:M122)</f>
        <v/>
      </c>
      <c r="D126" s="102" t="str">
        <f>IF(ISBLANK(Salariès!$K$122),"",Salariès!D122:N122)</f>
        <v/>
      </c>
      <c r="E126" s="102" t="str">
        <f>IF(ISBLANK(Salariès!$K$122),"",Salariès!E122:O122)</f>
        <v/>
      </c>
      <c r="F126" s="102" t="str">
        <f>IF(ISBLANK(Salariès!$K$122),"",Salariès!F122:P122)</f>
        <v/>
      </c>
      <c r="G126" s="102" t="str">
        <f>IF(ISBLANK(Salariès!$K$122),"",Salariès!G122:Q122)</f>
        <v/>
      </c>
      <c r="H126" s="102" t="str">
        <f>IF(ISBLANK(Salariès!$K$122),"",Salariès!H122:R122)</f>
        <v/>
      </c>
      <c r="I126" s="105" t="str">
        <f>IF(ISBLANK(Salariès!$K$122),"",Salariès!I122:S122)</f>
        <v/>
      </c>
      <c r="J126" s="105" t="str">
        <f>IF(ISBLANK(Salariès!$K$122),"",Salariès!J122:T122)</f>
        <v/>
      </c>
      <c r="K126" s="105" t="str">
        <f>IF(ISBLANK(Salariès!$K$122),"",Salariès!K122:U122)</f>
        <v/>
      </c>
    </row>
    <row r="127" spans="1:11">
      <c r="A127" s="102" t="str">
        <f>IF(ISBLANK(Salariès!$K$123),"",Salariès!A123:K123)</f>
        <v/>
      </c>
      <c r="B127" s="102" t="str">
        <f>IF(ISBLANK(Salariès!$K$123),"",Salariès!B123:L123)</f>
        <v/>
      </c>
      <c r="C127" s="105" t="str">
        <f>IF(ISBLANK(Salariès!$K$123),"",Salariès!C123:M123)</f>
        <v/>
      </c>
      <c r="D127" s="102" t="str">
        <f>IF(ISBLANK(Salariès!$K$123),"",Salariès!D123:N123)</f>
        <v/>
      </c>
      <c r="E127" s="102" t="str">
        <f>IF(ISBLANK(Salariès!$K$123),"",Salariès!E123:O123)</f>
        <v/>
      </c>
      <c r="F127" s="102" t="str">
        <f>IF(ISBLANK(Salariès!$K$123),"",Salariès!F123:P123)</f>
        <v/>
      </c>
      <c r="G127" s="102" t="str">
        <f>IF(ISBLANK(Salariès!$K$123),"",Salariès!G123:Q123)</f>
        <v/>
      </c>
      <c r="H127" s="102" t="str">
        <f>IF(ISBLANK(Salariès!$K$123),"",Salariès!H123:R123)</f>
        <v/>
      </c>
      <c r="I127" s="105" t="str">
        <f>IF(ISBLANK(Salariès!$K$123),"",Salariès!I123:S123)</f>
        <v/>
      </c>
      <c r="J127" s="105" t="str">
        <f>IF(ISBLANK(Salariès!$K$123),"",Salariès!J123:T123)</f>
        <v/>
      </c>
      <c r="K127" s="105" t="str">
        <f>IF(ISBLANK(Salariès!$K$123),"",Salariès!K123:U123)</f>
        <v/>
      </c>
    </row>
    <row r="128" spans="1:11">
      <c r="A128" s="102" t="str">
        <f>IF(ISBLANK(Salariès!$K$125),"",Salariès!A125:K125)</f>
        <v/>
      </c>
      <c r="B128" s="102" t="str">
        <f>IF(ISBLANK(Salariès!$K$125),"",Salariès!B125:L125)</f>
        <v/>
      </c>
      <c r="C128" s="105" t="str">
        <f>IF(ISBLANK(Salariès!$K$125),"",Salariès!C125:M125)</f>
        <v/>
      </c>
      <c r="D128" s="102" t="str">
        <f>IF(ISBLANK(Salariès!$K$125),"",Salariès!D125:N125)</f>
        <v/>
      </c>
      <c r="E128" s="102" t="str">
        <f>IF(ISBLANK(Salariès!$K$125),"",Salariès!E125:O125)</f>
        <v/>
      </c>
      <c r="F128" s="102" t="str">
        <f>IF(ISBLANK(Salariès!$K$125),"",Salariès!F125:P125)</f>
        <v/>
      </c>
      <c r="G128" s="102" t="str">
        <f>IF(ISBLANK(Salariès!$K$125),"",Salariès!G125:Q125)</f>
        <v/>
      </c>
      <c r="H128" s="102" t="str">
        <f>IF(ISBLANK(Salariès!$K$125),"",Salariès!H125:R125)</f>
        <v/>
      </c>
      <c r="I128" s="105" t="str">
        <f>IF(ISBLANK(Salariès!$K$125),"",Salariès!I125:S125)</f>
        <v/>
      </c>
      <c r="J128" s="105" t="str">
        <f>IF(ISBLANK(Salariès!$K$125),"",Salariès!J125:T125)</f>
        <v/>
      </c>
      <c r="K128" s="105" t="str">
        <f>IF(ISBLANK(Salariès!$K$125),"",Salariès!K125:U125)</f>
        <v/>
      </c>
    </row>
    <row r="129" spans="1:11">
      <c r="A129" s="102" t="str">
        <f>IF(ISBLANK(Salariès!$K$126),"",Salariès!A126:K126)</f>
        <v/>
      </c>
      <c r="B129" s="102" t="str">
        <f>IF(ISBLANK(Salariès!$K$126),"",Salariès!B126:L126)</f>
        <v/>
      </c>
      <c r="C129" s="105" t="str">
        <f>IF(ISBLANK(Salariès!$K$126),"",Salariès!C126:M126)</f>
        <v/>
      </c>
      <c r="D129" s="102" t="str">
        <f>IF(ISBLANK(Salariès!$K$126),"",Salariès!D126:N126)</f>
        <v/>
      </c>
      <c r="E129" s="102" t="str">
        <f>IF(ISBLANK(Salariès!$K$126),"",Salariès!E126:O126)</f>
        <v/>
      </c>
      <c r="F129" s="102" t="str">
        <f>IF(ISBLANK(Salariès!$K$126),"",Salariès!F126:P126)</f>
        <v/>
      </c>
      <c r="G129" s="102" t="str">
        <f>IF(ISBLANK(Salariès!$K$126),"",Salariès!G126:Q126)</f>
        <v/>
      </c>
      <c r="H129" s="102" t="str">
        <f>IF(ISBLANK(Salariès!$K$126),"",Salariès!H126:R126)</f>
        <v/>
      </c>
      <c r="I129" s="105" t="str">
        <f>IF(ISBLANK(Salariès!$K$126),"",Salariès!I126:S126)</f>
        <v/>
      </c>
      <c r="J129" s="105" t="str">
        <f>IF(ISBLANK(Salariès!$K$126),"",Salariès!J126:T126)</f>
        <v/>
      </c>
      <c r="K129" s="105" t="str">
        <f>IF(ISBLANK(Salariès!$K$126),"",Salariès!K126:U126)</f>
        <v/>
      </c>
    </row>
    <row r="130" spans="1:11">
      <c r="A130" s="102" t="str">
        <f>IF(ISBLANK(Salariès!$K$127),"",Salariès!A127:K127)</f>
        <v/>
      </c>
      <c r="B130" s="102" t="str">
        <f>IF(ISBLANK(Salariès!$K$127),"",Salariès!B127:L127)</f>
        <v/>
      </c>
      <c r="C130" s="105" t="str">
        <f>IF(ISBLANK(Salariès!$K$127),"",Salariès!C127:M127)</f>
        <v/>
      </c>
      <c r="D130" s="102" t="str">
        <f>IF(ISBLANK(Salariès!$K$127),"",Salariès!D127:N127)</f>
        <v/>
      </c>
      <c r="E130" s="102" t="str">
        <f>IF(ISBLANK(Salariès!$K$127),"",Salariès!E127:O127)</f>
        <v/>
      </c>
      <c r="F130" s="102" t="str">
        <f>IF(ISBLANK(Salariès!$K$127),"",Salariès!F127:P127)</f>
        <v/>
      </c>
      <c r="G130" s="102" t="str">
        <f>IF(ISBLANK(Salariès!$K$127),"",Salariès!G127:Q127)</f>
        <v/>
      </c>
      <c r="H130" s="102" t="str">
        <f>IF(ISBLANK(Salariès!$K$127),"",Salariès!H127:R127)</f>
        <v/>
      </c>
      <c r="I130" s="105" t="str">
        <f>IF(ISBLANK(Salariès!$K$127),"",Salariès!I127:S127)</f>
        <v/>
      </c>
      <c r="J130" s="105" t="str">
        <f>IF(ISBLANK(Salariès!$K$127),"",Salariès!J127:T127)</f>
        <v/>
      </c>
      <c r="K130" s="105" t="str">
        <f>IF(ISBLANK(Salariès!$K$127),"",Salariès!K127:U127)</f>
        <v/>
      </c>
    </row>
    <row r="131" spans="1:11">
      <c r="A131" s="102" t="str">
        <f>IF(ISBLANK(Salariès!$K$128),"",Salariès!A128:K128)</f>
        <v/>
      </c>
      <c r="B131" s="102" t="str">
        <f>IF(ISBLANK(Salariès!$K$128),"",Salariès!B128:L128)</f>
        <v/>
      </c>
      <c r="C131" s="105" t="str">
        <f>IF(ISBLANK(Salariès!$K$128),"",Salariès!C128:M128)</f>
        <v/>
      </c>
      <c r="D131" s="102" t="str">
        <f>IF(ISBLANK(Salariès!$K$128),"",Salariès!D128:N128)</f>
        <v/>
      </c>
      <c r="E131" s="102" t="str">
        <f>IF(ISBLANK(Salariès!$K$128),"",Salariès!E128:O128)</f>
        <v/>
      </c>
      <c r="F131" s="102" t="str">
        <f>IF(ISBLANK(Salariès!$K$128),"",Salariès!F128:P128)</f>
        <v/>
      </c>
      <c r="G131" s="102" t="str">
        <f>IF(ISBLANK(Salariès!$K$128),"",Salariès!G128:Q128)</f>
        <v/>
      </c>
      <c r="H131" s="102" t="str">
        <f>IF(ISBLANK(Salariès!$K$128),"",Salariès!H128:R128)</f>
        <v/>
      </c>
      <c r="I131" s="105" t="str">
        <f>IF(ISBLANK(Salariès!$K$128),"",Salariès!I128:S128)</f>
        <v/>
      </c>
      <c r="J131" s="105" t="str">
        <f>IF(ISBLANK(Salariès!$K$128),"",Salariès!J128:T128)</f>
        <v/>
      </c>
      <c r="K131" s="105" t="str">
        <f>IF(ISBLANK(Salariès!$K$128),"",Salariès!K128:U128)</f>
        <v/>
      </c>
    </row>
    <row r="132" spans="1:11">
      <c r="A132" s="102" t="str">
        <f>IF(ISBLANK(Salariès!$K$129),"",Salariès!A129:K129)</f>
        <v/>
      </c>
      <c r="B132" s="102" t="str">
        <f>IF(ISBLANK(Salariès!$K$129),"",Salariès!B129:L129)</f>
        <v/>
      </c>
      <c r="C132" s="105" t="str">
        <f>IF(ISBLANK(Salariès!$K$129),"",Salariès!C129:M129)</f>
        <v/>
      </c>
      <c r="D132" s="102" t="str">
        <f>IF(ISBLANK(Salariès!$K$129),"",Salariès!D129:N129)</f>
        <v/>
      </c>
      <c r="E132" s="102" t="str">
        <f>IF(ISBLANK(Salariès!$K$129),"",Salariès!E129:O129)</f>
        <v/>
      </c>
      <c r="F132" s="102" t="str">
        <f>IF(ISBLANK(Salariès!$K$129),"",Salariès!F129:P129)</f>
        <v/>
      </c>
      <c r="G132" s="102" t="str">
        <f>IF(ISBLANK(Salariès!$K$129),"",Salariès!G129:Q129)</f>
        <v/>
      </c>
      <c r="H132" s="102" t="str">
        <f>IF(ISBLANK(Salariès!$K$129),"",Salariès!H129:R129)</f>
        <v/>
      </c>
      <c r="I132" s="105" t="str">
        <f>IF(ISBLANK(Salariès!$K$129),"",Salariès!I129:S129)</f>
        <v/>
      </c>
      <c r="J132" s="105" t="str">
        <f>IF(ISBLANK(Salariès!$K$129),"",Salariès!J129:T129)</f>
        <v/>
      </c>
      <c r="K132" s="105" t="str">
        <f>IF(ISBLANK(Salariès!$K$129),"",Salariès!K129:U129)</f>
        <v/>
      </c>
    </row>
    <row r="133" spans="1:11">
      <c r="A133" s="102" t="str">
        <f>IF(ISBLANK(Salariès!$K$130),"",Salariès!A130:K130)</f>
        <v/>
      </c>
      <c r="B133" s="102" t="str">
        <f>IF(ISBLANK(Salariès!$K$130),"",Salariès!B130:L130)</f>
        <v/>
      </c>
      <c r="C133" s="105" t="str">
        <f>IF(ISBLANK(Salariès!$K$130),"",Salariès!C130:M130)</f>
        <v/>
      </c>
      <c r="D133" s="102" t="str">
        <f>IF(ISBLANK(Salariès!$K$130),"",Salariès!D130:N130)</f>
        <v/>
      </c>
      <c r="E133" s="102" t="str">
        <f>IF(ISBLANK(Salariès!$K$130),"",Salariès!E130:O130)</f>
        <v/>
      </c>
      <c r="F133" s="102" t="str">
        <f>IF(ISBLANK(Salariès!$K$130),"",Salariès!F130:P130)</f>
        <v/>
      </c>
      <c r="G133" s="102" t="str">
        <f>IF(ISBLANK(Salariès!$K$130),"",Salariès!G130:Q130)</f>
        <v/>
      </c>
      <c r="H133" s="102" t="str">
        <f>IF(ISBLANK(Salariès!$K$130),"",Salariès!H130:R130)</f>
        <v/>
      </c>
      <c r="I133" s="105" t="str">
        <f>IF(ISBLANK(Salariès!$K$130),"",Salariès!I130:S130)</f>
        <v/>
      </c>
      <c r="J133" s="105" t="str">
        <f>IF(ISBLANK(Salariès!$K$130),"",Salariès!J130:T130)</f>
        <v/>
      </c>
      <c r="K133" s="105" t="str">
        <f>IF(ISBLANK(Salariès!$K$130),"",Salariès!K130:U130)</f>
        <v/>
      </c>
    </row>
    <row r="134" spans="1:11">
      <c r="A134" s="102" t="str">
        <f>IF(ISBLANK(Salariès!$K$131),"",Salariès!A131:K131)</f>
        <v/>
      </c>
      <c r="B134" s="102" t="str">
        <f>IF(ISBLANK(Salariès!$K$131),"",Salariès!B131:L131)</f>
        <v/>
      </c>
      <c r="C134" s="105" t="str">
        <f>IF(ISBLANK(Salariès!$K$131),"",Salariès!C131:M131)</f>
        <v/>
      </c>
      <c r="D134" s="102" t="str">
        <f>IF(ISBLANK(Salariès!$K$131),"",Salariès!D131:N131)</f>
        <v/>
      </c>
      <c r="E134" s="102" t="str">
        <f>IF(ISBLANK(Salariès!$K$131),"",Salariès!E131:O131)</f>
        <v/>
      </c>
      <c r="F134" s="102" t="str">
        <f>IF(ISBLANK(Salariès!$K$131),"",Salariès!F131:P131)</f>
        <v/>
      </c>
      <c r="G134" s="102" t="str">
        <f>IF(ISBLANK(Salariès!$K$131),"",Salariès!G131:Q131)</f>
        <v/>
      </c>
      <c r="H134" s="102" t="str">
        <f>IF(ISBLANK(Salariès!$K$131),"",Salariès!H131:R131)</f>
        <v/>
      </c>
      <c r="I134" s="105" t="str">
        <f>IF(ISBLANK(Salariès!$K$131),"",Salariès!I131:S131)</f>
        <v/>
      </c>
      <c r="J134" s="105" t="str">
        <f>IF(ISBLANK(Salariès!$K$131),"",Salariès!J131:T131)</f>
        <v/>
      </c>
      <c r="K134" s="105" t="str">
        <f>IF(ISBLANK(Salariès!$K$131),"",Salariès!K131:U131)</f>
        <v/>
      </c>
    </row>
    <row r="135" spans="1:11">
      <c r="A135" s="102" t="str">
        <f>IF(ISBLANK(Salariès!$K$132),"",Salariès!A132:K132)</f>
        <v/>
      </c>
      <c r="B135" s="102" t="str">
        <f>IF(ISBLANK(Salariès!$K$132),"",Salariès!B132:L132)</f>
        <v/>
      </c>
      <c r="C135" s="105" t="str">
        <f>IF(ISBLANK(Salariès!$K$132),"",Salariès!C132:M132)</f>
        <v/>
      </c>
      <c r="D135" s="102" t="str">
        <f>IF(ISBLANK(Salariès!$K$132),"",Salariès!D132:N132)</f>
        <v/>
      </c>
      <c r="E135" s="102" t="str">
        <f>IF(ISBLANK(Salariès!$K$132),"",Salariès!E132:O132)</f>
        <v/>
      </c>
      <c r="F135" s="102" t="str">
        <f>IF(ISBLANK(Salariès!$K$132),"",Salariès!F132:P132)</f>
        <v/>
      </c>
      <c r="G135" s="102" t="str">
        <f>IF(ISBLANK(Salariès!$K$132),"",Salariès!G132:Q132)</f>
        <v/>
      </c>
      <c r="H135" s="102" t="str">
        <f>IF(ISBLANK(Salariès!$K$132),"",Salariès!H132:R132)</f>
        <v/>
      </c>
      <c r="I135" s="105" t="str">
        <f>IF(ISBLANK(Salariès!$K$132),"",Salariès!I132:S132)</f>
        <v/>
      </c>
      <c r="J135" s="105" t="str">
        <f>IF(ISBLANK(Salariès!$K$132),"",Salariès!J132:T132)</f>
        <v/>
      </c>
      <c r="K135" s="105" t="str">
        <f>IF(ISBLANK(Salariès!$K$132),"",Salariès!K132:U132)</f>
        <v/>
      </c>
    </row>
    <row r="136" spans="1:11">
      <c r="A136" s="102" t="str">
        <f>IF(ISBLANK(Salariès!$K$133),"",Salariès!A133:K133)</f>
        <v/>
      </c>
      <c r="B136" s="102" t="str">
        <f>IF(ISBLANK(Salariès!$K$133),"",Salariès!B133:L133)</f>
        <v/>
      </c>
      <c r="C136" s="105" t="str">
        <f>IF(ISBLANK(Salariès!$K$133),"",Salariès!C133:M133)</f>
        <v/>
      </c>
      <c r="D136" s="102" t="str">
        <f>IF(ISBLANK(Salariès!$K$133),"",Salariès!D133:N133)</f>
        <v/>
      </c>
      <c r="E136" s="102" t="str">
        <f>IF(ISBLANK(Salariès!$K$133),"",Salariès!E133:O133)</f>
        <v/>
      </c>
      <c r="F136" s="102" t="str">
        <f>IF(ISBLANK(Salariès!$K$133),"",Salariès!F133:P133)</f>
        <v/>
      </c>
      <c r="G136" s="102" t="str">
        <f>IF(ISBLANK(Salariès!$K$133),"",Salariès!G133:Q133)</f>
        <v/>
      </c>
      <c r="H136" s="102" t="str">
        <f>IF(ISBLANK(Salariès!$K$133),"",Salariès!H133:R133)</f>
        <v/>
      </c>
      <c r="I136" s="105" t="str">
        <f>IF(ISBLANK(Salariès!$K$133),"",Salariès!I133:S133)</f>
        <v/>
      </c>
      <c r="J136" s="105" t="str">
        <f>IF(ISBLANK(Salariès!$K$133),"",Salariès!J133:T133)</f>
        <v/>
      </c>
      <c r="K136" s="105" t="str">
        <f>IF(ISBLANK(Salariès!$K$133),"",Salariès!K133:U133)</f>
        <v/>
      </c>
    </row>
    <row r="137" spans="1:11">
      <c r="A137" s="102" t="str">
        <f>IF(ISBLANK(Salariès!$K$134),"",Salariès!A134:K134)</f>
        <v/>
      </c>
      <c r="B137" s="102" t="str">
        <f>IF(ISBLANK(Salariès!$K$134),"",Salariès!B134:L134)</f>
        <v/>
      </c>
      <c r="C137" s="105" t="str">
        <f>IF(ISBLANK(Salariès!$K$134),"",Salariès!C134:M134)</f>
        <v/>
      </c>
      <c r="D137" s="102" t="str">
        <f>IF(ISBLANK(Salariès!$K$134),"",Salariès!D134:N134)</f>
        <v/>
      </c>
      <c r="E137" s="102" t="str">
        <f>IF(ISBLANK(Salariès!$K$134),"",Salariès!E134:O134)</f>
        <v/>
      </c>
      <c r="F137" s="102" t="str">
        <f>IF(ISBLANK(Salariès!$K$134),"",Salariès!F134:P134)</f>
        <v/>
      </c>
      <c r="G137" s="102" t="str">
        <f>IF(ISBLANK(Salariès!$K$134),"",Salariès!G134:Q134)</f>
        <v/>
      </c>
      <c r="H137" s="102" t="str">
        <f>IF(ISBLANK(Salariès!$K$134),"",Salariès!H134:R134)</f>
        <v/>
      </c>
      <c r="I137" s="105" t="str">
        <f>IF(ISBLANK(Salariès!$K$134),"",Salariès!I134:S134)</f>
        <v/>
      </c>
      <c r="J137" s="105" t="str">
        <f>IF(ISBLANK(Salariès!$K$134),"",Salariès!J134:T134)</f>
        <v/>
      </c>
      <c r="K137" s="105" t="str">
        <f>IF(ISBLANK(Salariès!$K$134),"",Salariès!K134:U134)</f>
        <v/>
      </c>
    </row>
    <row r="138" spans="1:11">
      <c r="A138" s="102" t="str">
        <f>IF(ISBLANK(Salariès!$K$135),"",Salariès!A135:K135)</f>
        <v/>
      </c>
      <c r="B138" s="102" t="str">
        <f>IF(ISBLANK(Salariès!$K$135),"",Salariès!B135:L135)</f>
        <v/>
      </c>
      <c r="C138" s="105" t="str">
        <f>IF(ISBLANK(Salariès!$K$135),"",Salariès!C135:M135)</f>
        <v/>
      </c>
      <c r="D138" s="102" t="str">
        <f>IF(ISBLANK(Salariès!$K$135),"",Salariès!D135:N135)</f>
        <v/>
      </c>
      <c r="E138" s="102" t="str">
        <f>IF(ISBLANK(Salariès!$K$135),"",Salariès!E135:O135)</f>
        <v/>
      </c>
      <c r="F138" s="102" t="str">
        <f>IF(ISBLANK(Salariès!$K$135),"",Salariès!F135:P135)</f>
        <v/>
      </c>
      <c r="G138" s="102" t="str">
        <f>IF(ISBLANK(Salariès!$K$135),"",Salariès!G135:Q135)</f>
        <v/>
      </c>
      <c r="H138" s="102" t="str">
        <f>IF(ISBLANK(Salariès!$K$135),"",Salariès!H135:R135)</f>
        <v/>
      </c>
      <c r="I138" s="105" t="str">
        <f>IF(ISBLANK(Salariès!$K$135),"",Salariès!I135:S135)</f>
        <v/>
      </c>
      <c r="J138" s="105" t="str">
        <f>IF(ISBLANK(Salariès!$K$135),"",Salariès!J135:T135)</f>
        <v/>
      </c>
      <c r="K138" s="105" t="str">
        <f>IF(ISBLANK(Salariès!$K$135),"",Salariès!K135:U135)</f>
        <v/>
      </c>
    </row>
    <row r="139" spans="1:11">
      <c r="A139" s="102" t="str">
        <f>IF(ISBLANK(Salariès!$K$136),"",Salariès!A136:K136)</f>
        <v/>
      </c>
      <c r="B139" s="102" t="str">
        <f>IF(ISBLANK(Salariès!$K$136),"",Salariès!B136:L136)</f>
        <v/>
      </c>
      <c r="C139" s="105" t="str">
        <f>IF(ISBLANK(Salariès!$K$136),"",Salariès!C136:M136)</f>
        <v/>
      </c>
      <c r="D139" s="102" t="str">
        <f>IF(ISBLANK(Salariès!$K$136),"",Salariès!D136:N136)</f>
        <v/>
      </c>
      <c r="E139" s="102" t="str">
        <f>IF(ISBLANK(Salariès!$K$136),"",Salariès!E136:O136)</f>
        <v/>
      </c>
      <c r="F139" s="102" t="str">
        <f>IF(ISBLANK(Salariès!$K$136),"",Salariès!F136:P136)</f>
        <v/>
      </c>
      <c r="G139" s="102" t="str">
        <f>IF(ISBLANK(Salariès!$K$136),"",Salariès!G136:Q136)</f>
        <v/>
      </c>
      <c r="H139" s="102" t="str">
        <f>IF(ISBLANK(Salariès!$K$136),"",Salariès!H136:R136)</f>
        <v/>
      </c>
      <c r="I139" s="105" t="str">
        <f>IF(ISBLANK(Salariès!$K$136),"",Salariès!I136:S136)</f>
        <v/>
      </c>
      <c r="J139" s="105" t="str">
        <f>IF(ISBLANK(Salariès!$K$136),"",Salariès!J136:T136)</f>
        <v/>
      </c>
      <c r="K139" s="105" t="str">
        <f>IF(ISBLANK(Salariès!$K$136),"",Salariès!K136:U136)</f>
        <v/>
      </c>
    </row>
    <row r="140" spans="1:11">
      <c r="A140" s="102" t="str">
        <f>IF(ISBLANK(Salariès!$K$137),"",Salariès!A137:K137)</f>
        <v/>
      </c>
      <c r="B140" s="102" t="str">
        <f>IF(ISBLANK(Salariès!$K$137),"",Salariès!B137:L137)</f>
        <v/>
      </c>
      <c r="C140" s="105" t="str">
        <f>IF(ISBLANK(Salariès!$K$137),"",Salariès!C137:M137)</f>
        <v/>
      </c>
      <c r="D140" s="102" t="str">
        <f>IF(ISBLANK(Salariès!$K$137),"",Salariès!D137:N137)</f>
        <v/>
      </c>
      <c r="E140" s="102" t="str">
        <f>IF(ISBLANK(Salariès!$K$137),"",Salariès!E137:O137)</f>
        <v/>
      </c>
      <c r="F140" s="102" t="str">
        <f>IF(ISBLANK(Salariès!$K$137),"",Salariès!F137:P137)</f>
        <v/>
      </c>
      <c r="G140" s="102" t="str">
        <f>IF(ISBLANK(Salariès!$K$137),"",Salariès!G137:Q137)</f>
        <v/>
      </c>
      <c r="H140" s="102" t="str">
        <f>IF(ISBLANK(Salariès!$K$137),"",Salariès!H137:R137)</f>
        <v/>
      </c>
      <c r="I140" s="105" t="str">
        <f>IF(ISBLANK(Salariès!$K$137),"",Salariès!I137:S137)</f>
        <v/>
      </c>
      <c r="J140" s="105" t="str">
        <f>IF(ISBLANK(Salariès!$K$137),"",Salariès!J137:T137)</f>
        <v/>
      </c>
      <c r="K140" s="105" t="str">
        <f>IF(ISBLANK(Salariès!$K$137),"",Salariès!K137:U137)</f>
        <v/>
      </c>
    </row>
    <row r="141" spans="1:11">
      <c r="A141" s="102" t="str">
        <f>IF(ISBLANK(Salariès!$K$138),"",Salariès!A138:K138)</f>
        <v/>
      </c>
      <c r="B141" s="102" t="str">
        <f>IF(ISBLANK(Salariès!$K$138),"",Salariès!B138:L138)</f>
        <v/>
      </c>
      <c r="C141" s="105" t="str">
        <f>IF(ISBLANK(Salariès!$K$138),"",Salariès!C138:M138)</f>
        <v/>
      </c>
      <c r="D141" s="102" t="str">
        <f>IF(ISBLANK(Salariès!$K$138),"",Salariès!D138:N138)</f>
        <v/>
      </c>
      <c r="E141" s="102" t="str">
        <f>IF(ISBLANK(Salariès!$K$138),"",Salariès!E138:O138)</f>
        <v/>
      </c>
      <c r="F141" s="102" t="str">
        <f>IF(ISBLANK(Salariès!$K$138),"",Salariès!F138:P138)</f>
        <v/>
      </c>
      <c r="G141" s="102" t="str">
        <f>IF(ISBLANK(Salariès!$K$138),"",Salariès!G138:Q138)</f>
        <v/>
      </c>
      <c r="H141" s="102" t="str">
        <f>IF(ISBLANK(Salariès!$K$138),"",Salariès!H138:R138)</f>
        <v/>
      </c>
      <c r="I141" s="105" t="str">
        <f>IF(ISBLANK(Salariès!$K$138),"",Salariès!I138:S138)</f>
        <v/>
      </c>
      <c r="J141" s="105" t="str">
        <f>IF(ISBLANK(Salariès!$K$138),"",Salariès!J138:T138)</f>
        <v/>
      </c>
      <c r="K141" s="105" t="str">
        <f>IF(ISBLANK(Salariès!$K$138),"",Salariès!K138:U138)</f>
        <v/>
      </c>
    </row>
    <row r="142" spans="1:11">
      <c r="A142" s="102" t="str">
        <f>IF(ISBLANK(Salariès!$K$139),"",Salariès!A139:K139)</f>
        <v/>
      </c>
      <c r="B142" s="102" t="str">
        <f>IF(ISBLANK(Salariès!$K$139),"",Salariès!B139:L139)</f>
        <v/>
      </c>
      <c r="C142" s="105" t="str">
        <f>IF(ISBLANK(Salariès!$K$139),"",Salariès!C139:M139)</f>
        <v/>
      </c>
      <c r="D142" s="102" t="str">
        <f>IF(ISBLANK(Salariès!$K$139),"",Salariès!D139:N139)</f>
        <v/>
      </c>
      <c r="E142" s="102" t="str">
        <f>IF(ISBLANK(Salariès!$K$139),"",Salariès!E139:O139)</f>
        <v/>
      </c>
      <c r="F142" s="102" t="str">
        <f>IF(ISBLANK(Salariès!$K$139),"",Salariès!F139:P139)</f>
        <v/>
      </c>
      <c r="G142" s="102" t="str">
        <f>IF(ISBLANK(Salariès!$K$139),"",Salariès!G139:Q139)</f>
        <v/>
      </c>
      <c r="H142" s="102" t="str">
        <f>IF(ISBLANK(Salariès!$K$139),"",Salariès!H139:R139)</f>
        <v/>
      </c>
      <c r="I142" s="105" t="str">
        <f>IF(ISBLANK(Salariès!$K$139),"",Salariès!I139:S139)</f>
        <v/>
      </c>
      <c r="J142" s="105" t="str">
        <f>IF(ISBLANK(Salariès!$K$139),"",Salariès!J139:T139)</f>
        <v/>
      </c>
      <c r="K142" s="105" t="str">
        <f>IF(ISBLANK(Salariès!$K$139),"",Salariès!K139:U139)</f>
        <v/>
      </c>
    </row>
    <row r="143" spans="1:11">
      <c r="A143" s="102" t="str">
        <f>IF(ISBLANK(Salariès!$K$140),"",Salariès!A140:K140)</f>
        <v/>
      </c>
      <c r="B143" s="102" t="str">
        <f>IF(ISBLANK(Salariès!$K$140),"",Salariès!B140:L140)</f>
        <v/>
      </c>
      <c r="C143" s="105" t="str">
        <f>IF(ISBLANK(Salariès!$K$140),"",Salariès!C140:M140)</f>
        <v/>
      </c>
      <c r="D143" s="102" t="str">
        <f>IF(ISBLANK(Salariès!$K$140),"",Salariès!D140:N140)</f>
        <v/>
      </c>
      <c r="E143" s="102" t="str">
        <f>IF(ISBLANK(Salariès!$K$140),"",Salariès!E140:O140)</f>
        <v/>
      </c>
      <c r="F143" s="102" t="str">
        <f>IF(ISBLANK(Salariès!$K$140),"",Salariès!F140:P140)</f>
        <v/>
      </c>
      <c r="G143" s="102" t="str">
        <f>IF(ISBLANK(Salariès!$K$140),"",Salariès!G140:Q140)</f>
        <v/>
      </c>
      <c r="H143" s="102" t="str">
        <f>IF(ISBLANK(Salariès!$K$140),"",Salariès!H140:R140)</f>
        <v/>
      </c>
      <c r="I143" s="105" t="str">
        <f>IF(ISBLANK(Salariès!$K$140),"",Salariès!I140:S140)</f>
        <v/>
      </c>
      <c r="J143" s="105" t="str">
        <f>IF(ISBLANK(Salariès!$K$140),"",Salariès!J140:T140)</f>
        <v/>
      </c>
      <c r="K143" s="105" t="str">
        <f>IF(ISBLANK(Salariès!$K$140),"",Salariès!K140:U140)</f>
        <v/>
      </c>
    </row>
    <row r="144" spans="1:11">
      <c r="A144" s="102" t="str">
        <f>IF(ISBLANK(Salariès!$K$141),"",Salariès!A141:K141)</f>
        <v/>
      </c>
      <c r="B144" s="102" t="str">
        <f>IF(ISBLANK(Salariès!$K$141),"",Salariès!B141:L141)</f>
        <v/>
      </c>
      <c r="C144" s="105" t="str">
        <f>IF(ISBLANK(Salariès!$K$141),"",Salariès!C141:M141)</f>
        <v/>
      </c>
      <c r="D144" s="102" t="str">
        <f>IF(ISBLANK(Salariès!$K$141),"",Salariès!D141:N141)</f>
        <v/>
      </c>
      <c r="E144" s="102" t="str">
        <f>IF(ISBLANK(Salariès!$K$141),"",Salariès!E141:O141)</f>
        <v/>
      </c>
      <c r="F144" s="102" t="str">
        <f>IF(ISBLANK(Salariès!$K$141),"",Salariès!F141:P141)</f>
        <v/>
      </c>
      <c r="G144" s="102" t="str">
        <f>IF(ISBLANK(Salariès!$K$141),"",Salariès!G141:Q141)</f>
        <v/>
      </c>
      <c r="H144" s="102" t="str">
        <f>IF(ISBLANK(Salariès!$K$141),"",Salariès!H141:R141)</f>
        <v/>
      </c>
      <c r="I144" s="105" t="str">
        <f>IF(ISBLANK(Salariès!$K$141),"",Salariès!I141:S141)</f>
        <v/>
      </c>
      <c r="J144" s="105" t="str">
        <f>IF(ISBLANK(Salariès!$K$141),"",Salariès!J141:T141)</f>
        <v/>
      </c>
      <c r="K144" s="105" t="str">
        <f>IF(ISBLANK(Salariès!$K$141),"",Salariès!K141:U141)</f>
        <v/>
      </c>
    </row>
    <row r="145" spans="1:11">
      <c r="A145" s="102" t="str">
        <f>IF(ISBLANK(Salariès!$K$142),"",Salariès!A142:K142)</f>
        <v/>
      </c>
      <c r="B145" s="102" t="str">
        <f>IF(ISBLANK(Salariès!$K$142),"",Salariès!B142:L142)</f>
        <v/>
      </c>
      <c r="C145" s="105" t="str">
        <f>IF(ISBLANK(Salariès!$K$142),"",Salariès!C142:M142)</f>
        <v/>
      </c>
      <c r="D145" s="102" t="str">
        <f>IF(ISBLANK(Salariès!$K$142),"",Salariès!D142:N142)</f>
        <v/>
      </c>
      <c r="E145" s="102" t="str">
        <f>IF(ISBLANK(Salariès!$K$142),"",Salariès!E142:O142)</f>
        <v/>
      </c>
      <c r="F145" s="102" t="str">
        <f>IF(ISBLANK(Salariès!$K$142),"",Salariès!F142:P142)</f>
        <v/>
      </c>
      <c r="G145" s="102" t="str">
        <f>IF(ISBLANK(Salariès!$K$142),"",Salariès!G142:Q142)</f>
        <v/>
      </c>
      <c r="H145" s="102" t="str">
        <f>IF(ISBLANK(Salariès!$K$142),"",Salariès!H142:R142)</f>
        <v/>
      </c>
      <c r="I145" s="105" t="str">
        <f>IF(ISBLANK(Salariès!$K$142),"",Salariès!I142:S142)</f>
        <v/>
      </c>
      <c r="J145" s="105" t="str">
        <f>IF(ISBLANK(Salariès!$K$142),"",Salariès!J142:T142)</f>
        <v/>
      </c>
      <c r="K145" s="105" t="str">
        <f>IF(ISBLANK(Salariès!$K$142),"",Salariès!K142:U142)</f>
        <v/>
      </c>
    </row>
    <row r="146" spans="1:11">
      <c r="A146" s="102" t="str">
        <f>IF(ISBLANK(Salariès!$K$143),"",Salariès!A143:K143)</f>
        <v/>
      </c>
      <c r="B146" s="102" t="str">
        <f>IF(ISBLANK(Salariès!$K$143),"",Salariès!B143:L143)</f>
        <v/>
      </c>
      <c r="C146" s="105" t="str">
        <f>IF(ISBLANK(Salariès!$K$143),"",Salariès!C143:M143)</f>
        <v/>
      </c>
      <c r="D146" s="102" t="str">
        <f>IF(ISBLANK(Salariès!$K$143),"",Salariès!D143:N143)</f>
        <v/>
      </c>
      <c r="E146" s="102" t="str">
        <f>IF(ISBLANK(Salariès!$K$143),"",Salariès!E143:O143)</f>
        <v/>
      </c>
      <c r="F146" s="102" t="str">
        <f>IF(ISBLANK(Salariès!$K$143),"",Salariès!F143:P143)</f>
        <v/>
      </c>
      <c r="G146" s="102" t="str">
        <f>IF(ISBLANK(Salariès!$K$143),"",Salariès!G143:Q143)</f>
        <v/>
      </c>
      <c r="H146" s="102" t="str">
        <f>IF(ISBLANK(Salariès!$K$143),"",Salariès!H143:R143)</f>
        <v/>
      </c>
      <c r="I146" s="105" t="str">
        <f>IF(ISBLANK(Salariès!$K$143),"",Salariès!I143:S143)</f>
        <v/>
      </c>
      <c r="J146" s="105" t="str">
        <f>IF(ISBLANK(Salariès!$K$143),"",Salariès!J143:T143)</f>
        <v/>
      </c>
      <c r="K146" s="105" t="str">
        <f>IF(ISBLANK(Salariès!$K$143),"",Salariès!K143:U143)</f>
        <v/>
      </c>
    </row>
    <row r="147" spans="1:11">
      <c r="A147" s="102" t="str">
        <f>IF(ISBLANK(Salariès!$K$144),"",Salariès!A144:K144)</f>
        <v/>
      </c>
      <c r="B147" s="102" t="str">
        <f>IF(ISBLANK(Salariès!$K$144),"",Salariès!B144:L144)</f>
        <v/>
      </c>
      <c r="C147" s="105" t="str">
        <f>IF(ISBLANK(Salariès!$K$144),"",Salariès!C144:M144)</f>
        <v/>
      </c>
      <c r="D147" s="102" t="str">
        <f>IF(ISBLANK(Salariès!$K$144),"",Salariès!D144:N144)</f>
        <v/>
      </c>
      <c r="E147" s="102" t="str">
        <f>IF(ISBLANK(Salariès!$K$144),"",Salariès!E144:O144)</f>
        <v/>
      </c>
      <c r="F147" s="102" t="str">
        <f>IF(ISBLANK(Salariès!$K$144),"",Salariès!F144:P144)</f>
        <v/>
      </c>
      <c r="G147" s="102" t="str">
        <f>IF(ISBLANK(Salariès!$K$144),"",Salariès!G144:Q144)</f>
        <v/>
      </c>
      <c r="H147" s="102" t="str">
        <f>IF(ISBLANK(Salariès!$K$144),"",Salariès!H144:R144)</f>
        <v/>
      </c>
      <c r="I147" s="105" t="str">
        <f>IF(ISBLANK(Salariès!$K$144),"",Salariès!I144:S144)</f>
        <v/>
      </c>
      <c r="J147" s="105" t="str">
        <f>IF(ISBLANK(Salariès!$K$144),"",Salariès!J144:T144)</f>
        <v/>
      </c>
      <c r="K147" s="105" t="str">
        <f>IF(ISBLANK(Salariès!$K$144),"",Salariès!K144:U144)</f>
        <v/>
      </c>
    </row>
    <row r="148" spans="1:11">
      <c r="A148" s="102" t="str">
        <f>IF(ISBLANK(Salariès!$K$145),"",Salariès!A145:K145)</f>
        <v/>
      </c>
      <c r="B148" s="102" t="str">
        <f>IF(ISBLANK(Salariès!$K$145),"",Salariès!B145:L145)</f>
        <v/>
      </c>
      <c r="C148" s="105" t="str">
        <f>IF(ISBLANK(Salariès!$K$145),"",Salariès!C145:M145)</f>
        <v/>
      </c>
      <c r="D148" s="102" t="str">
        <f>IF(ISBLANK(Salariès!$K$145),"",Salariès!D145:N145)</f>
        <v/>
      </c>
      <c r="E148" s="102" t="str">
        <f>IF(ISBLANK(Salariès!$K$145),"",Salariès!E145:O145)</f>
        <v/>
      </c>
      <c r="F148" s="102" t="str">
        <f>IF(ISBLANK(Salariès!$K$145),"",Salariès!F145:P145)</f>
        <v/>
      </c>
      <c r="G148" s="102" t="str">
        <f>IF(ISBLANK(Salariès!$K$145),"",Salariès!G145:Q145)</f>
        <v/>
      </c>
      <c r="H148" s="102" t="str">
        <f>IF(ISBLANK(Salariès!$K$145),"",Salariès!H145:R145)</f>
        <v/>
      </c>
      <c r="I148" s="105" t="str">
        <f>IF(ISBLANK(Salariès!$K$145),"",Salariès!I145:S145)</f>
        <v/>
      </c>
      <c r="J148" s="105" t="str">
        <f>IF(ISBLANK(Salariès!$K$145),"",Salariès!J145:T145)</f>
        <v/>
      </c>
      <c r="K148" s="105" t="str">
        <f>IF(ISBLANK(Salariès!$K$145),"",Salariès!K145:U145)</f>
        <v/>
      </c>
    </row>
    <row r="149" spans="1:11">
      <c r="A149" s="102" t="str">
        <f>IF(ISBLANK(Salariès!$K$146),"",Salariès!A146:K146)</f>
        <v/>
      </c>
      <c r="B149" s="102" t="str">
        <f>IF(ISBLANK(Salariès!$K$146),"",Salariès!B146:L146)</f>
        <v/>
      </c>
      <c r="C149" s="105" t="str">
        <f>IF(ISBLANK(Salariès!$K$146),"",Salariès!C146:M146)</f>
        <v/>
      </c>
      <c r="D149" s="102" t="str">
        <f>IF(ISBLANK(Salariès!$K$146),"",Salariès!D146:N146)</f>
        <v/>
      </c>
      <c r="E149" s="102" t="str">
        <f>IF(ISBLANK(Salariès!$K$146),"",Salariès!E146:O146)</f>
        <v/>
      </c>
      <c r="F149" s="102" t="str">
        <f>IF(ISBLANK(Salariès!$K$146),"",Salariès!F146:P146)</f>
        <v/>
      </c>
      <c r="G149" s="102" t="str">
        <f>IF(ISBLANK(Salariès!$K$146),"",Salariès!G146:Q146)</f>
        <v/>
      </c>
      <c r="H149" s="102" t="str">
        <f>IF(ISBLANK(Salariès!$K$146),"",Salariès!H146:R146)</f>
        <v/>
      </c>
      <c r="I149" s="105" t="str">
        <f>IF(ISBLANK(Salariès!$K$146),"",Salariès!I146:S146)</f>
        <v/>
      </c>
      <c r="J149" s="105" t="str">
        <f>IF(ISBLANK(Salariès!$K$146),"",Salariès!J146:T146)</f>
        <v/>
      </c>
      <c r="K149" s="105" t="str">
        <f>IF(ISBLANK(Salariès!$K$146),"",Salariès!K146:U146)</f>
        <v/>
      </c>
    </row>
    <row r="150" spans="1:11">
      <c r="A150" s="102" t="str">
        <f>IF(ISBLANK(Salariès!$K$147),"",Salariès!A147:K147)</f>
        <v/>
      </c>
      <c r="B150" s="102" t="str">
        <f>IF(ISBLANK(Salariès!$K$147),"",Salariès!B147:L147)</f>
        <v/>
      </c>
      <c r="C150" s="105" t="str">
        <f>IF(ISBLANK(Salariès!$K$147),"",Salariès!C147:M147)</f>
        <v/>
      </c>
      <c r="D150" s="102" t="str">
        <f>IF(ISBLANK(Salariès!$K$147),"",Salariès!D147:N147)</f>
        <v/>
      </c>
      <c r="E150" s="102" t="str">
        <f>IF(ISBLANK(Salariès!$K$147),"",Salariès!E147:O147)</f>
        <v/>
      </c>
      <c r="F150" s="102" t="str">
        <f>IF(ISBLANK(Salariès!$K$147),"",Salariès!F147:P147)</f>
        <v/>
      </c>
      <c r="G150" s="102" t="str">
        <f>IF(ISBLANK(Salariès!$K$147),"",Salariès!G147:Q147)</f>
        <v/>
      </c>
      <c r="H150" s="102" t="str">
        <f>IF(ISBLANK(Salariès!$K$147),"",Salariès!H147:R147)</f>
        <v/>
      </c>
      <c r="I150" s="105" t="str">
        <f>IF(ISBLANK(Salariès!$K$147),"",Salariès!I147:S147)</f>
        <v/>
      </c>
      <c r="J150" s="105" t="str">
        <f>IF(ISBLANK(Salariès!$K$147),"",Salariès!J147:T147)</f>
        <v/>
      </c>
      <c r="K150" s="105" t="str">
        <f>IF(ISBLANK(Salariès!$K$147),"",Salariès!K147:U147)</f>
        <v/>
      </c>
    </row>
    <row r="151" spans="1:11">
      <c r="A151" s="102" t="str">
        <f>IF(ISBLANK(Salariès!$K$148),"",Salariès!A148:K148)</f>
        <v/>
      </c>
      <c r="B151" s="102" t="str">
        <f>IF(ISBLANK(Salariès!$K$148),"",Salariès!B148:L148)</f>
        <v/>
      </c>
      <c r="C151" s="105" t="str">
        <f>IF(ISBLANK(Salariès!$K$148),"",Salariès!C148:M148)</f>
        <v/>
      </c>
      <c r="D151" s="102" t="str">
        <f>IF(ISBLANK(Salariès!$K$148),"",Salariès!D148:N148)</f>
        <v/>
      </c>
      <c r="E151" s="102" t="str">
        <f>IF(ISBLANK(Salariès!$K$148),"",Salariès!E148:O148)</f>
        <v/>
      </c>
      <c r="F151" s="102" t="str">
        <f>IF(ISBLANK(Salariès!$K$148),"",Salariès!F148:P148)</f>
        <v/>
      </c>
      <c r="G151" s="102" t="str">
        <f>IF(ISBLANK(Salariès!$K$148),"",Salariès!G148:Q148)</f>
        <v/>
      </c>
      <c r="H151" s="102" t="str">
        <f>IF(ISBLANK(Salariès!$K$148),"",Salariès!H148:R148)</f>
        <v/>
      </c>
      <c r="I151" s="105" t="str">
        <f>IF(ISBLANK(Salariès!$K$148),"",Salariès!I148:S148)</f>
        <v/>
      </c>
      <c r="J151" s="105" t="str">
        <f>IF(ISBLANK(Salariès!$K$148),"",Salariès!J148:T148)</f>
        <v/>
      </c>
      <c r="K151" s="105" t="str">
        <f>IF(ISBLANK(Salariès!$K$148),"",Salariès!K148:U148)</f>
        <v/>
      </c>
    </row>
    <row r="152" spans="1:11">
      <c r="A152" s="102" t="str">
        <f>IF(ISBLANK(Salariès!$K$149),"",Salariès!A149:K149)</f>
        <v/>
      </c>
      <c r="B152" s="102" t="str">
        <f>IF(ISBLANK(Salariès!$K$149),"",Salariès!B149:L149)</f>
        <v/>
      </c>
      <c r="C152" s="105" t="str">
        <f>IF(ISBLANK(Salariès!$K$149),"",Salariès!C149:M149)</f>
        <v/>
      </c>
      <c r="D152" s="102" t="str">
        <f>IF(ISBLANK(Salariès!$K$149),"",Salariès!D149:N149)</f>
        <v/>
      </c>
      <c r="E152" s="102" t="str">
        <f>IF(ISBLANK(Salariès!$K$149),"",Salariès!E149:O149)</f>
        <v/>
      </c>
      <c r="F152" s="102" t="str">
        <f>IF(ISBLANK(Salariès!$K$149),"",Salariès!F149:P149)</f>
        <v/>
      </c>
      <c r="G152" s="102" t="str">
        <f>IF(ISBLANK(Salariès!$K$149),"",Salariès!G149:Q149)</f>
        <v/>
      </c>
      <c r="H152" s="102" t="str">
        <f>IF(ISBLANK(Salariès!$K$149),"",Salariès!H149:R149)</f>
        <v/>
      </c>
      <c r="I152" s="105" t="str">
        <f>IF(ISBLANK(Salariès!$K$149),"",Salariès!I149:S149)</f>
        <v/>
      </c>
      <c r="J152" s="105" t="str">
        <f>IF(ISBLANK(Salariès!$K$149),"",Salariès!J149:T149)</f>
        <v/>
      </c>
      <c r="K152" s="105" t="str">
        <f>IF(ISBLANK(Salariès!$K$149),"",Salariès!K149:U149)</f>
        <v/>
      </c>
    </row>
    <row r="153" spans="1:11">
      <c r="A153" s="102" t="str">
        <f>IF(ISBLANK(Salariès!$K$150),"",Salariès!A150:K150)</f>
        <v/>
      </c>
      <c r="B153" s="102" t="str">
        <f>IF(ISBLANK(Salariès!$K$150),"",Salariès!B150:L150)</f>
        <v/>
      </c>
      <c r="C153" s="105" t="str">
        <f>IF(ISBLANK(Salariès!$K$150),"",Salariès!C150:M150)</f>
        <v/>
      </c>
      <c r="D153" s="102" t="str">
        <f>IF(ISBLANK(Salariès!$K$150),"",Salariès!D150:N150)</f>
        <v/>
      </c>
      <c r="E153" s="102" t="str">
        <f>IF(ISBLANK(Salariès!$K$150),"",Salariès!E150:O150)</f>
        <v/>
      </c>
      <c r="F153" s="102" t="str">
        <f>IF(ISBLANK(Salariès!$K$150),"",Salariès!F150:P150)</f>
        <v/>
      </c>
      <c r="G153" s="102" t="str">
        <f>IF(ISBLANK(Salariès!$K$150),"",Salariès!G150:Q150)</f>
        <v/>
      </c>
      <c r="H153" s="102" t="str">
        <f>IF(ISBLANK(Salariès!$K$150),"",Salariès!H150:R150)</f>
        <v/>
      </c>
      <c r="I153" s="105" t="str">
        <f>IF(ISBLANK(Salariès!$K$150),"",Salariès!I150:S150)</f>
        <v/>
      </c>
      <c r="J153" s="105" t="str">
        <f>IF(ISBLANK(Salariès!$K$150),"",Salariès!J150:T150)</f>
        <v/>
      </c>
      <c r="K153" s="105" t="str">
        <f>IF(ISBLANK(Salariès!$K$150),"",Salariès!K150:U150)</f>
        <v/>
      </c>
    </row>
    <row r="154" spans="1:11">
      <c r="A154" s="102" t="str">
        <f>IF(ISBLANK(Salariès!$K$151),"",Salariès!A151:K151)</f>
        <v/>
      </c>
      <c r="B154" s="102" t="str">
        <f>IF(ISBLANK(Salariès!$K$151),"",Salariès!B151:L151)</f>
        <v/>
      </c>
      <c r="C154" s="105" t="str">
        <f>IF(ISBLANK(Salariès!$K$151),"",Salariès!C151:M151)</f>
        <v/>
      </c>
      <c r="D154" s="102" t="str">
        <f>IF(ISBLANK(Salariès!$K$151),"",Salariès!D151:N151)</f>
        <v/>
      </c>
      <c r="E154" s="102" t="str">
        <f>IF(ISBLANK(Salariès!$K$151),"",Salariès!E151:O151)</f>
        <v/>
      </c>
      <c r="F154" s="102" t="str">
        <f>IF(ISBLANK(Salariès!$K$151),"",Salariès!F151:P151)</f>
        <v/>
      </c>
      <c r="G154" s="102" t="str">
        <f>IF(ISBLANK(Salariès!$K$151),"",Salariès!G151:Q151)</f>
        <v/>
      </c>
      <c r="H154" s="102" t="str">
        <f>IF(ISBLANK(Salariès!$K$151),"",Salariès!H151:R151)</f>
        <v/>
      </c>
      <c r="I154" s="105" t="str">
        <f>IF(ISBLANK(Salariès!$K$151),"",Salariès!I151:S151)</f>
        <v/>
      </c>
      <c r="J154" s="105" t="str">
        <f>IF(ISBLANK(Salariès!$K$151),"",Salariès!J151:T151)</f>
        <v/>
      </c>
      <c r="K154" s="105" t="str">
        <f>IF(ISBLANK(Salariès!$K$151),"",Salariès!K151:U151)</f>
        <v/>
      </c>
    </row>
    <row r="155" spans="1:11">
      <c r="A155" s="102" t="str">
        <f>IF(ISBLANK(Salariès!$K$152),"",Salariès!A152:K152)</f>
        <v/>
      </c>
      <c r="B155" s="102" t="str">
        <f>IF(ISBLANK(Salariès!$K$152),"",Salariès!B152:L152)</f>
        <v/>
      </c>
      <c r="C155" s="105" t="str">
        <f>IF(ISBLANK(Salariès!$K$152),"",Salariès!C152:M152)</f>
        <v/>
      </c>
      <c r="D155" s="102" t="str">
        <f>IF(ISBLANK(Salariès!$K$152),"",Salariès!D152:N152)</f>
        <v/>
      </c>
      <c r="E155" s="102" t="str">
        <f>IF(ISBLANK(Salariès!$K$152),"",Salariès!E152:O152)</f>
        <v/>
      </c>
      <c r="F155" s="102" t="str">
        <f>IF(ISBLANK(Salariès!$K$152),"",Salariès!F152:P152)</f>
        <v/>
      </c>
      <c r="G155" s="102" t="str">
        <f>IF(ISBLANK(Salariès!$K$152),"",Salariès!G152:Q152)</f>
        <v/>
      </c>
      <c r="H155" s="102" t="str">
        <f>IF(ISBLANK(Salariès!$K$152),"",Salariès!H152:R152)</f>
        <v/>
      </c>
      <c r="I155" s="105" t="str">
        <f>IF(ISBLANK(Salariès!$K$152),"",Salariès!I152:S152)</f>
        <v/>
      </c>
      <c r="J155" s="105" t="str">
        <f>IF(ISBLANK(Salariès!$K$152),"",Salariès!J152:T152)</f>
        <v/>
      </c>
      <c r="K155" s="105" t="str">
        <f>IF(ISBLANK(Salariès!$K$152),"",Salariès!K152:U152)</f>
        <v/>
      </c>
    </row>
    <row r="156" spans="1:11">
      <c r="A156" s="102" t="str">
        <f>IF(ISBLANK(Salariès!$K$153),"",Salariès!A153:K153)</f>
        <v/>
      </c>
      <c r="B156" s="102" t="str">
        <f>IF(ISBLANK(Salariès!$K$153),"",Salariès!B153:L153)</f>
        <v/>
      </c>
      <c r="C156" s="105" t="str">
        <f>IF(ISBLANK(Salariès!$K$153),"",Salariès!C153:M153)</f>
        <v/>
      </c>
      <c r="D156" s="102" t="str">
        <f>IF(ISBLANK(Salariès!$K$153),"",Salariès!D153:N153)</f>
        <v/>
      </c>
      <c r="E156" s="102" t="str">
        <f>IF(ISBLANK(Salariès!$K$153),"",Salariès!E153:O153)</f>
        <v/>
      </c>
      <c r="F156" s="102" t="str">
        <f>IF(ISBLANK(Salariès!$K$153),"",Salariès!F153:P153)</f>
        <v/>
      </c>
      <c r="G156" s="102" t="str">
        <f>IF(ISBLANK(Salariès!$K$153),"",Salariès!G153:Q153)</f>
        <v/>
      </c>
      <c r="H156" s="102" t="str">
        <f>IF(ISBLANK(Salariès!$K$153),"",Salariès!H153:R153)</f>
        <v/>
      </c>
      <c r="I156" s="105" t="str">
        <f>IF(ISBLANK(Salariès!$K$153),"",Salariès!I153:S153)</f>
        <v/>
      </c>
      <c r="J156" s="105" t="str">
        <f>IF(ISBLANK(Salariès!$K$153),"",Salariès!J153:T153)</f>
        <v/>
      </c>
      <c r="K156" s="105" t="str">
        <f>IF(ISBLANK(Salariès!$K$153),"",Salariès!K153:U153)</f>
        <v/>
      </c>
    </row>
    <row r="157" spans="1:11">
      <c r="A157" s="102" t="str">
        <f>IF(ISBLANK(Salariès!$K$154),"",Salariès!A154:K154)</f>
        <v/>
      </c>
      <c r="B157" s="102" t="str">
        <f>IF(ISBLANK(Salariès!$K$154),"",Salariès!B154:L154)</f>
        <v/>
      </c>
      <c r="C157" s="105" t="str">
        <f>IF(ISBLANK(Salariès!$K$154),"",Salariès!C154:M154)</f>
        <v/>
      </c>
      <c r="D157" s="102" t="str">
        <f>IF(ISBLANK(Salariès!$K$154),"",Salariès!D154:N154)</f>
        <v/>
      </c>
      <c r="E157" s="102" t="str">
        <f>IF(ISBLANK(Salariès!$K$154),"",Salariès!E154:O154)</f>
        <v/>
      </c>
      <c r="F157" s="102" t="str">
        <f>IF(ISBLANK(Salariès!$K$154),"",Salariès!F154:P154)</f>
        <v/>
      </c>
      <c r="G157" s="102" t="str">
        <f>IF(ISBLANK(Salariès!$K$154),"",Salariès!G154:Q154)</f>
        <v/>
      </c>
      <c r="H157" s="102" t="str">
        <f>IF(ISBLANK(Salariès!$K$154),"",Salariès!H154:R154)</f>
        <v/>
      </c>
      <c r="I157" s="105" t="str">
        <f>IF(ISBLANK(Salariès!$K$154),"",Salariès!I154:S154)</f>
        <v/>
      </c>
      <c r="J157" s="105" t="str">
        <f>IF(ISBLANK(Salariès!$K$154),"",Salariès!J154:T154)</f>
        <v/>
      </c>
      <c r="K157" s="105" t="str">
        <f>IF(ISBLANK(Salariès!$K$154),"",Salariès!K154:U154)</f>
        <v/>
      </c>
    </row>
    <row r="158" spans="1:11">
      <c r="A158" s="102" t="str">
        <f>IF(ISBLANK(Salariès!$K$155),"",Salariès!A155:K155)</f>
        <v/>
      </c>
      <c r="B158" s="102" t="str">
        <f>IF(ISBLANK(Salariès!$K$155),"",Salariès!B155:L155)</f>
        <v/>
      </c>
      <c r="C158" s="105" t="str">
        <f>IF(ISBLANK(Salariès!$K$155),"",Salariès!C155:M155)</f>
        <v/>
      </c>
      <c r="D158" s="102" t="str">
        <f>IF(ISBLANK(Salariès!$K$155),"",Salariès!D155:N155)</f>
        <v/>
      </c>
      <c r="E158" s="102" t="str">
        <f>IF(ISBLANK(Salariès!$K$155),"",Salariès!E155:O155)</f>
        <v/>
      </c>
      <c r="F158" s="102" t="str">
        <f>IF(ISBLANK(Salariès!$K$155),"",Salariès!F155:P155)</f>
        <v/>
      </c>
      <c r="G158" s="102" t="str">
        <f>IF(ISBLANK(Salariès!$K$155),"",Salariès!G155:Q155)</f>
        <v/>
      </c>
      <c r="H158" s="102" t="str">
        <f>IF(ISBLANK(Salariès!$K$155),"",Salariès!H155:R155)</f>
        <v/>
      </c>
      <c r="I158" s="105" t="str">
        <f>IF(ISBLANK(Salariès!$K$155),"",Salariès!I155:S155)</f>
        <v/>
      </c>
      <c r="J158" s="105" t="str">
        <f>IF(ISBLANK(Salariès!$K$155),"",Salariès!J155:T155)</f>
        <v/>
      </c>
      <c r="K158" s="105" t="str">
        <f>IF(ISBLANK(Salariès!$K$155),"",Salariès!K155:U155)</f>
        <v/>
      </c>
    </row>
    <row r="159" spans="1:11">
      <c r="A159" s="102" t="e">
        <f>IF(ISBLANK(Salariès!#REF!),"",Salariès!#REF!)</f>
        <v>#REF!</v>
      </c>
      <c r="B159" s="102" t="e">
        <f>IF(ISBLANK(Salariès!#REF!),"",Salariès!#REF!)</f>
        <v>#REF!</v>
      </c>
      <c r="C159" s="105" t="e">
        <f>IF(ISBLANK(Salariès!#REF!),"",Salariès!#REF!)</f>
        <v>#REF!</v>
      </c>
      <c r="D159" s="102" t="e">
        <f>IF(ISBLANK(Salariès!#REF!),"",Salariès!#REF!)</f>
        <v>#REF!</v>
      </c>
      <c r="E159" s="102" t="e">
        <f>IF(ISBLANK(Salariès!#REF!),"",Salariès!#REF!)</f>
        <v>#REF!</v>
      </c>
      <c r="F159" s="102" t="e">
        <f>IF(ISBLANK(Salariès!#REF!),"",Salariès!#REF!)</f>
        <v>#REF!</v>
      </c>
      <c r="G159" s="102" t="e">
        <f>IF(ISBLANK(Salariès!#REF!),"",Salariès!#REF!)</f>
        <v>#REF!</v>
      </c>
      <c r="H159" s="102" t="e">
        <f>IF(ISBLANK(Salariès!#REF!),"",Salariès!#REF!)</f>
        <v>#REF!</v>
      </c>
      <c r="I159" s="105" t="e">
        <f>IF(ISBLANK(Salariès!#REF!),"",Salariès!#REF!)</f>
        <v>#REF!</v>
      </c>
      <c r="J159" s="105" t="e">
        <f>IF(ISBLANK(Salariès!#REF!),"",Salariès!#REF!)</f>
        <v>#REF!</v>
      </c>
      <c r="K159" s="105" t="e">
        <f>IF(ISBLANK(Salariès!#REF!),"",Salariès!#REF!)</f>
        <v>#REF!</v>
      </c>
    </row>
    <row r="160" spans="1:11">
      <c r="A160" s="102" t="str">
        <f>IF(ISBLANK(Salariès!$K$156),"",Salariès!A156:K156)</f>
        <v/>
      </c>
      <c r="B160" s="102" t="str">
        <f>IF(ISBLANK(Salariès!$K$156),"",Salariès!B156:L156)</f>
        <v/>
      </c>
      <c r="C160" s="105" t="str">
        <f>IF(ISBLANK(Salariès!$K$156),"",Salariès!C156:M156)</f>
        <v/>
      </c>
      <c r="D160" s="102" t="str">
        <f>IF(ISBLANK(Salariès!$K$156),"",Salariès!D156:N156)</f>
        <v/>
      </c>
      <c r="E160" s="102" t="str">
        <f>IF(ISBLANK(Salariès!$K$156),"",Salariès!E156:O156)</f>
        <v/>
      </c>
      <c r="F160" s="102" t="str">
        <f>IF(ISBLANK(Salariès!$K$156),"",Salariès!F156:P156)</f>
        <v/>
      </c>
      <c r="G160" s="102" t="str">
        <f>IF(ISBLANK(Salariès!$K$156),"",Salariès!G156:Q156)</f>
        <v/>
      </c>
      <c r="H160" s="102" t="str">
        <f>IF(ISBLANK(Salariès!$K$156),"",Salariès!H156:R156)</f>
        <v/>
      </c>
      <c r="I160" s="105" t="str">
        <f>IF(ISBLANK(Salariès!$K$156),"",Salariès!I156:S156)</f>
        <v/>
      </c>
      <c r="J160" s="105" t="str">
        <f>IF(ISBLANK(Salariès!$K$156),"",Salariès!J156:T156)</f>
        <v/>
      </c>
      <c r="K160" s="105" t="str">
        <f>IF(ISBLANK(Salariès!$K$156),"",Salariès!K156:U156)</f>
        <v/>
      </c>
    </row>
    <row r="161" spans="1:11">
      <c r="A161" s="102" t="str">
        <f>IF(ISBLANK(Salariès!$K$157),"",Salariès!A157:K157)</f>
        <v/>
      </c>
      <c r="B161" s="102" t="str">
        <f>IF(ISBLANK(Salariès!$K$157),"",Salariès!B157:L157)</f>
        <v/>
      </c>
      <c r="C161" s="105" t="str">
        <f>IF(ISBLANK(Salariès!$K$157),"",Salariès!C157:M157)</f>
        <v/>
      </c>
      <c r="D161" s="102" t="str">
        <f>IF(ISBLANK(Salariès!$K$157),"",Salariès!D157:N157)</f>
        <v/>
      </c>
      <c r="E161" s="102" t="str">
        <f>IF(ISBLANK(Salariès!$K$157),"",Salariès!E157:O157)</f>
        <v/>
      </c>
      <c r="F161" s="102" t="str">
        <f>IF(ISBLANK(Salariès!$K$157),"",Salariès!F157:P157)</f>
        <v/>
      </c>
      <c r="G161" s="102" t="str">
        <f>IF(ISBLANK(Salariès!$K$157),"",Salariès!G157:Q157)</f>
        <v/>
      </c>
      <c r="H161" s="102" t="str">
        <f>IF(ISBLANK(Salariès!$K$157),"",Salariès!H157:R157)</f>
        <v/>
      </c>
      <c r="I161" s="105" t="str">
        <f>IF(ISBLANK(Salariès!$K$157),"",Salariès!I157:S157)</f>
        <v/>
      </c>
      <c r="J161" s="105" t="str">
        <f>IF(ISBLANK(Salariès!$K$157),"",Salariès!J157:T157)</f>
        <v/>
      </c>
      <c r="K161" s="105" t="str">
        <f>IF(ISBLANK(Salariès!$K$157),"",Salariès!K157:U157)</f>
        <v/>
      </c>
    </row>
    <row r="162" spans="1:11">
      <c r="A162" s="102" t="str">
        <f>IF(ISBLANK(Salariès!$K$158),"",Salariès!A158:K158)</f>
        <v/>
      </c>
      <c r="B162" s="102" t="str">
        <f>IF(ISBLANK(Salariès!$K$158),"",Salariès!B158:L158)</f>
        <v/>
      </c>
      <c r="C162" s="105" t="str">
        <f>IF(ISBLANK(Salariès!$K$158),"",Salariès!C158:M158)</f>
        <v/>
      </c>
      <c r="D162" s="102" t="str">
        <f>IF(ISBLANK(Salariès!$K$158),"",Salariès!D158:N158)</f>
        <v/>
      </c>
      <c r="E162" s="102" t="str">
        <f>IF(ISBLANK(Salariès!$K$158),"",Salariès!E158:O158)</f>
        <v/>
      </c>
      <c r="F162" s="102" t="str">
        <f>IF(ISBLANK(Salariès!$K$158),"",Salariès!F158:P158)</f>
        <v/>
      </c>
      <c r="G162" s="102" t="str">
        <f>IF(ISBLANK(Salariès!$K$158),"",Salariès!G158:Q158)</f>
        <v/>
      </c>
      <c r="H162" s="102" t="str">
        <f>IF(ISBLANK(Salariès!$K$158),"",Salariès!H158:R158)</f>
        <v/>
      </c>
      <c r="I162" s="105" t="str">
        <f>IF(ISBLANK(Salariès!$K$158),"",Salariès!I158:S158)</f>
        <v/>
      </c>
      <c r="J162" s="105" t="str">
        <f>IF(ISBLANK(Salariès!$K$158),"",Salariès!J158:T158)</f>
        <v/>
      </c>
      <c r="K162" s="105" t="str">
        <f>IF(ISBLANK(Salariès!$K$158),"",Salariès!K158:U158)</f>
        <v/>
      </c>
    </row>
    <row r="163" spans="1:11">
      <c r="A163" s="102" t="str">
        <f>IF(ISBLANK(Salariès!$K$159),"",Salariès!A159:K159)</f>
        <v/>
      </c>
      <c r="B163" s="102" t="str">
        <f>IF(ISBLANK(Salariès!$K$159),"",Salariès!B159:L159)</f>
        <v/>
      </c>
      <c r="C163" s="105" t="str">
        <f>IF(ISBLANK(Salariès!$K$159),"",Salariès!C159:M159)</f>
        <v/>
      </c>
      <c r="D163" s="102" t="str">
        <f>IF(ISBLANK(Salariès!$K$159),"",Salariès!D159:N159)</f>
        <v/>
      </c>
      <c r="E163" s="102" t="str">
        <f>IF(ISBLANK(Salariès!$K$159),"",Salariès!E159:O159)</f>
        <v/>
      </c>
      <c r="F163" s="102" t="str">
        <f>IF(ISBLANK(Salariès!$K$159),"",Salariès!F159:P159)</f>
        <v/>
      </c>
      <c r="G163" s="102" t="str">
        <f>IF(ISBLANK(Salariès!$K$159),"",Salariès!G159:Q159)</f>
        <v/>
      </c>
      <c r="H163" s="102" t="str">
        <f>IF(ISBLANK(Salariès!$K$159),"",Salariès!H159:R159)</f>
        <v/>
      </c>
      <c r="I163" s="105" t="str">
        <f>IF(ISBLANK(Salariès!$K$159),"",Salariès!I159:S159)</f>
        <v/>
      </c>
      <c r="J163" s="105" t="str">
        <f>IF(ISBLANK(Salariès!$K$159),"",Salariès!J159:T159)</f>
        <v/>
      </c>
      <c r="K163" s="105" t="str">
        <f>IF(ISBLANK(Salariès!$K$159),"",Salariès!K159:U159)</f>
        <v/>
      </c>
    </row>
    <row r="164" spans="1:11">
      <c r="A164" s="102" t="str">
        <f>IF(ISBLANK(Salariès!$K$160),"",Salariès!A160:K160)</f>
        <v/>
      </c>
      <c r="B164" s="102" t="str">
        <f>IF(ISBLANK(Salariès!$K$160),"",Salariès!B160:L160)</f>
        <v/>
      </c>
      <c r="C164" s="105" t="str">
        <f>IF(ISBLANK(Salariès!$K$160),"",Salariès!C160:M160)</f>
        <v/>
      </c>
      <c r="D164" s="102" t="str">
        <f>IF(ISBLANK(Salariès!$K$160),"",Salariès!D160:N160)</f>
        <v/>
      </c>
      <c r="E164" s="102" t="str">
        <f>IF(ISBLANK(Salariès!$K$160),"",Salariès!E160:O160)</f>
        <v/>
      </c>
      <c r="F164" s="102" t="str">
        <f>IF(ISBLANK(Salariès!$K$160),"",Salariès!F160:P160)</f>
        <v/>
      </c>
      <c r="G164" s="102" t="str">
        <f>IF(ISBLANK(Salariès!$K$160),"",Salariès!G160:Q160)</f>
        <v/>
      </c>
      <c r="H164" s="102" t="str">
        <f>IF(ISBLANK(Salariès!$K$160),"",Salariès!H160:R160)</f>
        <v/>
      </c>
      <c r="I164" s="105" t="str">
        <f>IF(ISBLANK(Salariès!$K$160),"",Salariès!I160:S160)</f>
        <v/>
      </c>
      <c r="J164" s="105" t="str">
        <f>IF(ISBLANK(Salariès!$K$160),"",Salariès!J160:T160)</f>
        <v/>
      </c>
      <c r="K164" s="105" t="str">
        <f>IF(ISBLANK(Salariès!$K$160),"",Salariès!K160:U160)</f>
        <v/>
      </c>
    </row>
    <row r="165" spans="1:11">
      <c r="A165" s="102" t="str">
        <f>IF(ISBLANK(Salariès!$K$161),"",Salariès!A161:K161)</f>
        <v/>
      </c>
      <c r="B165" s="102" t="str">
        <f>IF(ISBLANK(Salariès!$K$161),"",Salariès!B161:L161)</f>
        <v/>
      </c>
      <c r="C165" s="105" t="str">
        <f>IF(ISBLANK(Salariès!$K$161),"",Salariès!C161:M161)</f>
        <v/>
      </c>
      <c r="D165" s="102" t="str">
        <f>IF(ISBLANK(Salariès!$K$161),"",Salariès!D161:N161)</f>
        <v/>
      </c>
      <c r="E165" s="102" t="str">
        <f>IF(ISBLANK(Salariès!$K$161),"",Salariès!E161:O161)</f>
        <v/>
      </c>
      <c r="F165" s="102" t="str">
        <f>IF(ISBLANK(Salariès!$K$161),"",Salariès!F161:P161)</f>
        <v/>
      </c>
      <c r="G165" s="102" t="str">
        <f>IF(ISBLANK(Salariès!$K$161),"",Salariès!G161:Q161)</f>
        <v/>
      </c>
      <c r="H165" s="102" t="str">
        <f>IF(ISBLANK(Salariès!$K$161),"",Salariès!H161:R161)</f>
        <v/>
      </c>
      <c r="I165" s="105" t="str">
        <f>IF(ISBLANK(Salariès!$K$161),"",Salariès!I161:S161)</f>
        <v/>
      </c>
      <c r="J165" s="105" t="str">
        <f>IF(ISBLANK(Salariès!$K$161),"",Salariès!J161:T161)</f>
        <v/>
      </c>
      <c r="K165" s="105" t="str">
        <f>IF(ISBLANK(Salariès!$K$161),"",Salariès!K161:U161)</f>
        <v/>
      </c>
    </row>
    <row r="166" spans="1:11">
      <c r="A166" s="102" t="str">
        <f>IF(ISBLANK(Salariès!$K$162),"",Salariès!A162:K162)</f>
        <v/>
      </c>
      <c r="B166" s="102" t="str">
        <f>IF(ISBLANK(Salariès!$K$162),"",Salariès!B162:L162)</f>
        <v/>
      </c>
      <c r="C166" s="105" t="str">
        <f>IF(ISBLANK(Salariès!$K$162),"",Salariès!C162:M162)</f>
        <v/>
      </c>
      <c r="D166" s="102" t="str">
        <f>IF(ISBLANK(Salariès!$K$162),"",Salariès!D162:N162)</f>
        <v/>
      </c>
      <c r="E166" s="102" t="str">
        <f>IF(ISBLANK(Salariès!$K$162),"",Salariès!E162:O162)</f>
        <v/>
      </c>
      <c r="F166" s="102" t="str">
        <f>IF(ISBLANK(Salariès!$K$162),"",Salariès!F162:P162)</f>
        <v/>
      </c>
      <c r="G166" s="102" t="str">
        <f>IF(ISBLANK(Salariès!$K$162),"",Salariès!G162:Q162)</f>
        <v/>
      </c>
      <c r="H166" s="102" t="str">
        <f>IF(ISBLANK(Salariès!$K$162),"",Salariès!H162:R162)</f>
        <v/>
      </c>
      <c r="I166" s="105" t="str">
        <f>IF(ISBLANK(Salariès!$K$162),"",Salariès!I162:S162)</f>
        <v/>
      </c>
      <c r="J166" s="105" t="str">
        <f>IF(ISBLANK(Salariès!$K$162),"",Salariès!J162:T162)</f>
        <v/>
      </c>
      <c r="K166" s="105" t="str">
        <f>IF(ISBLANK(Salariès!$K$162),"",Salariès!K162:U162)</f>
        <v/>
      </c>
    </row>
    <row r="167" spans="1:11">
      <c r="A167" s="102" t="str">
        <f>IF(ISBLANK(Salariès!$K$163),"",Salariès!A163:K163)</f>
        <v/>
      </c>
      <c r="B167" s="102" t="str">
        <f>IF(ISBLANK(Salariès!$K$163),"",Salariès!B163:L163)</f>
        <v/>
      </c>
      <c r="C167" s="105" t="str">
        <f>IF(ISBLANK(Salariès!$K$163),"",Salariès!C163:M163)</f>
        <v/>
      </c>
      <c r="D167" s="102" t="str">
        <f>IF(ISBLANK(Salariès!$K$163),"",Salariès!D163:N163)</f>
        <v/>
      </c>
      <c r="E167" s="102" t="str">
        <f>IF(ISBLANK(Salariès!$K$163),"",Salariès!E163:O163)</f>
        <v/>
      </c>
      <c r="F167" s="102" t="str">
        <f>IF(ISBLANK(Salariès!$K$163),"",Salariès!F163:P163)</f>
        <v/>
      </c>
      <c r="G167" s="102" t="str">
        <f>IF(ISBLANK(Salariès!$K$163),"",Salariès!G163:Q163)</f>
        <v/>
      </c>
      <c r="H167" s="102" t="str">
        <f>IF(ISBLANK(Salariès!$K$163),"",Salariès!H163:R163)</f>
        <v/>
      </c>
      <c r="I167" s="105" t="str">
        <f>IF(ISBLANK(Salariès!$K$163),"",Salariès!I163:S163)</f>
        <v/>
      </c>
      <c r="J167" s="105" t="str">
        <f>IF(ISBLANK(Salariès!$K$163),"",Salariès!J163:T163)</f>
        <v/>
      </c>
      <c r="K167" s="105" t="str">
        <f>IF(ISBLANK(Salariès!$K$163),"",Salariès!K163:U163)</f>
        <v/>
      </c>
    </row>
    <row r="168" spans="1:11">
      <c r="A168" s="102" t="str">
        <f>IF(ISBLANK(Salariès!$K$164),"",Salariès!A164:K164)</f>
        <v/>
      </c>
      <c r="B168" s="102" t="str">
        <f>IF(ISBLANK(Salariès!$K$164),"",Salariès!B164:L164)</f>
        <v/>
      </c>
      <c r="C168" s="105" t="str">
        <f>IF(ISBLANK(Salariès!$K$164),"",Salariès!C164:M164)</f>
        <v/>
      </c>
      <c r="D168" s="102" t="str">
        <f>IF(ISBLANK(Salariès!$K$164),"",Salariès!D164:N164)</f>
        <v/>
      </c>
      <c r="E168" s="102" t="str">
        <f>IF(ISBLANK(Salariès!$K$164),"",Salariès!E164:O164)</f>
        <v/>
      </c>
      <c r="F168" s="102" t="str">
        <f>IF(ISBLANK(Salariès!$K$164),"",Salariès!F164:P164)</f>
        <v/>
      </c>
      <c r="G168" s="102" t="str">
        <f>IF(ISBLANK(Salariès!$K$164),"",Salariès!G164:Q164)</f>
        <v/>
      </c>
      <c r="H168" s="102" t="str">
        <f>IF(ISBLANK(Salariès!$K$164),"",Salariès!H164:R164)</f>
        <v/>
      </c>
      <c r="I168" s="105" t="str">
        <f>IF(ISBLANK(Salariès!$K$164),"",Salariès!I164:S164)</f>
        <v/>
      </c>
      <c r="J168" s="105" t="str">
        <f>IF(ISBLANK(Salariès!$K$164),"",Salariès!J164:T164)</f>
        <v/>
      </c>
      <c r="K168" s="105" t="str">
        <f>IF(ISBLANK(Salariès!$K$164),"",Salariès!K164:U164)</f>
        <v/>
      </c>
    </row>
    <row r="169" spans="1:11">
      <c r="A169" s="102" t="str">
        <f>IF(ISBLANK(Salariès!$K$165),"",Salariès!A165:K165)</f>
        <v/>
      </c>
      <c r="B169" s="102" t="str">
        <f>IF(ISBLANK(Salariès!$K$165),"",Salariès!B165:L165)</f>
        <v/>
      </c>
      <c r="C169" s="105" t="str">
        <f>IF(ISBLANK(Salariès!$K$165),"",Salariès!C165:M165)</f>
        <v/>
      </c>
      <c r="D169" s="102" t="str">
        <f>IF(ISBLANK(Salariès!$K$165),"",Salariès!D165:N165)</f>
        <v/>
      </c>
      <c r="E169" s="102" t="str">
        <f>IF(ISBLANK(Salariès!$K$165),"",Salariès!E165:O165)</f>
        <v/>
      </c>
      <c r="F169" s="102" t="str">
        <f>IF(ISBLANK(Salariès!$K$165),"",Salariès!F165:P165)</f>
        <v/>
      </c>
      <c r="G169" s="102" t="str">
        <f>IF(ISBLANK(Salariès!$K$165),"",Salariès!G165:Q165)</f>
        <v/>
      </c>
      <c r="H169" s="102" t="str">
        <f>IF(ISBLANK(Salariès!$K$165),"",Salariès!H165:R165)</f>
        <v/>
      </c>
      <c r="I169" s="105" t="str">
        <f>IF(ISBLANK(Salariès!$K$165),"",Salariès!I165:S165)</f>
        <v/>
      </c>
      <c r="J169" s="105" t="str">
        <f>IF(ISBLANK(Salariès!$K$165),"",Salariès!J165:T165)</f>
        <v/>
      </c>
      <c r="K169" s="105" t="str">
        <f>IF(ISBLANK(Salariès!$K$165),"",Salariès!K165:U165)</f>
        <v/>
      </c>
    </row>
    <row r="170" spans="1:11">
      <c r="A170" s="102" t="str">
        <f>IF(ISBLANK(Salariès!$K$166),"",Salariès!A166:K166)</f>
        <v/>
      </c>
      <c r="B170" s="102" t="str">
        <f>IF(ISBLANK(Salariès!$K$166),"",Salariès!B166:L166)</f>
        <v/>
      </c>
      <c r="C170" s="105" t="str">
        <f>IF(ISBLANK(Salariès!$K$166),"",Salariès!C166:M166)</f>
        <v/>
      </c>
      <c r="D170" s="102" t="str">
        <f>IF(ISBLANK(Salariès!$K$166),"",Salariès!D166:N166)</f>
        <v/>
      </c>
      <c r="E170" s="102" t="str">
        <f>IF(ISBLANK(Salariès!$K$166),"",Salariès!E166:O166)</f>
        <v/>
      </c>
      <c r="F170" s="102" t="str">
        <f>IF(ISBLANK(Salariès!$K$166),"",Salariès!F166:P166)</f>
        <v/>
      </c>
      <c r="G170" s="102" t="str">
        <f>IF(ISBLANK(Salariès!$K$166),"",Salariès!G166:Q166)</f>
        <v/>
      </c>
      <c r="H170" s="102" t="str">
        <f>IF(ISBLANK(Salariès!$K$166),"",Salariès!H166:R166)</f>
        <v/>
      </c>
      <c r="I170" s="105" t="str">
        <f>IF(ISBLANK(Salariès!$K$166),"",Salariès!I166:S166)</f>
        <v/>
      </c>
      <c r="J170" s="105" t="str">
        <f>IF(ISBLANK(Salariès!$K$166),"",Salariès!J166:T166)</f>
        <v/>
      </c>
      <c r="K170" s="105" t="str">
        <f>IF(ISBLANK(Salariès!$K$166),"",Salariès!K166:U166)</f>
        <v/>
      </c>
    </row>
    <row r="171" spans="1:11">
      <c r="A171" s="102" t="str">
        <f>IF(ISBLANK(Salariès!$K$167),"",Salariès!A167:K167)</f>
        <v/>
      </c>
      <c r="B171" s="102" t="str">
        <f>IF(ISBLANK(Salariès!$K$167),"",Salariès!B167:L167)</f>
        <v/>
      </c>
      <c r="C171" s="105" t="str">
        <f>IF(ISBLANK(Salariès!$K$167),"",Salariès!C167:M167)</f>
        <v/>
      </c>
      <c r="D171" s="102" t="str">
        <f>IF(ISBLANK(Salariès!$K$167),"",Salariès!D167:N167)</f>
        <v/>
      </c>
      <c r="E171" s="102" t="str">
        <f>IF(ISBLANK(Salariès!$K$167),"",Salariès!E167:O167)</f>
        <v/>
      </c>
      <c r="F171" s="102" t="str">
        <f>IF(ISBLANK(Salariès!$K$167),"",Salariès!F167:P167)</f>
        <v/>
      </c>
      <c r="G171" s="102" t="str">
        <f>IF(ISBLANK(Salariès!$K$167),"",Salariès!G167:Q167)</f>
        <v/>
      </c>
      <c r="H171" s="102" t="str">
        <f>IF(ISBLANK(Salariès!$K$167),"",Salariès!H167:R167)</f>
        <v/>
      </c>
      <c r="I171" s="105" t="str">
        <f>IF(ISBLANK(Salariès!$K$167),"",Salariès!I167:S167)</f>
        <v/>
      </c>
      <c r="J171" s="105" t="str">
        <f>IF(ISBLANK(Salariès!$K$167),"",Salariès!J167:T167)</f>
        <v/>
      </c>
      <c r="K171" s="105" t="str">
        <f>IF(ISBLANK(Salariès!$K$167),"",Salariès!K167:U167)</f>
        <v/>
      </c>
    </row>
    <row r="172" spans="1:11">
      <c r="A172" s="102" t="str">
        <f>IF(ISBLANK(Salariès!$K$168),"",Salariès!A168:K168)</f>
        <v/>
      </c>
      <c r="B172" s="102" t="str">
        <f>IF(ISBLANK(Salariès!$K$168),"",Salariès!B168:L168)</f>
        <v/>
      </c>
      <c r="C172" s="105" t="str">
        <f>IF(ISBLANK(Salariès!$K$168),"",Salariès!C168:M168)</f>
        <v/>
      </c>
      <c r="D172" s="102" t="str">
        <f>IF(ISBLANK(Salariès!$K$168),"",Salariès!D168:N168)</f>
        <v/>
      </c>
      <c r="E172" s="102" t="str">
        <f>IF(ISBLANK(Salariès!$K$168),"",Salariès!E168:O168)</f>
        <v/>
      </c>
      <c r="F172" s="102" t="str">
        <f>IF(ISBLANK(Salariès!$K$168),"",Salariès!F168:P168)</f>
        <v/>
      </c>
      <c r="G172" s="102" t="str">
        <f>IF(ISBLANK(Salariès!$K$168),"",Salariès!G168:Q168)</f>
        <v/>
      </c>
      <c r="H172" s="102" t="str">
        <f>IF(ISBLANK(Salariès!$K$168),"",Salariès!H168:R168)</f>
        <v/>
      </c>
      <c r="I172" s="105" t="str">
        <f>IF(ISBLANK(Salariès!$K$168),"",Salariès!I168:S168)</f>
        <v/>
      </c>
      <c r="J172" s="105" t="str">
        <f>IF(ISBLANK(Salariès!$K$168),"",Salariès!J168:T168)</f>
        <v/>
      </c>
      <c r="K172" s="105" t="str">
        <f>IF(ISBLANK(Salariès!$K$168),"",Salariès!K168:U168)</f>
        <v/>
      </c>
    </row>
    <row r="173" spans="1:11">
      <c r="A173" s="102" t="str">
        <f>IF(ISBLANK(Salariès!$K$169),"",Salariès!A169:K169)</f>
        <v/>
      </c>
      <c r="B173" s="102" t="str">
        <f>IF(ISBLANK(Salariès!$K$169),"",Salariès!B169:L169)</f>
        <v/>
      </c>
      <c r="C173" s="105" t="str">
        <f>IF(ISBLANK(Salariès!$K$169),"",Salariès!C169:M169)</f>
        <v/>
      </c>
      <c r="D173" s="102" t="str">
        <f>IF(ISBLANK(Salariès!$K$169),"",Salariès!D169:N169)</f>
        <v/>
      </c>
      <c r="E173" s="102" t="str">
        <f>IF(ISBLANK(Salariès!$K$169),"",Salariès!E169:O169)</f>
        <v/>
      </c>
      <c r="F173" s="102" t="str">
        <f>IF(ISBLANK(Salariès!$K$169),"",Salariès!F169:P169)</f>
        <v/>
      </c>
      <c r="G173" s="102" t="str">
        <f>IF(ISBLANK(Salariès!$K$169),"",Salariès!G169:Q169)</f>
        <v/>
      </c>
      <c r="H173" s="102" t="str">
        <f>IF(ISBLANK(Salariès!$K$169),"",Salariès!H169:R169)</f>
        <v/>
      </c>
      <c r="I173" s="105" t="str">
        <f>IF(ISBLANK(Salariès!$K$169),"",Salariès!I169:S169)</f>
        <v/>
      </c>
      <c r="J173" s="105" t="str">
        <f>IF(ISBLANK(Salariès!$K$169),"",Salariès!J169:T169)</f>
        <v/>
      </c>
      <c r="K173" s="105" t="str">
        <f>IF(ISBLANK(Salariès!$K$169),"",Salariès!K169:U169)</f>
        <v/>
      </c>
    </row>
    <row r="174" spans="1:11">
      <c r="A174" s="102" t="str">
        <f>IF(ISBLANK(Salariès!$K$170),"",Salariès!A170:K170)</f>
        <v/>
      </c>
      <c r="B174" s="102" t="str">
        <f>IF(ISBLANK(Salariès!$K$170),"",Salariès!B170:L170)</f>
        <v/>
      </c>
      <c r="C174" s="105" t="str">
        <f>IF(ISBLANK(Salariès!$K$170),"",Salariès!C170:M170)</f>
        <v/>
      </c>
      <c r="D174" s="102" t="str">
        <f>IF(ISBLANK(Salariès!$K$170),"",Salariès!D170:N170)</f>
        <v/>
      </c>
      <c r="E174" s="102" t="str">
        <f>IF(ISBLANK(Salariès!$K$170),"",Salariès!E170:O170)</f>
        <v/>
      </c>
      <c r="F174" s="102" t="str">
        <f>IF(ISBLANK(Salariès!$K$170),"",Salariès!F170:P170)</f>
        <v/>
      </c>
      <c r="G174" s="102" t="str">
        <f>IF(ISBLANK(Salariès!$K$170),"",Salariès!G170:Q170)</f>
        <v/>
      </c>
      <c r="H174" s="102" t="str">
        <f>IF(ISBLANK(Salariès!$K$170),"",Salariès!H170:R170)</f>
        <v/>
      </c>
      <c r="I174" s="105" t="str">
        <f>IF(ISBLANK(Salariès!$K$170),"",Salariès!I170:S170)</f>
        <v/>
      </c>
      <c r="J174" s="105" t="str">
        <f>IF(ISBLANK(Salariès!$K$170),"",Salariès!J170:T170)</f>
        <v/>
      </c>
      <c r="K174" s="105" t="str">
        <f>IF(ISBLANK(Salariès!$K$170),"",Salariès!K170:U170)</f>
        <v/>
      </c>
    </row>
    <row r="175" spans="1:11">
      <c r="A175" s="102" t="str">
        <f>IF(ISBLANK(Salariès!$K$171),"",Salariès!A171:K171)</f>
        <v/>
      </c>
      <c r="B175" s="102" t="str">
        <f>IF(ISBLANK(Salariès!$K$171),"",Salariès!B171:L171)</f>
        <v/>
      </c>
      <c r="C175" s="105" t="str">
        <f>IF(ISBLANK(Salariès!$K$171),"",Salariès!C171:M171)</f>
        <v/>
      </c>
      <c r="D175" s="102" t="str">
        <f>IF(ISBLANK(Salariès!$K$171),"",Salariès!D171:N171)</f>
        <v/>
      </c>
      <c r="E175" s="102" t="str">
        <f>IF(ISBLANK(Salariès!$K$171),"",Salariès!E171:O171)</f>
        <v/>
      </c>
      <c r="F175" s="102" t="str">
        <f>IF(ISBLANK(Salariès!$K$171),"",Salariès!F171:P171)</f>
        <v/>
      </c>
      <c r="G175" s="102" t="str">
        <f>IF(ISBLANK(Salariès!$K$171),"",Salariès!G171:Q171)</f>
        <v/>
      </c>
      <c r="H175" s="102" t="str">
        <f>IF(ISBLANK(Salariès!$K$171),"",Salariès!H171:R171)</f>
        <v/>
      </c>
      <c r="I175" s="105" t="str">
        <f>IF(ISBLANK(Salariès!$K$171),"",Salariès!I171:S171)</f>
        <v/>
      </c>
      <c r="J175" s="105" t="str">
        <f>IF(ISBLANK(Salariès!$K$171),"",Salariès!J171:T171)</f>
        <v/>
      </c>
      <c r="K175" s="105" t="str">
        <f>IF(ISBLANK(Salariès!$K$171),"",Salariès!K171:U171)</f>
        <v/>
      </c>
    </row>
    <row r="176" spans="1:11">
      <c r="A176" s="102" t="str">
        <f>IF(ISBLANK(Salariès!$K$172),"",Salariès!A172:K172)</f>
        <v/>
      </c>
      <c r="B176" s="102" t="str">
        <f>IF(ISBLANK(Salariès!$K$172),"",Salariès!B172:L172)</f>
        <v/>
      </c>
      <c r="C176" s="105" t="str">
        <f>IF(ISBLANK(Salariès!$K$172),"",Salariès!C172:M172)</f>
        <v/>
      </c>
      <c r="D176" s="102" t="str">
        <f>IF(ISBLANK(Salariès!$K$172),"",Salariès!D172:N172)</f>
        <v/>
      </c>
      <c r="E176" s="102" t="str">
        <f>IF(ISBLANK(Salariès!$K$172),"",Salariès!E172:O172)</f>
        <v/>
      </c>
      <c r="F176" s="102" t="str">
        <f>IF(ISBLANK(Salariès!$K$172),"",Salariès!F172:P172)</f>
        <v/>
      </c>
      <c r="G176" s="102" t="str">
        <f>IF(ISBLANK(Salariès!$K$172),"",Salariès!G172:Q172)</f>
        <v/>
      </c>
      <c r="H176" s="102" t="str">
        <f>IF(ISBLANK(Salariès!$K$172),"",Salariès!H172:R172)</f>
        <v/>
      </c>
      <c r="I176" s="105" t="str">
        <f>IF(ISBLANK(Salariès!$K$172),"",Salariès!I172:S172)</f>
        <v/>
      </c>
      <c r="J176" s="105" t="str">
        <f>IF(ISBLANK(Salariès!$K$172),"",Salariès!J172:T172)</f>
        <v/>
      </c>
      <c r="K176" s="105" t="str">
        <f>IF(ISBLANK(Salariès!$K$172),"",Salariès!K172:U172)</f>
        <v/>
      </c>
    </row>
    <row r="177" spans="1:11">
      <c r="A177" s="102" t="str">
        <f>IF(ISBLANK(Salariès!$K$173),"",Salariès!A173:K173)</f>
        <v/>
      </c>
      <c r="B177" s="102" t="str">
        <f>IF(ISBLANK(Salariès!$K$173),"",Salariès!B173:L173)</f>
        <v/>
      </c>
      <c r="C177" s="105" t="str">
        <f>IF(ISBLANK(Salariès!$K$173),"",Salariès!C173:M173)</f>
        <v/>
      </c>
      <c r="D177" s="102" t="str">
        <f>IF(ISBLANK(Salariès!$K$173),"",Salariès!D173:N173)</f>
        <v/>
      </c>
      <c r="E177" s="102" t="str">
        <f>IF(ISBLANK(Salariès!$K$173),"",Salariès!E173:O173)</f>
        <v/>
      </c>
      <c r="F177" s="102" t="str">
        <f>IF(ISBLANK(Salariès!$K$173),"",Salariès!F173:P173)</f>
        <v/>
      </c>
      <c r="G177" s="102" t="str">
        <f>IF(ISBLANK(Salariès!$K$173),"",Salariès!G173:Q173)</f>
        <v/>
      </c>
      <c r="H177" s="102" t="str">
        <f>IF(ISBLANK(Salariès!$K$173),"",Salariès!H173:R173)</f>
        <v/>
      </c>
      <c r="I177" s="105" t="str">
        <f>IF(ISBLANK(Salariès!$K$173),"",Salariès!I173:S173)</f>
        <v/>
      </c>
      <c r="J177" s="105" t="str">
        <f>IF(ISBLANK(Salariès!$K$173),"",Salariès!J173:T173)</f>
        <v/>
      </c>
      <c r="K177" s="105" t="str">
        <f>IF(ISBLANK(Salariès!$K$173),"",Salariès!K173:U173)</f>
        <v/>
      </c>
    </row>
    <row r="178" spans="1:11">
      <c r="A178" s="102" t="str">
        <f>IF(ISBLANK(Salariès!$K$174),"",Salariès!A174:K174)</f>
        <v/>
      </c>
      <c r="B178" s="102" t="str">
        <f>IF(ISBLANK(Salariès!$K$174),"",Salariès!B174:L174)</f>
        <v/>
      </c>
      <c r="C178" s="105" t="str">
        <f>IF(ISBLANK(Salariès!$K$174),"",Salariès!C174:M174)</f>
        <v/>
      </c>
      <c r="D178" s="102" t="str">
        <f>IF(ISBLANK(Salariès!$K$174),"",Salariès!D174:N174)</f>
        <v/>
      </c>
      <c r="E178" s="102" t="str">
        <f>IF(ISBLANK(Salariès!$K$174),"",Salariès!E174:O174)</f>
        <v/>
      </c>
      <c r="F178" s="102" t="str">
        <f>IF(ISBLANK(Salariès!$K$174),"",Salariès!F174:P174)</f>
        <v/>
      </c>
      <c r="G178" s="102" t="str">
        <f>IF(ISBLANK(Salariès!$K$174),"",Salariès!G174:Q174)</f>
        <v/>
      </c>
      <c r="H178" s="102" t="str">
        <f>IF(ISBLANK(Salariès!$K$174),"",Salariès!H174:R174)</f>
        <v/>
      </c>
      <c r="I178" s="105" t="str">
        <f>IF(ISBLANK(Salariès!$K$174),"",Salariès!I174:S174)</f>
        <v/>
      </c>
      <c r="J178" s="105" t="str">
        <f>IF(ISBLANK(Salariès!$K$174),"",Salariès!J174:T174)</f>
        <v/>
      </c>
      <c r="K178" s="105" t="str">
        <f>IF(ISBLANK(Salariès!$K$174),"",Salariès!K174:U174)</f>
        <v/>
      </c>
    </row>
    <row r="179" spans="1:11">
      <c r="A179" s="102" t="str">
        <f>IF(ISBLANK(Salariès!$K$176),"",Salariès!A176:K176)</f>
        <v/>
      </c>
      <c r="B179" s="102" t="str">
        <f>IF(ISBLANK(Salariès!$K$176),"",Salariès!B176:L176)</f>
        <v/>
      </c>
      <c r="C179" s="105" t="str">
        <f>IF(ISBLANK(Salariès!$K$176),"",Salariès!C176:M176)</f>
        <v/>
      </c>
      <c r="D179" s="102" t="str">
        <f>IF(ISBLANK(Salariès!$K$176),"",Salariès!D176:N176)</f>
        <v/>
      </c>
      <c r="E179" s="102" t="str">
        <f>IF(ISBLANK(Salariès!$K$176),"",Salariès!E176:O176)</f>
        <v/>
      </c>
      <c r="F179" s="102" t="str">
        <f>IF(ISBLANK(Salariès!$K$176),"",Salariès!F176:P176)</f>
        <v/>
      </c>
      <c r="G179" s="102" t="str">
        <f>IF(ISBLANK(Salariès!$K$176),"",Salariès!G176:Q176)</f>
        <v/>
      </c>
      <c r="H179" s="102" t="str">
        <f>IF(ISBLANK(Salariès!$K$176),"",Salariès!H176:R176)</f>
        <v/>
      </c>
      <c r="I179" s="105" t="str">
        <f>IF(ISBLANK(Salariès!$K$176),"",Salariès!I176:S176)</f>
        <v/>
      </c>
      <c r="J179" s="105" t="str">
        <f>IF(ISBLANK(Salariès!$K$176),"",Salariès!J176:T176)</f>
        <v/>
      </c>
      <c r="K179" s="105" t="str">
        <f>IF(ISBLANK(Salariès!$K$176),"",Salariès!K176:U176)</f>
        <v/>
      </c>
    </row>
    <row r="180" spans="1:11">
      <c r="A180" s="102" t="str">
        <f>IF(ISBLANK(Salariès!$K$177),"",Salariès!A177:K177)</f>
        <v/>
      </c>
      <c r="B180" s="102" t="str">
        <f>IF(ISBLANK(Salariès!$K$177),"",Salariès!B177:L177)</f>
        <v/>
      </c>
      <c r="C180" s="105" t="str">
        <f>IF(ISBLANK(Salariès!$K$177),"",Salariès!C177:M177)</f>
        <v/>
      </c>
      <c r="D180" s="102" t="str">
        <f>IF(ISBLANK(Salariès!$K$177),"",Salariès!D177:N177)</f>
        <v/>
      </c>
      <c r="E180" s="102" t="str">
        <f>IF(ISBLANK(Salariès!$K$177),"",Salariès!E177:O177)</f>
        <v/>
      </c>
      <c r="F180" s="102" t="str">
        <f>IF(ISBLANK(Salariès!$K$177),"",Salariès!F177:P177)</f>
        <v/>
      </c>
      <c r="G180" s="102" t="str">
        <f>IF(ISBLANK(Salariès!$K$177),"",Salariès!G177:Q177)</f>
        <v/>
      </c>
      <c r="H180" s="102" t="str">
        <f>IF(ISBLANK(Salariès!$K$177),"",Salariès!H177:R177)</f>
        <v/>
      </c>
      <c r="I180" s="105" t="str">
        <f>IF(ISBLANK(Salariès!$K$177),"",Salariès!I177:S177)</f>
        <v/>
      </c>
      <c r="J180" s="105" t="str">
        <f>IF(ISBLANK(Salariès!$K$177),"",Salariès!J177:T177)</f>
        <v/>
      </c>
      <c r="K180" s="105" t="str">
        <f>IF(ISBLANK(Salariès!$K$177),"",Salariès!K177:U177)</f>
        <v/>
      </c>
    </row>
    <row r="181" spans="1:11">
      <c r="A181" s="102" t="str">
        <f>IF(ISBLANK(Salariès!$K$178),"",Salariès!A178:K178)</f>
        <v/>
      </c>
      <c r="B181" s="102" t="str">
        <f>IF(ISBLANK(Salariès!$K$178),"",Salariès!B178:L178)</f>
        <v/>
      </c>
      <c r="C181" s="105" t="str">
        <f>IF(ISBLANK(Salariès!$K$178),"",Salariès!C178:M178)</f>
        <v/>
      </c>
      <c r="D181" s="102" t="str">
        <f>IF(ISBLANK(Salariès!$K$178),"",Salariès!D178:N178)</f>
        <v/>
      </c>
      <c r="E181" s="102" t="str">
        <f>IF(ISBLANK(Salariès!$K$178),"",Salariès!E178:O178)</f>
        <v/>
      </c>
      <c r="F181" s="102" t="str">
        <f>IF(ISBLANK(Salariès!$K$178),"",Salariès!F178:P178)</f>
        <v/>
      </c>
      <c r="G181" s="102" t="str">
        <f>IF(ISBLANK(Salariès!$K$178),"",Salariès!G178:Q178)</f>
        <v/>
      </c>
      <c r="H181" s="102" t="str">
        <f>IF(ISBLANK(Salariès!$K$178),"",Salariès!H178:R178)</f>
        <v/>
      </c>
      <c r="I181" s="105" t="str">
        <f>IF(ISBLANK(Salariès!$K$178),"",Salariès!I178:S178)</f>
        <v/>
      </c>
      <c r="J181" s="105" t="str">
        <f>IF(ISBLANK(Salariès!$K$178),"",Salariès!J178:T178)</f>
        <v/>
      </c>
      <c r="K181" s="105" t="str">
        <f>IF(ISBLANK(Salariès!$K$178),"",Salariès!K178:U178)</f>
        <v/>
      </c>
    </row>
    <row r="182" spans="1:11">
      <c r="A182" s="102" t="str">
        <f>IF(ISBLANK(Salariès!$K$179),"",Salariès!A179:K179)</f>
        <v/>
      </c>
      <c r="B182" s="102" t="str">
        <f>IF(ISBLANK(Salariès!$K$179),"",Salariès!B179:L179)</f>
        <v/>
      </c>
      <c r="C182" s="105" t="str">
        <f>IF(ISBLANK(Salariès!$K$179),"",Salariès!C179:M179)</f>
        <v/>
      </c>
      <c r="D182" s="102" t="str">
        <f>IF(ISBLANK(Salariès!$K$179),"",Salariès!D179:N179)</f>
        <v/>
      </c>
      <c r="E182" s="102" t="str">
        <f>IF(ISBLANK(Salariès!$K$179),"",Salariès!E179:O179)</f>
        <v/>
      </c>
      <c r="F182" s="102" t="str">
        <f>IF(ISBLANK(Salariès!$K$179),"",Salariès!F179:P179)</f>
        <v/>
      </c>
      <c r="G182" s="102" t="str">
        <f>IF(ISBLANK(Salariès!$K$179),"",Salariès!G179:Q179)</f>
        <v/>
      </c>
      <c r="H182" s="102" t="str">
        <f>IF(ISBLANK(Salariès!$K$179),"",Salariès!H179:R179)</f>
        <v/>
      </c>
      <c r="I182" s="105" t="str">
        <f>IF(ISBLANK(Salariès!$K$179),"",Salariès!I179:S179)</f>
        <v/>
      </c>
      <c r="J182" s="105" t="str">
        <f>IF(ISBLANK(Salariès!$K$179),"",Salariès!J179:T179)</f>
        <v/>
      </c>
      <c r="K182" s="105" t="str">
        <f>IF(ISBLANK(Salariès!$K$179),"",Salariès!K179:U179)</f>
        <v/>
      </c>
    </row>
    <row r="183" spans="1:11">
      <c r="A183" s="102" t="str">
        <f>IF(ISBLANK(Salariès!$K$180),"",Salariès!A180:K180)</f>
        <v/>
      </c>
      <c r="B183" s="102" t="str">
        <f>IF(ISBLANK(Salariès!$K$180),"",Salariès!B180:L180)</f>
        <v/>
      </c>
      <c r="C183" s="105" t="str">
        <f>IF(ISBLANK(Salariès!$K$180),"",Salariès!C180:M180)</f>
        <v/>
      </c>
      <c r="D183" s="102" t="str">
        <f>IF(ISBLANK(Salariès!$K$180),"",Salariès!D180:N180)</f>
        <v/>
      </c>
      <c r="E183" s="102" t="str">
        <f>IF(ISBLANK(Salariès!$K$180),"",Salariès!E180:O180)</f>
        <v/>
      </c>
      <c r="F183" s="102" t="str">
        <f>IF(ISBLANK(Salariès!$K$180),"",Salariès!F180:P180)</f>
        <v/>
      </c>
      <c r="G183" s="102" t="str">
        <f>IF(ISBLANK(Salariès!$K$180),"",Salariès!G180:Q180)</f>
        <v/>
      </c>
      <c r="H183" s="102" t="str">
        <f>IF(ISBLANK(Salariès!$K$180),"",Salariès!H180:R180)</f>
        <v/>
      </c>
      <c r="I183" s="105" t="str">
        <f>IF(ISBLANK(Salariès!$K$180),"",Salariès!I180:S180)</f>
        <v/>
      </c>
      <c r="J183" s="105" t="str">
        <f>IF(ISBLANK(Salariès!$K$180),"",Salariès!J180:T180)</f>
        <v/>
      </c>
      <c r="K183" s="105" t="str">
        <f>IF(ISBLANK(Salariès!$K$180),"",Salariès!K180:U180)</f>
        <v/>
      </c>
    </row>
    <row r="184" spans="1:11">
      <c r="A184" s="102" t="str">
        <f>IF(ISBLANK(Salariès!$K$181),"",Salariès!A181:K181)</f>
        <v/>
      </c>
      <c r="B184" s="102" t="str">
        <f>IF(ISBLANK(Salariès!$K$181),"",Salariès!B181:L181)</f>
        <v/>
      </c>
      <c r="C184" s="105" t="str">
        <f>IF(ISBLANK(Salariès!$K$181),"",Salariès!C181:M181)</f>
        <v/>
      </c>
      <c r="D184" s="102" t="str">
        <f>IF(ISBLANK(Salariès!$K$181),"",Salariès!D181:N181)</f>
        <v/>
      </c>
      <c r="E184" s="102" t="str">
        <f>IF(ISBLANK(Salariès!$K$181),"",Salariès!E181:O181)</f>
        <v/>
      </c>
      <c r="F184" s="102" t="str">
        <f>IF(ISBLANK(Salariès!$K$181),"",Salariès!F181:P181)</f>
        <v/>
      </c>
      <c r="G184" s="102" t="str">
        <f>IF(ISBLANK(Salariès!$K$181),"",Salariès!G181:Q181)</f>
        <v/>
      </c>
      <c r="H184" s="102" t="str">
        <f>IF(ISBLANK(Salariès!$K$181),"",Salariès!H181:R181)</f>
        <v/>
      </c>
      <c r="I184" s="105" t="str">
        <f>IF(ISBLANK(Salariès!$K$181),"",Salariès!I181:S181)</f>
        <v/>
      </c>
      <c r="J184" s="105" t="str">
        <f>IF(ISBLANK(Salariès!$K$181),"",Salariès!J181:T181)</f>
        <v/>
      </c>
      <c r="K184" s="105" t="str">
        <f>IF(ISBLANK(Salariès!$K$181),"",Salariès!K181:U181)</f>
        <v/>
      </c>
    </row>
    <row r="185" spans="1:11">
      <c r="A185" s="102" t="str">
        <f>IF(ISBLANK(Salariès!$K$182),"",Salariès!A182:K182)</f>
        <v/>
      </c>
      <c r="B185" s="102" t="str">
        <f>IF(ISBLANK(Salariès!$K$182),"",Salariès!B182:L182)</f>
        <v/>
      </c>
      <c r="C185" s="105" t="str">
        <f>IF(ISBLANK(Salariès!$K$182),"",Salariès!C182:M182)</f>
        <v/>
      </c>
      <c r="D185" s="102" t="str">
        <f>IF(ISBLANK(Salariès!$K$182),"",Salariès!D182:N182)</f>
        <v/>
      </c>
      <c r="E185" s="102" t="str">
        <f>IF(ISBLANK(Salariès!$K$182),"",Salariès!E182:O182)</f>
        <v/>
      </c>
      <c r="F185" s="102" t="str">
        <f>IF(ISBLANK(Salariès!$K$182),"",Salariès!F182:P182)</f>
        <v/>
      </c>
      <c r="G185" s="102" t="str">
        <f>IF(ISBLANK(Salariès!$K$182),"",Salariès!G182:Q182)</f>
        <v/>
      </c>
      <c r="H185" s="102" t="str">
        <f>IF(ISBLANK(Salariès!$K$182),"",Salariès!H182:R182)</f>
        <v/>
      </c>
      <c r="I185" s="105" t="str">
        <f>IF(ISBLANK(Salariès!$K$182),"",Salariès!I182:S182)</f>
        <v/>
      </c>
      <c r="J185" s="105" t="str">
        <f>IF(ISBLANK(Salariès!$K$182),"",Salariès!J182:T182)</f>
        <v/>
      </c>
      <c r="K185" s="105" t="str">
        <f>IF(ISBLANK(Salariès!$K$182),"",Salariès!K182:U182)</f>
        <v/>
      </c>
    </row>
    <row r="186" spans="1:11">
      <c r="A186" s="102" t="str">
        <f>IF(ISBLANK(Salariès!$K$183),"",Salariès!A183:K183)</f>
        <v/>
      </c>
      <c r="B186" s="102" t="str">
        <f>IF(ISBLANK(Salariès!$K$183),"",Salariès!B183:L183)</f>
        <v/>
      </c>
      <c r="C186" s="105" t="str">
        <f>IF(ISBLANK(Salariès!$K$183),"",Salariès!C183:M183)</f>
        <v/>
      </c>
      <c r="D186" s="102" t="str">
        <f>IF(ISBLANK(Salariès!$K$183),"",Salariès!D183:N183)</f>
        <v/>
      </c>
      <c r="E186" s="102" t="str">
        <f>IF(ISBLANK(Salariès!$K$183),"",Salariès!E183:O183)</f>
        <v/>
      </c>
      <c r="F186" s="102" t="str">
        <f>IF(ISBLANK(Salariès!$K$183),"",Salariès!F183:P183)</f>
        <v/>
      </c>
      <c r="G186" s="102" t="str">
        <f>IF(ISBLANK(Salariès!$K$183),"",Salariès!G183:Q183)</f>
        <v/>
      </c>
      <c r="H186" s="102" t="str">
        <f>IF(ISBLANK(Salariès!$K$183),"",Salariès!H183:R183)</f>
        <v/>
      </c>
      <c r="I186" s="105" t="str">
        <f>IF(ISBLANK(Salariès!$K$183),"",Salariès!I183:S183)</f>
        <v/>
      </c>
      <c r="J186" s="105" t="str">
        <f>IF(ISBLANK(Salariès!$K$183),"",Salariès!J183:T183)</f>
        <v/>
      </c>
      <c r="K186" s="105" t="str">
        <f>IF(ISBLANK(Salariès!$K$183),"",Salariès!K183:U183)</f>
        <v/>
      </c>
    </row>
    <row r="187" spans="1:11">
      <c r="A187" s="102" t="str">
        <f>IF(ISBLANK(Salariès!$K$184),"",Salariès!A184:K184)</f>
        <v/>
      </c>
      <c r="B187" s="102" t="str">
        <f>IF(ISBLANK(Salariès!$K$184),"",Salariès!B184:L184)</f>
        <v/>
      </c>
      <c r="C187" s="105" t="str">
        <f>IF(ISBLANK(Salariès!$K$184),"",Salariès!C184:M184)</f>
        <v/>
      </c>
      <c r="D187" s="102" t="str">
        <f>IF(ISBLANK(Salariès!$K$184),"",Salariès!D184:N184)</f>
        <v/>
      </c>
      <c r="E187" s="102" t="str">
        <f>IF(ISBLANK(Salariès!$K$184),"",Salariès!E184:O184)</f>
        <v/>
      </c>
      <c r="F187" s="102" t="str">
        <f>IF(ISBLANK(Salariès!$K$184),"",Salariès!F184:P184)</f>
        <v/>
      </c>
      <c r="G187" s="102" t="str">
        <f>IF(ISBLANK(Salariès!$K$184),"",Salariès!G184:Q184)</f>
        <v/>
      </c>
      <c r="H187" s="102" t="str">
        <f>IF(ISBLANK(Salariès!$K$184),"",Salariès!H184:R184)</f>
        <v/>
      </c>
      <c r="I187" s="105" t="str">
        <f>IF(ISBLANK(Salariès!$K$184),"",Salariès!I184:S184)</f>
        <v/>
      </c>
      <c r="J187" s="105" t="str">
        <f>IF(ISBLANK(Salariès!$K$184),"",Salariès!J184:T184)</f>
        <v/>
      </c>
      <c r="K187" s="105" t="str">
        <f>IF(ISBLANK(Salariès!$K$184),"",Salariès!K184:U184)</f>
        <v/>
      </c>
    </row>
    <row r="188" spans="1:11">
      <c r="A188" s="102" t="str">
        <f>IF(ISBLANK(Salariès!$K$185),"",Salariès!A185:K185)</f>
        <v/>
      </c>
      <c r="B188" s="102" t="str">
        <f>IF(ISBLANK(Salariès!$K$185),"",Salariès!B185:L185)</f>
        <v/>
      </c>
      <c r="C188" s="105" t="str">
        <f>IF(ISBLANK(Salariès!$K$185),"",Salariès!C185:M185)</f>
        <v/>
      </c>
      <c r="D188" s="102" t="str">
        <f>IF(ISBLANK(Salariès!$K$185),"",Salariès!D185:N185)</f>
        <v/>
      </c>
      <c r="E188" s="102" t="str">
        <f>IF(ISBLANK(Salariès!$K$185),"",Salariès!E185:O185)</f>
        <v/>
      </c>
      <c r="F188" s="102" t="str">
        <f>IF(ISBLANK(Salariès!$K$185),"",Salariès!F185:P185)</f>
        <v/>
      </c>
      <c r="G188" s="102" t="str">
        <f>IF(ISBLANK(Salariès!$K$185),"",Salariès!G185:Q185)</f>
        <v/>
      </c>
      <c r="H188" s="102" t="str">
        <f>IF(ISBLANK(Salariès!$K$185),"",Salariès!H185:R185)</f>
        <v/>
      </c>
      <c r="I188" s="105" t="str">
        <f>IF(ISBLANK(Salariès!$K$185),"",Salariès!I185:S185)</f>
        <v/>
      </c>
      <c r="J188" s="105" t="str">
        <f>IF(ISBLANK(Salariès!$K$185),"",Salariès!J185:T185)</f>
        <v/>
      </c>
      <c r="K188" s="105" t="str">
        <f>IF(ISBLANK(Salariès!$K$185),"",Salariès!K185:U185)</f>
        <v/>
      </c>
    </row>
    <row r="189" spans="1:11">
      <c r="A189" s="102" t="str">
        <f>IF(ISBLANK(Salariès!$K$186),"",Salariès!A186:K186)</f>
        <v/>
      </c>
      <c r="B189" s="102" t="str">
        <f>IF(ISBLANK(Salariès!$K$186),"",Salariès!B186:L186)</f>
        <v/>
      </c>
      <c r="C189" s="105" t="str">
        <f>IF(ISBLANK(Salariès!$K$186),"",Salariès!C186:M186)</f>
        <v/>
      </c>
      <c r="D189" s="102" t="str">
        <f>IF(ISBLANK(Salariès!$K$186),"",Salariès!D186:N186)</f>
        <v/>
      </c>
      <c r="E189" s="102" t="str">
        <f>IF(ISBLANK(Salariès!$K$186),"",Salariès!E186:O186)</f>
        <v/>
      </c>
      <c r="F189" s="102" t="str">
        <f>IF(ISBLANK(Salariès!$K$186),"",Salariès!F186:P186)</f>
        <v/>
      </c>
      <c r="G189" s="102" t="str">
        <f>IF(ISBLANK(Salariès!$K$186),"",Salariès!G186:Q186)</f>
        <v/>
      </c>
      <c r="H189" s="102" t="str">
        <f>IF(ISBLANK(Salariès!$K$186),"",Salariès!H186:R186)</f>
        <v/>
      </c>
      <c r="I189" s="105" t="str">
        <f>IF(ISBLANK(Salariès!$K$186),"",Salariès!I186:S186)</f>
        <v/>
      </c>
      <c r="J189" s="105" t="str">
        <f>IF(ISBLANK(Salariès!$K$186),"",Salariès!J186:T186)</f>
        <v/>
      </c>
      <c r="K189" s="105" t="str">
        <f>IF(ISBLANK(Salariès!$K$186),"",Salariès!K186:U186)</f>
        <v/>
      </c>
    </row>
    <row r="190" spans="1:11">
      <c r="A190" s="102" t="str">
        <f>IF(ISBLANK(Salariès!$K$187),"",Salariès!A187:K187)</f>
        <v/>
      </c>
      <c r="B190" s="102" t="str">
        <f>IF(ISBLANK(Salariès!$K$187),"",Salariès!B187:L187)</f>
        <v/>
      </c>
      <c r="C190" s="105" t="str">
        <f>IF(ISBLANK(Salariès!$K$187),"",Salariès!C187:M187)</f>
        <v/>
      </c>
      <c r="D190" s="102" t="str">
        <f>IF(ISBLANK(Salariès!$K$187),"",Salariès!D187:N187)</f>
        <v/>
      </c>
      <c r="E190" s="102" t="str">
        <f>IF(ISBLANK(Salariès!$K$187),"",Salariès!E187:O187)</f>
        <v/>
      </c>
      <c r="F190" s="102" t="str">
        <f>IF(ISBLANK(Salariès!$K$187),"",Salariès!F187:P187)</f>
        <v/>
      </c>
      <c r="G190" s="102" t="str">
        <f>IF(ISBLANK(Salariès!$K$187),"",Salariès!G187:Q187)</f>
        <v/>
      </c>
      <c r="H190" s="102" t="str">
        <f>IF(ISBLANK(Salariès!$K$187),"",Salariès!H187:R187)</f>
        <v/>
      </c>
      <c r="I190" s="105" t="str">
        <f>IF(ISBLANK(Salariès!$K$187),"",Salariès!I187:S187)</f>
        <v/>
      </c>
      <c r="J190" s="105" t="str">
        <f>IF(ISBLANK(Salariès!$K$187),"",Salariès!J187:T187)</f>
        <v/>
      </c>
      <c r="K190" s="105" t="str">
        <f>IF(ISBLANK(Salariès!$K$187),"",Salariès!K187:U187)</f>
        <v/>
      </c>
    </row>
    <row r="191" spans="1:11">
      <c r="A191" s="102" t="str">
        <f>IF(ISBLANK(Salariès!$K$188),"",Salariès!A188:K188)</f>
        <v/>
      </c>
      <c r="B191" s="102" t="str">
        <f>IF(ISBLANK(Salariès!$K$188),"",Salariès!B188:L188)</f>
        <v/>
      </c>
      <c r="C191" s="105" t="str">
        <f>IF(ISBLANK(Salariès!$K$188),"",Salariès!C188:M188)</f>
        <v/>
      </c>
      <c r="D191" s="102" t="str">
        <f>IF(ISBLANK(Salariès!$K$188),"",Salariès!D188:N188)</f>
        <v/>
      </c>
      <c r="E191" s="102" t="str">
        <f>IF(ISBLANK(Salariès!$K$188),"",Salariès!E188:O188)</f>
        <v/>
      </c>
      <c r="F191" s="102" t="str">
        <f>IF(ISBLANK(Salariès!$K$188),"",Salariès!F188:P188)</f>
        <v/>
      </c>
      <c r="G191" s="102" t="str">
        <f>IF(ISBLANK(Salariès!$K$188),"",Salariès!G188:Q188)</f>
        <v/>
      </c>
      <c r="H191" s="102" t="str">
        <f>IF(ISBLANK(Salariès!$K$188),"",Salariès!H188:R188)</f>
        <v/>
      </c>
      <c r="I191" s="105" t="str">
        <f>IF(ISBLANK(Salariès!$K$188),"",Salariès!I188:S188)</f>
        <v/>
      </c>
      <c r="J191" s="105" t="str">
        <f>IF(ISBLANK(Salariès!$K$188),"",Salariès!J188:T188)</f>
        <v/>
      </c>
      <c r="K191" s="105" t="str">
        <f>IF(ISBLANK(Salariès!$K$188),"",Salariès!K188:U188)</f>
        <v/>
      </c>
    </row>
    <row r="192" spans="1:11">
      <c r="A192" s="102" t="str">
        <f>IF(ISBLANK(Salariès!$K$189),"",Salariès!A189:K189)</f>
        <v/>
      </c>
      <c r="B192" s="102" t="str">
        <f>IF(ISBLANK(Salariès!$K$189),"",Salariès!B189:L189)</f>
        <v/>
      </c>
      <c r="C192" s="105" t="str">
        <f>IF(ISBLANK(Salariès!$K$189),"",Salariès!C189:M189)</f>
        <v/>
      </c>
      <c r="D192" s="102" t="str">
        <f>IF(ISBLANK(Salariès!$K$189),"",Salariès!D189:N189)</f>
        <v/>
      </c>
      <c r="E192" s="102" t="str">
        <f>IF(ISBLANK(Salariès!$K$189),"",Salariès!E189:O189)</f>
        <v/>
      </c>
      <c r="F192" s="102" t="str">
        <f>IF(ISBLANK(Salariès!$K$189),"",Salariès!F189:P189)</f>
        <v/>
      </c>
      <c r="G192" s="102" t="str">
        <f>IF(ISBLANK(Salariès!$K$189),"",Salariès!G189:Q189)</f>
        <v/>
      </c>
      <c r="H192" s="102" t="str">
        <f>IF(ISBLANK(Salariès!$K$189),"",Salariès!H189:R189)</f>
        <v/>
      </c>
      <c r="I192" s="105" t="str">
        <f>IF(ISBLANK(Salariès!$K$189),"",Salariès!I189:S189)</f>
        <v/>
      </c>
      <c r="J192" s="105" t="str">
        <f>IF(ISBLANK(Salariès!$K$189),"",Salariès!J189:T189)</f>
        <v/>
      </c>
      <c r="K192" s="105" t="str">
        <f>IF(ISBLANK(Salariès!$K$189),"",Salariès!K189:U189)</f>
        <v/>
      </c>
    </row>
    <row r="193" spans="1:11">
      <c r="A193" s="102" t="str">
        <f>IF(ISBLANK(Salariès!$K$190),"",Salariès!A190:K190)</f>
        <v/>
      </c>
      <c r="B193" s="102" t="str">
        <f>IF(ISBLANK(Salariès!$K$190),"",Salariès!B190:L190)</f>
        <v/>
      </c>
      <c r="C193" s="105" t="str">
        <f>IF(ISBLANK(Salariès!$K$190),"",Salariès!C190:M190)</f>
        <v/>
      </c>
      <c r="D193" s="102" t="str">
        <f>IF(ISBLANK(Salariès!$K$190),"",Salariès!D190:N190)</f>
        <v/>
      </c>
      <c r="E193" s="102" t="str">
        <f>IF(ISBLANK(Salariès!$K$190),"",Salariès!E190:O190)</f>
        <v/>
      </c>
      <c r="F193" s="102" t="str">
        <f>IF(ISBLANK(Salariès!$K$190),"",Salariès!F190:P190)</f>
        <v/>
      </c>
      <c r="G193" s="102" t="str">
        <f>IF(ISBLANK(Salariès!$K$190),"",Salariès!G190:Q190)</f>
        <v/>
      </c>
      <c r="H193" s="102" t="str">
        <f>IF(ISBLANK(Salariès!$K$190),"",Salariès!H190:R190)</f>
        <v/>
      </c>
      <c r="I193" s="105" t="str">
        <f>IF(ISBLANK(Salariès!$K$190),"",Salariès!I190:S190)</f>
        <v/>
      </c>
      <c r="J193" s="105" t="str">
        <f>IF(ISBLANK(Salariès!$K$190),"",Salariès!J190:T190)</f>
        <v/>
      </c>
      <c r="K193" s="105" t="str">
        <f>IF(ISBLANK(Salariès!$K$190),"",Salariès!K190:U190)</f>
        <v/>
      </c>
    </row>
    <row r="194" spans="1:11">
      <c r="A194" s="102" t="str">
        <f>IF(ISBLANK(Salariès!$K$191),"",Salariès!A191:K191)</f>
        <v/>
      </c>
      <c r="B194" s="102" t="str">
        <f>IF(ISBLANK(Salariès!$K$191),"",Salariès!B191:L191)</f>
        <v/>
      </c>
      <c r="C194" s="105" t="str">
        <f>IF(ISBLANK(Salariès!$K$191),"",Salariès!C191:M191)</f>
        <v/>
      </c>
      <c r="D194" s="102" t="str">
        <f>IF(ISBLANK(Salariès!$K$191),"",Salariès!D191:N191)</f>
        <v/>
      </c>
      <c r="E194" s="102" t="str">
        <f>IF(ISBLANK(Salariès!$K$191),"",Salariès!E191:O191)</f>
        <v/>
      </c>
      <c r="F194" s="102" t="str">
        <f>IF(ISBLANK(Salariès!$K$191),"",Salariès!F191:P191)</f>
        <v/>
      </c>
      <c r="G194" s="102" t="str">
        <f>IF(ISBLANK(Salariès!$K$191),"",Salariès!G191:Q191)</f>
        <v/>
      </c>
      <c r="H194" s="102" t="str">
        <f>IF(ISBLANK(Salariès!$K$191),"",Salariès!H191:R191)</f>
        <v/>
      </c>
      <c r="I194" s="105" t="str">
        <f>IF(ISBLANK(Salariès!$K$191),"",Salariès!I191:S191)</f>
        <v/>
      </c>
      <c r="J194" s="105" t="str">
        <f>IF(ISBLANK(Salariès!$K$191),"",Salariès!J191:T191)</f>
        <v/>
      </c>
      <c r="K194" s="105" t="str">
        <f>IF(ISBLANK(Salariès!$K$191),"",Salariès!K191:U191)</f>
        <v/>
      </c>
    </row>
    <row r="195" spans="1:11">
      <c r="A195" s="102" t="str">
        <f>IF(ISBLANK(Salariès!$K$192),"",Salariès!A192:K192)</f>
        <v/>
      </c>
      <c r="B195" s="102" t="str">
        <f>IF(ISBLANK(Salariès!$K$192),"",Salariès!B192:L192)</f>
        <v/>
      </c>
      <c r="C195" s="105" t="str">
        <f>IF(ISBLANK(Salariès!$K$192),"",Salariès!C192:M192)</f>
        <v/>
      </c>
      <c r="D195" s="102" t="str">
        <f>IF(ISBLANK(Salariès!$K$192),"",Salariès!D192:N192)</f>
        <v/>
      </c>
      <c r="E195" s="102" t="str">
        <f>IF(ISBLANK(Salariès!$K$192),"",Salariès!E192:O192)</f>
        <v/>
      </c>
      <c r="F195" s="102" t="str">
        <f>IF(ISBLANK(Salariès!$K$192),"",Salariès!F192:P192)</f>
        <v/>
      </c>
      <c r="G195" s="102" t="str">
        <f>IF(ISBLANK(Salariès!$K$192),"",Salariès!G192:Q192)</f>
        <v/>
      </c>
      <c r="H195" s="102" t="str">
        <f>IF(ISBLANK(Salariès!$K$192),"",Salariès!H192:R192)</f>
        <v/>
      </c>
      <c r="I195" s="105" t="str">
        <f>IF(ISBLANK(Salariès!$K$192),"",Salariès!I192:S192)</f>
        <v/>
      </c>
      <c r="J195" s="105" t="str">
        <f>IF(ISBLANK(Salariès!$K$192),"",Salariès!J192:T192)</f>
        <v/>
      </c>
      <c r="K195" s="105" t="str">
        <f>IF(ISBLANK(Salariès!$K$192),"",Salariès!K192:U192)</f>
        <v/>
      </c>
    </row>
    <row r="196" spans="1:11">
      <c r="A196" s="102" t="str">
        <f>IF(ISBLANK(Salariès!$K$193),"",Salariès!A193:K193)</f>
        <v/>
      </c>
      <c r="B196" s="102" t="str">
        <f>IF(ISBLANK(Salariès!$K$193),"",Salariès!B193:L193)</f>
        <v/>
      </c>
      <c r="C196" s="105" t="str">
        <f>IF(ISBLANK(Salariès!$K$193),"",Salariès!C193:M193)</f>
        <v/>
      </c>
      <c r="D196" s="102" t="str">
        <f>IF(ISBLANK(Salariès!$K$193),"",Salariès!D193:N193)</f>
        <v/>
      </c>
      <c r="E196" s="102" t="str">
        <f>IF(ISBLANK(Salariès!$K$193),"",Salariès!E193:O193)</f>
        <v/>
      </c>
      <c r="F196" s="102" t="str">
        <f>IF(ISBLANK(Salariès!$K$193),"",Salariès!F193:P193)</f>
        <v/>
      </c>
      <c r="G196" s="102" t="str">
        <f>IF(ISBLANK(Salariès!$K$193),"",Salariès!G193:Q193)</f>
        <v/>
      </c>
      <c r="H196" s="102" t="str">
        <f>IF(ISBLANK(Salariès!$K$193),"",Salariès!H193:R193)</f>
        <v/>
      </c>
      <c r="I196" s="105" t="str">
        <f>IF(ISBLANK(Salariès!$K$193),"",Salariès!I193:S193)</f>
        <v/>
      </c>
      <c r="J196" s="105" t="str">
        <f>IF(ISBLANK(Salariès!$K$193),"",Salariès!J193:T193)</f>
        <v/>
      </c>
      <c r="K196" s="105" t="str">
        <f>IF(ISBLANK(Salariès!$K$193),"",Salariès!K193:U193)</f>
        <v/>
      </c>
    </row>
    <row r="197" spans="1:11">
      <c r="A197" s="102" t="str">
        <f>IF(ISBLANK(Salariès!$K$194),"",Salariès!A194:K194)</f>
        <v/>
      </c>
      <c r="B197" s="102" t="str">
        <f>IF(ISBLANK(Salariès!$K$194),"",Salariès!B194:L194)</f>
        <v/>
      </c>
      <c r="C197" s="105" t="str">
        <f>IF(ISBLANK(Salariès!$K$194),"",Salariès!C194:M194)</f>
        <v/>
      </c>
      <c r="D197" s="102" t="str">
        <f>IF(ISBLANK(Salariès!$K$194),"",Salariès!D194:N194)</f>
        <v/>
      </c>
      <c r="E197" s="102" t="str">
        <f>IF(ISBLANK(Salariès!$K$194),"",Salariès!E194:O194)</f>
        <v/>
      </c>
      <c r="F197" s="102" t="str">
        <f>IF(ISBLANK(Salariès!$K$194),"",Salariès!F194:P194)</f>
        <v/>
      </c>
      <c r="G197" s="102" t="str">
        <f>IF(ISBLANK(Salariès!$K$194),"",Salariès!G194:Q194)</f>
        <v/>
      </c>
      <c r="H197" s="102" t="str">
        <f>IF(ISBLANK(Salariès!$K$194),"",Salariès!H194:R194)</f>
        <v/>
      </c>
      <c r="I197" s="105" t="str">
        <f>IF(ISBLANK(Salariès!$K$194),"",Salariès!I194:S194)</f>
        <v/>
      </c>
      <c r="J197" s="105" t="str">
        <f>IF(ISBLANK(Salariès!$K$194),"",Salariès!J194:T194)</f>
        <v/>
      </c>
      <c r="K197" s="105" t="str">
        <f>IF(ISBLANK(Salariès!$K$194),"",Salariès!K194:U194)</f>
        <v/>
      </c>
    </row>
    <row r="198" spans="1:11">
      <c r="A198" s="102" t="str">
        <f>IF(ISBLANK(Salariès!$K$195),"",Salariès!A195:K195)</f>
        <v/>
      </c>
      <c r="B198" s="102" t="str">
        <f>IF(ISBLANK(Salariès!$K$195),"",Salariès!B195:L195)</f>
        <v/>
      </c>
      <c r="C198" s="105" t="str">
        <f>IF(ISBLANK(Salariès!$K$195),"",Salariès!C195:M195)</f>
        <v/>
      </c>
      <c r="D198" s="102" t="str">
        <f>IF(ISBLANK(Salariès!$K$195),"",Salariès!D195:N195)</f>
        <v/>
      </c>
      <c r="E198" s="102" t="str">
        <f>IF(ISBLANK(Salariès!$K$195),"",Salariès!E195:O195)</f>
        <v/>
      </c>
      <c r="F198" s="102" t="str">
        <f>IF(ISBLANK(Salariès!$K$195),"",Salariès!F195:P195)</f>
        <v/>
      </c>
      <c r="G198" s="102" t="str">
        <f>IF(ISBLANK(Salariès!$K$195),"",Salariès!G195:Q195)</f>
        <v/>
      </c>
      <c r="H198" s="102" t="str">
        <f>IF(ISBLANK(Salariès!$K$195),"",Salariès!H195:R195)</f>
        <v/>
      </c>
      <c r="I198" s="105" t="str">
        <f>IF(ISBLANK(Salariès!$K$195),"",Salariès!I195:S195)</f>
        <v/>
      </c>
      <c r="J198" s="105" t="str">
        <f>IF(ISBLANK(Salariès!$K$195),"",Salariès!J195:T195)</f>
        <v/>
      </c>
      <c r="K198" s="105" t="str">
        <f>IF(ISBLANK(Salariès!$K$195),"",Salariès!K195:U195)</f>
        <v/>
      </c>
    </row>
    <row r="199" spans="1:11">
      <c r="A199" s="102" t="str">
        <f>IF(ISBLANK(Salariès!$K$196),"",Salariès!A196:K196)</f>
        <v/>
      </c>
      <c r="B199" s="102" t="str">
        <f>IF(ISBLANK(Salariès!$K$196),"",Salariès!B196:L196)</f>
        <v/>
      </c>
      <c r="C199" s="105" t="str">
        <f>IF(ISBLANK(Salariès!$K$196),"",Salariès!C196:M196)</f>
        <v/>
      </c>
      <c r="D199" s="102" t="str">
        <f>IF(ISBLANK(Salariès!$K$196),"",Salariès!D196:N196)</f>
        <v/>
      </c>
      <c r="E199" s="102" t="str">
        <f>IF(ISBLANK(Salariès!$K$196),"",Salariès!E196:O196)</f>
        <v/>
      </c>
      <c r="F199" s="102" t="str">
        <f>IF(ISBLANK(Salariès!$K$196),"",Salariès!F196:P196)</f>
        <v/>
      </c>
      <c r="G199" s="102" t="str">
        <f>IF(ISBLANK(Salariès!$K$196),"",Salariès!G196:Q196)</f>
        <v/>
      </c>
      <c r="H199" s="102" t="str">
        <f>IF(ISBLANK(Salariès!$K$196),"",Salariès!H196:R196)</f>
        <v/>
      </c>
      <c r="I199" s="105" t="str">
        <f>IF(ISBLANK(Salariès!$K$196),"",Salariès!I196:S196)</f>
        <v/>
      </c>
      <c r="J199" s="105" t="str">
        <f>IF(ISBLANK(Salariès!$K$196),"",Salariès!J196:T196)</f>
        <v/>
      </c>
      <c r="K199" s="105" t="str">
        <f>IF(ISBLANK(Salariès!$K$196),"",Salariès!K196:U196)</f>
        <v/>
      </c>
    </row>
    <row r="200" spans="1:11">
      <c r="A200" s="102" t="str">
        <f>IF(ISBLANK(Salariès!$K$197),"",Salariès!A197:K197)</f>
        <v/>
      </c>
      <c r="B200" s="102" t="str">
        <f>IF(ISBLANK(Salariès!$K$197),"",Salariès!B197:L197)</f>
        <v/>
      </c>
      <c r="C200" s="105" t="str">
        <f>IF(ISBLANK(Salariès!$K$197),"",Salariès!C197:M197)</f>
        <v/>
      </c>
      <c r="D200" s="102" t="str">
        <f>IF(ISBLANK(Salariès!$K$197),"",Salariès!D197:N197)</f>
        <v/>
      </c>
      <c r="E200" s="102" t="str">
        <f>IF(ISBLANK(Salariès!$K$197),"",Salariès!E197:O197)</f>
        <v/>
      </c>
      <c r="F200" s="102" t="str">
        <f>IF(ISBLANK(Salariès!$K$197),"",Salariès!F197:P197)</f>
        <v/>
      </c>
      <c r="G200" s="102" t="str">
        <f>IF(ISBLANK(Salariès!$K$197),"",Salariès!G197:Q197)</f>
        <v/>
      </c>
      <c r="H200" s="102" t="str">
        <f>IF(ISBLANK(Salariès!$K$197),"",Salariès!H197:R197)</f>
        <v/>
      </c>
      <c r="I200" s="105" t="str">
        <f>IF(ISBLANK(Salariès!$K$197),"",Salariès!I197:S197)</f>
        <v/>
      </c>
      <c r="J200" s="105" t="str">
        <f>IF(ISBLANK(Salariès!$K$197),"",Salariès!J197:T197)</f>
        <v/>
      </c>
      <c r="K200" s="105" t="str">
        <f>IF(ISBLANK(Salariès!$K$197),"",Salariès!K197:U197)</f>
        <v/>
      </c>
    </row>
    <row r="201" spans="1:11">
      <c r="A201" s="102" t="str">
        <f>IF(ISBLANK(Salariès!$K$198),"",Salariès!A198:K198)</f>
        <v/>
      </c>
      <c r="B201" s="102" t="str">
        <f>IF(ISBLANK(Salariès!$K$198),"",Salariès!B198:L198)</f>
        <v/>
      </c>
      <c r="C201" s="105" t="str">
        <f>IF(ISBLANK(Salariès!$K$198),"",Salariès!C198:M198)</f>
        <v/>
      </c>
      <c r="D201" s="102" t="str">
        <f>IF(ISBLANK(Salariès!$K$198),"",Salariès!D198:N198)</f>
        <v/>
      </c>
      <c r="E201" s="102" t="str">
        <f>IF(ISBLANK(Salariès!$K$198),"",Salariès!E198:O198)</f>
        <v/>
      </c>
      <c r="F201" s="102" t="str">
        <f>IF(ISBLANK(Salariès!$K$198),"",Salariès!F198:P198)</f>
        <v/>
      </c>
      <c r="G201" s="102" t="str">
        <f>IF(ISBLANK(Salariès!$K$198),"",Salariès!G198:Q198)</f>
        <v/>
      </c>
      <c r="H201" s="102" t="str">
        <f>IF(ISBLANK(Salariès!$K$198),"",Salariès!H198:R198)</f>
        <v/>
      </c>
      <c r="I201" s="105" t="str">
        <f>IF(ISBLANK(Salariès!$K$198),"",Salariès!I198:S198)</f>
        <v/>
      </c>
      <c r="J201" s="105" t="str">
        <f>IF(ISBLANK(Salariès!$K$198),"",Salariès!J198:T198)</f>
        <v/>
      </c>
      <c r="K201" s="105" t="str">
        <f>IF(ISBLANK(Salariès!$K$198),"",Salariès!K198:U198)</f>
        <v/>
      </c>
    </row>
    <row r="202" spans="1:11">
      <c r="A202" s="102" t="str">
        <f>IF(ISBLANK(Salariès!$K$199),"",Salariès!A199:K199)</f>
        <v/>
      </c>
      <c r="B202" s="102" t="str">
        <f>IF(ISBLANK(Salariès!$K$199),"",Salariès!B199:L199)</f>
        <v/>
      </c>
      <c r="C202" s="105" t="str">
        <f>IF(ISBLANK(Salariès!$K$199),"",Salariès!C199:M199)</f>
        <v/>
      </c>
      <c r="D202" s="102" t="str">
        <f>IF(ISBLANK(Salariès!$K$199),"",Salariès!D199:N199)</f>
        <v/>
      </c>
      <c r="E202" s="102" t="str">
        <f>IF(ISBLANK(Salariès!$K$199),"",Salariès!E199:O199)</f>
        <v/>
      </c>
      <c r="F202" s="102" t="str">
        <f>IF(ISBLANK(Salariès!$K$199),"",Salariès!F199:P199)</f>
        <v/>
      </c>
      <c r="G202" s="102" t="str">
        <f>IF(ISBLANK(Salariès!$K$199),"",Salariès!G199:Q199)</f>
        <v/>
      </c>
      <c r="H202" s="102" t="str">
        <f>IF(ISBLANK(Salariès!$K$199),"",Salariès!H199:R199)</f>
        <v/>
      </c>
      <c r="I202" s="105" t="str">
        <f>IF(ISBLANK(Salariès!$K$199),"",Salariès!I199:S199)</f>
        <v/>
      </c>
      <c r="J202" s="105" t="str">
        <f>IF(ISBLANK(Salariès!$K$199),"",Salariès!J199:T199)</f>
        <v/>
      </c>
      <c r="K202" s="105" t="str">
        <f>IF(ISBLANK(Salariès!$K$199),"",Salariès!K199:U199)</f>
        <v/>
      </c>
    </row>
    <row r="203" spans="1:11">
      <c r="A203" s="102" t="str">
        <f>IF(ISBLANK(Salariès!$K$200),"",Salariès!A200:K200)</f>
        <v/>
      </c>
      <c r="B203" s="102" t="str">
        <f>IF(ISBLANK(Salariès!$K$200),"",Salariès!B200:L200)</f>
        <v/>
      </c>
      <c r="C203" s="105" t="str">
        <f>IF(ISBLANK(Salariès!$K$200),"",Salariès!C200:M200)</f>
        <v/>
      </c>
      <c r="D203" s="102" t="str">
        <f>IF(ISBLANK(Salariès!$K$200),"",Salariès!D200:N200)</f>
        <v/>
      </c>
      <c r="E203" s="102" t="str">
        <f>IF(ISBLANK(Salariès!$K$200),"",Salariès!E200:O200)</f>
        <v/>
      </c>
      <c r="F203" s="102" t="str">
        <f>IF(ISBLANK(Salariès!$K$200),"",Salariès!F200:P200)</f>
        <v/>
      </c>
      <c r="G203" s="102" t="str">
        <f>IF(ISBLANK(Salariès!$K$200),"",Salariès!G200:Q200)</f>
        <v/>
      </c>
      <c r="H203" s="102" t="str">
        <f>IF(ISBLANK(Salariès!$K$200),"",Salariès!H200:R200)</f>
        <v/>
      </c>
      <c r="I203" s="105" t="str">
        <f>IF(ISBLANK(Salariès!$K$200),"",Salariès!I200:S200)</f>
        <v/>
      </c>
      <c r="J203" s="105" t="str">
        <f>IF(ISBLANK(Salariès!$K$200),"",Salariès!J200:T200)</f>
        <v/>
      </c>
      <c r="K203" s="105" t="str">
        <f>IF(ISBLANK(Salariès!$K$200),"",Salariès!K200:U200)</f>
        <v/>
      </c>
    </row>
    <row r="204" spans="1:11">
      <c r="A204" s="102" t="str">
        <f>IF(ISBLANK(Salariès!$K$201),"",Salariès!A201:K201)</f>
        <v/>
      </c>
      <c r="B204" s="102" t="str">
        <f>IF(ISBLANK(Salariès!$K$201),"",Salariès!B201:L201)</f>
        <v/>
      </c>
      <c r="C204" s="105" t="str">
        <f>IF(ISBLANK(Salariès!$K$201),"",Salariès!C201:M201)</f>
        <v/>
      </c>
      <c r="D204" s="102" t="str">
        <f>IF(ISBLANK(Salariès!$K$201),"",Salariès!D201:N201)</f>
        <v/>
      </c>
      <c r="E204" s="102" t="str">
        <f>IF(ISBLANK(Salariès!$K$201),"",Salariès!E201:O201)</f>
        <v/>
      </c>
      <c r="F204" s="102" t="str">
        <f>IF(ISBLANK(Salariès!$K$201),"",Salariès!F201:P201)</f>
        <v/>
      </c>
      <c r="G204" s="102" t="str">
        <f>IF(ISBLANK(Salariès!$K$201),"",Salariès!G201:Q201)</f>
        <v/>
      </c>
      <c r="H204" s="102" t="str">
        <f>IF(ISBLANK(Salariès!$K$201),"",Salariès!H201:R201)</f>
        <v/>
      </c>
      <c r="I204" s="105" t="str">
        <f>IF(ISBLANK(Salariès!$K$201),"",Salariès!I201:S201)</f>
        <v/>
      </c>
      <c r="J204" s="105" t="str">
        <f>IF(ISBLANK(Salariès!$K$201),"",Salariès!J201:T201)</f>
        <v/>
      </c>
      <c r="K204" s="105" t="str">
        <f>IF(ISBLANK(Salariès!$K$201),"",Salariès!K201:U201)</f>
        <v/>
      </c>
    </row>
    <row r="205" spans="1:11">
      <c r="A205" s="102" t="str">
        <f>IF(ISBLANK(Salariès!$K$202),"",Salariès!A202:K202)</f>
        <v/>
      </c>
      <c r="B205" s="102" t="str">
        <f>IF(ISBLANK(Salariès!$K$202),"",Salariès!B202:L202)</f>
        <v/>
      </c>
      <c r="C205" s="105" t="str">
        <f>IF(ISBLANK(Salariès!$K$202),"",Salariès!C202:M202)</f>
        <v/>
      </c>
      <c r="D205" s="102" t="str">
        <f>IF(ISBLANK(Salariès!$K$202),"",Salariès!D202:N202)</f>
        <v/>
      </c>
      <c r="E205" s="102" t="str">
        <f>IF(ISBLANK(Salariès!$K$202),"",Salariès!E202:O202)</f>
        <v/>
      </c>
      <c r="F205" s="102" t="str">
        <f>IF(ISBLANK(Salariès!$K$202),"",Salariès!F202:P202)</f>
        <v/>
      </c>
      <c r="G205" s="102" t="str">
        <f>IF(ISBLANK(Salariès!$K$202),"",Salariès!G202:Q202)</f>
        <v/>
      </c>
      <c r="H205" s="102" t="str">
        <f>IF(ISBLANK(Salariès!$K$202),"",Salariès!H202:R202)</f>
        <v/>
      </c>
      <c r="I205" s="105" t="str">
        <f>IF(ISBLANK(Salariès!$K$202),"",Salariès!I202:S202)</f>
        <v/>
      </c>
      <c r="J205" s="105" t="str">
        <f>IF(ISBLANK(Salariès!$K$202),"",Salariès!J202:T202)</f>
        <v/>
      </c>
      <c r="K205" s="105" t="str">
        <f>IF(ISBLANK(Salariès!$K$202),"",Salariès!K202:U202)</f>
        <v/>
      </c>
    </row>
    <row r="206" spans="1:11">
      <c r="A206" s="102" t="str">
        <f>IF(ISBLANK(Salariès!$K$203),"",Salariès!A203:K203)</f>
        <v/>
      </c>
      <c r="B206" s="102" t="str">
        <f>IF(ISBLANK(Salariès!$K$203),"",Salariès!B203:L203)</f>
        <v/>
      </c>
      <c r="C206" s="105" t="str">
        <f>IF(ISBLANK(Salariès!$K$203),"",Salariès!C203:M203)</f>
        <v/>
      </c>
      <c r="D206" s="102" t="str">
        <f>IF(ISBLANK(Salariès!$K$203),"",Salariès!D203:N203)</f>
        <v/>
      </c>
      <c r="E206" s="102" t="str">
        <f>IF(ISBLANK(Salariès!$K$203),"",Salariès!E203:O203)</f>
        <v/>
      </c>
      <c r="F206" s="102" t="str">
        <f>IF(ISBLANK(Salariès!$K$203),"",Salariès!F203:P203)</f>
        <v/>
      </c>
      <c r="G206" s="102" t="str">
        <f>IF(ISBLANK(Salariès!$K$203),"",Salariès!G203:Q203)</f>
        <v/>
      </c>
      <c r="H206" s="102" t="str">
        <f>IF(ISBLANK(Salariès!$K$203),"",Salariès!H203:R203)</f>
        <v/>
      </c>
      <c r="I206" s="105" t="str">
        <f>IF(ISBLANK(Salariès!$K$203),"",Salariès!I203:S203)</f>
        <v/>
      </c>
      <c r="J206" s="105" t="str">
        <f>IF(ISBLANK(Salariès!$K$203),"",Salariès!J203:T203)</f>
        <v/>
      </c>
      <c r="K206" s="105" t="str">
        <f>IF(ISBLANK(Salariès!$K$203),"",Salariès!K203:U203)</f>
        <v/>
      </c>
    </row>
    <row r="207" spans="1:11">
      <c r="A207" s="102" t="str">
        <f>IF(ISBLANK(Salariès!$K$204),"",Salariès!A204:K204)</f>
        <v/>
      </c>
      <c r="B207" s="102" t="str">
        <f>IF(ISBLANK(Salariès!$K$204),"",Salariès!B204:L204)</f>
        <v/>
      </c>
      <c r="C207" s="105" t="str">
        <f>IF(ISBLANK(Salariès!$K$204),"",Salariès!C204:M204)</f>
        <v/>
      </c>
      <c r="D207" s="102" t="str">
        <f>IF(ISBLANK(Salariès!$K$204),"",Salariès!D204:N204)</f>
        <v/>
      </c>
      <c r="E207" s="102" t="str">
        <f>IF(ISBLANK(Salariès!$K$204),"",Salariès!E204:O204)</f>
        <v/>
      </c>
      <c r="F207" s="102" t="str">
        <f>IF(ISBLANK(Salariès!$K$204),"",Salariès!F204:P204)</f>
        <v/>
      </c>
      <c r="G207" s="102" t="str">
        <f>IF(ISBLANK(Salariès!$K$204),"",Salariès!G204:Q204)</f>
        <v/>
      </c>
      <c r="H207" s="102" t="str">
        <f>IF(ISBLANK(Salariès!$K$204),"",Salariès!H204:R204)</f>
        <v/>
      </c>
      <c r="I207" s="105" t="str">
        <f>IF(ISBLANK(Salariès!$K$204),"",Salariès!I204:S204)</f>
        <v/>
      </c>
      <c r="J207" s="105" t="str">
        <f>IF(ISBLANK(Salariès!$K$204),"",Salariès!J204:T204)</f>
        <v/>
      </c>
      <c r="K207" s="105" t="str">
        <f>IF(ISBLANK(Salariès!$K$204),"",Salariès!K204:U204)</f>
        <v/>
      </c>
    </row>
    <row r="208" spans="1:11">
      <c r="A208" s="102" t="str">
        <f>IF(ISBLANK(Salariès!$K$205),"",Salariès!A205:K205)</f>
        <v/>
      </c>
      <c r="B208" s="102" t="str">
        <f>IF(ISBLANK(Salariès!$K$205),"",Salariès!B205:L205)</f>
        <v/>
      </c>
      <c r="C208" s="105" t="str">
        <f>IF(ISBLANK(Salariès!$K$205),"",Salariès!C205:M205)</f>
        <v/>
      </c>
      <c r="D208" s="102" t="str">
        <f>IF(ISBLANK(Salariès!$K$205),"",Salariès!D205:N205)</f>
        <v/>
      </c>
      <c r="E208" s="102" t="str">
        <f>IF(ISBLANK(Salariès!$K$205),"",Salariès!E205:O205)</f>
        <v/>
      </c>
      <c r="F208" s="102" t="str">
        <f>IF(ISBLANK(Salariès!$K$205),"",Salariès!F205:P205)</f>
        <v/>
      </c>
      <c r="G208" s="102" t="str">
        <f>IF(ISBLANK(Salariès!$K$205),"",Salariès!G205:Q205)</f>
        <v/>
      </c>
      <c r="H208" s="102" t="str">
        <f>IF(ISBLANK(Salariès!$K$205),"",Salariès!H205:R205)</f>
        <v/>
      </c>
      <c r="I208" s="105" t="str">
        <f>IF(ISBLANK(Salariès!$K$205),"",Salariès!I205:S205)</f>
        <v/>
      </c>
      <c r="J208" s="105" t="str">
        <f>IF(ISBLANK(Salariès!$K$205),"",Salariès!J205:T205)</f>
        <v/>
      </c>
      <c r="K208" s="105" t="str">
        <f>IF(ISBLANK(Salariès!$K$205),"",Salariès!K205:U205)</f>
        <v/>
      </c>
    </row>
    <row r="209" spans="1:11">
      <c r="A209" s="102" t="str">
        <f>IF(ISBLANK(Salariès!$K$206),"",Salariès!A206:K206)</f>
        <v/>
      </c>
      <c r="B209" s="102" t="str">
        <f>IF(ISBLANK(Salariès!$K$206),"",Salariès!B206:L206)</f>
        <v/>
      </c>
      <c r="C209" s="105" t="str">
        <f>IF(ISBLANK(Salariès!$K$206),"",Salariès!C206:M206)</f>
        <v/>
      </c>
      <c r="D209" s="102" t="str">
        <f>IF(ISBLANK(Salariès!$K$206),"",Salariès!D206:N206)</f>
        <v/>
      </c>
      <c r="E209" s="102" t="str">
        <f>IF(ISBLANK(Salariès!$K$206),"",Salariès!E206:O206)</f>
        <v/>
      </c>
      <c r="F209" s="102" t="str">
        <f>IF(ISBLANK(Salariès!$K$206),"",Salariès!F206:P206)</f>
        <v/>
      </c>
      <c r="G209" s="102" t="str">
        <f>IF(ISBLANK(Salariès!$K$206),"",Salariès!G206:Q206)</f>
        <v/>
      </c>
      <c r="H209" s="102" t="str">
        <f>IF(ISBLANK(Salariès!$K$206),"",Salariès!H206:R206)</f>
        <v/>
      </c>
      <c r="I209" s="105" t="str">
        <f>IF(ISBLANK(Salariès!$K$206),"",Salariès!I206:S206)</f>
        <v/>
      </c>
      <c r="J209" s="105" t="str">
        <f>IF(ISBLANK(Salariès!$K$206),"",Salariès!J206:T206)</f>
        <v/>
      </c>
      <c r="K209" s="105" t="str">
        <f>IF(ISBLANK(Salariès!$K$206),"",Salariès!K206:U206)</f>
        <v/>
      </c>
    </row>
    <row r="210" spans="1:11">
      <c r="A210" s="102" t="str">
        <f>IF(ISBLANK(Salariès!$K$207),"",Salariès!A207:K207)</f>
        <v/>
      </c>
      <c r="B210" s="102" t="str">
        <f>IF(ISBLANK(Salariès!$K$207),"",Salariès!B207:L207)</f>
        <v/>
      </c>
      <c r="C210" s="105" t="str">
        <f>IF(ISBLANK(Salariès!$K$207),"",Salariès!C207:M207)</f>
        <v/>
      </c>
      <c r="D210" s="102" t="str">
        <f>IF(ISBLANK(Salariès!$K$207),"",Salariès!D207:N207)</f>
        <v/>
      </c>
      <c r="E210" s="102" t="str">
        <f>IF(ISBLANK(Salariès!$K$207),"",Salariès!E207:O207)</f>
        <v/>
      </c>
      <c r="F210" s="102" t="str">
        <f>IF(ISBLANK(Salariès!$K$207),"",Salariès!F207:P207)</f>
        <v/>
      </c>
      <c r="G210" s="102" t="str">
        <f>IF(ISBLANK(Salariès!$K$207),"",Salariès!G207:Q207)</f>
        <v/>
      </c>
      <c r="H210" s="102" t="str">
        <f>IF(ISBLANK(Salariès!$K$207),"",Salariès!H207:R207)</f>
        <v/>
      </c>
      <c r="I210" s="105" t="str">
        <f>IF(ISBLANK(Salariès!$K$207),"",Salariès!I207:S207)</f>
        <v/>
      </c>
      <c r="J210" s="105" t="str">
        <f>IF(ISBLANK(Salariès!$K$207),"",Salariès!J207:T207)</f>
        <v/>
      </c>
      <c r="K210" s="105" t="str">
        <f>IF(ISBLANK(Salariès!$K$207),"",Salariès!K207:U207)</f>
        <v/>
      </c>
    </row>
    <row r="211" spans="1:11">
      <c r="A211" s="102" t="str">
        <f>IF(ISBLANK(Salariès!$K$208),"",Salariès!A208:K208)</f>
        <v/>
      </c>
      <c r="B211" s="102" t="str">
        <f>IF(ISBLANK(Salariès!$K$208),"",Salariès!B208:L208)</f>
        <v/>
      </c>
      <c r="C211" s="105" t="str">
        <f>IF(ISBLANK(Salariès!$K$208),"",Salariès!C208:M208)</f>
        <v/>
      </c>
      <c r="D211" s="102" t="str">
        <f>IF(ISBLANK(Salariès!$K$208),"",Salariès!D208:N208)</f>
        <v/>
      </c>
      <c r="E211" s="102" t="str">
        <f>IF(ISBLANK(Salariès!$K$208),"",Salariès!E208:O208)</f>
        <v/>
      </c>
      <c r="F211" s="102" t="str">
        <f>IF(ISBLANK(Salariès!$K$208),"",Salariès!F208:P208)</f>
        <v/>
      </c>
      <c r="G211" s="102" t="str">
        <f>IF(ISBLANK(Salariès!$K$208),"",Salariès!G208:Q208)</f>
        <v/>
      </c>
      <c r="H211" s="102" t="str">
        <f>IF(ISBLANK(Salariès!$K$208),"",Salariès!H208:R208)</f>
        <v/>
      </c>
      <c r="I211" s="105" t="str">
        <f>IF(ISBLANK(Salariès!$K$208),"",Salariès!I208:S208)</f>
        <v/>
      </c>
      <c r="J211" s="105" t="str">
        <f>IF(ISBLANK(Salariès!$K$208),"",Salariès!J208:T208)</f>
        <v/>
      </c>
      <c r="K211" s="105" t="str">
        <f>IF(ISBLANK(Salariès!$K$208),"",Salariès!K208:U208)</f>
        <v/>
      </c>
    </row>
    <row r="212" spans="1:11">
      <c r="A212" s="102" t="str">
        <f>IF(ISBLANK(Salariès!$K$209),"",Salariès!A209:K209)</f>
        <v/>
      </c>
      <c r="B212" s="102" t="str">
        <f>IF(ISBLANK(Salariès!$K$209),"",Salariès!B209:L209)</f>
        <v/>
      </c>
      <c r="C212" s="105" t="str">
        <f>IF(ISBLANK(Salariès!$K$209),"",Salariès!C209:M209)</f>
        <v/>
      </c>
      <c r="D212" s="102" t="str">
        <f>IF(ISBLANK(Salariès!$K$209),"",Salariès!D209:N209)</f>
        <v/>
      </c>
      <c r="E212" s="102" t="str">
        <f>IF(ISBLANK(Salariès!$K$209),"",Salariès!E209:O209)</f>
        <v/>
      </c>
      <c r="F212" s="102" t="str">
        <f>IF(ISBLANK(Salariès!$K$209),"",Salariès!F209:P209)</f>
        <v/>
      </c>
      <c r="G212" s="102" t="str">
        <f>IF(ISBLANK(Salariès!$K$209),"",Salariès!G209:Q209)</f>
        <v/>
      </c>
      <c r="H212" s="102" t="str">
        <f>IF(ISBLANK(Salariès!$K$209),"",Salariès!H209:R209)</f>
        <v/>
      </c>
      <c r="I212" s="105" t="str">
        <f>IF(ISBLANK(Salariès!$K$209),"",Salariès!I209:S209)</f>
        <v/>
      </c>
      <c r="J212" s="105" t="str">
        <f>IF(ISBLANK(Salariès!$K$209),"",Salariès!J209:T209)</f>
        <v/>
      </c>
      <c r="K212" s="105" t="str">
        <f>IF(ISBLANK(Salariès!$K$209),"",Salariès!K209:U209)</f>
        <v/>
      </c>
    </row>
    <row r="213" spans="1:11">
      <c r="A213" s="102" t="str">
        <f>IF(ISBLANK(Salariès!$K$245),"",Salariès!A245:K245)</f>
        <v/>
      </c>
      <c r="B213" s="102" t="str">
        <f>IF(ISBLANK(Salariès!$K$245),"",Salariès!B245:L245)</f>
        <v/>
      </c>
      <c r="C213" s="105" t="str">
        <f>IF(ISBLANK(Salariès!$K$245),"",Salariès!C245:M245)</f>
        <v/>
      </c>
      <c r="D213" s="102" t="str">
        <f>IF(ISBLANK(Salariès!$K$245),"",Salariès!D245:N245)</f>
        <v/>
      </c>
      <c r="E213" s="102" t="str">
        <f>IF(ISBLANK(Salariès!$K$245),"",Salariès!E245:O245)</f>
        <v/>
      </c>
      <c r="F213" s="102" t="str">
        <f>IF(ISBLANK(Salariès!$K$245),"",Salariès!F245:P245)</f>
        <v/>
      </c>
      <c r="G213" s="102" t="str">
        <f>IF(ISBLANK(Salariès!$K$245),"",Salariès!G245:Q245)</f>
        <v/>
      </c>
      <c r="H213" s="102" t="str">
        <f>IF(ISBLANK(Salariès!$K$245),"",Salariès!H245:R245)</f>
        <v/>
      </c>
      <c r="I213" s="105" t="str">
        <f>IF(ISBLANK(Salariès!$K$245),"",Salariès!I245:S245)</f>
        <v/>
      </c>
      <c r="J213" s="105" t="str">
        <f>IF(ISBLANK(Salariès!$K$245),"",Salariès!J245:T245)</f>
        <v/>
      </c>
      <c r="K213" s="105" t="str">
        <f>IF(ISBLANK(Salariès!$K$245),"",Salariès!K245:U245)</f>
        <v/>
      </c>
    </row>
    <row r="214" spans="1:11">
      <c r="A214" s="102" t="str">
        <f>IF(ISBLANK(Salariès!$K$252),"",Salariès!A252:K252)</f>
        <v/>
      </c>
      <c r="B214" s="102" t="str">
        <f>IF(ISBLANK(Salariès!$K$252),"",Salariès!B252:L252)</f>
        <v/>
      </c>
      <c r="C214" s="105" t="str">
        <f>IF(ISBLANK(Salariès!$K$252),"",Salariès!C252:M252)</f>
        <v/>
      </c>
      <c r="D214" s="102" t="str">
        <f>IF(ISBLANK(Salariès!$K$252),"",Salariès!D252:N252)</f>
        <v/>
      </c>
      <c r="E214" s="102" t="str">
        <f>IF(ISBLANK(Salariès!$K$252),"",Salariès!E252:O252)</f>
        <v/>
      </c>
      <c r="F214" s="102" t="str">
        <f>IF(ISBLANK(Salariès!$K$252),"",Salariès!F252:P252)</f>
        <v/>
      </c>
      <c r="G214" s="102" t="str">
        <f>IF(ISBLANK(Salariès!$K$252),"",Salariès!G252:Q252)</f>
        <v/>
      </c>
      <c r="H214" s="102" t="str">
        <f>IF(ISBLANK(Salariès!$K$252),"",Salariès!H252:R252)</f>
        <v/>
      </c>
      <c r="I214" s="105" t="str">
        <f>IF(ISBLANK(Salariès!$K$252),"",Salariès!I252:S252)</f>
        <v/>
      </c>
      <c r="J214" s="105" t="str">
        <f>IF(ISBLANK(Salariès!$K$252),"",Salariès!J252:T252)</f>
        <v/>
      </c>
      <c r="K214" s="105" t="str">
        <f>IF(ISBLANK(Salariès!$K$252),"",Salariès!K252:U252)</f>
        <v/>
      </c>
    </row>
    <row r="215" spans="1:11">
      <c r="A215" s="102" t="str">
        <f>IF(ISBLANK(Salariès!$J$253),"",Salariès!A253:J253)</f>
        <v/>
      </c>
      <c r="B215" s="102" t="str">
        <f>IF(ISBLANK(Salariès!$J$253),"",Salariès!B253:K253)</f>
        <v/>
      </c>
      <c r="C215" s="105" t="str">
        <f>IF(ISBLANK(Salariès!$J$253),"",Salariès!C253:L253)</f>
        <v/>
      </c>
      <c r="D215" s="102" t="str">
        <f>IF(ISBLANK(Salariès!$J$253),"",Salariès!D253:M253)</f>
        <v/>
      </c>
      <c r="E215" s="102" t="str">
        <f>IF(ISBLANK(Salariès!$J$253),"",Salariès!E253:N253)</f>
        <v/>
      </c>
      <c r="F215" s="102" t="str">
        <f>IF(ISBLANK(Salariès!$J$253),"",Salariès!F253:O253)</f>
        <v/>
      </c>
      <c r="G215" s="102" t="str">
        <f>IF(ISBLANK(Salariès!$J$253),"",Salariès!G253:P253)</f>
        <v/>
      </c>
      <c r="H215" s="102" t="str">
        <f>IF(ISBLANK(Salariès!$J$253),"",Salariès!H253:Q253)</f>
        <v/>
      </c>
      <c r="I215" s="105" t="str">
        <f>IF(ISBLANK(Salariès!$J$253),"",Salariès!I253:R253)</f>
        <v/>
      </c>
      <c r="J215" s="105" t="str">
        <f>IF(ISBLANK(Salariès!$J$253),"",Salariès!J253:S253)</f>
        <v/>
      </c>
      <c r="K215" s="105" t="str">
        <f>IF(ISBLANK(Salariès!$J$253),"",Salariès!K253:T253)</f>
        <v/>
      </c>
    </row>
    <row r="216" spans="1:11">
      <c r="A216" s="102" t="str">
        <f>IF(ISBLANK(Salariès!$J$254),"",Salariès!A254:J254)</f>
        <v/>
      </c>
      <c r="B216" s="102" t="str">
        <f>IF(ISBLANK(Salariès!$J$254),"",Salariès!B254:K254)</f>
        <v/>
      </c>
      <c r="C216" s="105" t="str">
        <f>IF(ISBLANK(Salariès!$J$254),"",Salariès!C254:L254)</f>
        <v/>
      </c>
      <c r="D216" s="102" t="str">
        <f>IF(ISBLANK(Salariès!$J$254),"",Salariès!D254:M254)</f>
        <v/>
      </c>
      <c r="E216" s="102" t="str">
        <f>IF(ISBLANK(Salariès!$J$254),"",Salariès!E254:N254)</f>
        <v/>
      </c>
      <c r="F216" s="102" t="str">
        <f>IF(ISBLANK(Salariès!$J$254),"",Salariès!F254:O254)</f>
        <v/>
      </c>
      <c r="G216" s="102" t="str">
        <f>IF(ISBLANK(Salariès!$J$254),"",Salariès!G254:P254)</f>
        <v/>
      </c>
      <c r="H216" s="102" t="str">
        <f>IF(ISBLANK(Salariès!$J$254),"",Salariès!H254:Q254)</f>
        <v/>
      </c>
      <c r="I216" s="105" t="str">
        <f>IF(ISBLANK(Salariès!$J$254),"",Salariès!I254:R254)</f>
        <v/>
      </c>
      <c r="J216" s="105" t="str">
        <f>IF(ISBLANK(Salariès!$J$254),"",Salariès!J254:S254)</f>
        <v/>
      </c>
      <c r="K216" s="105" t="str">
        <f>IF(ISBLANK(Salariès!$J$254),"",Salariès!K254:T254)</f>
        <v/>
      </c>
    </row>
    <row r="217" spans="1:11">
      <c r="A217" s="102" t="str">
        <f>IF(ISBLANK(Salariès!$J$255),"",Salariès!A255:J255)</f>
        <v/>
      </c>
      <c r="B217" s="102" t="str">
        <f>IF(ISBLANK(Salariès!$J$255),"",Salariès!B255:K255)</f>
        <v/>
      </c>
      <c r="C217" s="105" t="str">
        <f>IF(ISBLANK(Salariès!$J$255),"",Salariès!C255:L255)</f>
        <v/>
      </c>
      <c r="D217" s="102" t="str">
        <f>IF(ISBLANK(Salariès!$J$255),"",Salariès!D255:M255)</f>
        <v/>
      </c>
      <c r="E217" s="102" t="str">
        <f>IF(ISBLANK(Salariès!$J$255),"",Salariès!E255:N255)</f>
        <v/>
      </c>
      <c r="F217" s="102" t="str">
        <f>IF(ISBLANK(Salariès!$J$255),"",Salariès!F255:O255)</f>
        <v/>
      </c>
      <c r="G217" s="102" t="str">
        <f>IF(ISBLANK(Salariès!$J$255),"",Salariès!G255:P255)</f>
        <v/>
      </c>
      <c r="H217" s="102" t="str">
        <f>IF(ISBLANK(Salariès!$J$255),"",Salariès!H255:Q255)</f>
        <v/>
      </c>
      <c r="I217" s="105" t="str">
        <f>IF(ISBLANK(Salariès!$J$255),"",Salariès!I255:R255)</f>
        <v/>
      </c>
      <c r="J217" s="105" t="str">
        <f>IF(ISBLANK(Salariès!$J$255),"",Salariès!J255:S255)</f>
        <v/>
      </c>
      <c r="K217" s="105" t="str">
        <f>IF(ISBLANK(Salariès!$J$255),"",Salariès!K255:T255)</f>
        <v/>
      </c>
    </row>
    <row r="218" spans="1:11">
      <c r="A218" s="102" t="str">
        <f>IF(ISBLANK(Salariès!$J$256),"",Salariès!A256:J256)</f>
        <v/>
      </c>
      <c r="B218" s="102" t="str">
        <f>IF(ISBLANK(Salariès!$J$256),"",Salariès!B256:K256)</f>
        <v/>
      </c>
      <c r="C218" s="105" t="str">
        <f>IF(ISBLANK(Salariès!$J$256),"",Salariès!C256:L256)</f>
        <v/>
      </c>
      <c r="D218" s="102" t="str">
        <f>IF(ISBLANK(Salariès!$J$256),"",Salariès!D256:M256)</f>
        <v/>
      </c>
      <c r="E218" s="102" t="str">
        <f>IF(ISBLANK(Salariès!$J$256),"",Salariès!E256:N256)</f>
        <v/>
      </c>
      <c r="F218" s="102" t="str">
        <f>IF(ISBLANK(Salariès!$J$256),"",Salariès!F256:O256)</f>
        <v/>
      </c>
      <c r="G218" s="102" t="str">
        <f>IF(ISBLANK(Salariès!$J$256),"",Salariès!G256:P256)</f>
        <v/>
      </c>
      <c r="H218" s="102" t="str">
        <f>IF(ISBLANK(Salariès!$J$256),"",Salariès!H256:Q256)</f>
        <v/>
      </c>
      <c r="I218" s="105" t="str">
        <f>IF(ISBLANK(Salariès!$J$256),"",Salariès!I256:R256)</f>
        <v/>
      </c>
      <c r="J218" s="105" t="str">
        <f>IF(ISBLANK(Salariès!$J$256),"",Salariès!J256:S256)</f>
        <v/>
      </c>
      <c r="K218" s="105" t="str">
        <f>IF(ISBLANK(Salariès!$J$256),"",Salariès!K256:T256)</f>
        <v/>
      </c>
    </row>
    <row r="219" spans="1:11">
      <c r="A219" s="102" t="str">
        <f>IF(ISBLANK(Salariès!$J$257),"",Salariès!A257:J257)</f>
        <v/>
      </c>
      <c r="B219" s="102" t="str">
        <f>IF(ISBLANK(Salariès!$J$257),"",Salariès!B257:K257)</f>
        <v/>
      </c>
      <c r="C219" s="105" t="str">
        <f>IF(ISBLANK(Salariès!$J$257),"",Salariès!C257:L257)</f>
        <v/>
      </c>
      <c r="D219" s="102" t="str">
        <f>IF(ISBLANK(Salariès!$J$257),"",Salariès!D257:M257)</f>
        <v/>
      </c>
      <c r="E219" s="102" t="str">
        <f>IF(ISBLANK(Salariès!$J$257),"",Salariès!E257:N257)</f>
        <v/>
      </c>
      <c r="F219" s="102" t="str">
        <f>IF(ISBLANK(Salariès!$J$257),"",Salariès!F257:O257)</f>
        <v/>
      </c>
      <c r="G219" s="102" t="str">
        <f>IF(ISBLANK(Salariès!$J$257),"",Salariès!G257:P257)</f>
        <v/>
      </c>
      <c r="H219" s="102" t="str">
        <f>IF(ISBLANK(Salariès!$J$257),"",Salariès!H257:Q257)</f>
        <v/>
      </c>
      <c r="I219" s="105" t="str">
        <f>IF(ISBLANK(Salariès!$J$257),"",Salariès!I257:R257)</f>
        <v/>
      </c>
      <c r="J219" s="105" t="str">
        <f>IF(ISBLANK(Salariès!$J$257),"",Salariès!J257:S257)</f>
        <v/>
      </c>
      <c r="K219" s="105" t="str">
        <f>IF(ISBLANK(Salariès!$J$257),"",Salariès!K257:T257)</f>
        <v/>
      </c>
    </row>
    <row r="220" spans="1:11">
      <c r="A220" s="102" t="str">
        <f>IF(ISBLANK(Salariès!$J$258),"",Salariès!A258:J258)</f>
        <v/>
      </c>
      <c r="B220" s="102" t="str">
        <f>IF(ISBLANK(Salariès!$J$258),"",Salariès!B258:K258)</f>
        <v/>
      </c>
      <c r="C220" s="105" t="str">
        <f>IF(ISBLANK(Salariès!$J$258),"",Salariès!C258:L258)</f>
        <v/>
      </c>
      <c r="D220" s="102" t="str">
        <f>IF(ISBLANK(Salariès!$J$258),"",Salariès!D258:M258)</f>
        <v/>
      </c>
      <c r="E220" s="102" t="str">
        <f>IF(ISBLANK(Salariès!$J$258),"",Salariès!E258:N258)</f>
        <v/>
      </c>
      <c r="F220" s="102" t="str">
        <f>IF(ISBLANK(Salariès!$J$258),"",Salariès!F258:O258)</f>
        <v/>
      </c>
      <c r="G220" s="102" t="str">
        <f>IF(ISBLANK(Salariès!$J$258),"",Salariès!G258:P258)</f>
        <v/>
      </c>
      <c r="H220" s="102" t="str">
        <f>IF(ISBLANK(Salariès!$J$258),"",Salariès!H258:Q258)</f>
        <v/>
      </c>
      <c r="I220" s="105" t="str">
        <f>IF(ISBLANK(Salariès!$J$258),"",Salariès!I258:R258)</f>
        <v/>
      </c>
      <c r="J220" s="105" t="str">
        <f>IF(ISBLANK(Salariès!$J$258),"",Salariès!J258:S258)</f>
        <v/>
      </c>
      <c r="K220" s="105" t="str">
        <f>IF(ISBLANK(Salariès!$J$258),"",Salariès!K258:T258)</f>
        <v/>
      </c>
    </row>
    <row r="221" spans="1:11">
      <c r="A221" s="102" t="str">
        <f>IF(ISBLANK(Salariès!$J$259),"",Salariès!A259:J259)</f>
        <v/>
      </c>
      <c r="B221" s="102" t="str">
        <f>IF(ISBLANK(Salariès!$J$259),"",Salariès!B259:K259)</f>
        <v/>
      </c>
      <c r="C221" s="105" t="str">
        <f>IF(ISBLANK(Salariès!$J$259),"",Salariès!C259:L259)</f>
        <v/>
      </c>
      <c r="D221" s="102" t="str">
        <f>IF(ISBLANK(Salariès!$J$259),"",Salariès!D259:M259)</f>
        <v/>
      </c>
      <c r="E221" s="102" t="str">
        <f>IF(ISBLANK(Salariès!$J$259),"",Salariès!E259:N259)</f>
        <v/>
      </c>
      <c r="F221" s="102" t="str">
        <f>IF(ISBLANK(Salariès!$J$259),"",Salariès!F259:O259)</f>
        <v/>
      </c>
      <c r="G221" s="102" t="str">
        <f>IF(ISBLANK(Salariès!$J$259),"",Salariès!G259:P259)</f>
        <v/>
      </c>
      <c r="H221" s="102" t="str">
        <f>IF(ISBLANK(Salariès!$J$259),"",Salariès!H259:Q259)</f>
        <v/>
      </c>
      <c r="I221" s="105" t="str">
        <f>IF(ISBLANK(Salariès!$J$259),"",Salariès!I259:R259)</f>
        <v/>
      </c>
      <c r="J221" s="105" t="str">
        <f>IF(ISBLANK(Salariès!$J$259),"",Salariès!J259:S259)</f>
        <v/>
      </c>
      <c r="K221" s="105" t="str">
        <f>IF(ISBLANK(Salariès!$J$259),"",Salariès!K259:T259)</f>
        <v/>
      </c>
    </row>
    <row r="222" spans="1:11">
      <c r="A222" s="102" t="str">
        <f>IF(ISBLANK(Salariès!$J$260),"",Salariès!A260:J260)</f>
        <v/>
      </c>
      <c r="B222" s="102" t="str">
        <f>IF(ISBLANK(Salariès!$J$260),"",Salariès!B260:K260)</f>
        <v/>
      </c>
      <c r="C222" s="105" t="str">
        <f>IF(ISBLANK(Salariès!$J$260),"",Salariès!C260:L260)</f>
        <v/>
      </c>
      <c r="D222" s="102" t="str">
        <f>IF(ISBLANK(Salariès!$J$260),"",Salariès!D260:M260)</f>
        <v/>
      </c>
      <c r="E222" s="102" t="str">
        <f>IF(ISBLANK(Salariès!$J$260),"",Salariès!E260:N260)</f>
        <v/>
      </c>
      <c r="F222" s="102" t="str">
        <f>IF(ISBLANK(Salariès!$J$260),"",Salariès!F260:O260)</f>
        <v/>
      </c>
      <c r="G222" s="102" t="str">
        <f>IF(ISBLANK(Salariès!$J$260),"",Salariès!G260:P260)</f>
        <v/>
      </c>
      <c r="H222" s="102" t="str">
        <f>IF(ISBLANK(Salariès!$J$260),"",Salariès!H260:Q260)</f>
        <v/>
      </c>
      <c r="I222" s="105" t="str">
        <f>IF(ISBLANK(Salariès!$J$260),"",Salariès!I260:R260)</f>
        <v/>
      </c>
      <c r="J222" s="105" t="str">
        <f>IF(ISBLANK(Salariès!$J$260),"",Salariès!J260:S260)</f>
        <v/>
      </c>
      <c r="K222" s="105" t="str">
        <f>IF(ISBLANK(Salariès!$J$260),"",Salariès!K260:T260)</f>
        <v/>
      </c>
    </row>
    <row r="223" spans="1:11">
      <c r="A223" s="102" t="str">
        <f>IF(ISBLANK(Salariès!$J$261),"",Salariès!A261:J261)</f>
        <v/>
      </c>
      <c r="B223" s="102" t="str">
        <f>IF(ISBLANK(Salariès!$J$261),"",Salariès!B261:K261)</f>
        <v/>
      </c>
      <c r="C223" s="105" t="str">
        <f>IF(ISBLANK(Salariès!$J$261),"",Salariès!C261:L261)</f>
        <v/>
      </c>
      <c r="D223" s="102" t="str">
        <f>IF(ISBLANK(Salariès!$J$261),"",Salariès!D261:M261)</f>
        <v/>
      </c>
      <c r="E223" s="102" t="str">
        <f>IF(ISBLANK(Salariès!$J$261),"",Salariès!E261:N261)</f>
        <v/>
      </c>
      <c r="F223" s="102" t="str">
        <f>IF(ISBLANK(Salariès!$J$261),"",Salariès!F261:O261)</f>
        <v/>
      </c>
      <c r="G223" s="102" t="str">
        <f>IF(ISBLANK(Salariès!$J$261),"",Salariès!G261:P261)</f>
        <v/>
      </c>
      <c r="H223" s="102" t="str">
        <f>IF(ISBLANK(Salariès!$J$261),"",Salariès!H261:Q261)</f>
        <v/>
      </c>
      <c r="I223" s="105" t="str">
        <f>IF(ISBLANK(Salariès!$J$261),"",Salariès!I261:R261)</f>
        <v/>
      </c>
      <c r="J223" s="105" t="str">
        <f>IF(ISBLANK(Salariès!$J$261),"",Salariès!J261:S261)</f>
        <v/>
      </c>
      <c r="K223" s="105" t="str">
        <f>IF(ISBLANK(Salariès!$J$261),"",Salariès!K261:T261)</f>
        <v/>
      </c>
    </row>
    <row r="224" spans="1:11">
      <c r="A224" s="102" t="str">
        <f>IF(ISBLANK(Salariès!$J$262),"",Salariès!A262:J262)</f>
        <v/>
      </c>
      <c r="B224" s="102" t="str">
        <f>IF(ISBLANK(Salariès!$J$262),"",Salariès!B262:K262)</f>
        <v/>
      </c>
      <c r="C224" s="105" t="str">
        <f>IF(ISBLANK(Salariès!$J$262),"",Salariès!C262:L262)</f>
        <v/>
      </c>
      <c r="D224" s="102" t="str">
        <f>IF(ISBLANK(Salariès!$J$262),"",Salariès!D262:M262)</f>
        <v/>
      </c>
      <c r="E224" s="102" t="str">
        <f>IF(ISBLANK(Salariès!$J$262),"",Salariès!E262:N262)</f>
        <v/>
      </c>
      <c r="F224" s="102" t="str">
        <f>IF(ISBLANK(Salariès!$J$262),"",Salariès!F262:O262)</f>
        <v/>
      </c>
      <c r="G224" s="102" t="str">
        <f>IF(ISBLANK(Salariès!$J$262),"",Salariès!G262:P262)</f>
        <v/>
      </c>
      <c r="H224" s="102" t="str">
        <f>IF(ISBLANK(Salariès!$J$262),"",Salariès!H262:Q262)</f>
        <v/>
      </c>
      <c r="I224" s="105" t="str">
        <f>IF(ISBLANK(Salariès!$J$262),"",Salariès!I262:R262)</f>
        <v/>
      </c>
      <c r="J224" s="105" t="str">
        <f>IF(ISBLANK(Salariès!$J$262),"",Salariès!J262:S262)</f>
        <v/>
      </c>
      <c r="K224" s="105" t="str">
        <f>IF(ISBLANK(Salariès!$J$262),"",Salariès!K262:T262)</f>
        <v/>
      </c>
    </row>
    <row r="225" spans="1:11">
      <c r="A225" s="102" t="str">
        <f>IF(ISBLANK(Salariès!$J$263),"",Salariès!A263:J263)</f>
        <v/>
      </c>
      <c r="B225" s="102" t="str">
        <f>IF(ISBLANK(Salariès!$J$263),"",Salariès!B263:K263)</f>
        <v/>
      </c>
      <c r="C225" s="105" t="str">
        <f>IF(ISBLANK(Salariès!$J$263),"",Salariès!C263:L263)</f>
        <v/>
      </c>
      <c r="D225" s="102" t="str">
        <f>IF(ISBLANK(Salariès!$J$263),"",Salariès!D263:M263)</f>
        <v/>
      </c>
      <c r="E225" s="102" t="str">
        <f>IF(ISBLANK(Salariès!$J$263),"",Salariès!E263:N263)</f>
        <v/>
      </c>
      <c r="F225" s="102" t="str">
        <f>IF(ISBLANK(Salariès!$J$263),"",Salariès!F263:O263)</f>
        <v/>
      </c>
      <c r="G225" s="102" t="str">
        <f>IF(ISBLANK(Salariès!$J$263),"",Salariès!G263:P263)</f>
        <v/>
      </c>
      <c r="H225" s="102" t="str">
        <f>IF(ISBLANK(Salariès!$J$263),"",Salariès!H263:Q263)</f>
        <v/>
      </c>
      <c r="I225" s="105" t="str">
        <f>IF(ISBLANK(Salariès!$J$263),"",Salariès!I263:R263)</f>
        <v/>
      </c>
      <c r="J225" s="105" t="str">
        <f>IF(ISBLANK(Salariès!$J$263),"",Salariès!J263:S263)</f>
        <v/>
      </c>
      <c r="K225" s="105" t="str">
        <f>IF(ISBLANK(Salariès!$J$263),"",Salariès!K263:T263)</f>
        <v/>
      </c>
    </row>
    <row r="226" spans="1:11">
      <c r="A226" s="102" t="str">
        <f>IF(ISBLANK(Salariès!J264),"",Salariès!A264:J264)</f>
        <v/>
      </c>
      <c r="B226" s="102" t="str">
        <f>IF(ISBLANK(Salariès!K264),"",Salariès!B264:K264)</f>
        <v/>
      </c>
      <c r="C226" s="105" t="str">
        <f>IF(ISBLANK(Salariès!L264),"",Salariès!C264:L264)</f>
        <v/>
      </c>
      <c r="D226" s="102" t="str">
        <f>IF(ISBLANK(Salariès!M264),"",Salariès!D264:M264)</f>
        <v/>
      </c>
      <c r="E226" s="102" t="str">
        <f>IF(ISBLANK(Salariès!N264),"",Salariès!E264:N264)</f>
        <v/>
      </c>
      <c r="F226" s="102" t="str">
        <f>IF(ISBLANK(Salariès!O264),"",Salariès!F264:O264)</f>
        <v/>
      </c>
      <c r="G226" s="102" t="str">
        <f>IF(ISBLANK(Salariès!P264),"",Salariès!G264:P264)</f>
        <v/>
      </c>
      <c r="H226" s="102" t="str">
        <f>IF(ISBLANK(Salariès!Q264),"",Salariès!H264:Q264)</f>
        <v/>
      </c>
      <c r="I226" s="105" t="str">
        <f>IF(ISBLANK(Salariès!R264),"",Salariès!I264:R264)</f>
        <v/>
      </c>
      <c r="J226" s="105" t="str">
        <f>IF(ISBLANK(Salariès!S264),"",Salariès!J264:S264)</f>
        <v/>
      </c>
      <c r="K226" s="105" t="str">
        <f>IF(ISBLANK(Salariès!T264),"",Salariès!K264:T264)</f>
        <v/>
      </c>
    </row>
    <row r="227" spans="1:11">
      <c r="A227" s="102" t="str">
        <f>IF(ISBLANK(Salariès!$J$265),"",Salariès!A265:J265)</f>
        <v/>
      </c>
      <c r="B227" s="102" t="str">
        <f>IF(ISBLANK(Salariès!$J$265),"",Salariès!B265:K265)</f>
        <v/>
      </c>
      <c r="C227" s="105" t="str">
        <f>IF(ISBLANK(Salariès!$J$265),"",Salariès!C265:L265)</f>
        <v/>
      </c>
      <c r="D227" s="102" t="str">
        <f>IF(ISBLANK(Salariès!$J$265),"",Salariès!D265:M265)</f>
        <v/>
      </c>
      <c r="E227" s="102" t="str">
        <f>IF(ISBLANK(Salariès!$J$265),"",Salariès!E265:N265)</f>
        <v/>
      </c>
      <c r="F227" s="102" t="str">
        <f>IF(ISBLANK(Salariès!$J$265),"",Salariès!F265:O265)</f>
        <v/>
      </c>
      <c r="G227" s="102" t="str">
        <f>IF(ISBLANK(Salariès!$J$265),"",Salariès!G265:P265)</f>
        <v/>
      </c>
      <c r="H227" s="102" t="str">
        <f>IF(ISBLANK(Salariès!$J$265),"",Salariès!H265:Q265)</f>
        <v/>
      </c>
      <c r="I227" s="105" t="str">
        <f>IF(ISBLANK(Salariès!$J$265),"",Salariès!I265:R265)</f>
        <v/>
      </c>
      <c r="J227" s="105" t="str">
        <f>IF(ISBLANK(Salariès!$J$265),"",Salariès!J265:S265)</f>
        <v/>
      </c>
      <c r="K227" s="105" t="str">
        <f>IF(ISBLANK(Salariès!$J$265),"",Salariès!K265:T265)</f>
        <v/>
      </c>
    </row>
    <row r="228" spans="1:11">
      <c r="A228" s="102" t="str">
        <f>IF(ISBLANK(Salariès!$J$266),"",Salariès!A266:J266)</f>
        <v/>
      </c>
      <c r="B228" s="102" t="str">
        <f>IF(ISBLANK(Salariès!$J$266),"",Salariès!B266:K266)</f>
        <v/>
      </c>
      <c r="C228" s="105" t="str">
        <f>IF(ISBLANK(Salariès!$J$266),"",Salariès!C266:L266)</f>
        <v/>
      </c>
      <c r="D228" s="102" t="str">
        <f>IF(ISBLANK(Salariès!$J$266),"",Salariès!D266:M266)</f>
        <v/>
      </c>
      <c r="E228" s="102" t="str">
        <f>IF(ISBLANK(Salariès!$J$266),"",Salariès!E266:N266)</f>
        <v/>
      </c>
      <c r="F228" s="102" t="str">
        <f>IF(ISBLANK(Salariès!$J$266),"",Salariès!F266:O266)</f>
        <v/>
      </c>
      <c r="G228" s="102" t="str">
        <f>IF(ISBLANK(Salariès!$J$266),"",Salariès!G266:P266)</f>
        <v/>
      </c>
      <c r="H228" s="102" t="str">
        <f>IF(ISBLANK(Salariès!$J$266),"",Salariès!H266:Q266)</f>
        <v/>
      </c>
      <c r="I228" s="105" t="str">
        <f>IF(ISBLANK(Salariès!$J$266),"",Salariès!I266:R266)</f>
        <v/>
      </c>
      <c r="J228" s="105" t="str">
        <f>IF(ISBLANK(Salariès!$J$266),"",Salariès!J266:S266)</f>
        <v/>
      </c>
      <c r="K228" s="105" t="str">
        <f>IF(ISBLANK(Salariès!$J$266),"",Salariès!K266:T266)</f>
        <v/>
      </c>
    </row>
    <row r="229" spans="1:11">
      <c r="A229" s="102" t="str">
        <f>IF(ISBLANK(Salariès!$J$267),"",Salariès!A267:J267)</f>
        <v/>
      </c>
      <c r="B229" s="102" t="str">
        <f>IF(ISBLANK(Salariès!$J$267),"",Salariès!B267:K267)</f>
        <v/>
      </c>
      <c r="C229" s="105" t="str">
        <f>IF(ISBLANK(Salariès!$J$267),"",Salariès!C267:L267)</f>
        <v/>
      </c>
      <c r="D229" s="102" t="str">
        <f>IF(ISBLANK(Salariès!$J$267),"",Salariès!D267:M267)</f>
        <v/>
      </c>
      <c r="E229" s="102" t="str">
        <f>IF(ISBLANK(Salariès!$J$267),"",Salariès!E267:N267)</f>
        <v/>
      </c>
      <c r="F229" s="102" t="str">
        <f>IF(ISBLANK(Salariès!$J$267),"",Salariès!F267:O267)</f>
        <v/>
      </c>
      <c r="G229" s="102" t="str">
        <f>IF(ISBLANK(Salariès!$J$267),"",Salariès!G267:P267)</f>
        <v/>
      </c>
      <c r="H229" s="102" t="str">
        <f>IF(ISBLANK(Salariès!$J$267),"",Salariès!H267:Q267)</f>
        <v/>
      </c>
      <c r="I229" s="105" t="str">
        <f>IF(ISBLANK(Salariès!$J$267),"",Salariès!I267:R267)</f>
        <v/>
      </c>
      <c r="J229" s="105" t="str">
        <f>IF(ISBLANK(Salariès!$J$267),"",Salariès!J267:S267)</f>
        <v/>
      </c>
      <c r="K229" s="105" t="str">
        <f>IF(ISBLANK(Salariès!$J$267),"",Salariès!K267:T267)</f>
        <v/>
      </c>
    </row>
    <row r="230" spans="1:11">
      <c r="A230" s="102" t="str">
        <f>IF(ISBLANK(Salariès!$J$268),"",Salariès!A268:J268)</f>
        <v/>
      </c>
      <c r="B230" s="102" t="str">
        <f>IF(ISBLANK(Salariès!$J$268),"",Salariès!B268:K268)</f>
        <v/>
      </c>
      <c r="C230" s="105" t="str">
        <f>IF(ISBLANK(Salariès!$J$268),"",Salariès!C268:L268)</f>
        <v/>
      </c>
      <c r="D230" s="102" t="str">
        <f>IF(ISBLANK(Salariès!$J$268),"",Salariès!D268:M268)</f>
        <v/>
      </c>
      <c r="E230" s="102" t="str">
        <f>IF(ISBLANK(Salariès!$J$268),"",Salariès!E268:N268)</f>
        <v/>
      </c>
      <c r="F230" s="102" t="str">
        <f>IF(ISBLANK(Salariès!$J$268),"",Salariès!F268:O268)</f>
        <v/>
      </c>
      <c r="G230" s="102" t="str">
        <f>IF(ISBLANK(Salariès!$J$268),"",Salariès!G268:P268)</f>
        <v/>
      </c>
      <c r="H230" s="102" t="str">
        <f>IF(ISBLANK(Salariès!$J$268),"",Salariès!H268:Q268)</f>
        <v/>
      </c>
      <c r="I230" s="105" t="str">
        <f>IF(ISBLANK(Salariès!$J$268),"",Salariès!I268:R268)</f>
        <v/>
      </c>
      <c r="J230" s="105" t="str">
        <f>IF(ISBLANK(Salariès!$J$268),"",Salariès!J268:S268)</f>
        <v/>
      </c>
      <c r="K230" s="105" t="str">
        <f>IF(ISBLANK(Salariès!$J$268),"",Salariès!K268:T268)</f>
        <v/>
      </c>
    </row>
    <row r="231" spans="1:11">
      <c r="A231" s="102" t="str">
        <f>IF(ISBLANK(Salariès!$J$269),"",Salariès!A269:J269)</f>
        <v/>
      </c>
      <c r="B231" s="102" t="str">
        <f>IF(ISBLANK(Salariès!$J$269),"",Salariès!B269:K269)</f>
        <v/>
      </c>
      <c r="C231" s="105" t="str">
        <f>IF(ISBLANK(Salariès!$J$269),"",Salariès!C269:L269)</f>
        <v/>
      </c>
      <c r="D231" s="102" t="str">
        <f>IF(ISBLANK(Salariès!$J$269),"",Salariès!D269:M269)</f>
        <v/>
      </c>
      <c r="E231" s="102" t="str">
        <f>IF(ISBLANK(Salariès!$J$269),"",Salariès!E269:N269)</f>
        <v/>
      </c>
      <c r="F231" s="102" t="str">
        <f>IF(ISBLANK(Salariès!$J$269),"",Salariès!F269:O269)</f>
        <v/>
      </c>
      <c r="G231" s="102" t="str">
        <f>IF(ISBLANK(Salariès!$J$269),"",Salariès!G269:P269)</f>
        <v/>
      </c>
      <c r="H231" s="102" t="str">
        <f>IF(ISBLANK(Salariès!$J$269),"",Salariès!H269:Q269)</f>
        <v/>
      </c>
      <c r="I231" s="105" t="str">
        <f>IF(ISBLANK(Salariès!$J$269),"",Salariès!I269:R269)</f>
        <v/>
      </c>
      <c r="J231" s="105" t="str">
        <f>IF(ISBLANK(Salariès!$J$269),"",Salariès!J269:S269)</f>
        <v/>
      </c>
      <c r="K231" s="105" t="str">
        <f>IF(ISBLANK(Salariès!$J$269),"",Salariès!K269:T269)</f>
        <v/>
      </c>
    </row>
    <row r="232" spans="1:11">
      <c r="A232" s="102" t="str">
        <f>IF(ISBLANK(Salariès!$J$270),"",Salariès!A270:J270)</f>
        <v/>
      </c>
      <c r="B232" s="102" t="str">
        <f>IF(ISBLANK(Salariès!$J$270),"",Salariès!B270:K270)</f>
        <v/>
      </c>
      <c r="C232" s="105" t="str">
        <f>IF(ISBLANK(Salariès!$J$270),"",Salariès!C270:L270)</f>
        <v/>
      </c>
      <c r="D232" s="102" t="str">
        <f>IF(ISBLANK(Salariès!$J$270),"",Salariès!D270:M270)</f>
        <v/>
      </c>
      <c r="E232" s="102" t="str">
        <f>IF(ISBLANK(Salariès!$J$270),"",Salariès!E270:N270)</f>
        <v/>
      </c>
      <c r="F232" s="102" t="str">
        <f>IF(ISBLANK(Salariès!$J$270),"",Salariès!F270:O270)</f>
        <v/>
      </c>
      <c r="G232" s="102" t="str">
        <f>IF(ISBLANK(Salariès!$J$270),"",Salariès!G270:P270)</f>
        <v/>
      </c>
      <c r="H232" s="102" t="str">
        <f>IF(ISBLANK(Salariès!$J$270),"",Salariès!H270:Q270)</f>
        <v/>
      </c>
      <c r="I232" s="105" t="str">
        <f>IF(ISBLANK(Salariès!$J$270),"",Salariès!I270:R270)</f>
        <v/>
      </c>
      <c r="J232" s="105" t="str">
        <f>IF(ISBLANK(Salariès!$J$270),"",Salariès!J270:S270)</f>
        <v/>
      </c>
      <c r="K232" s="105" t="str">
        <f>IF(ISBLANK(Salariès!$J$270),"",Salariès!K270:T270)</f>
        <v/>
      </c>
    </row>
    <row r="233" spans="1:11">
      <c r="A233" s="102" t="str">
        <f>IF(ISBLANK(Salariès!$J$271),"",Salariès!A271:J271)</f>
        <v/>
      </c>
      <c r="B233" s="102" t="str">
        <f>IF(ISBLANK(Salariès!$J$271),"",Salariès!B271:K271)</f>
        <v/>
      </c>
      <c r="C233" s="105" t="str">
        <f>IF(ISBLANK(Salariès!$J$271),"",Salariès!C271:L271)</f>
        <v/>
      </c>
      <c r="D233" s="102" t="str">
        <f>IF(ISBLANK(Salariès!$J$271),"",Salariès!D271:M271)</f>
        <v/>
      </c>
      <c r="E233" s="102" t="str">
        <f>IF(ISBLANK(Salariès!$J$271),"",Salariès!E271:N271)</f>
        <v/>
      </c>
      <c r="F233" s="102" t="str">
        <f>IF(ISBLANK(Salariès!$J$271),"",Salariès!F271:O271)</f>
        <v/>
      </c>
      <c r="G233" s="102" t="str">
        <f>IF(ISBLANK(Salariès!$J$271),"",Salariès!G271:P271)</f>
        <v/>
      </c>
      <c r="H233" s="102" t="str">
        <f>IF(ISBLANK(Salariès!$J$271),"",Salariès!H271:Q271)</f>
        <v/>
      </c>
      <c r="I233" s="105" t="str">
        <f>IF(ISBLANK(Salariès!$J$271),"",Salariès!I271:R271)</f>
        <v/>
      </c>
      <c r="J233" s="105" t="str">
        <f>IF(ISBLANK(Salariès!$J$271),"",Salariès!J271:S271)</f>
        <v/>
      </c>
      <c r="K233" s="105" t="str">
        <f>IF(ISBLANK(Salariès!$J$271),"",Salariès!K271:T271)</f>
        <v/>
      </c>
    </row>
    <row r="234" spans="1:11">
      <c r="A234" s="102" t="str">
        <f>IF(ISBLANK(Salariès!$J$272),"",Salariès!A272:J272)</f>
        <v/>
      </c>
      <c r="B234" s="102" t="str">
        <f>IF(ISBLANK(Salariès!$J$272),"",Salariès!B272:K272)</f>
        <v/>
      </c>
      <c r="C234" s="105" t="str">
        <f>IF(ISBLANK(Salariès!$J$272),"",Salariès!C272:L272)</f>
        <v/>
      </c>
      <c r="D234" s="102" t="str">
        <f>IF(ISBLANK(Salariès!$J$272),"",Salariès!D272:M272)</f>
        <v/>
      </c>
      <c r="E234" s="102" t="str">
        <f>IF(ISBLANK(Salariès!$J$272),"",Salariès!E272:N272)</f>
        <v/>
      </c>
      <c r="F234" s="102" t="str">
        <f>IF(ISBLANK(Salariès!$J$272),"",Salariès!F272:O272)</f>
        <v/>
      </c>
      <c r="G234" s="102" t="str">
        <f>IF(ISBLANK(Salariès!$J$272),"",Salariès!G272:P272)</f>
        <v/>
      </c>
      <c r="H234" s="102" t="str">
        <f>IF(ISBLANK(Salariès!$J$272),"",Salariès!H272:Q272)</f>
        <v/>
      </c>
      <c r="I234" s="105" t="str">
        <f>IF(ISBLANK(Salariès!$J$272),"",Salariès!I272:R272)</f>
        <v/>
      </c>
      <c r="J234" s="105" t="str">
        <f>IF(ISBLANK(Salariès!$J$272),"",Salariès!J272:S272)</f>
        <v/>
      </c>
      <c r="K234" s="105" t="str">
        <f>IF(ISBLANK(Salariès!$J$272),"",Salariès!K272:T272)</f>
        <v/>
      </c>
    </row>
    <row r="235" spans="1:11">
      <c r="A235" s="102" t="str">
        <f>IF(ISBLANK(Salariès!$J$273),"",Salariès!A273:J273)</f>
        <v/>
      </c>
      <c r="B235" s="102" t="str">
        <f>IF(ISBLANK(Salariès!$J$273),"",Salariès!B273:K273)</f>
        <v/>
      </c>
      <c r="C235" s="105" t="str">
        <f>IF(ISBLANK(Salariès!$J$273),"",Salariès!C273:L273)</f>
        <v/>
      </c>
      <c r="D235" s="102" t="str">
        <f>IF(ISBLANK(Salariès!$J$273),"",Salariès!D273:M273)</f>
        <v/>
      </c>
      <c r="E235" s="102" t="str">
        <f>IF(ISBLANK(Salariès!$J$273),"",Salariès!E273:N273)</f>
        <v/>
      </c>
      <c r="F235" s="102" t="str">
        <f>IF(ISBLANK(Salariès!$J$273),"",Salariès!F273:O273)</f>
        <v/>
      </c>
      <c r="G235" s="102" t="str">
        <f>IF(ISBLANK(Salariès!$J$273),"",Salariès!G273:P273)</f>
        <v/>
      </c>
      <c r="H235" s="102" t="str">
        <f>IF(ISBLANK(Salariès!$J$273),"",Salariès!H273:Q273)</f>
        <v/>
      </c>
      <c r="I235" s="105" t="str">
        <f>IF(ISBLANK(Salariès!$J$273),"",Salariès!I273:R273)</f>
        <v/>
      </c>
      <c r="J235" s="105" t="str">
        <f>IF(ISBLANK(Salariès!$J$273),"",Salariès!J273:S273)</f>
        <v/>
      </c>
      <c r="K235" s="105" t="str">
        <f>IF(ISBLANK(Salariès!$J$273),"",Salariès!K273:T273)</f>
        <v/>
      </c>
    </row>
    <row r="236" spans="1:11">
      <c r="A236" s="102" t="str">
        <f>IF(ISBLANK(Salariès!$J$274),"",Salariès!A274:J274)</f>
        <v/>
      </c>
      <c r="B236" s="102" t="str">
        <f>IF(ISBLANK(Salariès!$J$274),"",Salariès!B274:K274)</f>
        <v/>
      </c>
      <c r="C236" s="105" t="str">
        <f>IF(ISBLANK(Salariès!$J$274),"",Salariès!C274:L274)</f>
        <v/>
      </c>
      <c r="D236" s="102" t="str">
        <f>IF(ISBLANK(Salariès!$J$274),"",Salariès!D274:M274)</f>
        <v/>
      </c>
      <c r="E236" s="102" t="str">
        <f>IF(ISBLANK(Salariès!$J$274),"",Salariès!E274:N274)</f>
        <v/>
      </c>
      <c r="F236" s="102" t="str">
        <f>IF(ISBLANK(Salariès!$J$274),"",Salariès!F274:O274)</f>
        <v/>
      </c>
      <c r="G236" s="102" t="str">
        <f>IF(ISBLANK(Salariès!$J$274),"",Salariès!G274:P274)</f>
        <v/>
      </c>
      <c r="H236" s="102" t="str">
        <f>IF(ISBLANK(Salariès!$J$274),"",Salariès!H274:Q274)</f>
        <v/>
      </c>
      <c r="I236" s="105" t="str">
        <f>IF(ISBLANK(Salariès!$J$274),"",Salariès!I274:R274)</f>
        <v/>
      </c>
      <c r="J236" s="105" t="str">
        <f>IF(ISBLANK(Salariès!$J$274),"",Salariès!J274:S274)</f>
        <v/>
      </c>
      <c r="K236" s="105" t="str">
        <f>IF(ISBLANK(Salariès!$J$274),"",Salariès!K274:T274)</f>
        <v/>
      </c>
    </row>
    <row r="237" spans="1:11">
      <c r="A237" s="102" t="str">
        <f>IF(ISBLANK(Salariès!$J$275),"",Salariès!A275:J275)</f>
        <v/>
      </c>
      <c r="B237" s="102" t="str">
        <f>IF(ISBLANK(Salariès!$J$275),"",Salariès!B275:K275)</f>
        <v/>
      </c>
      <c r="C237" s="105" t="str">
        <f>IF(ISBLANK(Salariès!$J$275),"",Salariès!C275:L275)</f>
        <v/>
      </c>
      <c r="D237" s="102" t="str">
        <f>IF(ISBLANK(Salariès!$J$275),"",Salariès!D275:M275)</f>
        <v/>
      </c>
      <c r="E237" s="102" t="str">
        <f>IF(ISBLANK(Salariès!$J$275),"",Salariès!E275:N275)</f>
        <v/>
      </c>
      <c r="F237" s="102" t="str">
        <f>IF(ISBLANK(Salariès!$J$275),"",Salariès!F275:O275)</f>
        <v/>
      </c>
      <c r="G237" s="102" t="str">
        <f>IF(ISBLANK(Salariès!$J$275),"",Salariès!G275:P275)</f>
        <v/>
      </c>
      <c r="H237" s="102" t="str">
        <f>IF(ISBLANK(Salariès!$J$275),"",Salariès!H275:Q275)</f>
        <v/>
      </c>
      <c r="I237" s="105" t="str">
        <f>IF(ISBLANK(Salariès!$J$275),"",Salariès!I275:R275)</f>
        <v/>
      </c>
      <c r="J237" s="105" t="str">
        <f>IF(ISBLANK(Salariès!$J$275),"",Salariès!J275:S275)</f>
        <v/>
      </c>
      <c r="K237" s="105" t="str">
        <f>IF(ISBLANK(Salariès!$J$275),"",Salariès!K275:T275)</f>
        <v/>
      </c>
    </row>
    <row r="238" spans="1:11">
      <c r="A238" s="102" t="str">
        <f>IF(ISBLANK(Salariès!$J$276),"",Salariès!A276:J276)</f>
        <v/>
      </c>
      <c r="B238" s="102" t="str">
        <f>IF(ISBLANK(Salariès!$J$276),"",Salariès!B276:K276)</f>
        <v/>
      </c>
      <c r="C238" s="105" t="str">
        <f>IF(ISBLANK(Salariès!$J$276),"",Salariès!C276:L276)</f>
        <v/>
      </c>
      <c r="D238" s="102" t="str">
        <f>IF(ISBLANK(Salariès!$J$276),"",Salariès!D276:M276)</f>
        <v/>
      </c>
      <c r="E238" s="102" t="str">
        <f>IF(ISBLANK(Salariès!$J$276),"",Salariès!E276:N276)</f>
        <v/>
      </c>
      <c r="F238" s="102" t="str">
        <f>IF(ISBLANK(Salariès!$J$276),"",Salariès!F276:O276)</f>
        <v/>
      </c>
      <c r="G238" s="102" t="str">
        <f>IF(ISBLANK(Salariès!$J$276),"",Salariès!G276:P276)</f>
        <v/>
      </c>
      <c r="H238" s="102" t="str">
        <f>IF(ISBLANK(Salariès!$J$276),"",Salariès!H276:Q276)</f>
        <v/>
      </c>
      <c r="I238" s="105" t="str">
        <f>IF(ISBLANK(Salariès!$J$276),"",Salariès!I276:R276)</f>
        <v/>
      </c>
      <c r="J238" s="105" t="str">
        <f>IF(ISBLANK(Salariès!$J$276),"",Salariès!J276:S276)</f>
        <v/>
      </c>
      <c r="K238" s="105" t="str">
        <f>IF(ISBLANK(Salariès!$J$276),"",Salariès!K276:T276)</f>
        <v/>
      </c>
    </row>
    <row r="239" spans="1:11">
      <c r="A239" s="102" t="str">
        <f>IF(ISBLANK(Salariès!$J$277),"",Salariès!A277:J277)</f>
        <v/>
      </c>
      <c r="B239" s="102" t="str">
        <f>IF(ISBLANK(Salariès!$J$277),"",Salariès!B277:K277)</f>
        <v/>
      </c>
      <c r="C239" s="105" t="str">
        <f>IF(ISBLANK(Salariès!$J$277),"",Salariès!C277:L277)</f>
        <v/>
      </c>
      <c r="D239" s="102" t="str">
        <f>IF(ISBLANK(Salariès!$J$277),"",Salariès!D277:M277)</f>
        <v/>
      </c>
      <c r="E239" s="102" t="str">
        <f>IF(ISBLANK(Salariès!$J$277),"",Salariès!E277:N277)</f>
        <v/>
      </c>
      <c r="F239" s="102" t="str">
        <f>IF(ISBLANK(Salariès!$J$277),"",Salariès!F277:O277)</f>
        <v/>
      </c>
      <c r="G239" s="102" t="str">
        <f>IF(ISBLANK(Salariès!$J$277),"",Salariès!G277:P277)</f>
        <v/>
      </c>
      <c r="H239" s="102" t="str">
        <f>IF(ISBLANK(Salariès!$J$277),"",Salariès!H277:Q277)</f>
        <v/>
      </c>
      <c r="I239" s="105" t="str">
        <f>IF(ISBLANK(Salariès!$J$277),"",Salariès!I277:R277)</f>
        <v/>
      </c>
      <c r="J239" s="105" t="str">
        <f>IF(ISBLANK(Salariès!$J$277),"",Salariès!J277:S277)</f>
        <v/>
      </c>
      <c r="K239" s="105" t="str">
        <f>IF(ISBLANK(Salariès!$J$277),"",Salariès!K277:T277)</f>
        <v/>
      </c>
    </row>
    <row r="240" spans="1:11">
      <c r="A240" s="102" t="str">
        <f>IF(ISBLANK(Salariès!$J$278),"",Salariès!A278:J278)</f>
        <v/>
      </c>
      <c r="B240" s="102" t="str">
        <f>IF(ISBLANK(Salariès!$J$278),"",Salariès!B278:K278)</f>
        <v/>
      </c>
      <c r="C240" s="105" t="str">
        <f>IF(ISBLANK(Salariès!$J$278),"",Salariès!C278:L278)</f>
        <v/>
      </c>
      <c r="D240" s="102" t="str">
        <f>IF(ISBLANK(Salariès!$J$278),"",Salariès!D278:M278)</f>
        <v/>
      </c>
      <c r="E240" s="102" t="str">
        <f>IF(ISBLANK(Salariès!$J$278),"",Salariès!E278:N278)</f>
        <v/>
      </c>
      <c r="F240" s="102" t="str">
        <f>IF(ISBLANK(Salariès!$J$278),"",Salariès!F278:O278)</f>
        <v/>
      </c>
      <c r="G240" s="102" t="str">
        <f>IF(ISBLANK(Salariès!$J$278),"",Salariès!G278:P278)</f>
        <v/>
      </c>
      <c r="H240" s="102" t="str">
        <f>IF(ISBLANK(Salariès!$J$278),"",Salariès!H278:Q278)</f>
        <v/>
      </c>
      <c r="I240" s="105" t="str">
        <f>IF(ISBLANK(Salariès!$J$278),"",Salariès!I278:R278)</f>
        <v/>
      </c>
      <c r="J240" s="105" t="str">
        <f>IF(ISBLANK(Salariès!$J$278),"",Salariès!J278:S278)</f>
        <v/>
      </c>
      <c r="K240" s="105" t="str">
        <f>IF(ISBLANK(Salariès!$J$278),"",Salariès!K278:T278)</f>
        <v/>
      </c>
    </row>
    <row r="241" spans="1:11">
      <c r="A241" s="102" t="str">
        <f>IF(ISBLANK(Salariès!$J$279),"",Salariès!A279:J279)</f>
        <v/>
      </c>
      <c r="B241" s="102" t="str">
        <f>IF(ISBLANK(Salariès!$J$279),"",Salariès!B279:K279)</f>
        <v/>
      </c>
      <c r="C241" s="105" t="str">
        <f>IF(ISBLANK(Salariès!$J$279),"",Salariès!C279:L279)</f>
        <v/>
      </c>
      <c r="D241" s="102" t="str">
        <f>IF(ISBLANK(Salariès!$J$279),"",Salariès!D279:M279)</f>
        <v/>
      </c>
      <c r="E241" s="102" t="str">
        <f>IF(ISBLANK(Salariès!$J$279),"",Salariès!E279:N279)</f>
        <v/>
      </c>
      <c r="F241" s="102" t="str">
        <f>IF(ISBLANK(Salariès!$J$279),"",Salariès!F279:O279)</f>
        <v/>
      </c>
      <c r="G241" s="102" t="str">
        <f>IF(ISBLANK(Salariès!$J$279),"",Salariès!G279:P279)</f>
        <v/>
      </c>
      <c r="H241" s="102" t="str">
        <f>IF(ISBLANK(Salariès!$J$279),"",Salariès!H279:Q279)</f>
        <v/>
      </c>
      <c r="I241" s="105" t="str">
        <f>IF(ISBLANK(Salariès!$J$279),"",Salariès!I279:R279)</f>
        <v/>
      </c>
      <c r="J241" s="105" t="str">
        <f>IF(ISBLANK(Salariès!$J$279),"",Salariès!J279:S279)</f>
        <v/>
      </c>
      <c r="K241" s="105" t="str">
        <f>IF(ISBLANK(Salariès!$J$279),"",Salariès!K279:T279)</f>
        <v/>
      </c>
    </row>
    <row r="242" spans="1:11">
      <c r="A242" s="102" t="str">
        <f>IF(ISBLANK(Salariès!$J$280),"",Salariès!A280:J280)</f>
        <v/>
      </c>
      <c r="B242" s="102" t="str">
        <f>IF(ISBLANK(Salariès!$J$280),"",Salariès!B280:K280)</f>
        <v/>
      </c>
      <c r="C242" s="105" t="str">
        <f>IF(ISBLANK(Salariès!$J$280),"",Salariès!C280:L280)</f>
        <v/>
      </c>
      <c r="D242" s="102" t="str">
        <f>IF(ISBLANK(Salariès!$J$280),"",Salariès!D280:M280)</f>
        <v/>
      </c>
      <c r="E242" s="102" t="str">
        <f>IF(ISBLANK(Salariès!$J$280),"",Salariès!E280:N280)</f>
        <v/>
      </c>
      <c r="F242" s="102" t="str">
        <f>IF(ISBLANK(Salariès!$J$280),"",Salariès!F280:O280)</f>
        <v/>
      </c>
      <c r="G242" s="102" t="str">
        <f>IF(ISBLANK(Salariès!$J$280),"",Salariès!G280:P280)</f>
        <v/>
      </c>
      <c r="H242" s="102" t="str">
        <f>IF(ISBLANK(Salariès!$J$280),"",Salariès!H280:Q280)</f>
        <v/>
      </c>
      <c r="I242" s="105" t="str">
        <f>IF(ISBLANK(Salariès!$J$280),"",Salariès!I280:R280)</f>
        <v/>
      </c>
      <c r="J242" s="105" t="str">
        <f>IF(ISBLANK(Salariès!$J$280),"",Salariès!J280:S280)</f>
        <v/>
      </c>
      <c r="K242" s="105" t="str">
        <f>IF(ISBLANK(Salariès!$J$280),"",Salariès!K280:T280)</f>
        <v/>
      </c>
    </row>
    <row r="243" spans="1:11">
      <c r="A243" s="102" t="str">
        <f>IF(ISBLANK(Salariès!$J$281),"",Salariès!A281:J281)</f>
        <v/>
      </c>
      <c r="B243" s="102" t="str">
        <f>IF(ISBLANK(Salariès!$J$281),"",Salariès!B281:K281)</f>
        <v/>
      </c>
      <c r="C243" s="105" t="str">
        <f>IF(ISBLANK(Salariès!$J$281),"",Salariès!C281:L281)</f>
        <v/>
      </c>
      <c r="D243" s="102" t="str">
        <f>IF(ISBLANK(Salariès!$J$281),"",Salariès!D281:M281)</f>
        <v/>
      </c>
      <c r="E243" s="102" t="str">
        <f>IF(ISBLANK(Salariès!$J$281),"",Salariès!E281:N281)</f>
        <v/>
      </c>
      <c r="F243" s="102" t="str">
        <f>IF(ISBLANK(Salariès!$J$281),"",Salariès!F281:O281)</f>
        <v/>
      </c>
      <c r="G243" s="102" t="str">
        <f>IF(ISBLANK(Salariès!$J$281),"",Salariès!G281:P281)</f>
        <v/>
      </c>
      <c r="H243" s="102" t="str">
        <f>IF(ISBLANK(Salariès!$J$281),"",Salariès!H281:Q281)</f>
        <v/>
      </c>
      <c r="I243" s="105" t="str">
        <f>IF(ISBLANK(Salariès!$J$281),"",Salariès!I281:R281)</f>
        <v/>
      </c>
      <c r="J243" s="105" t="str">
        <f>IF(ISBLANK(Salariès!$J$281),"",Salariès!J281:S281)</f>
        <v/>
      </c>
      <c r="K243" s="105" t="str">
        <f>IF(ISBLANK(Salariès!$J$281),"",Salariès!K281:T281)</f>
        <v/>
      </c>
    </row>
    <row r="244" spans="1:11">
      <c r="A244" s="103">
        <f>A6</f>
        <v>0</v>
      </c>
      <c r="B244" s="104"/>
      <c r="C244" s="104"/>
      <c r="D244" s="104"/>
      <c r="E244" s="104"/>
      <c r="F244" s="104"/>
      <c r="G244" s="104"/>
      <c r="H244" s="104"/>
      <c r="I244" s="104"/>
      <c r="J244" s="104"/>
      <c r="K244" s="104"/>
    </row>
  </sheetData>
  <mergeCells count="4">
    <mergeCell ref="E6:F6"/>
    <mergeCell ref="K1:K3"/>
    <mergeCell ref="L1:L3"/>
    <mergeCell ref="M1:M3"/>
  </mergeCells>
  <dataValidations count="1">
    <dataValidation type="list" allowBlank="1" showInputMessage="1" showErrorMessage="1" sqref="L1:M1">
      <formula1>Années</formula1>
    </dataValidation>
  </dataValidations>
  <pageMargins left="0.7" right="0.7" top="0.75" bottom="0.75" header="0.3" footer="0.3"/>
  <pageSetup paperSize="9" orientation="landscape" r:id="rId1"/>
  <ignoredErrors>
    <ignoredError sqref="J9:K243" formulaRange="1"/>
  </ignoredErrors>
  <legacyDrawing r:id="rId2"/>
  <tableParts count="1">
    <tablePart r:id="rId3"/>
  </tableParts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5"/>
  <dimension ref="A1:B25"/>
  <sheetViews>
    <sheetView workbookViewId="0">
      <selection activeCell="C19" sqref="C18:F19"/>
    </sheetView>
  </sheetViews>
  <sheetFormatPr baseColWidth="10" defaultColWidth="11.42578125" defaultRowHeight="15"/>
  <cols>
    <col min="2" max="2" width="17.42578125" bestFit="1" customWidth="1"/>
  </cols>
  <sheetData>
    <row r="1" spans="1:2">
      <c r="A1" s="23" t="s">
        <v>21</v>
      </c>
      <c r="B1" s="23" t="s">
        <v>2</v>
      </c>
    </row>
    <row r="2" spans="1:2">
      <c r="A2" s="21">
        <v>40179</v>
      </c>
      <c r="B2" s="20" t="s">
        <v>33</v>
      </c>
    </row>
    <row r="3" spans="1:2">
      <c r="A3" s="21">
        <v>40544</v>
      </c>
      <c r="B3" s="20" t="s">
        <v>34</v>
      </c>
    </row>
    <row r="4" spans="1:2">
      <c r="A4" s="21">
        <v>40909</v>
      </c>
      <c r="B4" s="23" t="s">
        <v>3</v>
      </c>
    </row>
    <row r="5" spans="1:2">
      <c r="A5" s="21">
        <v>41275</v>
      </c>
      <c r="B5" s="25" t="s">
        <v>4</v>
      </c>
    </row>
    <row r="6" spans="1:2">
      <c r="A6" s="21">
        <v>41640</v>
      </c>
      <c r="B6" s="25" t="s">
        <v>5</v>
      </c>
    </row>
    <row r="7" spans="1:2">
      <c r="A7" s="21">
        <v>42005</v>
      </c>
      <c r="B7" s="25" t="s">
        <v>6</v>
      </c>
    </row>
    <row r="8" spans="1:2">
      <c r="A8" s="27">
        <v>39783</v>
      </c>
      <c r="B8" s="25" t="s">
        <v>7</v>
      </c>
    </row>
    <row r="9" spans="1:2">
      <c r="A9" s="22">
        <v>40513</v>
      </c>
      <c r="B9" s="25" t="s">
        <v>25</v>
      </c>
    </row>
    <row r="10" spans="1:2">
      <c r="A10" s="22">
        <v>40878</v>
      </c>
      <c r="B10" s="26" t="s">
        <v>17</v>
      </c>
    </row>
    <row r="11" spans="1:2">
      <c r="A11" s="22">
        <v>41244</v>
      </c>
      <c r="B11" s="24">
        <v>200</v>
      </c>
    </row>
    <row r="12" spans="1:2">
      <c r="A12" s="22">
        <v>41609</v>
      </c>
      <c r="B12" s="24">
        <v>120</v>
      </c>
    </row>
    <row r="13" spans="1:2">
      <c r="A13" s="22">
        <v>41974</v>
      </c>
      <c r="B13" s="24">
        <v>90</v>
      </c>
    </row>
    <row r="14" spans="1:2">
      <c r="A14" s="22">
        <v>42339</v>
      </c>
      <c r="B14" s="24"/>
    </row>
    <row r="15" spans="1:2">
      <c r="A15" s="23" t="s">
        <v>19</v>
      </c>
      <c r="B15" s="24"/>
    </row>
    <row r="16" spans="1:2">
      <c r="A16" s="20" t="s">
        <v>22</v>
      </c>
      <c r="B16" s="24"/>
    </row>
    <row r="17" spans="1:2">
      <c r="A17" s="20" t="s">
        <v>35</v>
      </c>
      <c r="B17" s="6"/>
    </row>
    <row r="18" spans="1:2">
      <c r="A18" s="20" t="s">
        <v>23</v>
      </c>
    </row>
    <row r="19" spans="1:2">
      <c r="A19" s="28"/>
      <c r="B19">
        <v>1</v>
      </c>
    </row>
    <row r="20" spans="1:2">
      <c r="A20" s="20"/>
      <c r="B20">
        <v>2</v>
      </c>
    </row>
    <row r="21" spans="1:2">
      <c r="A21" s="20"/>
      <c r="B21">
        <v>3</v>
      </c>
    </row>
    <row r="22" spans="1:2">
      <c r="A22" s="28"/>
      <c r="B22">
        <v>4</v>
      </c>
    </row>
    <row r="23" spans="1:2">
      <c r="B23">
        <v>5</v>
      </c>
    </row>
    <row r="24" spans="1:2">
      <c r="A24" t="s">
        <v>26</v>
      </c>
    </row>
    <row r="25" spans="1:2">
      <c r="A25" t="s">
        <v>27</v>
      </c>
    </row>
  </sheetData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?mso-contentType ?>
<FormTemplates xmlns="http://schemas.microsoft.com/sharepoint/v3/contenttype/forms">
  <Display>DocumentLibraryForm</Display>
  <Edit>AssetEditForm</Edit>
  <New>DocumentLibraryForm</New>
</FormTemplates>
</file>

<file path=customXml/itemProps1.xml><?xml version="1.0" encoding="utf-8"?>
<ds:datastoreItem xmlns:ds="http://schemas.openxmlformats.org/officeDocument/2006/customXml" ds:itemID="{4D360661-CCFC-4E17-A496-63C5FE4F26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21</vt:i4>
      </vt:variant>
    </vt:vector>
  </HeadingPairs>
  <TitlesOfParts>
    <vt:vector size="25" baseType="lpstr">
      <vt:lpstr>Menu</vt:lpstr>
      <vt:lpstr>Salariès</vt:lpstr>
      <vt:lpstr>Sortant</vt:lpstr>
      <vt:lpstr>Param</vt:lpstr>
      <vt:lpstr>Années</vt:lpstr>
      <vt:lpstr>Chèques_cadeaux</vt:lpstr>
      <vt:lpstr>Entré_e__le</vt:lpstr>
      <vt:lpstr>Evènements</vt:lpstr>
      <vt:lpstr>Noms</vt:lpstr>
      <vt:lpstr>NOMS2</vt:lpstr>
      <vt:lpstr>Prénoms</vt:lpstr>
      <vt:lpstr>S2CONTRAT</vt:lpstr>
      <vt:lpstr>S2ENTRE_LE</vt:lpstr>
      <vt:lpstr>S2NOMS</vt:lpstr>
      <vt:lpstr>S2PRENOMS</vt:lpstr>
      <vt:lpstr>S2STATUT</vt:lpstr>
      <vt:lpstr>Sorti_e__le</vt:lpstr>
      <vt:lpstr>Statut</vt:lpstr>
      <vt:lpstr>Statuts</vt:lpstr>
      <vt:lpstr>Type_de_contat</vt:lpstr>
      <vt:lpstr>Type_de_contrat</vt:lpstr>
      <vt:lpstr>Menu!Zone_d_impression</vt:lpstr>
      <vt:lpstr>Param!Zone_d_impression</vt:lpstr>
      <vt:lpstr>Salariès!Zone_d_impression</vt:lpstr>
      <vt:lpstr>Sortant!Zone_d_impression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cp:lastPrinted>2010-01-23T17:31:39Z</cp:lastPrinted>
  <dcterms:created xsi:type="dcterms:W3CDTF">2013-03-24T13:33:15Z</dcterms:created>
  <dcterms:modified xsi:type="dcterms:W3CDTF">2013-04-01T15:25:57Z</dcterms:modified>
  <cp:version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TC300087639990</vt:lpwstr>
  </property>
</Properties>
</file>