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375" windowWidth="28275" windowHeight="123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E16" i="1"/>
  <c r="E15"/>
  <c r="G3"/>
  <c r="J1"/>
</calcChain>
</file>

<file path=xl/sharedStrings.xml><?xml version="1.0" encoding="utf-8"?>
<sst xmlns="http://schemas.openxmlformats.org/spreadsheetml/2006/main" count="96" uniqueCount="78">
  <si>
    <t>Tableau des suivis des achats</t>
  </si>
  <si>
    <t>Nous sommmes le :</t>
  </si>
  <si>
    <t>Montant commandes</t>
  </si>
  <si>
    <t>abc</t>
  </si>
  <si>
    <t>Trier par nr de CDE</t>
  </si>
  <si>
    <t>Chantier</t>
  </si>
  <si>
    <t>Date 
saisie</t>
  </si>
  <si>
    <t>Nom</t>
  </si>
  <si>
    <t>Matricule
demandeur</t>
  </si>
  <si>
    <t>Demande
 d'achat</t>
  </si>
  <si>
    <t xml:space="preserve">Commande </t>
  </si>
  <si>
    <t>Date 
butoire</t>
  </si>
  <si>
    <t>Fournisseur</t>
  </si>
  <si>
    <t>Valeur
achat</t>
  </si>
  <si>
    <t xml:space="preserve">Fournisseur
</t>
  </si>
  <si>
    <t>stock</t>
  </si>
  <si>
    <t>05046</t>
  </si>
  <si>
    <t>bidul</t>
  </si>
  <si>
    <t>12123</t>
  </si>
  <si>
    <t>070020</t>
  </si>
  <si>
    <t>a589</t>
  </si>
  <si>
    <t>paris</t>
  </si>
  <si>
    <t>truc</t>
  </si>
  <si>
    <t>45621</t>
  </si>
  <si>
    <t>070092</t>
  </si>
  <si>
    <t>def</t>
  </si>
  <si>
    <t>f589</t>
  </si>
  <si>
    <t>nice</t>
  </si>
  <si>
    <t>machin</t>
  </si>
  <si>
    <t>2500</t>
  </si>
  <si>
    <t>070093</t>
  </si>
  <si>
    <t>deg</t>
  </si>
  <si>
    <t>h556</t>
  </si>
  <si>
    <t>toulon</t>
  </si>
  <si>
    <t>05021</t>
  </si>
  <si>
    <t>2536</t>
  </si>
  <si>
    <t>070101</t>
  </si>
  <si>
    <t>hol</t>
  </si>
  <si>
    <t>g444</t>
  </si>
  <si>
    <t>marseille</t>
  </si>
  <si>
    <t>2578</t>
  </si>
  <si>
    <t>070112</t>
  </si>
  <si>
    <t>ftr</t>
  </si>
  <si>
    <t>f582</t>
  </si>
  <si>
    <t>bordeaux</t>
  </si>
  <si>
    <t>3569</t>
  </si>
  <si>
    <t>070113</t>
  </si>
  <si>
    <t>uoh</t>
  </si>
  <si>
    <t>h269</t>
  </si>
  <si>
    <t>ici</t>
  </si>
  <si>
    <t>4587</t>
  </si>
  <si>
    <t>070115</t>
  </si>
  <si>
    <t>pol</t>
  </si>
  <si>
    <t>z000</t>
  </si>
  <si>
    <t>02589</t>
  </si>
  <si>
    <t>070117</t>
  </si>
  <si>
    <t>j555</t>
  </si>
  <si>
    <t>ttt</t>
  </si>
  <si>
    <t>03569</t>
  </si>
  <si>
    <t>070118</t>
  </si>
  <si>
    <t>ftu</t>
  </si>
  <si>
    <t>r235</t>
  </si>
  <si>
    <t>dudul</t>
  </si>
  <si>
    <t>maurice</t>
  </si>
  <si>
    <t>alain</t>
  </si>
  <si>
    <t>michel</t>
  </si>
  <si>
    <t>zinzin</t>
  </si>
  <si>
    <t>toto</t>
  </si>
  <si>
    <t>gudul</t>
  </si>
  <si>
    <t>trux</t>
  </si>
  <si>
    <t>ducon</t>
  </si>
  <si>
    <t>en clair, je recherche une fonction macro liée au bouton de gauche qui m'éffacerai la ligne contenant le nr de commande que je</t>
  </si>
  <si>
    <t>viens de recevoir ….</t>
  </si>
  <si>
    <t xml:space="preserve">ex : </t>
  </si>
  <si>
    <t>2/ je renseigne mon tableau dans la cellule verte</t>
  </si>
  <si>
    <t>3/ je clique sur le bouton "effacer la CDE nr :</t>
  </si>
  <si>
    <t>4/ ma ligne cde associée à ce numéro est supprimée</t>
  </si>
  <si>
    <t>1/ je recois ma commande nr 070101</t>
  </si>
</sst>
</file>

<file path=xl/styles.xml><?xml version="1.0" encoding="utf-8"?>
<styleSheet xmlns="http://schemas.openxmlformats.org/spreadsheetml/2006/main">
  <numFmts count="2">
    <numFmt numFmtId="164" formatCode="[$-40C]d\-mmm\-yy;@"/>
    <numFmt numFmtId="165" formatCode="#,##0.00\ &quot;€&quot;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indexed="8"/>
      <name val="Calibri"/>
      <family val="2"/>
    </font>
    <font>
      <b/>
      <sz val="10"/>
      <color indexed="8"/>
      <name val="Calibri"/>
      <family val="2"/>
    </font>
    <font>
      <b/>
      <sz val="14"/>
      <color indexed="8"/>
      <name val="Calibri"/>
      <family val="2"/>
    </font>
    <font>
      <sz val="14"/>
      <color indexed="8"/>
      <name val="Calibri"/>
      <family val="2"/>
    </font>
    <font>
      <sz val="11"/>
      <color rgb="FFFFFF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theme="6" tint="0.59999389629810485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3" fillId="2" borderId="2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alignment horizontal="left" vertical="center"/>
      <protection locked="0"/>
    </xf>
    <xf numFmtId="49" fontId="3" fillId="2" borderId="2" xfId="0" applyNumberFormat="1" applyFont="1" applyFill="1" applyBorder="1" applyAlignment="1" applyProtection="1">
      <alignment horizontal="center" vertical="center"/>
      <protection locked="0"/>
    </xf>
    <xf numFmtId="49" fontId="3" fillId="2" borderId="2" xfId="0" applyNumberFormat="1" applyFont="1" applyFill="1" applyBorder="1" applyAlignment="1">
      <alignment horizontal="center" vertical="center"/>
    </xf>
    <xf numFmtId="1" fontId="5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4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1" fontId="0" fillId="0" borderId="0" xfId="0" applyNumberFormat="1"/>
    <xf numFmtId="49" fontId="0" fillId="0" borderId="0" xfId="0" applyNumberFormat="1"/>
    <xf numFmtId="0" fontId="5" fillId="0" borderId="4" xfId="0" applyFont="1" applyBorder="1" applyAlignment="1" applyProtection="1">
      <alignment horizontal="center" vertical="center"/>
      <protection locked="0"/>
    </xf>
    <xf numFmtId="165" fontId="5" fillId="0" borderId="5" xfId="0" applyNumberFormat="1" applyFont="1" applyBorder="1" applyAlignment="1">
      <alignment vertical="center"/>
    </xf>
    <xf numFmtId="0" fontId="6" fillId="0" borderId="0" xfId="0" applyFont="1" applyAlignment="1">
      <alignment horizontal="center"/>
    </xf>
    <xf numFmtId="49" fontId="1" fillId="3" borderId="5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/>
    <xf numFmtId="49" fontId="5" fillId="0" borderId="0" xfId="0" applyNumberFormat="1" applyFont="1" applyAlignment="1">
      <alignment horizontal="center" vertical="center"/>
    </xf>
    <xf numFmtId="49" fontId="0" fillId="0" borderId="0" xfId="0" applyNumberFormat="1" applyAlignment="1" applyProtection="1">
      <alignment horizontal="center" vertical="center"/>
      <protection locked="0"/>
    </xf>
    <xf numFmtId="165" fontId="0" fillId="0" borderId="0" xfId="0" applyNumberFormat="1" applyFill="1" applyAlignment="1" applyProtection="1">
      <alignment horizontal="center" vertical="center"/>
      <protection locked="0"/>
    </xf>
    <xf numFmtId="1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 wrapText="1"/>
    </xf>
    <xf numFmtId="164" fontId="3" fillId="2" borderId="7" xfId="0" applyNumberFormat="1" applyFont="1" applyFill="1" applyBorder="1" applyAlignment="1">
      <alignment horizontal="center" vertical="center"/>
    </xf>
    <xf numFmtId="49" fontId="3" fillId="2" borderId="7" xfId="0" applyNumberFormat="1" applyFont="1" applyFill="1" applyBorder="1" applyAlignment="1">
      <alignment horizontal="center" vertical="center" wrapText="1"/>
    </xf>
    <xf numFmtId="165" fontId="3" fillId="2" borderId="7" xfId="0" applyNumberFormat="1" applyFont="1" applyFill="1" applyBorder="1" applyAlignment="1">
      <alignment horizontal="center" vertical="center" wrapText="1"/>
    </xf>
    <xf numFmtId="49" fontId="0" fillId="0" borderId="8" xfId="0" applyNumberFormat="1" applyBorder="1" applyAlignment="1" applyProtection="1">
      <alignment horizontal="left" vertical="center"/>
      <protection locked="0"/>
    </xf>
    <xf numFmtId="14" fontId="0" fillId="0" borderId="9" xfId="0" applyNumberFormat="1" applyBorder="1" applyAlignment="1" applyProtection="1">
      <alignment horizontal="left" vertical="center"/>
      <protection locked="0"/>
    </xf>
    <xf numFmtId="0" fontId="0" fillId="0" borderId="9" xfId="0" applyBorder="1"/>
    <xf numFmtId="49" fontId="0" fillId="0" borderId="9" xfId="0" applyNumberFormat="1" applyBorder="1" applyAlignment="1" applyProtection="1">
      <alignment horizontal="left" vertical="center"/>
      <protection locked="0"/>
    </xf>
    <xf numFmtId="0" fontId="0" fillId="0" borderId="10" xfId="0" applyBorder="1"/>
    <xf numFmtId="49" fontId="0" fillId="0" borderId="11" xfId="0" applyNumberFormat="1" applyBorder="1" applyAlignment="1" applyProtection="1">
      <alignment horizontal="center"/>
      <protection locked="0"/>
    </xf>
    <xf numFmtId="49" fontId="0" fillId="0" borderId="8" xfId="0" applyNumberFormat="1" applyBorder="1" applyProtection="1">
      <protection locked="0"/>
    </xf>
    <xf numFmtId="164" fontId="0" fillId="0" borderId="9" xfId="0" applyNumberFormat="1" applyFill="1" applyBorder="1" applyProtection="1">
      <protection locked="0"/>
    </xf>
    <xf numFmtId="0" fontId="0" fillId="0" borderId="9" xfId="0" applyBorder="1" applyProtection="1">
      <protection locked="0"/>
    </xf>
    <xf numFmtId="165" fontId="0" fillId="0" borderId="9" xfId="0" applyNumberFormat="1" applyBorder="1" applyProtection="1">
      <protection locked="0"/>
    </xf>
    <xf numFmtId="49" fontId="0" fillId="0" borderId="12" xfId="0" applyNumberFormat="1" applyBorder="1" applyAlignment="1" applyProtection="1">
      <alignment horizontal="left" vertical="center"/>
      <protection locked="0"/>
    </xf>
    <xf numFmtId="14" fontId="0" fillId="0" borderId="10" xfId="0" applyNumberFormat="1" applyBorder="1" applyAlignment="1" applyProtection="1">
      <alignment horizontal="left" vertical="center"/>
      <protection locked="0"/>
    </xf>
    <xf numFmtId="49" fontId="0" fillId="0" borderId="10" xfId="0" applyNumberFormat="1" applyBorder="1" applyAlignment="1" applyProtection="1">
      <alignment horizontal="left" vertical="center"/>
      <protection locked="0"/>
    </xf>
    <xf numFmtId="49" fontId="0" fillId="0" borderId="13" xfId="0" applyNumberFormat="1" applyBorder="1" applyAlignment="1" applyProtection="1">
      <alignment horizontal="center"/>
      <protection locked="0"/>
    </xf>
    <xf numFmtId="49" fontId="0" fillId="0" borderId="12" xfId="0" applyNumberFormat="1" applyBorder="1" applyProtection="1">
      <protection locked="0"/>
    </xf>
    <xf numFmtId="164" fontId="0" fillId="0" borderId="10" xfId="0" applyNumberFormat="1" applyFill="1" applyBorder="1" applyProtection="1">
      <protection locked="0"/>
    </xf>
    <xf numFmtId="0" fontId="0" fillId="0" borderId="10" xfId="0" applyBorder="1" applyProtection="1">
      <protection locked="0"/>
    </xf>
    <xf numFmtId="165" fontId="0" fillId="0" borderId="10" xfId="0" applyNumberFormat="1" applyBorder="1" applyProtection="1">
      <protection locked="0"/>
    </xf>
    <xf numFmtId="0" fontId="0" fillId="0" borderId="10" xfId="0" applyNumberFormat="1" applyBorder="1"/>
    <xf numFmtId="49" fontId="0" fillId="0" borderId="14" xfId="0" applyNumberFormat="1" applyBorder="1" applyAlignment="1" applyProtection="1">
      <alignment horizontal="left" vertical="center"/>
      <protection locked="0"/>
    </xf>
    <xf numFmtId="14" fontId="0" fillId="0" borderId="15" xfId="0" applyNumberFormat="1" applyBorder="1" applyAlignment="1" applyProtection="1">
      <alignment horizontal="left" vertical="center"/>
      <protection locked="0"/>
    </xf>
    <xf numFmtId="0" fontId="0" fillId="0" borderId="15" xfId="0" applyBorder="1"/>
    <xf numFmtId="49" fontId="0" fillId="0" borderId="15" xfId="0" applyNumberFormat="1" applyBorder="1" applyAlignment="1" applyProtection="1">
      <alignment horizontal="left" vertical="center"/>
      <protection locked="0"/>
    </xf>
    <xf numFmtId="49" fontId="0" fillId="0" borderId="16" xfId="0" applyNumberFormat="1" applyBorder="1" applyAlignment="1" applyProtection="1">
      <alignment horizontal="center"/>
      <protection locked="0"/>
    </xf>
    <xf numFmtId="49" fontId="0" fillId="0" borderId="14" xfId="0" applyNumberFormat="1" applyBorder="1" applyProtection="1">
      <protection locked="0"/>
    </xf>
    <xf numFmtId="164" fontId="0" fillId="0" borderId="15" xfId="0" applyNumberFormat="1" applyFill="1" applyBorder="1" applyProtection="1">
      <protection locked="0"/>
    </xf>
    <xf numFmtId="0" fontId="0" fillId="0" borderId="15" xfId="0" applyBorder="1" applyProtection="1">
      <protection locked="0"/>
    </xf>
    <xf numFmtId="165" fontId="0" fillId="0" borderId="15" xfId="0" applyNumberFormat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1" fontId="2" fillId="2" borderId="2" xfId="0" applyNumberFormat="1" applyFont="1" applyFill="1" applyBorder="1" applyAlignment="1" applyProtection="1">
      <alignment horizontal="center" vertical="center"/>
      <protection locked="0"/>
    </xf>
    <xf numFmtId="14" fontId="2" fillId="2" borderId="2" xfId="0" applyNumberFormat="1" applyFont="1" applyFill="1" applyBorder="1" applyAlignment="1">
      <alignment horizontal="center" vertical="center"/>
    </xf>
    <xf numFmtId="49" fontId="5" fillId="0" borderId="1" xfId="0" applyNumberFormat="1" applyFont="1" applyBorder="1" applyAlignment="1" applyProtection="1">
      <alignment horizontal="center"/>
      <protection locked="0"/>
    </xf>
    <xf numFmtId="49" fontId="5" fillId="0" borderId="2" xfId="0" applyNumberFormat="1" applyFont="1" applyBorder="1" applyAlignment="1" applyProtection="1">
      <alignment horizontal="center"/>
      <protection locked="0"/>
    </xf>
    <xf numFmtId="49" fontId="5" fillId="0" borderId="3" xfId="0" applyNumberFormat="1" applyFont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261936</xdr:colOff>
      <xdr:row>2</xdr:row>
      <xdr:rowOff>9525</xdr:rowOff>
    </xdr:from>
    <xdr:to>
      <xdr:col>9</xdr:col>
      <xdr:colOff>204787</xdr:colOff>
      <xdr:row>3</xdr:row>
      <xdr:rowOff>0</xdr:rowOff>
    </xdr:to>
    <xdr:sp macro="[1]!tri_par_commande" textlink="">
      <xdr:nvSpPr>
        <xdr:cNvPr id="2" name="Rectangle à coins arrondis 1"/>
        <xdr:cNvSpPr/>
      </xdr:nvSpPr>
      <xdr:spPr>
        <a:xfrm>
          <a:off x="7043736" y="533400"/>
          <a:ext cx="1466851" cy="2381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Effacer la</a:t>
          </a:r>
          <a:r>
            <a:rPr lang="fr-FR" sz="1100" baseline="0"/>
            <a:t> CDE nr :</a:t>
          </a:r>
          <a:endParaRPr lang="fr-FR" sz="1100"/>
        </a:p>
      </xdr:txBody>
    </xdr:sp>
    <xdr:clientData/>
  </xdr:twoCellAnchor>
  <xdr:twoCellAnchor>
    <xdr:from>
      <xdr:col>9</xdr:col>
      <xdr:colOff>676275</xdr:colOff>
      <xdr:row>3</xdr:row>
      <xdr:rowOff>104775</xdr:rowOff>
    </xdr:from>
    <xdr:to>
      <xdr:col>10</xdr:col>
      <xdr:colOff>438150</xdr:colOff>
      <xdr:row>19</xdr:row>
      <xdr:rowOff>161925</xdr:rowOff>
    </xdr:to>
    <xdr:cxnSp macro="">
      <xdr:nvCxnSpPr>
        <xdr:cNvPr id="4" name="Connecteur droit avec flèche 3"/>
        <xdr:cNvCxnSpPr/>
      </xdr:nvCxnSpPr>
      <xdr:spPr>
        <a:xfrm flipV="1">
          <a:off x="7534275" y="876300"/>
          <a:ext cx="523875" cy="3314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38100</xdr:colOff>
      <xdr:row>3</xdr:row>
      <xdr:rowOff>85726</xdr:rowOff>
    </xdr:from>
    <xdr:to>
      <xdr:col>7</xdr:col>
      <xdr:colOff>571500</xdr:colOff>
      <xdr:row>19</xdr:row>
      <xdr:rowOff>161925</xdr:rowOff>
    </xdr:to>
    <xdr:cxnSp macro="">
      <xdr:nvCxnSpPr>
        <xdr:cNvPr id="6" name="Connecteur droit avec flèche 5"/>
        <xdr:cNvCxnSpPr/>
      </xdr:nvCxnSpPr>
      <xdr:spPr>
        <a:xfrm flipV="1">
          <a:off x="4610100" y="857251"/>
          <a:ext cx="1295400" cy="333374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3</xdr:row>
      <xdr:rowOff>0</xdr:rowOff>
    </xdr:from>
    <xdr:to>
      <xdr:col>10</xdr:col>
      <xdr:colOff>0</xdr:colOff>
      <xdr:row>8</xdr:row>
      <xdr:rowOff>95250</xdr:rowOff>
    </xdr:to>
    <xdr:cxnSp macro="">
      <xdr:nvCxnSpPr>
        <xdr:cNvPr id="11" name="Connecteur droit avec flèche 10"/>
        <xdr:cNvCxnSpPr/>
      </xdr:nvCxnSpPr>
      <xdr:spPr>
        <a:xfrm flipH="1">
          <a:off x="5153025" y="771525"/>
          <a:ext cx="2466975" cy="12477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cess%20fauche%20achat_ESSAI%20EFFACE%20CELLULE_essainr%20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 qui commander"/>
      <sheetName val="tableau de bord demande d'achat"/>
      <sheetName val="table chantier"/>
      <sheetName val="Feuil1"/>
      <sheetName val="process fauche achat_ESSAI EFFA"/>
    </sheetNames>
    <definedNames>
      <definedName name="tri_par_commande"/>
    </definedNames>
    <sheetDataSet>
      <sheetData sheetId="0"/>
      <sheetData sheetId="1"/>
      <sheetData sheetId="2">
        <row r="146">
          <cell r="A146" t="str">
            <v>matricule 
demandeur</v>
          </cell>
          <cell r="B146" t="str">
            <v>Nom</v>
          </cell>
        </row>
        <row r="147">
          <cell r="A147" t="str">
            <v>05021</v>
          </cell>
          <cell r="B147" t="str">
            <v>Ybaillon</v>
          </cell>
        </row>
        <row r="148">
          <cell r="A148" t="str">
            <v>05046</v>
          </cell>
          <cell r="B148" t="str">
            <v>Bmarschal</v>
          </cell>
        </row>
        <row r="149">
          <cell r="A149" t="str">
            <v>05019</v>
          </cell>
          <cell r="B149" t="str">
            <v>BPERARRIERA</v>
          </cell>
        </row>
        <row r="150">
          <cell r="A150" t="str">
            <v>05045</v>
          </cell>
          <cell r="B150" t="str">
            <v>Scaboy</v>
          </cell>
        </row>
        <row r="151">
          <cell r="A151" t="str">
            <v>05127</v>
          </cell>
          <cell r="B151" t="str">
            <v>Ovontillman</v>
          </cell>
        </row>
        <row r="152">
          <cell r="A152" t="str">
            <v>05125</v>
          </cell>
          <cell r="B152" t="str">
            <v>Ogodin</v>
          </cell>
        </row>
        <row r="153">
          <cell r="A153" t="str">
            <v>05009</v>
          </cell>
          <cell r="B153" t="str">
            <v>Pcampo</v>
          </cell>
        </row>
        <row r="154">
          <cell r="A154"/>
          <cell r="B154"/>
        </row>
        <row r="155">
          <cell r="A155"/>
          <cell r="B155"/>
        </row>
        <row r="156">
          <cell r="A156"/>
          <cell r="B156"/>
        </row>
        <row r="157">
          <cell r="A157"/>
          <cell r="B157"/>
        </row>
        <row r="158">
          <cell r="A158"/>
          <cell r="B158"/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6"/>
  <sheetViews>
    <sheetView tabSelected="1" workbookViewId="0">
      <selection activeCell="C27" sqref="C27"/>
    </sheetView>
  </sheetViews>
  <sheetFormatPr baseColWidth="10" defaultRowHeight="15"/>
  <sheetData>
    <row r="1" spans="1:11" ht="21.75" thickBot="1">
      <c r="A1" s="55" t="s">
        <v>0</v>
      </c>
      <c r="B1" s="56"/>
      <c r="C1" s="56"/>
      <c r="D1" s="56"/>
      <c r="E1" s="56"/>
      <c r="F1" s="1"/>
      <c r="G1" s="2" t="s">
        <v>1</v>
      </c>
      <c r="H1" s="3"/>
      <c r="I1" s="4"/>
      <c r="J1" s="57">
        <f ca="1">TODAY()</f>
        <v>41362</v>
      </c>
      <c r="K1" s="57"/>
    </row>
    <row r="2" spans="1:11" ht="19.5" thickBot="1">
      <c r="A2" s="5"/>
      <c r="B2" s="6"/>
      <c r="C2" s="7"/>
      <c r="D2" s="8"/>
      <c r="E2" s="8"/>
      <c r="F2" s="7"/>
      <c r="G2" s="8"/>
      <c r="H2" s="9"/>
      <c r="I2" s="10"/>
      <c r="J2" s="11"/>
      <c r="K2" s="10"/>
    </row>
    <row r="3" spans="1:11" ht="19.5" thickBot="1">
      <c r="A3" s="12"/>
      <c r="B3" s="13"/>
      <c r="C3" s="58" t="s">
        <v>2</v>
      </c>
      <c r="D3" s="59"/>
      <c r="E3" s="60"/>
      <c r="F3" s="14" t="s">
        <v>3</v>
      </c>
      <c r="G3" s="15">
        <f>SUMIFS(J6:J16,I6:I16,F3)</f>
        <v>831</v>
      </c>
      <c r="H3" s="10"/>
      <c r="I3" s="16" t="s">
        <v>4</v>
      </c>
      <c r="J3" s="11"/>
      <c r="K3" s="17" t="s">
        <v>36</v>
      </c>
    </row>
    <row r="4" spans="1:11" ht="19.5" thickBot="1">
      <c r="A4" s="12"/>
      <c r="B4" s="18"/>
      <c r="D4" s="13"/>
      <c r="E4" s="13"/>
      <c r="F4" s="19"/>
      <c r="G4" s="7"/>
      <c r="H4" s="20"/>
      <c r="I4" s="9"/>
      <c r="J4" s="21"/>
      <c r="K4" s="10"/>
    </row>
    <row r="5" spans="1:11" ht="26.25" thickBot="1">
      <c r="A5" s="22" t="s">
        <v>5</v>
      </c>
      <c r="B5" s="23" t="s">
        <v>6</v>
      </c>
      <c r="C5" s="24" t="s">
        <v>7</v>
      </c>
      <c r="D5" s="25" t="s">
        <v>8</v>
      </c>
      <c r="E5" s="25" t="s">
        <v>7</v>
      </c>
      <c r="F5" s="23" t="s">
        <v>9</v>
      </c>
      <c r="G5" s="24" t="s">
        <v>10</v>
      </c>
      <c r="H5" s="24" t="s">
        <v>11</v>
      </c>
      <c r="I5" s="24" t="s">
        <v>12</v>
      </c>
      <c r="J5" s="26" t="s">
        <v>13</v>
      </c>
      <c r="K5" s="23" t="s">
        <v>14</v>
      </c>
    </row>
    <row r="6" spans="1:11">
      <c r="A6" s="27" t="s">
        <v>62</v>
      </c>
      <c r="B6" s="28">
        <v>41352.701064814813</v>
      </c>
      <c r="C6" s="29" t="s">
        <v>15</v>
      </c>
      <c r="D6" s="30" t="s">
        <v>16</v>
      </c>
      <c r="E6" s="31" t="s">
        <v>17</v>
      </c>
      <c r="F6" s="32" t="s">
        <v>18</v>
      </c>
      <c r="G6" s="33" t="s">
        <v>19</v>
      </c>
      <c r="H6" s="34">
        <v>41354</v>
      </c>
      <c r="I6" s="35" t="s">
        <v>3</v>
      </c>
      <c r="J6" s="36">
        <v>831</v>
      </c>
      <c r="K6" s="35" t="s">
        <v>20</v>
      </c>
    </row>
    <row r="7" spans="1:11">
      <c r="A7" s="37" t="s">
        <v>63</v>
      </c>
      <c r="B7" s="38">
        <v>41352.702094907407</v>
      </c>
      <c r="C7" s="31" t="s">
        <v>21</v>
      </c>
      <c r="D7" s="39" t="s">
        <v>16</v>
      </c>
      <c r="E7" s="31" t="s">
        <v>22</v>
      </c>
      <c r="F7" s="40" t="s">
        <v>23</v>
      </c>
      <c r="G7" s="41" t="s">
        <v>24</v>
      </c>
      <c r="H7" s="42">
        <v>41344</v>
      </c>
      <c r="I7" s="43" t="s">
        <v>25</v>
      </c>
      <c r="J7" s="44">
        <v>500</v>
      </c>
      <c r="K7" s="43" t="s">
        <v>26</v>
      </c>
    </row>
    <row r="8" spans="1:11">
      <c r="A8" s="37" t="s">
        <v>64</v>
      </c>
      <c r="B8" s="38">
        <v>41353.350555555553</v>
      </c>
      <c r="C8" s="31" t="s">
        <v>27</v>
      </c>
      <c r="D8" s="39" t="s">
        <v>16</v>
      </c>
      <c r="E8" s="31" t="s">
        <v>28</v>
      </c>
      <c r="F8" s="40" t="s">
        <v>29</v>
      </c>
      <c r="G8" s="41" t="s">
        <v>30</v>
      </c>
      <c r="H8" s="42">
        <v>41344</v>
      </c>
      <c r="I8" s="43" t="s">
        <v>31</v>
      </c>
      <c r="J8" s="44">
        <v>200</v>
      </c>
      <c r="K8" s="43" t="s">
        <v>32</v>
      </c>
    </row>
    <row r="9" spans="1:11">
      <c r="A9" s="37" t="s">
        <v>65</v>
      </c>
      <c r="B9" s="38">
        <v>41362.569826388892</v>
      </c>
      <c r="C9" s="45" t="s">
        <v>33</v>
      </c>
      <c r="D9" s="39" t="s">
        <v>34</v>
      </c>
      <c r="E9" s="31" t="s">
        <v>22</v>
      </c>
      <c r="F9" s="40" t="s">
        <v>35</v>
      </c>
      <c r="G9" s="41" t="s">
        <v>36</v>
      </c>
      <c r="H9" s="42">
        <v>41395</v>
      </c>
      <c r="I9" s="43" t="s">
        <v>37</v>
      </c>
      <c r="J9" s="44">
        <v>185</v>
      </c>
      <c r="K9" s="43" t="s">
        <v>38</v>
      </c>
    </row>
    <row r="10" spans="1:11">
      <c r="A10" s="37" t="s">
        <v>66</v>
      </c>
      <c r="B10" s="38">
        <v>41353.611377314817</v>
      </c>
      <c r="C10" s="31" t="s">
        <v>39</v>
      </c>
      <c r="D10" s="39" t="s">
        <v>16</v>
      </c>
      <c r="E10" s="31" t="s">
        <v>28</v>
      </c>
      <c r="F10" s="40" t="s">
        <v>40</v>
      </c>
      <c r="G10" s="41" t="s">
        <v>41</v>
      </c>
      <c r="H10" s="42">
        <v>41373</v>
      </c>
      <c r="I10" s="43" t="s">
        <v>42</v>
      </c>
      <c r="J10" s="44">
        <v>35</v>
      </c>
      <c r="K10" s="43" t="s">
        <v>43</v>
      </c>
    </row>
    <row r="11" spans="1:11">
      <c r="A11" s="37" t="s">
        <v>67</v>
      </c>
      <c r="B11" s="38">
        <v>41352.701574074075</v>
      </c>
      <c r="C11" s="31" t="s">
        <v>44</v>
      </c>
      <c r="D11" s="39" t="s">
        <v>16</v>
      </c>
      <c r="E11" s="31" t="s">
        <v>22</v>
      </c>
      <c r="F11" s="40" t="s">
        <v>45</v>
      </c>
      <c r="G11" s="41" t="s">
        <v>46</v>
      </c>
      <c r="H11" s="42">
        <v>41354</v>
      </c>
      <c r="I11" s="43" t="s">
        <v>47</v>
      </c>
      <c r="J11" s="44">
        <v>90.6</v>
      </c>
      <c r="K11" s="43" t="s">
        <v>48</v>
      </c>
    </row>
    <row r="12" spans="1:11">
      <c r="A12" s="37" t="s">
        <v>68</v>
      </c>
      <c r="B12" s="38">
        <v>41352.701631944445</v>
      </c>
      <c r="C12" s="31" t="s">
        <v>49</v>
      </c>
      <c r="D12" s="39" t="s">
        <v>16</v>
      </c>
      <c r="E12" s="31" t="s">
        <v>28</v>
      </c>
      <c r="F12" s="40" t="s">
        <v>50</v>
      </c>
      <c r="G12" s="41" t="s">
        <v>51</v>
      </c>
      <c r="H12" s="42">
        <v>41354</v>
      </c>
      <c r="I12" s="43" t="s">
        <v>52</v>
      </c>
      <c r="J12" s="44">
        <v>90</v>
      </c>
      <c r="K12" s="43" t="s">
        <v>53</v>
      </c>
    </row>
    <row r="13" spans="1:11">
      <c r="A13" s="37" t="s">
        <v>69</v>
      </c>
      <c r="B13" s="38">
        <v>41352.701701388891</v>
      </c>
      <c r="C13" s="31" t="s">
        <v>22</v>
      </c>
      <c r="D13" s="39" t="s">
        <v>16</v>
      </c>
      <c r="E13" s="31" t="s">
        <v>22</v>
      </c>
      <c r="F13" s="40" t="s">
        <v>54</v>
      </c>
      <c r="G13" s="41" t="s">
        <v>55</v>
      </c>
      <c r="H13" s="42">
        <v>41360</v>
      </c>
      <c r="I13" s="43" t="s">
        <v>25</v>
      </c>
      <c r="J13" s="44">
        <v>52</v>
      </c>
      <c r="K13" s="43" t="s">
        <v>56</v>
      </c>
    </row>
    <row r="14" spans="1:11">
      <c r="A14" s="37" t="s">
        <v>70</v>
      </c>
      <c r="B14" s="38">
        <v>41352.701736111114</v>
      </c>
      <c r="C14" s="31" t="s">
        <v>57</v>
      </c>
      <c r="D14" s="39" t="s">
        <v>16</v>
      </c>
      <c r="E14" s="31" t="s">
        <v>28</v>
      </c>
      <c r="F14" s="40" t="s">
        <v>58</v>
      </c>
      <c r="G14" s="41" t="s">
        <v>59</v>
      </c>
      <c r="H14" s="42">
        <v>41358</v>
      </c>
      <c r="I14" s="43" t="s">
        <v>60</v>
      </c>
      <c r="J14" s="44">
        <v>800</v>
      </c>
      <c r="K14" s="43" t="s">
        <v>61</v>
      </c>
    </row>
    <row r="15" spans="1:11">
      <c r="A15" s="37"/>
      <c r="B15" s="38"/>
      <c r="C15" s="31"/>
      <c r="D15" s="39"/>
      <c r="E15" s="31" t="str">
        <f>IF(D15="","",VLOOKUP(D15,'[1]table chantier'!$A$146:$B$158,2,0))</f>
        <v/>
      </c>
      <c r="F15" s="40"/>
      <c r="G15" s="41"/>
      <c r="H15" s="42"/>
      <c r="I15" s="43"/>
      <c r="J15" s="44"/>
      <c r="K15" s="43"/>
    </row>
    <row r="16" spans="1:11" ht="15.75" thickBot="1">
      <c r="A16" s="46"/>
      <c r="B16" s="47"/>
      <c r="C16" s="48"/>
      <c r="D16" s="49"/>
      <c r="E16" s="48" t="str">
        <f>IF(D16="","",VLOOKUP(D16,'[1]table chantier'!$A$146:$B$158,2,0))</f>
        <v/>
      </c>
      <c r="F16" s="50"/>
      <c r="G16" s="51"/>
      <c r="H16" s="52"/>
      <c r="I16" s="53"/>
      <c r="J16" s="54"/>
      <c r="K16" s="53"/>
    </row>
    <row r="21" spans="2:3">
      <c r="B21" t="s">
        <v>71</v>
      </c>
    </row>
    <row r="22" spans="2:3">
      <c r="B22" t="s">
        <v>72</v>
      </c>
    </row>
    <row r="23" spans="2:3">
      <c r="B23" t="s">
        <v>73</v>
      </c>
      <c r="C23" t="s">
        <v>77</v>
      </c>
    </row>
    <row r="24" spans="2:3">
      <c r="C24" t="s">
        <v>74</v>
      </c>
    </row>
    <row r="25" spans="2:3">
      <c r="C25" t="s">
        <v>75</v>
      </c>
    </row>
    <row r="26" spans="2:3">
      <c r="C26" t="s">
        <v>76</v>
      </c>
    </row>
  </sheetData>
  <mergeCells count="3">
    <mergeCell ref="A1:E1"/>
    <mergeCell ref="J1:K1"/>
    <mergeCell ref="C3:E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titi</dc:creator>
  <cp:lastModifiedBy>titi</cp:lastModifiedBy>
  <dcterms:created xsi:type="dcterms:W3CDTF">2013-03-29T18:40:21Z</dcterms:created>
  <dcterms:modified xsi:type="dcterms:W3CDTF">2013-03-29T19:06:08Z</dcterms:modified>
</cp:coreProperties>
</file>