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drawings/drawing4.xml" ContentType="application/vnd.openxmlformats-officedocument.drawing+xml"/>
  <Override PartName="/xl/ctrlProps/ctrlProp12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drawings/drawing5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omments2.xml" ContentType="application/vnd.openxmlformats-officedocument.spreadsheetml.comments+xml"/>
  <Override PartName="/xl/drawings/drawing6.xml" ContentType="application/vnd.openxmlformats-officedocument.drawing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showSheetTabs="0" xWindow="120" yWindow="180" windowWidth="15600" windowHeight="11700" activeTab="1"/>
  </bookViews>
  <sheets>
    <sheet name="Accueil" sheetId="4" r:id="rId1"/>
    <sheet name="Saisie" sheetId="1" r:id="rId2"/>
    <sheet name="Base de données" sheetId="2" r:id="rId3"/>
    <sheet name="Statistiques" sheetId="3" r:id="rId4"/>
    <sheet name="Graphiques" sheetId="5" r:id="rId5"/>
    <sheet name="Corrections" sheetId="6" r:id="rId6"/>
    <sheet name="Etude OH" sheetId="7" r:id="rId7"/>
  </sheets>
  <definedNames>
    <definedName name="Etude_Appel_retour_dom">'Base de données'!$A$89:$A$93</definedName>
    <definedName name="Etude_classe_age">'Base de données'!$A$77:$A$80</definedName>
    <definedName name="Etude_classe_sociale">'Base de données'!$A$82:$A$84</definedName>
    <definedName name="Etude_Domicile">'Base de données'!$A$86:$A$87</definedName>
    <definedName name="Etude_lieu_dest">'Base de données'!$A$70:$A$75</definedName>
    <definedName name="Etude_lieu_inter">'Base de données'!$A$65:$A$68</definedName>
    <definedName name="Etude_trsp_necessaire">'Base de données'!$A$95:$A$96</definedName>
    <definedName name="Genre">'Base de données'!$A$47:$A$53</definedName>
    <definedName name="_xlnm.Print_Titles" localSheetId="6">'Etude OH'!$1:$3</definedName>
    <definedName name="_xlnm.Print_Titles" localSheetId="1">Saisie!$1:$3</definedName>
    <definedName name="NACA">'Base de données'!$A$55:$A$63</definedName>
    <definedName name="PeC">'Base de données'!$A$1:$A$21</definedName>
    <definedName name="PeC_Destination" localSheetId="2">'Base de données'!$A$1:$A$21</definedName>
    <definedName name="Personnel">'Base de données'!$A$23:$A$41</definedName>
    <definedName name="Personnel280413">'Base de données'!$A$23:$A$40</definedName>
    <definedName name="Véhicules">'Base de données'!$A$43:$A$45</definedName>
    <definedName name="_xlnm.Print_Area" localSheetId="6">'Etude OH'!#REF!</definedName>
    <definedName name="_xlnm.Print_Area" localSheetId="1">Saisie!$A$172:$R$176</definedName>
  </definedNames>
  <calcPr calcId="145621"/>
</workbook>
</file>

<file path=xl/calcChain.xml><?xml version="1.0" encoding="utf-8"?>
<calcChain xmlns="http://schemas.openxmlformats.org/spreadsheetml/2006/main">
  <c r="G4" i="1" l="1"/>
  <c r="G5" i="1" l="1"/>
  <c r="G6" i="1"/>
  <c r="G7" i="1"/>
  <c r="G8" i="1" l="1"/>
  <c r="G9" i="1" l="1"/>
  <c r="G10" i="1" l="1"/>
  <c r="G11" i="1" l="1"/>
  <c r="G12" i="1" l="1"/>
  <c r="G13" i="1" l="1"/>
  <c r="G14" i="1" l="1"/>
  <c r="G15" i="1" l="1"/>
  <c r="G16" i="1" l="1"/>
  <c r="G17" i="1"/>
  <c r="G18" i="1" l="1"/>
  <c r="G19" i="1" l="1"/>
  <c r="G20" i="1" l="1"/>
  <c r="G21" i="1" l="1"/>
  <c r="G22" i="1" l="1"/>
  <c r="G23" i="1" l="1"/>
  <c r="G24" i="1" l="1"/>
  <c r="G25" i="1" l="1"/>
  <c r="G26" i="1"/>
  <c r="G27" i="1"/>
  <c r="G28" i="1" l="1"/>
  <c r="G29" i="1" l="1"/>
  <c r="G30" i="1" l="1"/>
  <c r="G31" i="1"/>
  <c r="G32" i="1"/>
  <c r="G33" i="1" l="1"/>
  <c r="G34" i="1" l="1"/>
  <c r="G35" i="1" l="1"/>
  <c r="G36" i="1" l="1"/>
  <c r="G37" i="1" l="1"/>
  <c r="G38" i="1" l="1"/>
  <c r="G39" i="1" l="1"/>
  <c r="G40" i="1"/>
  <c r="G41" i="1"/>
  <c r="G42" i="1" l="1"/>
  <c r="G43" i="1" l="1"/>
  <c r="G44" i="1"/>
  <c r="G45" i="1"/>
  <c r="G46" i="1" l="1"/>
  <c r="G47" i="1"/>
  <c r="G48" i="1" l="1"/>
  <c r="G49" i="1"/>
  <c r="G50" i="1" l="1"/>
  <c r="G51" i="1" l="1"/>
  <c r="G52" i="1" l="1"/>
  <c r="G53" i="1"/>
  <c r="G54" i="1"/>
  <c r="G56" i="1" l="1"/>
  <c r="G57" i="1" l="1"/>
  <c r="G58" i="1"/>
  <c r="G59" i="1" l="1"/>
  <c r="G55" i="1"/>
  <c r="G60" i="1" l="1"/>
  <c r="G61" i="1" l="1"/>
  <c r="G62" i="1" l="1"/>
  <c r="G63" i="1" l="1"/>
  <c r="G64" i="1" l="1"/>
  <c r="G65" i="1" l="1"/>
  <c r="G66" i="1" l="1"/>
  <c r="G67" i="1" l="1"/>
  <c r="G68" i="1"/>
  <c r="G69" i="1" l="1"/>
  <c r="G70" i="1" l="1"/>
  <c r="G71" i="1" l="1"/>
  <c r="G72" i="1" l="1"/>
  <c r="G73" i="1"/>
  <c r="G74" i="1" l="1"/>
  <c r="G75" i="1" l="1"/>
  <c r="G76" i="1" l="1"/>
  <c r="G77" i="1" l="1"/>
  <c r="G78" i="1" l="1"/>
  <c r="G79" i="1" l="1"/>
  <c r="G80" i="1" l="1"/>
  <c r="G81" i="1" l="1"/>
  <c r="G82" i="1" l="1"/>
  <c r="G83" i="1" l="1"/>
  <c r="G84" i="1" l="1"/>
  <c r="G85" i="1" l="1"/>
  <c r="G86" i="1" l="1"/>
  <c r="G87" i="1" l="1"/>
  <c r="G88" i="1"/>
  <c r="G89" i="1" l="1"/>
  <c r="G90" i="1"/>
  <c r="G91" i="1" l="1"/>
  <c r="G92" i="1" l="1"/>
  <c r="G93" i="1"/>
  <c r="G94" i="1" l="1"/>
  <c r="G95" i="1" l="1"/>
  <c r="G96" i="1"/>
  <c r="G97" i="1" l="1"/>
  <c r="G98" i="1" l="1"/>
  <c r="G99" i="1" l="1"/>
  <c r="G100" i="1" l="1"/>
  <c r="G102" i="1"/>
  <c r="G103" i="1"/>
  <c r="G104" i="1"/>
  <c r="G105" i="1" l="1"/>
  <c r="G106" i="1" l="1"/>
  <c r="G101" i="1" l="1"/>
  <c r="G107" i="1" l="1"/>
  <c r="G108" i="1" l="1"/>
  <c r="G109" i="1" l="1"/>
  <c r="G110" i="1" l="1"/>
  <c r="G111" i="1" l="1"/>
  <c r="G112" i="1"/>
  <c r="G113" i="1" l="1"/>
  <c r="G114" i="1"/>
  <c r="G115" i="1" l="1"/>
  <c r="G116" i="1"/>
  <c r="G117" i="1" l="1"/>
  <c r="G118" i="1" l="1"/>
  <c r="G119" i="1"/>
  <c r="G120" i="1"/>
  <c r="G121" i="1"/>
  <c r="G122" i="1" l="1"/>
  <c r="G123" i="1"/>
  <c r="G124" i="1"/>
  <c r="G125" i="1"/>
  <c r="G126" i="1" l="1"/>
  <c r="G127" i="1" l="1"/>
  <c r="G128" i="1" l="1"/>
  <c r="G129" i="1" l="1"/>
  <c r="G130" i="1" l="1"/>
  <c r="G131" i="1" l="1"/>
  <c r="G132" i="1"/>
  <c r="G133" i="1" l="1"/>
  <c r="G134" i="1" l="1"/>
  <c r="G135" i="1" l="1"/>
  <c r="G136" i="1" l="1"/>
  <c r="G137" i="1" l="1"/>
  <c r="G138" i="1" l="1"/>
  <c r="G139" i="1" l="1"/>
  <c r="G140" i="1" l="1"/>
  <c r="G141" i="1" l="1"/>
  <c r="G142" i="1" l="1"/>
  <c r="G143" i="1" l="1"/>
  <c r="G144" i="1" l="1"/>
  <c r="G145" i="1" l="1"/>
  <c r="G146" i="1"/>
  <c r="G147" i="1"/>
  <c r="G148" i="1" l="1"/>
  <c r="G149" i="1" l="1"/>
  <c r="G153" i="1" l="1"/>
  <c r="G150" i="1" l="1"/>
  <c r="G151" i="1" l="1"/>
  <c r="G152" i="1" l="1"/>
  <c r="G154" i="1" l="1"/>
  <c r="G157" i="1" l="1"/>
  <c r="G155" i="1"/>
  <c r="G158" i="1" l="1"/>
  <c r="G156" i="1" l="1"/>
  <c r="G159" i="1" l="1"/>
  <c r="G160" i="1"/>
  <c r="G161" i="1" l="1"/>
  <c r="G162" i="1"/>
  <c r="G163" i="1" l="1"/>
  <c r="G164" i="1" l="1"/>
  <c r="G165" i="1" l="1"/>
  <c r="G166" i="1"/>
  <c r="G167" i="1" l="1"/>
  <c r="G168" i="1" l="1"/>
  <c r="G169" i="1" l="1"/>
  <c r="G170" i="1" l="1"/>
  <c r="G171" i="1" l="1"/>
  <c r="G172" i="1" l="1"/>
  <c r="G173" i="1" l="1"/>
  <c r="G174" i="1"/>
  <c r="G4" i="7" l="1"/>
  <c r="G175" i="1" l="1"/>
  <c r="G176" i="1" l="1"/>
  <c r="G2" i="6" l="1"/>
  <c r="E31" i="3" l="1"/>
</calcChain>
</file>

<file path=xl/comments1.xml><?xml version="1.0" encoding="utf-8"?>
<comments xmlns="http://schemas.openxmlformats.org/spreadsheetml/2006/main">
  <authors>
    <author>C Croset</author>
  </authors>
  <commentList>
    <comment ref="B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4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5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5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6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6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7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7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8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8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9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9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0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0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1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1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2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2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3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3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4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4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5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5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6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6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7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7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8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8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9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9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20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2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2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2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2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2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20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21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2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2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2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2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2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21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22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2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2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2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2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2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22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23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2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2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2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2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2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23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24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2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2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2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2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2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24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25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2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2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2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2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2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25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26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2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2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2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2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2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26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27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2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2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2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2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2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27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28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2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2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2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2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2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28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29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2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2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2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2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2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29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30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3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3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3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3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3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30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31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3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3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3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3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3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31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32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3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3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3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3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3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32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33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3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3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3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3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3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33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34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3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3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3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3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3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34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35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3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3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3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3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3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35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36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3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3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3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3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3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36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37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3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3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3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3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3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37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38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3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3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3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3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3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38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39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3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3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3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3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3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39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40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4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4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4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4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4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40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41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4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4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4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4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4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41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42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4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4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4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4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4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42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43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4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4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4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4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4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43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44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4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4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4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4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4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44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45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4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4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4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4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4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45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46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4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4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4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4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4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46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47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4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4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4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4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4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47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48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4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4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4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4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4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48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49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4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4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4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4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4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49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50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5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5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5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5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5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50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51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5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5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5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5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5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51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52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5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5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5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5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5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52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53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5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5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5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5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5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53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54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5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5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5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5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5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54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55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5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5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5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5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5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55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56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5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5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5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5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5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56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57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5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5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5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5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5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57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58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5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5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5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5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5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58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59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5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5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5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5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5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59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60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6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6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6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6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6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60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61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6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6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6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6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6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61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62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6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6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6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6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6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62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63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6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6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6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6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6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63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64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6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6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6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6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6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64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65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6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6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6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6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6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65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66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6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6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6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6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6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66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67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6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6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6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6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6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67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68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6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6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6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6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6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68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69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6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6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6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6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6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69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70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7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7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7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7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7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70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71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7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7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7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7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7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71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72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7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7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7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7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7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72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73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7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7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7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7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7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73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74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7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7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7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7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7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74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75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7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7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7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7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7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75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76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7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7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7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7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7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76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77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7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7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7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7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7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77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78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7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7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7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7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7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78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79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7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7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7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7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7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79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80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8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8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8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8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8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80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81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8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8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8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8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8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81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82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8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8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8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8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8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82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83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8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8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8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8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8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83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84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8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8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8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8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8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84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85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8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8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8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8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8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85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86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8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8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8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8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8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86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87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8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8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8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8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8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87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88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8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8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8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8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8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88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89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8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8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8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8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8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89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90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9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9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9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9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9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90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91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9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9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9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9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9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91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92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9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9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9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9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9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92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93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9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9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9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9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9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93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94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9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9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9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9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9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94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95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9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9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9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9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9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95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96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9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9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9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9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9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96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97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9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9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9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9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9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97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98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9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9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9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9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9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98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99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9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9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9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9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9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99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00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0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0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0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0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0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00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01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0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0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0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0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0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01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02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0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0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0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0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0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02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03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0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0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0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0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0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03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04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0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0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0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0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0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04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05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0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0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0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0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0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05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06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0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0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0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0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0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06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07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0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0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0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0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0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07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08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0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0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0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0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0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08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09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0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0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0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0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0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09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10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1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1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1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1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1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10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11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1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1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1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1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1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11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12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1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1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1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1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1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12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13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1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1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1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1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1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13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14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1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1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1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1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1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14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15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1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1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1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1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1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15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16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1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1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1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1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1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16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17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1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1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1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1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1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17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18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1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1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1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1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1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18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19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1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1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1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1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1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19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20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2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2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2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2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2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20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21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2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2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2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2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2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21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22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2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2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2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2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2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22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23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2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2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2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2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2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23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24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2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2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2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2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2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24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25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2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2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2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2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2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25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26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2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2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2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2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2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26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27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2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2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2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2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2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27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28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2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2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2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2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2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28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29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2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2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2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2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2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29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30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3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3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3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3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3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30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31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3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3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3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3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3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31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32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3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3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3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3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3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32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33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3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3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3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3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3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33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34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3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3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3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3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3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34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35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3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3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3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3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3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35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36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3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3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3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3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3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36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37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3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3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3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3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3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37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38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3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3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3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3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3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38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39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3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3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3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3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3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39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40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4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4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4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4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4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40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41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4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4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4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4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4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41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42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4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4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4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4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4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42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43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4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4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4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4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4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43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44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4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4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4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4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4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44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45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4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4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4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4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4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45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46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4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4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4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4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4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46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47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4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4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4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4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4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47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48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4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4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4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4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4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48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49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4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4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4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4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4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49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50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5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5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5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5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5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50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51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5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5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5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5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5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51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52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5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5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5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5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5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52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53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5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5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5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5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5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53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54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5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5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5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5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5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54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55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5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5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5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5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5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55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56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5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5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5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5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5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56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57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5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5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5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5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5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57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58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5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5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5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5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5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58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59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5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5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5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5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5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59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60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6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6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6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6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6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60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61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6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6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6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6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6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61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62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6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6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6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6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6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62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63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6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6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6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6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6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63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64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6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6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6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6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6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64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65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6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6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6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6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6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65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66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6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6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6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6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6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66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67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6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6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6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6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6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67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68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6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6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6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6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6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68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69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6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6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6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6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6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69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70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7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7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7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7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7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70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71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7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7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7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7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7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71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72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7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7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7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7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7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72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73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7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7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7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7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7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73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74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7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7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7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7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7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74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75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7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7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7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7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7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75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76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7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7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7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7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7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76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</commentList>
</comments>
</file>

<file path=xl/comments2.xml><?xml version="1.0" encoding="utf-8"?>
<comments xmlns="http://schemas.openxmlformats.org/spreadsheetml/2006/main">
  <authors>
    <author>C Croset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2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</commentList>
</comments>
</file>

<file path=xl/comments3.xml><?xml version="1.0" encoding="utf-8"?>
<comments xmlns="http://schemas.openxmlformats.org/spreadsheetml/2006/main">
  <authors>
    <author>C Croset</author>
  </authors>
  <commentList>
    <comment ref="A4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4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</commentList>
</comments>
</file>

<file path=xl/sharedStrings.xml><?xml version="1.0" encoding="utf-8"?>
<sst xmlns="http://schemas.openxmlformats.org/spreadsheetml/2006/main" count="306" uniqueCount="254">
  <si>
    <t>Appel</t>
  </si>
  <si>
    <t>Départ</t>
  </si>
  <si>
    <t>S/Site</t>
  </si>
  <si>
    <t>Quitte</t>
  </si>
  <si>
    <t>Véhicule</t>
  </si>
  <si>
    <t>No FIP</t>
  </si>
  <si>
    <t>NACA</t>
  </si>
  <si>
    <t>Heures</t>
  </si>
  <si>
    <t>Equipage</t>
  </si>
  <si>
    <t>Croset</t>
  </si>
  <si>
    <t>Chabloz</t>
  </si>
  <si>
    <t>Bossus</t>
  </si>
  <si>
    <t>Favre</t>
  </si>
  <si>
    <t>Morel</t>
  </si>
  <si>
    <t>Woitrain</t>
  </si>
  <si>
    <t>Barthélémy</t>
  </si>
  <si>
    <t>Nom</t>
  </si>
  <si>
    <t>Prénom</t>
  </si>
  <si>
    <t>Total</t>
  </si>
  <si>
    <t>Date</t>
  </si>
  <si>
    <t>Fargeat</t>
  </si>
  <si>
    <t>Bonetti</t>
  </si>
  <si>
    <t>Erb</t>
  </si>
  <si>
    <t>Jaquet</t>
  </si>
  <si>
    <t>Cendre</t>
  </si>
  <si>
    <t>Sansonnens</t>
  </si>
  <si>
    <t>Coordonnées Patient</t>
  </si>
  <si>
    <t>Du</t>
  </si>
  <si>
    <t>Au</t>
  </si>
  <si>
    <t>Blumenthal</t>
  </si>
  <si>
    <t>Mougniotte</t>
  </si>
  <si>
    <t>Lubin</t>
  </si>
  <si>
    <t>P1</t>
  </si>
  <si>
    <t>P2</t>
  </si>
  <si>
    <t>P3</t>
  </si>
  <si>
    <t>S1</t>
  </si>
  <si>
    <t>S2</t>
  </si>
  <si>
    <t>S3</t>
  </si>
  <si>
    <t>Transfert</t>
  </si>
  <si>
    <t>Genre</t>
  </si>
  <si>
    <t>Dest.</t>
  </si>
  <si>
    <t>Folio</t>
  </si>
  <si>
    <t>PeC</t>
  </si>
  <si>
    <t>Destination</t>
  </si>
  <si>
    <t>Rapport d'interventions journalières</t>
  </si>
  <si>
    <t>Impression journalière</t>
  </si>
  <si>
    <t>16 Autre moyen</t>
  </si>
  <si>
    <t>14 EMS</t>
  </si>
  <si>
    <t>15 Etab. Soins</t>
  </si>
  <si>
    <t>10 Hôpital Cant.</t>
  </si>
  <si>
    <t>12 Hôpital psy</t>
  </si>
  <si>
    <t>11 Hôpital zone</t>
  </si>
  <si>
    <t>13 Permanence</t>
  </si>
  <si>
    <t>17 Sans transport</t>
  </si>
  <si>
    <t>01 Domicile</t>
  </si>
  <si>
    <t>02 Voie publique</t>
  </si>
  <si>
    <t>03 Lieu public</t>
  </si>
  <si>
    <t>04 Lieu de travail</t>
  </si>
  <si>
    <t>05 Sports/Loisirs</t>
  </si>
  <si>
    <t>06 Cabinet médical</t>
  </si>
  <si>
    <t>07 Clinique</t>
  </si>
  <si>
    <t>07 Clinique Carouge</t>
  </si>
  <si>
    <t>07 La Colline</t>
  </si>
  <si>
    <t>07 La Tour</t>
  </si>
  <si>
    <t>07 Les Grangettes</t>
  </si>
  <si>
    <t>08 Autre</t>
  </si>
  <si>
    <t>09 CHU</t>
  </si>
  <si>
    <t>1 Leader</t>
  </si>
  <si>
    <t>2 coéquipier</t>
  </si>
  <si>
    <t>Robert</t>
  </si>
  <si>
    <t>pierre</t>
  </si>
  <si>
    <t>François</t>
  </si>
  <si>
    <t>Pierre</t>
  </si>
  <si>
    <t>Michel</t>
  </si>
  <si>
    <t>Pasqualina</t>
  </si>
  <si>
    <t>Jean</t>
  </si>
  <si>
    <t>Antonio</t>
  </si>
  <si>
    <t>Jean-Pierre</t>
  </si>
  <si>
    <t>André</t>
  </si>
  <si>
    <t>Jean-Emile</t>
  </si>
  <si>
    <t>Carlos</t>
  </si>
  <si>
    <t>Josephine</t>
  </si>
  <si>
    <t>Mode d'emploi</t>
  </si>
  <si>
    <t>Merci d'introduire ci-dessus la version corrigée.</t>
  </si>
  <si>
    <t>Commentaires:</t>
  </si>
  <si>
    <t>Bernard</t>
  </si>
  <si>
    <t>Jean-Marc</t>
  </si>
  <si>
    <t>Maria</t>
  </si>
  <si>
    <t>Lise</t>
  </si>
  <si>
    <t>Ariane</t>
  </si>
  <si>
    <t>Andrée</t>
  </si>
  <si>
    <t>Georges</t>
  </si>
  <si>
    <t>Serge</t>
  </si>
  <si>
    <t>Guerrera</t>
  </si>
  <si>
    <t>Madeleine</t>
  </si>
  <si>
    <t>José</t>
  </si>
  <si>
    <t>rené</t>
  </si>
  <si>
    <t>Domicile</t>
  </si>
  <si>
    <t>En rue</t>
  </si>
  <si>
    <t>Lieu public</t>
  </si>
  <si>
    <t>Autre</t>
  </si>
  <si>
    <t>Hôpital</t>
  </si>
  <si>
    <t>Police</t>
  </si>
  <si>
    <t>&lt;  18 ans</t>
  </si>
  <si>
    <t>19 - 25 ans</t>
  </si>
  <si>
    <t>26 - 35 ans</t>
  </si>
  <si>
    <t>&gt; 36 ans</t>
  </si>
  <si>
    <t>Sans domicile fixe</t>
  </si>
  <si>
    <t>Moyenne</t>
  </si>
  <si>
    <t>Aisé</t>
  </si>
  <si>
    <t>Seul</t>
  </si>
  <si>
    <t>Accompagné</t>
  </si>
  <si>
    <t>Patient</t>
  </si>
  <si>
    <t>Cat. Age</t>
  </si>
  <si>
    <t>Cat. Sociale</t>
  </si>
  <si>
    <t>Ambulancier</t>
  </si>
  <si>
    <t>Amis</t>
  </si>
  <si>
    <t>Appel retour Dom.</t>
  </si>
  <si>
    <t>Etude 2013 abus OH</t>
  </si>
  <si>
    <t>Selon ambulancier, trsp Hc nécessaire?</t>
  </si>
  <si>
    <t>Oui</t>
  </si>
  <si>
    <t>Non</t>
  </si>
  <si>
    <t>Structure autre que HC indiquée?</t>
  </si>
  <si>
    <t>Si oui, quelle serait la plus indiquée?</t>
  </si>
  <si>
    <t>Sans transport</t>
  </si>
  <si>
    <t>Confié aux proches</t>
  </si>
  <si>
    <t>Kelismar</t>
  </si>
  <si>
    <t>Louis-Victor</t>
  </si>
  <si>
    <t>Elisabetta</t>
  </si>
  <si>
    <t>Annick</t>
  </si>
  <si>
    <t>Gérard$</t>
  </si>
  <si>
    <t>Ghyslene</t>
  </si>
  <si>
    <t>josette</t>
  </si>
  <si>
    <t>Hans</t>
  </si>
  <si>
    <t>Katia</t>
  </si>
  <si>
    <t>Mohamed</t>
  </si>
  <si>
    <t>Valere</t>
  </si>
  <si>
    <t>Manuel</t>
  </si>
  <si>
    <t>Jasmina</t>
  </si>
  <si>
    <t>Giuseppe</t>
  </si>
  <si>
    <t>Jaques-André</t>
  </si>
  <si>
    <t>maria</t>
  </si>
  <si>
    <t>Salif</t>
  </si>
  <si>
    <t>rita-giovanna</t>
  </si>
  <si>
    <t>Claude</t>
  </si>
  <si>
    <t>yvonne</t>
  </si>
  <si>
    <t>Giovanna</t>
  </si>
  <si>
    <t>Romano</t>
  </si>
  <si>
    <t>Amedeo</t>
  </si>
  <si>
    <t>Emilia</t>
  </si>
  <si>
    <t>Monique</t>
  </si>
  <si>
    <t>JOAO</t>
  </si>
  <si>
    <t>Denise</t>
  </si>
  <si>
    <t>Maria Gema</t>
  </si>
  <si>
    <t>David</t>
  </si>
  <si>
    <t>Iginio</t>
  </si>
  <si>
    <t>Laurent</t>
  </si>
  <si>
    <t>Iwan</t>
  </si>
  <si>
    <t>Roland</t>
  </si>
  <si>
    <t>urszula</t>
  </si>
  <si>
    <t>Mael</t>
  </si>
  <si>
    <t>Mari</t>
  </si>
  <si>
    <t>Hivzi</t>
  </si>
  <si>
    <t>Anna</t>
  </si>
  <si>
    <t>Juliette</t>
  </si>
  <si>
    <t>--</t>
  </si>
  <si>
    <t>Ali</t>
  </si>
  <si>
    <t>Gisèle</t>
  </si>
  <si>
    <t>Cédric</t>
  </si>
  <si>
    <t>Zhor</t>
  </si>
  <si>
    <t>gisele</t>
  </si>
  <si>
    <t>gilbert</t>
  </si>
  <si>
    <t>subakaran</t>
  </si>
  <si>
    <t>christiane</t>
  </si>
  <si>
    <t>Leo</t>
  </si>
  <si>
    <t>Anastasia</t>
  </si>
  <si>
    <t>Gregorio</t>
  </si>
  <si>
    <t>Marvin</t>
  </si>
  <si>
    <t>Rose-Marie</t>
  </si>
  <si>
    <t>line</t>
  </si>
  <si>
    <t>elsa</t>
  </si>
  <si>
    <t>philomene</t>
  </si>
  <si>
    <t>marion</t>
  </si>
  <si>
    <t>Hugo</t>
  </si>
  <si>
    <t>Adolf</t>
  </si>
  <si>
    <t>Martine</t>
  </si>
  <si>
    <t>Henry</t>
  </si>
  <si>
    <t>Ricardo</t>
  </si>
  <si>
    <t>Suzanne</t>
  </si>
  <si>
    <t>Jean-Paul</t>
  </si>
  <si>
    <t>Ciro</t>
  </si>
  <si>
    <t>Sadbere</t>
  </si>
  <si>
    <t>Boguslaw</t>
  </si>
  <si>
    <t>jacques</t>
  </si>
  <si>
    <t>Leandro</t>
  </si>
  <si>
    <t>Rahmatumallah</t>
  </si>
  <si>
    <t>Walter</t>
  </si>
  <si>
    <t>Isabelle</t>
  </si>
  <si>
    <t>Joao José</t>
  </si>
  <si>
    <t>Antonia</t>
  </si>
  <si>
    <t>Miron-Vlad</t>
  </si>
  <si>
    <t>Simone</t>
  </si>
  <si>
    <t>Caroline</t>
  </si>
  <si>
    <t>Ildefonso</t>
  </si>
  <si>
    <t>Asciano</t>
  </si>
  <si>
    <t>Ernest</t>
  </si>
  <si>
    <t>Maurice</t>
  </si>
  <si>
    <t>Vito</t>
  </si>
  <si>
    <t>Rémy, Georges</t>
  </si>
  <si>
    <t>Alois</t>
  </si>
  <si>
    <t>Rémy</t>
  </si>
  <si>
    <t>Jean-Piuerre</t>
  </si>
  <si>
    <t>Vanessa</t>
  </si>
  <si>
    <t>Micheline</t>
  </si>
  <si>
    <t>Flora</t>
  </si>
  <si>
    <t>Lucas</t>
  </si>
  <si>
    <t>Esther</t>
  </si>
  <si>
    <t>Gaston</t>
  </si>
  <si>
    <t>Amanda</t>
  </si>
  <si>
    <t>Indra</t>
  </si>
  <si>
    <t>Taofik</t>
  </si>
  <si>
    <t>Thérèse</t>
  </si>
  <si>
    <t>Junuz</t>
  </si>
  <si>
    <t>Lilly</t>
  </si>
  <si>
    <t>Précillia</t>
  </si>
  <si>
    <t>Rabbi</t>
  </si>
  <si>
    <t>John</t>
  </si>
  <si>
    <t>madioko</t>
  </si>
  <si>
    <t>alexandra</t>
  </si>
  <si>
    <t>halil</t>
  </si>
  <si>
    <t>david</t>
  </si>
  <si>
    <t>hermann</t>
  </si>
  <si>
    <t>josephine</t>
  </si>
  <si>
    <t>Mitar</t>
  </si>
  <si>
    <t>Anne-Sophie</t>
  </si>
  <si>
    <t>Chantal</t>
  </si>
  <si>
    <t>Martin</t>
  </si>
  <si>
    <t>Yves</t>
  </si>
  <si>
    <t>Linda</t>
  </si>
  <si>
    <t>Maria de Fatima</t>
  </si>
  <si>
    <t>Irène</t>
  </si>
  <si>
    <t>Jean-Claude</t>
  </si>
  <si>
    <t>Fernande</t>
  </si>
  <si>
    <t>Sergio</t>
  </si>
  <si>
    <t>Marius</t>
  </si>
  <si>
    <t>BRAHIM</t>
  </si>
  <si>
    <t>nuria</t>
  </si>
  <si>
    <t>Eric</t>
  </si>
  <si>
    <t>Gerald</t>
  </si>
  <si>
    <t>Ezequiel</t>
  </si>
  <si>
    <t>Nazhalie</t>
  </si>
  <si>
    <t>Thiothé</t>
  </si>
  <si>
    <t>Ophélie</t>
  </si>
  <si>
    <t>Vaudan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</si>
</sst>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h/mm&quot; h&quot;;@"/>
    <numFmt numFmtId="165" formatCode="dd/mm/yy;@"/>
    <numFmt numFmtId="166" formatCode="dd/mm/yyyy;@"/>
  </numFmts>
  <fonts count="17" x14ac:knownFonts="1">
    <font>
      <sz val="11"/>
      <color theme="1"/>
      <name val="Calibri"/>
      <family val="2"/>
      <scheme val="minor"/>
    </font>
    <font>
      <b/>
      <sz val="22"/>
      <color rgb="FFFF0000"/>
      <name val="Calibri"/>
      <family val="2"/>
    </font>
    <font>
      <sz val="10"/>
      <color theme="1"/>
      <name val="Arial Unicode MS"/>
      <family val="2"/>
    </font>
    <font>
      <sz val="10"/>
      <name val="Times New Roman"/>
      <family val="1"/>
    </font>
    <font>
      <sz val="1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000000"/>
      <name val="Calibri"/>
      <family val="2"/>
    </font>
    <font>
      <b/>
      <sz val="9"/>
      <color indexed="81"/>
      <name val="Tahoma"/>
      <family val="2"/>
    </font>
    <font>
      <u/>
      <sz val="11"/>
      <color theme="10"/>
      <name val="Calibri"/>
      <family val="2"/>
      <scheme val="minor"/>
    </font>
    <font>
      <u/>
      <sz val="18"/>
      <color theme="10"/>
      <name val="Calibri"/>
      <family val="2"/>
      <scheme val="minor"/>
    </font>
    <font>
      <b/>
      <i/>
      <sz val="20"/>
      <color rgb="FF339966"/>
      <name val="Calibri"/>
      <family val="2"/>
    </font>
    <font>
      <b/>
      <i/>
      <sz val="22"/>
      <color rgb="FFFF0000"/>
      <name val="Calibri"/>
      <family val="2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11" fillId="0" borderId="0" applyNumberFormat="0" applyFill="0" applyBorder="0" applyAlignment="0" applyProtection="0"/>
  </cellStyleXfs>
  <cellXfs count="10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2" fillId="0" borderId="0" xfId="0" applyFont="1"/>
    <xf numFmtId="0" fontId="0" fillId="2" borderId="1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165" fontId="5" fillId="0" borderId="1" xfId="0" applyNumberFormat="1" applyFont="1" applyBorder="1" applyAlignment="1">
      <alignment horizontal="center" vertic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3" fillId="4" borderId="0" xfId="1" applyFill="1" applyAlignment="1">
      <alignment horizontal="center"/>
    </xf>
    <xf numFmtId="0" fontId="3" fillId="4" borderId="0" xfId="1" applyFill="1"/>
    <xf numFmtId="14" fontId="3" fillId="4" borderId="0" xfId="1" applyNumberFormat="1" applyFill="1"/>
    <xf numFmtId="0" fontId="3" fillId="4" borderId="0" xfId="1" applyFill="1" applyAlignment="1"/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0" xfId="0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0" borderId="8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166" fontId="0" fillId="3" borderId="1" xfId="0" applyNumberForma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0" fontId="5" fillId="0" borderId="1" xfId="0" applyFont="1" applyBorder="1" applyAlignment="1">
      <alignment horizontal="center"/>
    </xf>
    <xf numFmtId="165" fontId="6" fillId="0" borderId="1" xfId="0" applyNumberFormat="1" applyFont="1" applyBorder="1" applyAlignment="1" applyProtection="1">
      <alignment horizontal="center" vertical="center"/>
      <protection locked="0"/>
    </xf>
    <xf numFmtId="164" fontId="6" fillId="3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1" xfId="0" applyFont="1" applyBorder="1" applyAlignment="1" applyProtection="1">
      <alignment horizontal="center" vertical="center"/>
      <protection locked="0"/>
    </xf>
    <xf numFmtId="0" fontId="6" fillId="5" borderId="1" xfId="0" applyFont="1" applyFill="1" applyBorder="1" applyAlignment="1" applyProtection="1">
      <alignment horizontal="center" vertical="center"/>
      <protection locked="0"/>
    </xf>
    <xf numFmtId="165" fontId="6" fillId="0" borderId="1" xfId="0" applyNumberFormat="1" applyFont="1" applyBorder="1" applyAlignment="1" applyProtection="1">
      <alignment horizontal="center" vertical="center"/>
    </xf>
    <xf numFmtId="164" fontId="6" fillId="3" borderId="1" xfId="0" applyNumberFormat="1" applyFont="1" applyFill="1" applyBorder="1" applyAlignment="1" applyProtection="1">
      <alignment horizontal="center" vertical="center"/>
    </xf>
    <xf numFmtId="164" fontId="6" fillId="2" borderId="1" xfId="0" applyNumberFormat="1" applyFont="1" applyFill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/>
    </xf>
    <xf numFmtId="0" fontId="6" fillId="5" borderId="1" xfId="0" applyFont="1" applyFill="1" applyBorder="1" applyAlignment="1" applyProtection="1">
      <alignment horizontal="center" vertical="center"/>
    </xf>
    <xf numFmtId="0" fontId="11" fillId="4" borderId="0" xfId="2" applyFill="1"/>
    <xf numFmtId="165" fontId="5" fillId="0" borderId="1" xfId="0" applyNumberFormat="1" applyFont="1" applyBorder="1" applyAlignment="1" applyProtection="1">
      <alignment horizontal="center" vertical="center"/>
    </xf>
    <xf numFmtId="0" fontId="5" fillId="0" borderId="1" xfId="0" applyFont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center" vertical="center"/>
    </xf>
    <xf numFmtId="0" fontId="0" fillId="0" borderId="0" xfId="0" applyProtection="1"/>
    <xf numFmtId="0" fontId="0" fillId="2" borderId="1" xfId="0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49" fontId="0" fillId="3" borderId="1" xfId="0" applyNumberFormat="1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14" fontId="0" fillId="3" borderId="15" xfId="0" applyNumberFormat="1" applyFill="1" applyBorder="1" applyAlignment="1" applyProtection="1">
      <alignment horizontal="center" vertical="center"/>
      <protection locked="0"/>
    </xf>
    <xf numFmtId="0" fontId="8" fillId="2" borderId="14" xfId="0" applyFont="1" applyFill="1" applyBorder="1" applyAlignment="1">
      <alignment horizontal="center" vertical="center" wrapText="1"/>
    </xf>
    <xf numFmtId="49" fontId="0" fillId="6" borderId="1" xfId="0" applyNumberFormat="1" applyFill="1" applyBorder="1" applyAlignment="1" applyProtection="1">
      <alignment horizontal="center"/>
    </xf>
    <xf numFmtId="0" fontId="0" fillId="6" borderId="1" xfId="0" applyNumberFormat="1" applyFill="1" applyBorder="1" applyAlignment="1" applyProtection="1">
      <alignment horizontal="center"/>
    </xf>
    <xf numFmtId="0" fontId="0" fillId="2" borderId="1" xfId="0" applyFill="1" applyBorder="1" applyAlignment="1">
      <alignment horizontal="center"/>
    </xf>
    <xf numFmtId="164" fontId="16" fillId="2" borderId="1" xfId="0" applyNumberFormat="1" applyFont="1" applyFill="1" applyBorder="1" applyAlignment="1">
      <alignment horizontal="center"/>
    </xf>
    <xf numFmtId="0" fontId="16" fillId="2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9" fontId="0" fillId="0" borderId="0" xfId="0" applyNumberFormat="1" applyAlignment="1">
      <alignment horizontal="center"/>
    </xf>
    <xf numFmtId="1" fontId="16" fillId="2" borderId="13" xfId="0" applyNumberFormat="1" applyFont="1" applyFill="1" applyBorder="1" applyAlignment="1">
      <alignment horizontal="right"/>
    </xf>
    <xf numFmtId="0" fontId="16" fillId="2" borderId="6" xfId="0" applyFont="1" applyFill="1" applyBorder="1" applyAlignment="1">
      <alignment horizontal="left"/>
    </xf>
    <xf numFmtId="0" fontId="5" fillId="0" borderId="1" xfId="0" applyFont="1" applyBorder="1" applyAlignment="1">
      <alignment horizontal="center"/>
    </xf>
    <xf numFmtId="0" fontId="0" fillId="0" borderId="0" xfId="0" applyAlignment="1"/>
    <xf numFmtId="0" fontId="0" fillId="0" borderId="0" xfId="0" applyAlignment="1">
      <alignment horizontal="left"/>
    </xf>
    <xf numFmtId="0" fontId="16" fillId="0" borderId="0" xfId="0" applyFont="1" applyAlignment="1">
      <alignment horizontal="left" vertical="top" wrapText="1"/>
    </xf>
    <xf numFmtId="0" fontId="0" fillId="0" borderId="0" xfId="0" applyAlignment="1">
      <alignment horizontal="left" vertical="top" wrapText="1"/>
    </xf>
    <xf numFmtId="0" fontId="6" fillId="0" borderId="1" xfId="0" applyNumberFormat="1" applyFont="1" applyBorder="1" applyAlignment="1" applyProtection="1">
      <alignment horizontal="center" vertical="center"/>
    </xf>
    <xf numFmtId="0" fontId="6" fillId="5" borderId="1" xfId="0" quotePrefix="1" applyFont="1" applyFill="1" applyBorder="1" applyAlignment="1" applyProtection="1">
      <alignment horizontal="center" vertical="center"/>
      <protection locked="0"/>
    </xf>
    <xf numFmtId="0" fontId="6" fillId="5" borderId="1" xfId="0" quotePrefix="1" applyFont="1" applyFill="1" applyBorder="1" applyAlignment="1" applyProtection="1">
      <alignment horizontal="center" vertical="center"/>
    </xf>
    <xf numFmtId="0" fontId="12" fillId="4" borderId="0" xfId="2" applyFont="1" applyFill="1" applyAlignment="1" applyProtection="1">
      <alignment horizontal="center"/>
      <protection locked="0"/>
    </xf>
    <xf numFmtId="0" fontId="5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0" fillId="2" borderId="13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5" fillId="2" borderId="1" xfId="0" applyFont="1" applyFill="1" applyBorder="1" applyAlignment="1">
      <alignment horizontal="center" vertical="center"/>
    </xf>
    <xf numFmtId="0" fontId="0" fillId="0" borderId="0" xfId="0" applyAlignment="1" applyProtection="1"/>
    <xf numFmtId="0" fontId="0" fillId="0" borderId="0" xfId="0" applyAlignment="1"/>
    <xf numFmtId="0" fontId="0" fillId="0" borderId="18" xfId="0" applyBorder="1" applyAlignment="1" applyProtection="1">
      <alignment horizontal="left" vertical="top"/>
      <protection locked="0"/>
    </xf>
    <xf numFmtId="0" fontId="0" fillId="0" borderId="19" xfId="0" applyBorder="1" applyAlignment="1" applyProtection="1">
      <alignment horizontal="left" vertical="top"/>
      <protection locked="0"/>
    </xf>
    <xf numFmtId="0" fontId="0" fillId="0" borderId="20" xfId="0" applyBorder="1" applyAlignment="1" applyProtection="1">
      <alignment horizontal="left" vertical="top"/>
      <protection locked="0"/>
    </xf>
    <xf numFmtId="0" fontId="0" fillId="0" borderId="21" xfId="0" applyBorder="1" applyAlignment="1" applyProtection="1">
      <alignment horizontal="left" vertical="top"/>
      <protection locked="0"/>
    </xf>
    <xf numFmtId="0" fontId="0" fillId="0" borderId="0" xfId="0" applyBorder="1" applyAlignment="1" applyProtection="1">
      <alignment horizontal="left" vertical="top"/>
      <protection locked="0"/>
    </xf>
    <xf numFmtId="0" fontId="0" fillId="0" borderId="22" xfId="0" applyBorder="1" applyAlignment="1" applyProtection="1">
      <alignment horizontal="left" vertical="top"/>
      <protection locked="0"/>
    </xf>
    <xf numFmtId="0" fontId="0" fillId="0" borderId="23" xfId="0" applyBorder="1" applyAlignment="1" applyProtection="1">
      <alignment horizontal="left" vertical="top"/>
      <protection locked="0"/>
    </xf>
    <xf numFmtId="0" fontId="0" fillId="0" borderId="24" xfId="0" applyBorder="1" applyAlignment="1" applyProtection="1">
      <alignment horizontal="left" vertical="top"/>
      <protection locked="0"/>
    </xf>
    <xf numFmtId="0" fontId="0" fillId="0" borderId="25" xfId="0" applyBorder="1" applyAlignment="1" applyProtection="1">
      <alignment horizontal="left" vertical="top"/>
      <protection locked="0"/>
    </xf>
    <xf numFmtId="0" fontId="5" fillId="0" borderId="26" xfId="0" applyFont="1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</cellXfs>
  <cellStyles count="3">
    <cellStyle name="Lien hypertexte" xfId="2" builtinId="8"/>
    <cellStyle name="Normal" xfId="0" builtinId="0"/>
    <cellStyle name="Normal 2" xfId="1"/>
  </cellStyles>
  <dxfs count="296"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</dxfs>
  <tableStyles count="0" defaultTableStyle="TableStyleMedium2" defaultPivotStyle="PivotStyleLight16"/>
  <colors>
    <mruColors>
      <color rgb="FFEBE113"/>
      <color rgb="FFE3D91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Statistiques</a:t>
            </a:r>
            <a:r>
              <a:rPr lang="en-US" baseline="0"/>
              <a:t> annuelles</a:t>
            </a:r>
            <a:endParaRPr lang="en-US"/>
          </a:p>
        </c:rich>
      </c:tx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Statistiques!$H$4</c:f>
              <c:strCache>
                <c:ptCount val="1"/>
              </c:strCache>
            </c:strRef>
          </c:tx>
          <c:spPr>
            <a:solidFill>
              <a:srgbClr val="FF0000"/>
            </a:solid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Statistiques!$I$3:$T$3</c:f>
              <c:numCache>
                <c:formatCode>General</c:formatCode>
                <c:ptCount val="12"/>
              </c:numCache>
            </c:numRef>
          </c:cat>
          <c:val>
            <c:numRef>
              <c:f>Statistiques!$I$4:$T$4</c:f>
              <c:numCache>
                <c:formatCode>General</c:formatCode>
                <c:ptCount val="12"/>
              </c:numCache>
            </c:numRef>
          </c:val>
        </c:ser>
        <c:ser>
          <c:idx val="1"/>
          <c:order val="1"/>
          <c:tx>
            <c:v>2013</c:v>
          </c:tx>
          <c:spPr>
            <a:solidFill>
              <a:srgbClr val="92D050"/>
            </a:solid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Statistiques!$I$5:$T$5</c:f>
              <c:numCache>
                <c:formatCode>General</c:formatCode>
                <c:ptCount val="12"/>
              </c:numCache>
            </c:numRef>
          </c:val>
        </c:ser>
        <c:ser>
          <c:idx val="2"/>
          <c:order val="2"/>
          <c:tx>
            <c:v>2014</c:v>
          </c:tx>
          <c:spPr>
            <a:solidFill>
              <a:srgbClr val="002060"/>
            </a:solidFill>
          </c:spPr>
          <c:invertIfNegative val="0"/>
          <c:val>
            <c:numRef>
              <c:f>Statistiques!$I$6:$T$6</c:f>
              <c:numCache>
                <c:formatCode>General</c:formatCode>
                <c:ptCount val="12"/>
              </c:numCache>
            </c:numRef>
          </c:val>
        </c:ser>
        <c:ser>
          <c:idx val="3"/>
          <c:order val="3"/>
          <c:tx>
            <c:v>2015</c:v>
          </c:tx>
          <c:spPr>
            <a:solidFill>
              <a:schemeClr val="accent6">
                <a:lumMod val="75000"/>
              </a:schemeClr>
            </a:solidFill>
          </c:spPr>
          <c:invertIfNegative val="0"/>
          <c:val>
            <c:numRef>
              <c:f>Statistiques!$I$7:$T$7</c:f>
              <c:numCache>
                <c:formatCode>General</c:formatCode>
                <c:ptCount val="12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37684480"/>
        <c:axId val="137686016"/>
        <c:axId val="0"/>
      </c:bar3DChart>
      <c:catAx>
        <c:axId val="13768448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37686016"/>
        <c:crosses val="autoZero"/>
        <c:auto val="1"/>
        <c:lblAlgn val="ctr"/>
        <c:lblOffset val="100"/>
        <c:noMultiLvlLbl val="0"/>
      </c:catAx>
      <c:valAx>
        <c:axId val="1376860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3768448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Statistiques!$I$37</c:f>
              <c:strCache>
                <c:ptCount val="1"/>
              </c:strCache>
            </c:strRef>
          </c:tx>
          <c:spPr>
            <a:solidFill>
              <a:srgbClr val="00B0F0"/>
            </a:solid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Statistiques!$H$38:$H$54</c:f>
              <c:numCache>
                <c:formatCode>General</c:formatCode>
                <c:ptCount val="17"/>
              </c:numCache>
            </c:numRef>
          </c:cat>
          <c:val>
            <c:numRef>
              <c:f>Statistiques!$I$38:$I$54</c:f>
              <c:numCache>
                <c:formatCode>General</c:formatCode>
                <c:ptCount val="17"/>
              </c:numCache>
            </c:numRef>
          </c:val>
        </c:ser>
        <c:ser>
          <c:idx val="1"/>
          <c:order val="1"/>
          <c:tx>
            <c:strRef>
              <c:f>Statistiques!$J$37</c:f>
              <c:strCache>
                <c:ptCount val="1"/>
              </c:strCache>
            </c:strRef>
          </c:tx>
          <c:spPr>
            <a:solidFill>
              <a:srgbClr val="FFC000"/>
            </a:solid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Statistiques!$H$38:$H$54</c:f>
              <c:numCache>
                <c:formatCode>General</c:formatCode>
                <c:ptCount val="17"/>
              </c:numCache>
            </c:numRef>
          </c:cat>
          <c:val>
            <c:numRef>
              <c:f>Statistiques!$J$38:$J$54</c:f>
              <c:numCache>
                <c:formatCode>General</c:formatCode>
                <c:ptCount val="17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37598080"/>
        <c:axId val="137599616"/>
        <c:axId val="0"/>
      </c:bar3DChart>
      <c:catAx>
        <c:axId val="13759808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37599616"/>
        <c:crosses val="autoZero"/>
        <c:auto val="1"/>
        <c:lblAlgn val="ctr"/>
        <c:lblOffset val="100"/>
        <c:noMultiLvlLbl val="0"/>
      </c:catAx>
      <c:valAx>
        <c:axId val="1375996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3759808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Type</a:t>
            </a:r>
            <a:r>
              <a:rPr lang="fr-CH" baseline="0"/>
              <a:t> d'intervention</a:t>
            </a:r>
            <a:endParaRPr lang="fr-CH"/>
          </a:p>
        </c:rich>
      </c:tx>
      <c:overlay val="0"/>
    </c:title>
    <c:autoTitleDeleted val="0"/>
    <c:view3D>
      <c:rotX val="40"/>
      <c:rotY val="220"/>
      <c:rAngAx val="0"/>
      <c:perspective val="6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Statistiques!$L$21</c:f>
              <c:strCache>
                <c:ptCount val="1"/>
              </c:strCache>
            </c:strRef>
          </c:tx>
          <c:explosion val="25"/>
          <c:dPt>
            <c:idx val="0"/>
            <c:bubble3D val="0"/>
            <c:spPr>
              <a:solidFill>
                <a:srgbClr val="FF0000"/>
              </a:solidFill>
            </c:spPr>
          </c:dPt>
          <c:dPt>
            <c:idx val="1"/>
            <c:bubble3D val="0"/>
            <c:spPr>
              <a:solidFill>
                <a:srgbClr val="FFFF00"/>
              </a:solidFill>
            </c:spPr>
          </c:dPt>
          <c:dPt>
            <c:idx val="2"/>
            <c:bubble3D val="0"/>
            <c:spPr>
              <a:solidFill>
                <a:srgbClr val="00B050"/>
              </a:solidFill>
            </c:spPr>
          </c:dPt>
          <c:dLbls>
            <c:dLbl>
              <c:idx val="0"/>
              <c:layout>
                <c:manualLayout>
                  <c:x val="1.0642341315089291E-2"/>
                  <c:y val="-4.2715480942360849E-2"/>
                </c:manualLayout>
              </c:layout>
              <c:spPr>
                <a:ln>
                  <a:solidFill>
                    <a:srgbClr val="FF0000"/>
                  </a:solidFill>
                </a:ln>
              </c:spPr>
              <c:txPr>
                <a:bodyPr/>
                <a:lstStyle/>
                <a:p>
                  <a:pPr>
                    <a:defRPr sz="1500" baseline="0">
                      <a:latin typeface="Arial" pitchFamily="34" charset="0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0"/>
              <c:showSerName val="0"/>
              <c:showPercent val="1"/>
              <c:showBubbleSize val="0"/>
            </c:dLbl>
            <c:dLbl>
              <c:idx val="1"/>
              <c:layout>
                <c:manualLayout>
                  <c:x val="9.1220068415051314E-3"/>
                  <c:y val="5.6953974589814466E-2"/>
                </c:manualLayout>
              </c:layout>
              <c:spPr>
                <a:ln>
                  <a:solidFill>
                    <a:srgbClr val="FFFF00"/>
                  </a:solidFill>
                </a:ln>
              </c:spPr>
              <c:txPr>
                <a:bodyPr/>
                <a:lstStyle/>
                <a:p>
                  <a:pPr>
                    <a:defRPr sz="1500" baseline="0">
                      <a:latin typeface="Arial" pitchFamily="34" charset="0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0"/>
              <c:showSerName val="0"/>
              <c:showPercent val="1"/>
              <c:showBubbleSize val="0"/>
            </c:dLbl>
            <c:dLbl>
              <c:idx val="2"/>
              <c:layout>
                <c:manualLayout>
                  <c:x val="5.1691372101862407E-2"/>
                  <c:y val="5.4919904068749664E-2"/>
                </c:manualLayout>
              </c:layout>
              <c:dLblPos val="bestFit"/>
              <c:showLegendKey val="0"/>
              <c:showVal val="1"/>
              <c:showCatName val="0"/>
              <c:showSerName val="0"/>
              <c:showPercent val="1"/>
              <c:showBubbleSize val="0"/>
            </c:dLbl>
            <c:dLbl>
              <c:idx val="3"/>
              <c:layout>
                <c:manualLayout>
                  <c:x val="-0.10794374762447738"/>
                  <c:y val="4.8817692505555253E-2"/>
                </c:manualLayout>
              </c:layout>
              <c:dLblPos val="bestFit"/>
              <c:showLegendKey val="0"/>
              <c:showVal val="1"/>
              <c:showCatName val="0"/>
              <c:showSerName val="0"/>
              <c:showPercent val="1"/>
              <c:showBubbleSize val="0"/>
            </c:dLbl>
            <c:dLbl>
              <c:idx val="4"/>
              <c:layout>
                <c:manualLayout>
                  <c:x val="-2.4325351577347002E-2"/>
                  <c:y val="9.5601314490045705E-2"/>
                </c:manualLayout>
              </c:layout>
              <c:dLblPos val="bestFit"/>
              <c:showLegendKey val="0"/>
              <c:showVal val="1"/>
              <c:showCatName val="0"/>
              <c:showSerName val="0"/>
              <c:showPercent val="1"/>
              <c:showBubbleSize val="0"/>
            </c:dLbl>
            <c:dLbl>
              <c:idx val="5"/>
              <c:layout>
                <c:manualLayout>
                  <c:x val="-0.10490307867730901"/>
                  <c:y val="-1.2204423126388813E-2"/>
                </c:manualLayout>
              </c:layout>
              <c:spPr>
                <a:ln>
                  <a:solidFill>
                    <a:srgbClr val="00B050"/>
                  </a:solidFill>
                </a:ln>
              </c:spPr>
              <c:txPr>
                <a:bodyPr/>
                <a:lstStyle/>
                <a:p>
                  <a:pPr>
                    <a:defRPr sz="1500" baseline="0">
                      <a:latin typeface="Arial" pitchFamily="34" charset="0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0"/>
              <c:showSerName val="0"/>
              <c:showPercent val="1"/>
              <c:showBubbleSize val="0"/>
            </c:dLbl>
            <c:dLbl>
              <c:idx val="6"/>
              <c:layout>
                <c:manualLayout>
                  <c:x val="-8.8179399467882946E-2"/>
                  <c:y val="-7.1192468237268075E-2"/>
                </c:manualLayout>
              </c:layout>
              <c:dLblPos val="bestFit"/>
              <c:showLegendKey val="0"/>
              <c:showVal val="1"/>
              <c:showCatName val="0"/>
              <c:showSerName val="0"/>
              <c:showPercent val="1"/>
              <c:showBubbleSize val="0"/>
            </c:dLbl>
            <c:txPr>
              <a:bodyPr/>
              <a:lstStyle/>
              <a:p>
                <a:pPr>
                  <a:defRPr sz="1500" baseline="0">
                    <a:latin typeface="Arial" pitchFamily="34" charset="0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1"/>
            <c:showBubbleSize val="0"/>
            <c:showLeaderLines val="1"/>
          </c:dLbls>
          <c:cat>
            <c:numRef>
              <c:f>Statistiques!$K$22:$K$28</c:f>
              <c:numCache>
                <c:formatCode>General</c:formatCode>
                <c:ptCount val="7"/>
              </c:numCache>
            </c:numRef>
          </c:cat>
          <c:val>
            <c:numRef>
              <c:f>Statistiques!$L$22:$L$28</c:f>
              <c:numCache>
                <c:formatCode>General</c:formatCode>
                <c:ptCount val="7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Lieu</a:t>
            </a:r>
            <a:r>
              <a:rPr lang="fr-CH" baseline="0"/>
              <a:t> de destination</a:t>
            </a:r>
            <a:endParaRPr lang="fr-CH"/>
          </a:p>
        </c:rich>
      </c:tx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4.4697863792082938E-2"/>
          <c:y val="8.1820997630686565E-2"/>
          <c:w val="0.93859750446911672"/>
          <c:h val="0.75687965211512798"/>
        </c:manualLayout>
      </c:layout>
      <c:bar3DChart>
        <c:barDir val="col"/>
        <c:grouping val="clustered"/>
        <c:varyColors val="0"/>
        <c:ser>
          <c:idx val="0"/>
          <c:order val="0"/>
          <c:tx>
            <c:strRef>
              <c:f>Statistiques!$I$14</c:f>
              <c:strCache>
                <c:ptCount val="1"/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Statistiques!$H$15:$H$35</c:f>
              <c:numCache>
                <c:formatCode>General</c:formatCode>
                <c:ptCount val="21"/>
              </c:numCache>
            </c:numRef>
          </c:cat>
          <c:val>
            <c:numRef>
              <c:f>Statistiques!$I$15:$I$35</c:f>
              <c:numCache>
                <c:formatCode>General</c:formatCode>
                <c:ptCount val="2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37815168"/>
        <c:axId val="137816704"/>
        <c:axId val="0"/>
      </c:bar3DChart>
      <c:catAx>
        <c:axId val="13781516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37816704"/>
        <c:crosses val="autoZero"/>
        <c:auto val="1"/>
        <c:lblAlgn val="ctr"/>
        <c:lblOffset val="100"/>
        <c:noMultiLvlLbl val="0"/>
      </c:catAx>
      <c:valAx>
        <c:axId val="1378167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3781516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v>Répartition jour/nuit</c:v>
          </c:tx>
          <c:dPt>
            <c:idx val="1"/>
            <c:bubble3D val="0"/>
            <c:spPr>
              <a:solidFill>
                <a:srgbClr val="FF0000"/>
              </a:solidFill>
            </c:spPr>
          </c:dPt>
          <c:dLbls>
            <c:dLbl>
              <c:idx val="0"/>
              <c:layout>
                <c:manualLayout>
                  <c:x val="-8.5065198285294061E-2"/>
                  <c:y val="0.12548685953190797"/>
                </c:manualLayout>
              </c:layout>
              <c:showLegendKey val="0"/>
              <c:showVal val="1"/>
              <c:showCatName val="0"/>
              <c:showSerName val="0"/>
              <c:showPercent val="1"/>
              <c:showBubbleSize val="0"/>
            </c:dLbl>
            <c:dLbl>
              <c:idx val="1"/>
              <c:layout>
                <c:manualLayout>
                  <c:x val="4.0891611213746348E-2"/>
                  <c:y val="-6.9309808135092632E-2"/>
                </c:manualLayout>
              </c:layout>
              <c:showLegendKey val="0"/>
              <c:showVal val="1"/>
              <c:showCatName val="0"/>
              <c:showSerName val="0"/>
              <c:showPercent val="1"/>
              <c:showBubbleSize val="0"/>
            </c:dLbl>
            <c:showLegendKey val="0"/>
            <c:showVal val="1"/>
            <c:showCatName val="0"/>
            <c:showSerName val="0"/>
            <c:showPercent val="1"/>
            <c:showBubbleSize val="0"/>
            <c:showLeaderLines val="1"/>
          </c:dLbls>
          <c:cat>
            <c:numRef>
              <c:f>Statistiques!$A$11:$A$12</c:f>
              <c:numCache>
                <c:formatCode>General</c:formatCode>
                <c:ptCount val="2"/>
              </c:numCache>
            </c:numRef>
          </c:cat>
          <c:val>
            <c:numRef>
              <c:f>Statistiques!$B$11:$B$12</c:f>
              <c:numCache>
                <c:formatCode>General</c:formatCode>
                <c:ptCount val="2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Statistiques!$H$56</c:f>
              <c:strCache>
                <c:ptCount val="1"/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Statistiques!$H$57:$H$65</c:f>
              <c:numCache>
                <c:formatCode>General</c:formatCode>
                <c:ptCount val="9"/>
              </c:numCache>
            </c:numRef>
          </c:cat>
          <c:val>
            <c:numRef>
              <c:f>Statistiques!$I$57:$I$65</c:f>
              <c:numCache>
                <c:formatCode>General</c:formatCode>
                <c:ptCount val="9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one"/>
        <c:axId val="139234304"/>
        <c:axId val="139244288"/>
        <c:axId val="0"/>
      </c:bar3DChart>
      <c:catAx>
        <c:axId val="13923430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39244288"/>
        <c:crosses val="autoZero"/>
        <c:auto val="1"/>
        <c:lblAlgn val="ctr"/>
        <c:lblOffset val="100"/>
        <c:noMultiLvlLbl val="0"/>
      </c:catAx>
      <c:valAx>
        <c:axId val="13924428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3923430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371475</xdr:colOff>
      <xdr:row>0</xdr:row>
      <xdr:rowOff>0</xdr:rowOff>
    </xdr:from>
    <xdr:to>
      <xdr:col>16</xdr:col>
      <xdr:colOff>66675</xdr:colOff>
      <xdr:row>36</xdr:row>
      <xdr:rowOff>76200</xdr:rowOff>
    </xdr:to>
    <xdr:pic>
      <xdr:nvPicPr>
        <xdr:cNvPr id="3" name="Image 2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8182" t="8789" r="17064" b="4734"/>
        <a:stretch/>
      </xdr:blipFill>
      <xdr:spPr bwMode="auto">
        <a:xfrm>
          <a:off x="4943475" y="0"/>
          <a:ext cx="7315200" cy="6067425"/>
        </a:xfrm>
        <a:prstGeom prst="rect">
          <a:avLst/>
        </a:prstGeom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2</xdr:col>
          <xdr:colOff>733425</xdr:colOff>
          <xdr:row>3</xdr:row>
          <xdr:rowOff>123825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Saisie des interventions</a:t>
              </a:r>
              <a:endParaRPr lang="fr-CH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4</xdr:row>
          <xdr:rowOff>38100</xdr:rowOff>
        </xdr:from>
        <xdr:to>
          <xdr:col>2</xdr:col>
          <xdr:colOff>733425</xdr:colOff>
          <xdr:row>7</xdr:row>
          <xdr:rowOff>133350</xdr:rowOff>
        </xdr:to>
        <xdr:sp macro="" textlink="">
          <xdr:nvSpPr>
            <xdr:cNvPr id="6149" name="Button 5" hidden="1">
              <a:extLst>
                <a:ext uri="{63B3BB69-23CF-44E3-9099-C40C66FF867C}">
                  <a14:compatExt spid="_x0000_s6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Impressions</a:t>
              </a:r>
              <a:endParaRPr lang="fr-CH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8</xdr:row>
          <xdr:rowOff>76200</xdr:rowOff>
        </xdr:from>
        <xdr:to>
          <xdr:col>2</xdr:col>
          <xdr:colOff>733425</xdr:colOff>
          <xdr:row>12</xdr:row>
          <xdr:rowOff>38100</xdr:rowOff>
        </xdr:to>
        <xdr:sp macro="" textlink="">
          <xdr:nvSpPr>
            <xdr:cNvPr id="6150" name="Button 6" hidden="1">
              <a:extLst>
                <a:ext uri="{63B3BB69-23CF-44E3-9099-C40C66FF867C}">
                  <a14:compatExt spid="_x0000_s6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Graphiques</a:t>
              </a:r>
              <a:endParaRPr lang="fr-CH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142875</xdr:colOff>
          <xdr:row>1</xdr:row>
          <xdr:rowOff>114300</xdr:rowOff>
        </xdr:from>
        <xdr:to>
          <xdr:col>7</xdr:col>
          <xdr:colOff>85725</xdr:colOff>
          <xdr:row>6</xdr:row>
          <xdr:rowOff>95250</xdr:rowOff>
        </xdr:to>
        <xdr:sp macro="" textlink="">
          <xdr:nvSpPr>
            <xdr:cNvPr id="6151" name="Button 7" hidden="1">
              <a:extLst>
                <a:ext uri="{63B3BB69-23CF-44E3-9099-C40C66FF867C}">
                  <a14:compatExt spid="_x0000_s6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CH" sz="2200" b="1" i="0" u="none" strike="noStrike" baseline="0">
                  <a:solidFill>
                    <a:srgbClr val="FF0000"/>
                  </a:solidFill>
                  <a:latin typeface="Calibri"/>
                </a:rPr>
                <a:t>ETUDE OH 2013</a:t>
              </a:r>
              <a:endParaRPr lang="fr-CH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19050</xdr:colOff>
          <xdr:row>0</xdr:row>
          <xdr:rowOff>57150</xdr:rowOff>
        </xdr:from>
        <xdr:to>
          <xdr:col>17</xdr:col>
          <xdr:colOff>676275</xdr:colOff>
          <xdr:row>0</xdr:row>
          <xdr:rowOff>542925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CH" sz="2200" b="1" i="0" u="none" strike="noStrike" baseline="0">
                  <a:solidFill>
                    <a:srgbClr val="FF0000"/>
                  </a:solidFill>
                  <a:latin typeface="Calibri"/>
                </a:rPr>
                <a:t>VALIDATION</a:t>
              </a:r>
              <a:endParaRPr lang="fr-CH"/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571500</xdr:colOff>
      <xdr:row>0</xdr:row>
      <xdr:rowOff>28575</xdr:rowOff>
    </xdr:from>
    <xdr:to>
      <xdr:col>3</xdr:col>
      <xdr:colOff>352425</xdr:colOff>
      <xdr:row>0</xdr:row>
      <xdr:rowOff>914400</xdr:rowOff>
    </xdr:to>
    <xdr:pic>
      <xdr:nvPicPr>
        <xdr:cNvPr id="3" name="Image 2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8182" t="8789" r="17064" b="4734"/>
        <a:stretch/>
      </xdr:blipFill>
      <xdr:spPr bwMode="auto">
        <a:xfrm>
          <a:off x="571500" y="28575"/>
          <a:ext cx="1114425" cy="885825"/>
        </a:xfrm>
        <a:prstGeom prst="rect">
          <a:avLst/>
        </a:prstGeom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304800</xdr:colOff>
          <xdr:row>0</xdr:row>
          <xdr:rowOff>628650</xdr:rowOff>
        </xdr:from>
        <xdr:to>
          <xdr:col>17</xdr:col>
          <xdr:colOff>466725</xdr:colOff>
          <xdr:row>0</xdr:row>
          <xdr:rowOff>876300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Retour à la page d'accueil</a:t>
              </a:r>
              <a:endParaRPr lang="fr-CH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0</xdr:row>
          <xdr:rowOff>266700</xdr:rowOff>
        </xdr:from>
        <xdr:to>
          <xdr:col>7</xdr:col>
          <xdr:colOff>0</xdr:colOff>
          <xdr:row>0</xdr:row>
          <xdr:rowOff>676275</xdr:rowOff>
        </xdr:to>
        <xdr:sp macro="" textlink="">
          <xdr:nvSpPr>
            <xdr:cNvPr id="1655" name="Button 631" hidden="1">
              <a:extLst>
                <a:ext uri="{63B3BB69-23CF-44E3-9099-C40C66FF867C}">
                  <a14:compatExt spid="_x0000_s16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Tri des données</a:t>
              </a:r>
              <a:endParaRPr lang="fr-CH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0</xdr:colOff>
          <xdr:row>0</xdr:row>
          <xdr:rowOff>0</xdr:rowOff>
        </xdr:from>
        <xdr:to>
          <xdr:col>21</xdr:col>
          <xdr:colOff>752475</xdr:colOff>
          <xdr:row>1</xdr:row>
          <xdr:rowOff>0</xdr:rowOff>
        </xdr:to>
        <xdr:sp macro="" textlink="">
          <xdr:nvSpPr>
            <xdr:cNvPr id="11797" name="Button 1557" hidden="1">
              <a:extLst>
                <a:ext uri="{63B3BB69-23CF-44E3-9099-C40C66FF867C}">
                  <a14:compatExt spid="_x0000_s117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CH" sz="2000" b="1" i="1" u="none" strike="noStrike" baseline="0">
                  <a:solidFill>
                    <a:srgbClr val="339966"/>
                  </a:solidFill>
                  <a:latin typeface="Calibri"/>
                </a:rPr>
                <a:t>En cas d'erreur</a:t>
              </a:r>
              <a:endParaRPr lang="fr-CH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152400</xdr:colOff>
          <xdr:row>0</xdr:row>
          <xdr:rowOff>85725</xdr:rowOff>
        </xdr:from>
        <xdr:to>
          <xdr:col>25</xdr:col>
          <xdr:colOff>95250</xdr:colOff>
          <xdr:row>0</xdr:row>
          <xdr:rowOff>828675</xdr:rowOff>
        </xdr:to>
        <xdr:sp macro="" textlink="">
          <xdr:nvSpPr>
            <xdr:cNvPr id="17247" name="Button 2911" hidden="1">
              <a:extLst>
                <a:ext uri="{63B3BB69-23CF-44E3-9099-C40C66FF867C}">
                  <a14:compatExt spid="_x0000_s172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CH" sz="2200" b="1" i="0" u="none" strike="noStrike" baseline="0">
                  <a:solidFill>
                    <a:srgbClr val="FF0000"/>
                  </a:solidFill>
                  <a:latin typeface="Calibri"/>
                </a:rPr>
                <a:t>ETUDE OH 2013</a:t>
              </a:r>
              <a:endParaRPr lang="fr-CH"/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495300</xdr:colOff>
          <xdr:row>8</xdr:row>
          <xdr:rowOff>85725</xdr:rowOff>
        </xdr:from>
        <xdr:to>
          <xdr:col>3</xdr:col>
          <xdr:colOff>2609850</xdr:colOff>
          <xdr:row>8</xdr:row>
          <xdr:rowOff>495300</xdr:rowOff>
        </xdr:to>
        <xdr:sp macro="" textlink="">
          <xdr:nvSpPr>
            <xdr:cNvPr id="3081" name="Button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IMPRESSION</a:t>
              </a:r>
              <a:endParaRPr lang="fr-CH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552450</xdr:colOff>
          <xdr:row>0</xdr:row>
          <xdr:rowOff>266700</xdr:rowOff>
        </xdr:from>
        <xdr:to>
          <xdr:col>3</xdr:col>
          <xdr:colOff>2524125</xdr:colOff>
          <xdr:row>0</xdr:row>
          <xdr:rowOff>514350</xdr:rowOff>
        </xdr:to>
        <xdr:sp macro="" textlink="">
          <xdr:nvSpPr>
            <xdr:cNvPr id="3083" name="Button 11" hidden="1">
              <a:extLst>
                <a:ext uri="{63B3BB69-23CF-44E3-9099-C40C66FF867C}">
                  <a14:compatExt spid="_x0000_s3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Retour à la page d'accueil</a:t>
              </a:r>
              <a:endParaRPr lang="fr-CH"/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10</xdr:col>
      <xdr:colOff>723900</xdr:colOff>
      <xdr:row>32</xdr:row>
      <xdr:rowOff>161924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47625</xdr:colOff>
          <xdr:row>1</xdr:row>
          <xdr:rowOff>57150</xdr:rowOff>
        </xdr:from>
        <xdr:to>
          <xdr:col>19</xdr:col>
          <xdr:colOff>495300</xdr:colOff>
          <xdr:row>2</xdr:row>
          <xdr:rowOff>114300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Retour à la page d'accueil</a:t>
              </a:r>
              <a:endParaRPr lang="fr-CH"/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0</xdr:colOff>
      <xdr:row>33</xdr:row>
      <xdr:rowOff>33336</xdr:rowOff>
    </xdr:from>
    <xdr:to>
      <xdr:col>10</xdr:col>
      <xdr:colOff>733424</xdr:colOff>
      <xdr:row>65</xdr:row>
      <xdr:rowOff>171449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66</xdr:row>
      <xdr:rowOff>23812</xdr:rowOff>
    </xdr:from>
    <xdr:to>
      <xdr:col>10</xdr:col>
      <xdr:colOff>733425</xdr:colOff>
      <xdr:row>98</xdr:row>
      <xdr:rowOff>171450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0</xdr:colOff>
      <xdr:row>99</xdr:row>
      <xdr:rowOff>42862</xdr:rowOff>
    </xdr:from>
    <xdr:to>
      <xdr:col>10</xdr:col>
      <xdr:colOff>742950</xdr:colOff>
      <xdr:row>131</xdr:row>
      <xdr:rowOff>171450</xdr:rowOff>
    </xdr:to>
    <xdr:graphicFrame macro="">
      <xdr:nvGraphicFramePr>
        <xdr:cNvPr id="5" name="Graphique 4" title="dfghx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0</xdr:colOff>
      <xdr:row>132</xdr:row>
      <xdr:rowOff>42862</xdr:rowOff>
    </xdr:from>
    <xdr:to>
      <xdr:col>10</xdr:col>
      <xdr:colOff>742950</xdr:colOff>
      <xdr:row>164</xdr:row>
      <xdr:rowOff>171450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0</xdr:colOff>
      <xdr:row>165</xdr:row>
      <xdr:rowOff>14287</xdr:rowOff>
    </xdr:from>
    <xdr:to>
      <xdr:col>10</xdr:col>
      <xdr:colOff>742950</xdr:colOff>
      <xdr:row>197</xdr:row>
      <xdr:rowOff>161925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31</xdr:row>
          <xdr:rowOff>0</xdr:rowOff>
        </xdr:from>
        <xdr:to>
          <xdr:col>10</xdr:col>
          <xdr:colOff>0</xdr:colOff>
          <xdr:row>36</xdr:row>
          <xdr:rowOff>38100</xdr:rowOff>
        </xdr:to>
        <xdr:sp macro="" textlink="">
          <xdr:nvSpPr>
            <xdr:cNvPr id="15370" name="Button 10" hidden="1">
              <a:extLst>
                <a:ext uri="{63B3BB69-23CF-44E3-9099-C40C66FF867C}">
                  <a14:compatExt spid="_x0000_s153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CH" sz="2200" b="1" i="1" u="none" strike="noStrike" baseline="0">
                  <a:solidFill>
                    <a:srgbClr val="FF0000"/>
                  </a:solidFill>
                  <a:latin typeface="Calibri"/>
                </a:rPr>
                <a:t>Envoyer la demande</a:t>
              </a:r>
              <a:endParaRPr lang="fr-CH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57150</xdr:colOff>
          <xdr:row>31</xdr:row>
          <xdr:rowOff>19050</xdr:rowOff>
        </xdr:from>
        <xdr:to>
          <xdr:col>12</xdr:col>
          <xdr:colOff>66675</xdr:colOff>
          <xdr:row>32</xdr:row>
          <xdr:rowOff>76200</xdr:rowOff>
        </xdr:to>
        <xdr:sp macro="" textlink="">
          <xdr:nvSpPr>
            <xdr:cNvPr id="15372" name="Button 12" hidden="1">
              <a:extLst>
                <a:ext uri="{63B3BB69-23CF-44E3-9099-C40C66FF867C}">
                  <a14:compatExt spid="_x0000_s153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Retour à la page d'accueil</a:t>
              </a:r>
              <a:endParaRPr lang="fr-CH"/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</xdr:colOff>
          <xdr:row>0</xdr:row>
          <xdr:rowOff>57150</xdr:rowOff>
        </xdr:from>
        <xdr:to>
          <xdr:col>21</xdr:col>
          <xdr:colOff>400050</xdr:colOff>
          <xdr:row>0</xdr:row>
          <xdr:rowOff>542925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CH" sz="2200" b="1" i="0" u="none" strike="noStrike" baseline="0">
                  <a:solidFill>
                    <a:srgbClr val="FF0000"/>
                  </a:solidFill>
                  <a:latin typeface="Calibri"/>
                </a:rPr>
                <a:t>VALIDATION</a:t>
              </a:r>
              <a:endParaRPr lang="fr-CH"/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571500</xdr:colOff>
      <xdr:row>0</xdr:row>
      <xdr:rowOff>28575</xdr:rowOff>
    </xdr:from>
    <xdr:to>
      <xdr:col>3</xdr:col>
      <xdr:colOff>352425</xdr:colOff>
      <xdr:row>0</xdr:row>
      <xdr:rowOff>914400</xdr:rowOff>
    </xdr:to>
    <xdr:pic>
      <xdr:nvPicPr>
        <xdr:cNvPr id="3" name="Image 2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8182" t="8789" r="17064" b="4734"/>
        <a:stretch/>
      </xdr:blipFill>
      <xdr:spPr bwMode="auto">
        <a:xfrm>
          <a:off x="466725" y="28575"/>
          <a:ext cx="1114425" cy="885825"/>
        </a:xfrm>
        <a:prstGeom prst="rect">
          <a:avLst/>
        </a:prstGeom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57150</xdr:colOff>
          <xdr:row>0</xdr:row>
          <xdr:rowOff>628650</xdr:rowOff>
        </xdr:from>
        <xdr:to>
          <xdr:col>21</xdr:col>
          <xdr:colOff>142875</xdr:colOff>
          <xdr:row>0</xdr:row>
          <xdr:rowOff>876300</xdr:rowOff>
        </xdr:to>
        <xdr:sp macro="" textlink="">
          <xdr:nvSpPr>
            <xdr:cNvPr id="20482" name="Button 2" hidden="1">
              <a:extLst>
                <a:ext uri="{63B3BB69-23CF-44E3-9099-C40C66FF867C}">
                  <a14:compatExt spid="_x0000_s204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Retour à la page d'accueil</a:t>
              </a:r>
              <a:endParaRPr lang="fr-CH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381000</xdr:colOff>
          <xdr:row>0</xdr:row>
          <xdr:rowOff>85725</xdr:rowOff>
        </xdr:from>
        <xdr:to>
          <xdr:col>18</xdr:col>
          <xdr:colOff>285750</xdr:colOff>
          <xdr:row>0</xdr:row>
          <xdr:rowOff>495300</xdr:rowOff>
        </xdr:to>
        <xdr:sp macro="" textlink="">
          <xdr:nvSpPr>
            <xdr:cNvPr id="20483" name="Button 3" hidden="1">
              <a:extLst>
                <a:ext uri="{63B3BB69-23CF-44E3-9099-C40C66FF867C}">
                  <a14:compatExt spid="_x0000_s204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Tri des données</a:t>
              </a:r>
              <a:endParaRPr lang="fr-CH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file:///\\10.0.0.1\Commun\Mode%20d'emploi%20rapport%20d'intervention.ppsx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8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Relationship Id="rId9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5" Type="http://schemas.openxmlformats.org/officeDocument/2006/relationships/comments" Target="../comments2.xml"/><Relationship Id="rId4" Type="http://schemas.openxmlformats.org/officeDocument/2006/relationships/ctrlProp" Target="../ctrlProps/ctrlProp1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7" Type="http://schemas.openxmlformats.org/officeDocument/2006/relationships/comments" Target="../comments3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17.xml"/><Relationship Id="rId5" Type="http://schemas.openxmlformats.org/officeDocument/2006/relationships/ctrlProp" Target="../ctrlProps/ctrlProp16.xml"/><Relationship Id="rId4" Type="http://schemas.openxmlformats.org/officeDocument/2006/relationships/ctrlProp" Target="../ctrlProps/ctrlProp1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O41"/>
  <sheetViews>
    <sheetView workbookViewId="0">
      <selection activeCell="A15" sqref="A15:C15"/>
    </sheetView>
  </sheetViews>
  <sheetFormatPr baseColWidth="10" defaultRowHeight="12.75" x14ac:dyDescent="0.2"/>
  <cols>
    <col min="1" max="16384" width="11.42578125" style="22"/>
  </cols>
  <sheetData>
    <row r="1" spans="1:12" x14ac:dyDescent="0.2">
      <c r="A1" s="21"/>
      <c r="F1" s="23"/>
    </row>
    <row r="7" spans="1:12" x14ac:dyDescent="0.2">
      <c r="F7" s="23"/>
    </row>
    <row r="10" spans="1:12" x14ac:dyDescent="0.2">
      <c r="L10" s="24"/>
    </row>
    <row r="13" spans="1:12" ht="15" x14ac:dyDescent="0.25">
      <c r="D13" s="48"/>
    </row>
    <row r="15" spans="1:12" ht="23.25" x14ac:dyDescent="0.35">
      <c r="A15" s="79" t="s">
        <v>82</v>
      </c>
      <c r="B15" s="79"/>
      <c r="C15" s="79"/>
    </row>
    <row r="41" spans="15:15" ht="15" x14ac:dyDescent="0.25">
      <c r="O41" s="48"/>
    </row>
  </sheetData>
  <sheetProtection sheet="1" objects="1" scenarios="1" selectLockedCells="1"/>
  <mergeCells count="1">
    <mergeCell ref="A15:C15"/>
  </mergeCells>
  <hyperlinks>
    <hyperlink ref="A15:C15" r:id="rId1" display="Mode d'emploi"/>
  </hyperlinks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7" r:id="rId5" name="Button 3">
              <controlPr defaultSize="0" print="0" autoFill="0" autoPict="0" macro="[0]!Saisie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733425</xdr:colOff>
                    <xdr:row>3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6" name="Button 5">
              <controlPr defaultSize="0" print="0" autoFill="0" autoPict="0" macro="[0]!Impressions">
                <anchor moveWithCells="1" sizeWithCells="1">
                  <from>
                    <xdr:col>0</xdr:col>
                    <xdr:colOff>0</xdr:colOff>
                    <xdr:row>4</xdr:row>
                    <xdr:rowOff>38100</xdr:rowOff>
                  </from>
                  <to>
                    <xdr:col>2</xdr:col>
                    <xdr:colOff>733425</xdr:colOff>
                    <xdr:row>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7" name="Button 6">
              <controlPr defaultSize="0" print="0" autoFill="0" autoPict="0" macro="[0]!Graphiques">
                <anchor moveWithCells="1" sizeWithCells="1">
                  <from>
                    <xdr:col>0</xdr:col>
                    <xdr:colOff>0</xdr:colOff>
                    <xdr:row>8</xdr:row>
                    <xdr:rowOff>76200</xdr:rowOff>
                  </from>
                  <to>
                    <xdr:col>2</xdr:col>
                    <xdr:colOff>733425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8" name="Button 7">
              <controlPr defaultSize="0" print="0" autoFill="0" autoPict="0" macro="[0]!Etude_OH">
                <anchor moveWithCells="1" sizeWithCells="1">
                  <from>
                    <xdr:col>4</xdr:col>
                    <xdr:colOff>142875</xdr:colOff>
                    <xdr:row>1</xdr:row>
                    <xdr:rowOff>114300</xdr:rowOff>
                  </from>
                  <to>
                    <xdr:col>7</xdr:col>
                    <xdr:colOff>85725</xdr:colOff>
                    <xdr:row>6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182"/>
  <sheetViews>
    <sheetView showZeros="0" tabSelected="1" zoomScaleNormal="100" workbookViewId="0">
      <selection activeCell="A4" sqref="A4"/>
    </sheetView>
  </sheetViews>
  <sheetFormatPr baseColWidth="10" defaultRowHeight="15" x14ac:dyDescent="0.25"/>
  <cols>
    <col min="1" max="1" width="7" style="3" bestFit="1" customWidth="1"/>
    <col min="2" max="7" width="5.7109375" style="1" customWidth="1"/>
    <col min="8" max="9" width="7" style="1" bestFit="1" customWidth="1"/>
    <col min="10" max="10" width="5.140625" style="1" customWidth="1"/>
    <col min="11" max="12" width="13.7109375" style="1" customWidth="1"/>
    <col min="13" max="14" width="9.140625" style="1" bestFit="1" customWidth="1"/>
    <col min="15" max="15" width="4.85546875" style="1" bestFit="1" customWidth="1"/>
    <col min="16" max="16" width="7.140625" style="1" bestFit="1" customWidth="1"/>
    <col min="17" max="17" width="13.140625" style="1" bestFit="1" customWidth="1"/>
    <col min="18" max="18" width="11" style="1" bestFit="1" customWidth="1"/>
    <col min="19" max="16384" width="11.42578125" style="1"/>
  </cols>
  <sheetData>
    <row r="1" spans="1:18" ht="75" customHeight="1" x14ac:dyDescent="0.25">
      <c r="A1" s="82" t="s">
        <v>44</v>
      </c>
      <c r="B1" s="82"/>
      <c r="C1" s="82"/>
      <c r="D1" s="82"/>
      <c r="E1" s="82"/>
      <c r="F1" s="82"/>
      <c r="G1" s="82"/>
      <c r="H1" s="82"/>
      <c r="I1" s="82"/>
      <c r="J1" s="82"/>
      <c r="K1" s="82"/>
      <c r="L1" s="82"/>
      <c r="M1" s="82"/>
      <c r="N1" s="82"/>
      <c r="O1" s="82"/>
      <c r="P1" s="82"/>
      <c r="Q1" s="82"/>
      <c r="R1" s="82"/>
    </row>
    <row r="2" spans="1:18" x14ac:dyDescent="0.25">
      <c r="A2" s="14"/>
      <c r="B2" s="80" t="s">
        <v>7</v>
      </c>
      <c r="C2" s="80"/>
      <c r="D2" s="80"/>
      <c r="E2" s="80"/>
      <c r="F2" s="80"/>
      <c r="G2" s="38"/>
      <c r="H2" s="38"/>
      <c r="I2" s="38"/>
      <c r="J2" s="38"/>
      <c r="K2" s="38"/>
      <c r="L2" s="38"/>
      <c r="M2" s="80" t="s">
        <v>8</v>
      </c>
      <c r="N2" s="80"/>
      <c r="O2" s="38"/>
      <c r="P2" s="38"/>
      <c r="Q2" s="81" t="s">
        <v>26</v>
      </c>
      <c r="R2" s="81"/>
    </row>
    <row r="3" spans="1:18" x14ac:dyDescent="0.25">
      <c r="A3" s="14" t="s">
        <v>19</v>
      </c>
      <c r="B3" s="38" t="s">
        <v>0</v>
      </c>
      <c r="C3" s="38" t="s">
        <v>1</v>
      </c>
      <c r="D3" s="38" t="s">
        <v>2</v>
      </c>
      <c r="E3" s="38" t="s">
        <v>3</v>
      </c>
      <c r="F3" s="38" t="s">
        <v>40</v>
      </c>
      <c r="G3" s="38" t="s">
        <v>18</v>
      </c>
      <c r="H3" s="38" t="s">
        <v>4</v>
      </c>
      <c r="I3" s="38" t="s">
        <v>5</v>
      </c>
      <c r="J3" s="38" t="s">
        <v>41</v>
      </c>
      <c r="K3" s="38" t="s">
        <v>42</v>
      </c>
      <c r="L3" s="38" t="s">
        <v>43</v>
      </c>
      <c r="M3" s="38" t="s">
        <v>67</v>
      </c>
      <c r="N3" s="38" t="s">
        <v>68</v>
      </c>
      <c r="O3" s="38" t="s">
        <v>6</v>
      </c>
      <c r="P3" s="38" t="s">
        <v>39</v>
      </c>
      <c r="Q3" s="38" t="s">
        <v>16</v>
      </c>
      <c r="R3" s="38" t="s">
        <v>17</v>
      </c>
    </row>
    <row r="4" spans="1:18" s="2" customFormat="1" x14ac:dyDescent="0.25">
      <c r="A4" s="39"/>
      <c r="B4" s="40"/>
      <c r="C4" s="40"/>
      <c r="D4" s="40"/>
      <c r="E4" s="40"/>
      <c r="F4" s="40"/>
      <c r="G4" s="45">
        <f t="shared" ref="G4" si="0">F4-C4+24</f>
        <v>24</v>
      </c>
      <c r="H4" s="41"/>
      <c r="I4" s="41"/>
      <c r="J4" s="41"/>
      <c r="K4" s="41"/>
      <c r="L4" s="41"/>
      <c r="M4" s="41"/>
      <c r="N4" s="41"/>
      <c r="O4" s="41"/>
      <c r="P4" s="41"/>
      <c r="Q4" s="77"/>
      <c r="R4" s="77"/>
    </row>
    <row r="5" spans="1:18" s="2" customFormat="1" x14ac:dyDescent="0.25">
      <c r="A5" s="43">
        <v>41456</v>
      </c>
      <c r="B5" s="44">
        <v>0.33333333333333331</v>
      </c>
      <c r="C5" s="44">
        <v>0.3354166666666667</v>
      </c>
      <c r="D5" s="44">
        <v>0.33958333333333335</v>
      </c>
      <c r="E5" s="44">
        <v>0.35069444444444442</v>
      </c>
      <c r="F5" s="44">
        <v>0.35902777777777778</v>
      </c>
      <c r="G5" s="45">
        <f t="shared" ref="G5:G34" si="1">F5-C5+24</f>
        <v>24.023611111111112</v>
      </c>
      <c r="H5" s="46">
        <v>872</v>
      </c>
      <c r="I5" s="46"/>
      <c r="J5" s="46"/>
      <c r="K5" s="46"/>
      <c r="L5" s="46"/>
      <c r="M5" s="46"/>
      <c r="N5" s="46"/>
      <c r="O5" s="46"/>
      <c r="P5" s="46"/>
      <c r="Q5" s="78"/>
      <c r="R5" s="78" t="s">
        <v>252</v>
      </c>
    </row>
    <row r="6" spans="1:18" s="2" customFormat="1" x14ac:dyDescent="0.25">
      <c r="A6" s="43">
        <v>41455</v>
      </c>
      <c r="B6" s="44">
        <v>0.8979166666666667</v>
      </c>
      <c r="C6" s="44">
        <v>0.89930555555555547</v>
      </c>
      <c r="D6" s="44">
        <v>0.90347222222222223</v>
      </c>
      <c r="E6" s="44">
        <v>0.91041666666666676</v>
      </c>
      <c r="F6" s="44">
        <v>0.91527777777777775</v>
      </c>
      <c r="G6" s="45">
        <f t="shared" si="1"/>
        <v>24.015972222222221</v>
      </c>
      <c r="H6" s="46">
        <v>870</v>
      </c>
      <c r="I6" s="46"/>
      <c r="J6" s="46"/>
      <c r="K6" s="46"/>
      <c r="L6" s="46"/>
      <c r="M6" s="46"/>
      <c r="N6" s="46"/>
      <c r="O6" s="46"/>
      <c r="P6" s="46"/>
      <c r="Q6" s="78"/>
      <c r="R6" s="78"/>
    </row>
    <row r="7" spans="1:18" s="2" customFormat="1" x14ac:dyDescent="0.25">
      <c r="A7" s="43">
        <v>41455</v>
      </c>
      <c r="B7" s="44">
        <v>0.71388888888888891</v>
      </c>
      <c r="C7" s="44">
        <v>0.71527777777777779</v>
      </c>
      <c r="D7" s="44">
        <v>0.72222222222222221</v>
      </c>
      <c r="E7" s="44">
        <v>0.73333333333333339</v>
      </c>
      <c r="F7" s="44">
        <v>0.75</v>
      </c>
      <c r="G7" s="45">
        <f t="shared" si="1"/>
        <v>24.034722222222221</v>
      </c>
      <c r="H7" s="46">
        <v>870</v>
      </c>
      <c r="I7" s="46"/>
      <c r="J7" s="46"/>
      <c r="K7" s="46"/>
      <c r="L7" s="46"/>
      <c r="M7" s="46"/>
      <c r="N7" s="46"/>
      <c r="O7" s="46"/>
      <c r="P7" s="46"/>
      <c r="Q7" s="78"/>
      <c r="R7" s="78" t="s">
        <v>251</v>
      </c>
    </row>
    <row r="8" spans="1:18" s="2" customFormat="1" x14ac:dyDescent="0.25">
      <c r="A8" s="43">
        <v>41455</v>
      </c>
      <c r="B8" s="44">
        <v>0.45</v>
      </c>
      <c r="C8" s="44">
        <v>0.4513888888888889</v>
      </c>
      <c r="D8" s="44">
        <v>0.45694444444444443</v>
      </c>
      <c r="E8" s="44">
        <v>0.4777777777777778</v>
      </c>
      <c r="F8" s="44">
        <v>0.49027777777777781</v>
      </c>
      <c r="G8" s="45">
        <f t="shared" si="1"/>
        <v>24.038888888888888</v>
      </c>
      <c r="H8" s="46">
        <v>870</v>
      </c>
      <c r="I8" s="46"/>
      <c r="J8" s="46"/>
      <c r="K8" s="46"/>
      <c r="L8" s="46"/>
      <c r="M8" s="46"/>
      <c r="N8" s="46"/>
      <c r="O8" s="46"/>
      <c r="P8" s="46"/>
      <c r="Q8" s="78"/>
      <c r="R8" s="78" t="s">
        <v>71</v>
      </c>
    </row>
    <row r="9" spans="1:18" s="2" customFormat="1" x14ac:dyDescent="0.25">
      <c r="A9" s="43">
        <v>41455</v>
      </c>
      <c r="B9" s="44">
        <v>8.4722222222222213E-2</v>
      </c>
      <c r="C9" s="44">
        <v>8.6111111111111124E-2</v>
      </c>
      <c r="D9" s="44">
        <v>8.6111111111111124E-2</v>
      </c>
      <c r="E9" s="44">
        <v>9.7222222222222224E-2</v>
      </c>
      <c r="F9" s="44">
        <v>9.9999999999999992E-2</v>
      </c>
      <c r="G9" s="45">
        <f t="shared" si="1"/>
        <v>24.013888888888889</v>
      </c>
      <c r="H9" s="46">
        <v>870</v>
      </c>
      <c r="I9" s="46"/>
      <c r="J9" s="46"/>
      <c r="K9" s="46"/>
      <c r="L9" s="46"/>
      <c r="M9" s="46"/>
      <c r="N9" s="46"/>
      <c r="O9" s="46"/>
      <c r="P9" s="46"/>
      <c r="Q9" s="78"/>
      <c r="R9" s="78" t="s">
        <v>250</v>
      </c>
    </row>
    <row r="10" spans="1:18" s="2" customFormat="1" x14ac:dyDescent="0.25">
      <c r="A10" s="43">
        <v>41454</v>
      </c>
      <c r="B10" s="44">
        <v>0.96458333333333324</v>
      </c>
      <c r="C10" s="44">
        <v>0.96597222222222223</v>
      </c>
      <c r="D10" s="44">
        <v>0.96736111111111101</v>
      </c>
      <c r="E10" s="44">
        <v>0.99930555555555556</v>
      </c>
      <c r="F10" s="44">
        <v>3.472222222222222E-3</v>
      </c>
      <c r="G10" s="45">
        <f t="shared" si="1"/>
        <v>23.037500000000001</v>
      </c>
      <c r="H10" s="46">
        <v>870</v>
      </c>
      <c r="I10" s="46"/>
      <c r="J10" s="46"/>
      <c r="K10" s="46"/>
      <c r="L10" s="46"/>
      <c r="M10" s="46"/>
      <c r="N10" s="46"/>
      <c r="O10" s="46"/>
      <c r="P10" s="46"/>
      <c r="Q10" s="78"/>
      <c r="R10" s="78" t="s">
        <v>249</v>
      </c>
    </row>
    <row r="11" spans="1:18" s="2" customFormat="1" x14ac:dyDescent="0.25">
      <c r="A11" s="43">
        <v>41454</v>
      </c>
      <c r="B11" s="44">
        <v>0.8930555555555556</v>
      </c>
      <c r="C11" s="44">
        <v>0.89444444444444438</v>
      </c>
      <c r="D11" s="44">
        <v>0.8979166666666667</v>
      </c>
      <c r="E11" s="44">
        <v>0.90694444444444444</v>
      </c>
      <c r="F11" s="44">
        <v>0.9159722222222223</v>
      </c>
      <c r="G11" s="45">
        <f t="shared" si="1"/>
        <v>24.021527777777777</v>
      </c>
      <c r="H11" s="46">
        <v>870</v>
      </c>
      <c r="I11" s="46"/>
      <c r="J11" s="46"/>
      <c r="K11" s="46"/>
      <c r="L11" s="46"/>
      <c r="M11" s="46"/>
      <c r="N11" s="46"/>
      <c r="O11" s="46"/>
      <c r="P11" s="46"/>
      <c r="Q11" s="78"/>
      <c r="R11" s="78" t="s">
        <v>248</v>
      </c>
    </row>
    <row r="12" spans="1:18" s="2" customFormat="1" x14ac:dyDescent="0.25">
      <c r="A12" s="43">
        <v>41454</v>
      </c>
      <c r="B12" s="44">
        <v>0.72499999999999998</v>
      </c>
      <c r="C12" s="44">
        <v>0.72638888888888886</v>
      </c>
      <c r="D12" s="44">
        <v>0.72916666666666663</v>
      </c>
      <c r="E12" s="44">
        <v>0.7680555555555556</v>
      </c>
      <c r="F12" s="44">
        <v>0.77222222222222225</v>
      </c>
      <c r="G12" s="45">
        <f t="shared" si="1"/>
        <v>24.045833333333334</v>
      </c>
      <c r="H12" s="46">
        <v>870</v>
      </c>
      <c r="I12" s="46"/>
      <c r="J12" s="46"/>
      <c r="K12" s="46"/>
      <c r="L12" s="46"/>
      <c r="M12" s="46"/>
      <c r="N12" s="46"/>
      <c r="O12" s="46"/>
      <c r="P12" s="46"/>
      <c r="Q12" s="78"/>
      <c r="R12" s="78" t="s">
        <v>247</v>
      </c>
    </row>
    <row r="13" spans="1:18" s="2" customFormat="1" x14ac:dyDescent="0.25">
      <c r="A13" s="43">
        <v>41454</v>
      </c>
      <c r="B13" s="44">
        <v>0.54305555555555551</v>
      </c>
      <c r="C13" s="44">
        <v>0.5444444444444444</v>
      </c>
      <c r="D13" s="44">
        <v>0.54861111111111105</v>
      </c>
      <c r="E13" s="44">
        <v>0.57361111111111118</v>
      </c>
      <c r="F13" s="44">
        <v>0.58333333333333337</v>
      </c>
      <c r="G13" s="45">
        <f t="shared" si="1"/>
        <v>24.038888888888888</v>
      </c>
      <c r="H13" s="46">
        <v>870</v>
      </c>
      <c r="I13" s="46"/>
      <c r="J13" s="46"/>
      <c r="K13" s="46"/>
      <c r="L13" s="46"/>
      <c r="M13" s="46"/>
      <c r="N13" s="46"/>
      <c r="O13" s="46"/>
      <c r="P13" s="46"/>
      <c r="Q13" s="78"/>
      <c r="R13" s="78" t="s">
        <v>87</v>
      </c>
    </row>
    <row r="14" spans="1:18" s="2" customFormat="1" x14ac:dyDescent="0.25">
      <c r="A14" s="43">
        <v>41454</v>
      </c>
      <c r="B14" s="44">
        <v>0.4604166666666667</v>
      </c>
      <c r="C14" s="44">
        <v>0.46180555555555558</v>
      </c>
      <c r="D14" s="44">
        <v>0.46388888888888885</v>
      </c>
      <c r="E14" s="44">
        <v>0.48125000000000001</v>
      </c>
      <c r="F14" s="44">
        <v>0.48680555555555555</v>
      </c>
      <c r="G14" s="45">
        <f t="shared" si="1"/>
        <v>24.024999999999999</v>
      </c>
      <c r="H14" s="46">
        <v>870</v>
      </c>
      <c r="I14" s="46"/>
      <c r="J14" s="46"/>
      <c r="K14" s="46"/>
      <c r="L14" s="46"/>
      <c r="M14" s="46"/>
      <c r="N14" s="46"/>
      <c r="O14" s="46"/>
      <c r="P14" s="46"/>
      <c r="Q14" s="78"/>
      <c r="R14" s="78" t="s">
        <v>173</v>
      </c>
    </row>
    <row r="15" spans="1:18" s="2" customFormat="1" x14ac:dyDescent="0.25">
      <c r="A15" s="43">
        <v>41454</v>
      </c>
      <c r="B15" s="44">
        <v>8.1250000000000003E-2</v>
      </c>
      <c r="C15" s="44">
        <v>8.2638888888888887E-2</v>
      </c>
      <c r="D15" s="44">
        <v>8.6111111111111124E-2</v>
      </c>
      <c r="E15" s="44">
        <v>9.0277777777777776E-2</v>
      </c>
      <c r="F15" s="44">
        <v>9.5138888888888884E-2</v>
      </c>
      <c r="G15" s="45">
        <f t="shared" si="1"/>
        <v>24.012499999999999</v>
      </c>
      <c r="H15" s="46">
        <v>870</v>
      </c>
      <c r="I15" s="46"/>
      <c r="J15" s="46"/>
      <c r="K15" s="46"/>
      <c r="L15" s="46"/>
      <c r="M15" s="46"/>
      <c r="N15" s="46"/>
      <c r="O15" s="46"/>
      <c r="P15" s="46"/>
      <c r="Q15" s="78"/>
      <c r="R15" s="78" t="s">
        <v>246</v>
      </c>
    </row>
    <row r="16" spans="1:18" s="2" customFormat="1" x14ac:dyDescent="0.25">
      <c r="A16" s="43">
        <v>41454</v>
      </c>
      <c r="B16" s="44">
        <v>9.0277777777777787E-3</v>
      </c>
      <c r="C16" s="44">
        <v>1.0416666666666666E-2</v>
      </c>
      <c r="D16" s="44">
        <v>1.1805555555555555E-2</v>
      </c>
      <c r="E16" s="44">
        <v>3.0555555555555555E-2</v>
      </c>
      <c r="F16" s="44">
        <v>3.4027777777777775E-2</v>
      </c>
      <c r="G16" s="45">
        <f t="shared" si="1"/>
        <v>24.023611111111112</v>
      </c>
      <c r="H16" s="46">
        <v>870</v>
      </c>
      <c r="I16" s="46"/>
      <c r="J16" s="46"/>
      <c r="K16" s="46"/>
      <c r="L16" s="46"/>
      <c r="M16" s="46"/>
      <c r="N16" s="46"/>
      <c r="O16" s="46"/>
      <c r="P16" s="46"/>
      <c r="Q16" s="78"/>
      <c r="R16" s="78" t="s">
        <v>245</v>
      </c>
    </row>
    <row r="17" spans="1:18" s="2" customFormat="1" x14ac:dyDescent="0.25">
      <c r="A17" s="43">
        <v>41453</v>
      </c>
      <c r="B17" s="44">
        <v>0.94791666666666663</v>
      </c>
      <c r="C17" s="44">
        <v>0.94861111111111107</v>
      </c>
      <c r="D17" s="44">
        <v>0.9506944444444444</v>
      </c>
      <c r="E17" s="44">
        <v>0.96319444444444446</v>
      </c>
      <c r="F17" s="44">
        <v>0.96597222222222223</v>
      </c>
      <c r="G17" s="45">
        <f t="shared" si="1"/>
        <v>24.017361111111111</v>
      </c>
      <c r="H17" s="46">
        <v>870</v>
      </c>
      <c r="I17" s="46"/>
      <c r="J17" s="46"/>
      <c r="K17" s="46"/>
      <c r="L17" s="46"/>
      <c r="M17" s="46"/>
      <c r="N17" s="46"/>
      <c r="O17" s="46"/>
      <c r="P17" s="46"/>
      <c r="Q17" s="78"/>
      <c r="R17" s="78" t="s">
        <v>244</v>
      </c>
    </row>
    <row r="18" spans="1:18" s="2" customFormat="1" x14ac:dyDescent="0.25">
      <c r="A18" s="43">
        <v>41453</v>
      </c>
      <c r="B18" s="44">
        <v>0.81805555555555554</v>
      </c>
      <c r="C18" s="44">
        <v>0.81944444444444453</v>
      </c>
      <c r="D18" s="44">
        <v>0.82500000000000007</v>
      </c>
      <c r="E18" s="44">
        <v>0.86249999999999993</v>
      </c>
      <c r="F18" s="44">
        <v>0.86944444444444446</v>
      </c>
      <c r="G18" s="45">
        <f t="shared" si="1"/>
        <v>24.05</v>
      </c>
      <c r="H18" s="46">
        <v>870</v>
      </c>
      <c r="I18" s="46"/>
      <c r="J18" s="46"/>
      <c r="K18" s="46"/>
      <c r="L18" s="46"/>
      <c r="M18" s="46"/>
      <c r="N18" s="46"/>
      <c r="O18" s="46"/>
      <c r="P18" s="46"/>
      <c r="Q18" s="78"/>
      <c r="R18" s="78" t="s">
        <v>167</v>
      </c>
    </row>
    <row r="19" spans="1:18" s="2" customFormat="1" x14ac:dyDescent="0.25">
      <c r="A19" s="43">
        <v>41452</v>
      </c>
      <c r="B19" s="44">
        <v>0.89444444444444438</v>
      </c>
      <c r="C19" s="44">
        <v>0.8965277777777777</v>
      </c>
      <c r="D19" s="44">
        <v>0.90069444444444446</v>
      </c>
      <c r="E19" s="44">
        <v>0.91666666666666663</v>
      </c>
      <c r="F19" s="44">
        <v>0.9375</v>
      </c>
      <c r="G19" s="45">
        <f t="shared" si="1"/>
        <v>24.040972222222223</v>
      </c>
      <c r="H19" s="46">
        <v>870</v>
      </c>
      <c r="I19" s="46"/>
      <c r="J19" s="46"/>
      <c r="K19" s="46"/>
      <c r="L19" s="46"/>
      <c r="M19" s="46"/>
      <c r="N19" s="46"/>
      <c r="O19" s="46"/>
      <c r="P19" s="46"/>
      <c r="Q19" s="78"/>
      <c r="R19" s="78" t="s">
        <v>243</v>
      </c>
    </row>
    <row r="20" spans="1:18" s="2" customFormat="1" x14ac:dyDescent="0.25">
      <c r="A20" s="43">
        <v>41452</v>
      </c>
      <c r="B20" s="44">
        <v>0.81319444444444444</v>
      </c>
      <c r="C20" s="44">
        <v>0.81458333333333333</v>
      </c>
      <c r="D20" s="44">
        <v>0.81874999999999998</v>
      </c>
      <c r="E20" s="44">
        <v>0.85069444444444453</v>
      </c>
      <c r="F20" s="44">
        <v>0.85555555555555562</v>
      </c>
      <c r="G20" s="45">
        <f t="shared" si="1"/>
        <v>24.040972222222223</v>
      </c>
      <c r="H20" s="46">
        <v>870</v>
      </c>
      <c r="I20" s="46"/>
      <c r="J20" s="46"/>
      <c r="K20" s="46"/>
      <c r="L20" s="46"/>
      <c r="M20" s="46"/>
      <c r="N20" s="46"/>
      <c r="O20" s="46"/>
      <c r="P20" s="46"/>
      <c r="Q20" s="78"/>
      <c r="R20" s="78" t="s">
        <v>242</v>
      </c>
    </row>
    <row r="21" spans="1:18" s="2" customFormat="1" x14ac:dyDescent="0.25">
      <c r="A21" s="43">
        <v>41452</v>
      </c>
      <c r="B21" s="44">
        <v>0.73888888888888893</v>
      </c>
      <c r="C21" s="44">
        <v>0.73958333333333337</v>
      </c>
      <c r="D21" s="44">
        <v>0.7416666666666667</v>
      </c>
      <c r="E21" s="44">
        <v>0.74652777777777779</v>
      </c>
      <c r="F21" s="44">
        <v>0.75416666666666676</v>
      </c>
      <c r="G21" s="45">
        <f t="shared" si="1"/>
        <v>24.014583333333334</v>
      </c>
      <c r="H21" s="46">
        <v>870</v>
      </c>
      <c r="I21" s="46"/>
      <c r="J21" s="46"/>
      <c r="K21" s="46"/>
      <c r="L21" s="46"/>
      <c r="M21" s="46"/>
      <c r="N21" s="46"/>
      <c r="O21" s="46"/>
      <c r="P21" s="46"/>
      <c r="Q21" s="78"/>
      <c r="R21" s="78" t="s">
        <v>241</v>
      </c>
    </row>
    <row r="22" spans="1:18" s="2" customFormat="1" x14ac:dyDescent="0.25">
      <c r="A22" s="43">
        <v>41452</v>
      </c>
      <c r="B22" s="44">
        <v>0.49583333333333335</v>
      </c>
      <c r="C22" s="44">
        <v>0.51180555555555551</v>
      </c>
      <c r="D22" s="44">
        <v>0.52083333333333337</v>
      </c>
      <c r="E22" s="44">
        <v>0.53611111111111109</v>
      </c>
      <c r="F22" s="44">
        <v>0.55555555555555558</v>
      </c>
      <c r="G22" s="45">
        <f t="shared" si="1"/>
        <v>24.043749999999999</v>
      </c>
      <c r="H22" s="46">
        <v>872</v>
      </c>
      <c r="I22" s="46"/>
      <c r="J22" s="46"/>
      <c r="K22" s="46"/>
      <c r="L22" s="46"/>
      <c r="M22" s="46"/>
      <c r="N22" s="46"/>
      <c r="O22" s="46"/>
      <c r="P22" s="46"/>
      <c r="Q22" s="78"/>
      <c r="R22" s="78" t="s">
        <v>240</v>
      </c>
    </row>
    <row r="23" spans="1:18" s="2" customFormat="1" x14ac:dyDescent="0.25">
      <c r="A23" s="43">
        <v>41451</v>
      </c>
      <c r="B23" s="44">
        <v>0.90555555555555556</v>
      </c>
      <c r="C23" s="44">
        <v>0.90763888888888899</v>
      </c>
      <c r="D23" s="44">
        <v>0.91041666666666676</v>
      </c>
      <c r="E23" s="44">
        <v>0.92708333333333337</v>
      </c>
      <c r="F23" s="44">
        <v>0.93333333333333324</v>
      </c>
      <c r="G23" s="45">
        <f t="shared" si="1"/>
        <v>24.025694444444444</v>
      </c>
      <c r="H23" s="46">
        <v>870</v>
      </c>
      <c r="I23" s="46"/>
      <c r="J23" s="46"/>
      <c r="K23" s="46"/>
      <c r="L23" s="46"/>
      <c r="M23" s="46"/>
      <c r="N23" s="46"/>
      <c r="O23" s="46"/>
      <c r="P23" s="46"/>
      <c r="Q23" s="78"/>
      <c r="R23" s="78" t="s">
        <v>239</v>
      </c>
    </row>
    <row r="24" spans="1:18" s="2" customFormat="1" x14ac:dyDescent="0.25">
      <c r="A24" s="43">
        <v>41451</v>
      </c>
      <c r="B24" s="44">
        <v>0.55555555555555558</v>
      </c>
      <c r="C24" s="44">
        <v>0.55763888888888891</v>
      </c>
      <c r="D24" s="44">
        <v>0.5625</v>
      </c>
      <c r="E24" s="44">
        <v>0.57430555555555551</v>
      </c>
      <c r="F24" s="44">
        <v>0.57777777777777783</v>
      </c>
      <c r="G24" s="45">
        <f t="shared" si="1"/>
        <v>24.020138888888887</v>
      </c>
      <c r="H24" s="46">
        <v>870</v>
      </c>
      <c r="I24" s="46"/>
      <c r="J24" s="46"/>
      <c r="K24" s="46"/>
      <c r="L24" s="46"/>
      <c r="M24" s="46"/>
      <c r="N24" s="46"/>
      <c r="O24" s="46"/>
      <c r="P24" s="46"/>
      <c r="Q24" s="78"/>
      <c r="R24" s="78" t="s">
        <v>238</v>
      </c>
    </row>
    <row r="25" spans="1:18" s="2" customFormat="1" x14ac:dyDescent="0.25">
      <c r="A25" s="43">
        <v>41450</v>
      </c>
      <c r="B25" s="44">
        <v>0.77916666666666667</v>
      </c>
      <c r="C25" s="44">
        <v>0.78055555555555556</v>
      </c>
      <c r="D25" s="44">
        <v>0.78263888888888899</v>
      </c>
      <c r="E25" s="44">
        <v>0.81041666666666667</v>
      </c>
      <c r="F25" s="44">
        <v>0.8208333333333333</v>
      </c>
      <c r="G25" s="45">
        <f t="shared" si="1"/>
        <v>24.040277777777778</v>
      </c>
      <c r="H25" s="46">
        <v>870</v>
      </c>
      <c r="I25" s="46"/>
      <c r="J25" s="46"/>
      <c r="K25" s="46"/>
      <c r="L25" s="46"/>
      <c r="M25" s="46"/>
      <c r="N25" s="46"/>
      <c r="O25" s="46"/>
      <c r="P25" s="46"/>
      <c r="Q25" s="78"/>
      <c r="R25" s="78" t="s">
        <v>237</v>
      </c>
    </row>
    <row r="26" spans="1:18" s="2" customFormat="1" x14ac:dyDescent="0.25">
      <c r="A26" s="43">
        <v>41450</v>
      </c>
      <c r="B26" s="44">
        <v>0.59166666666666667</v>
      </c>
      <c r="C26" s="44">
        <v>0.59236111111111112</v>
      </c>
      <c r="D26" s="44">
        <v>0.59444444444444444</v>
      </c>
      <c r="E26" s="44">
        <v>0.63402777777777775</v>
      </c>
      <c r="F26" s="44">
        <v>0.64374999999999993</v>
      </c>
      <c r="G26" s="45">
        <f t="shared" si="1"/>
        <v>24.051388888888887</v>
      </c>
      <c r="H26" s="46">
        <v>870</v>
      </c>
      <c r="I26" s="46"/>
      <c r="J26" s="46"/>
      <c r="K26" s="46"/>
      <c r="L26" s="46"/>
      <c r="M26" s="46"/>
      <c r="N26" s="46"/>
      <c r="O26" s="46"/>
      <c r="P26" s="46"/>
      <c r="Q26" s="78"/>
      <c r="R26" s="78" t="s">
        <v>236</v>
      </c>
    </row>
    <row r="27" spans="1:18" s="2" customFormat="1" x14ac:dyDescent="0.25">
      <c r="A27" s="43">
        <v>41450</v>
      </c>
      <c r="B27" s="44">
        <v>0.51527777777777783</v>
      </c>
      <c r="C27" s="44">
        <v>0.51597222222222217</v>
      </c>
      <c r="D27" s="44">
        <v>0.52013888888888882</v>
      </c>
      <c r="E27" s="44">
        <v>0.53819444444444442</v>
      </c>
      <c r="F27" s="44">
        <v>0.54861111111111105</v>
      </c>
      <c r="G27" s="45">
        <f t="shared" si="1"/>
        <v>24.03263888888889</v>
      </c>
      <c r="H27" s="46">
        <v>870</v>
      </c>
      <c r="I27" s="46"/>
      <c r="J27" s="46"/>
      <c r="K27" s="46"/>
      <c r="L27" s="46"/>
      <c r="M27" s="46"/>
      <c r="N27" s="46"/>
      <c r="O27" s="46"/>
      <c r="P27" s="46"/>
      <c r="Q27" s="78"/>
      <c r="R27" s="78" t="s">
        <v>235</v>
      </c>
    </row>
    <row r="28" spans="1:18" s="2" customFormat="1" x14ac:dyDescent="0.25">
      <c r="A28" s="43">
        <v>41450</v>
      </c>
      <c r="B28" s="44">
        <v>0.40763888888888888</v>
      </c>
      <c r="C28" s="44">
        <v>0.40902777777777777</v>
      </c>
      <c r="D28" s="44">
        <v>0.41111111111111115</v>
      </c>
      <c r="E28" s="44">
        <v>0.43055555555555558</v>
      </c>
      <c r="F28" s="44">
        <v>0.4375</v>
      </c>
      <c r="G28" s="45">
        <f t="shared" si="1"/>
        <v>24.028472222222224</v>
      </c>
      <c r="H28" s="46">
        <v>870</v>
      </c>
      <c r="I28" s="46"/>
      <c r="J28" s="46"/>
      <c r="K28" s="46"/>
      <c r="L28" s="46"/>
      <c r="M28" s="46"/>
      <c r="N28" s="46"/>
      <c r="O28" s="46"/>
      <c r="P28" s="46"/>
      <c r="Q28" s="78"/>
      <c r="R28" s="78" t="s">
        <v>234</v>
      </c>
    </row>
    <row r="29" spans="1:18" s="2" customFormat="1" x14ac:dyDescent="0.25">
      <c r="A29" s="43">
        <v>41450</v>
      </c>
      <c r="B29" s="44">
        <v>0.22013888888888888</v>
      </c>
      <c r="C29" s="44">
        <v>0.22152777777777777</v>
      </c>
      <c r="D29" s="44">
        <v>0.22569444444444445</v>
      </c>
      <c r="E29" s="44">
        <v>0.23611111111111113</v>
      </c>
      <c r="F29" s="44">
        <v>0.24305555555555555</v>
      </c>
      <c r="G29" s="45">
        <f t="shared" si="1"/>
        <v>24.021527777777777</v>
      </c>
      <c r="H29" s="46">
        <v>870</v>
      </c>
      <c r="I29" s="46"/>
      <c r="J29" s="46"/>
      <c r="K29" s="46"/>
      <c r="L29" s="46"/>
      <c r="M29" s="46"/>
      <c r="N29" s="46"/>
      <c r="O29" s="46"/>
      <c r="P29" s="46"/>
      <c r="Q29" s="78"/>
      <c r="R29" s="78" t="s">
        <v>233</v>
      </c>
    </row>
    <row r="30" spans="1:18" s="2" customFormat="1" x14ac:dyDescent="0.25">
      <c r="A30" s="43">
        <v>41450</v>
      </c>
      <c r="B30" s="44">
        <v>2.7777777777777776E-2</v>
      </c>
      <c r="C30" s="44">
        <v>2.9166666666666664E-2</v>
      </c>
      <c r="D30" s="44">
        <v>3.4027777777777775E-2</v>
      </c>
      <c r="E30" s="44">
        <v>5.0694444444444452E-2</v>
      </c>
      <c r="F30" s="44">
        <v>5.8333333333333327E-2</v>
      </c>
      <c r="G30" s="45">
        <f t="shared" si="1"/>
        <v>24.029166666666665</v>
      </c>
      <c r="H30" s="46">
        <v>870</v>
      </c>
      <c r="I30" s="46"/>
      <c r="J30" s="46"/>
      <c r="K30" s="46"/>
      <c r="L30" s="46"/>
      <c r="M30" s="46"/>
      <c r="N30" s="46"/>
      <c r="O30" s="46"/>
      <c r="P30" s="46"/>
      <c r="Q30" s="78"/>
      <c r="R30" s="78" t="s">
        <v>232</v>
      </c>
    </row>
    <row r="31" spans="1:18" s="2" customFormat="1" x14ac:dyDescent="0.25">
      <c r="A31" s="43">
        <v>41449</v>
      </c>
      <c r="B31" s="44">
        <v>0.95000000000000007</v>
      </c>
      <c r="C31" s="44">
        <v>0.95138888888888884</v>
      </c>
      <c r="D31" s="44">
        <v>0.95486111111111116</v>
      </c>
      <c r="E31" s="44">
        <v>0.96319444444444446</v>
      </c>
      <c r="F31" s="44">
        <v>0.97013888888888899</v>
      </c>
      <c r="G31" s="45">
        <f t="shared" si="1"/>
        <v>24.018750000000001</v>
      </c>
      <c r="H31" s="46">
        <v>870</v>
      </c>
      <c r="I31" s="46"/>
      <c r="J31" s="46"/>
      <c r="K31" s="46"/>
      <c r="L31" s="46"/>
      <c r="M31" s="46"/>
      <c r="N31" s="46"/>
      <c r="O31" s="46"/>
      <c r="P31" s="46"/>
      <c r="Q31" s="78"/>
      <c r="R31" s="78" t="s">
        <v>231</v>
      </c>
    </row>
    <row r="32" spans="1:18" s="2" customFormat="1" x14ac:dyDescent="0.25">
      <c r="A32" s="43">
        <v>41449</v>
      </c>
      <c r="B32" s="44">
        <v>0.89097222222222217</v>
      </c>
      <c r="C32" s="44">
        <v>0.89097222222222217</v>
      </c>
      <c r="D32" s="44">
        <v>0.89097222222222217</v>
      </c>
      <c r="E32" s="44">
        <v>0.92152777777777783</v>
      </c>
      <c r="F32" s="44">
        <v>0.92361111111111116</v>
      </c>
      <c r="G32" s="45">
        <f t="shared" si="1"/>
        <v>24.03263888888889</v>
      </c>
      <c r="H32" s="46">
        <v>870</v>
      </c>
      <c r="I32" s="46"/>
      <c r="J32" s="46"/>
      <c r="K32" s="46"/>
      <c r="L32" s="46"/>
      <c r="M32" s="46"/>
      <c r="N32" s="46"/>
      <c r="O32" s="46"/>
      <c r="P32" s="46"/>
      <c r="Q32" s="78"/>
      <c r="R32" s="78" t="s">
        <v>230</v>
      </c>
    </row>
    <row r="33" spans="1:18" s="2" customFormat="1" x14ac:dyDescent="0.25">
      <c r="A33" s="43">
        <v>41449</v>
      </c>
      <c r="B33" s="44">
        <v>0.85277777777777775</v>
      </c>
      <c r="C33" s="44">
        <v>0.85416666666666663</v>
      </c>
      <c r="D33" s="44">
        <v>0.86111111111111116</v>
      </c>
      <c r="E33" s="44">
        <v>0.87152777777777779</v>
      </c>
      <c r="F33" s="44">
        <v>0.87777777777777777</v>
      </c>
      <c r="G33" s="45">
        <f t="shared" si="1"/>
        <v>24.023611111111112</v>
      </c>
      <c r="H33" s="46">
        <v>870</v>
      </c>
      <c r="I33" s="46"/>
      <c r="J33" s="46"/>
      <c r="K33" s="46"/>
      <c r="L33" s="46"/>
      <c r="M33" s="46"/>
      <c r="N33" s="46"/>
      <c r="O33" s="46"/>
      <c r="P33" s="46"/>
      <c r="Q33" s="78"/>
      <c r="R33" s="78" t="s">
        <v>229</v>
      </c>
    </row>
    <row r="34" spans="1:18" s="2" customFormat="1" x14ac:dyDescent="0.25">
      <c r="A34" s="43">
        <v>41449</v>
      </c>
      <c r="B34" s="44">
        <v>0.78819444444444453</v>
      </c>
      <c r="C34" s="44">
        <v>0.7895833333333333</v>
      </c>
      <c r="D34" s="44">
        <v>0.79166666666666663</v>
      </c>
      <c r="E34" s="44">
        <v>0.79999999999999993</v>
      </c>
      <c r="F34" s="44">
        <v>0.8027777777777777</v>
      </c>
      <c r="G34" s="45">
        <f t="shared" si="1"/>
        <v>24.013194444444444</v>
      </c>
      <c r="H34" s="46">
        <v>870</v>
      </c>
      <c r="I34" s="46"/>
      <c r="J34" s="46"/>
      <c r="K34" s="46"/>
      <c r="L34" s="46"/>
      <c r="M34" s="46"/>
      <c r="N34" s="46"/>
      <c r="O34" s="46"/>
      <c r="P34" s="46"/>
      <c r="Q34" s="78"/>
      <c r="R34" s="78" t="s">
        <v>228</v>
      </c>
    </row>
    <row r="35" spans="1:18" s="2" customFormat="1" x14ac:dyDescent="0.25">
      <c r="A35" s="43">
        <v>41449</v>
      </c>
      <c r="B35" s="44">
        <v>0.70486111111111116</v>
      </c>
      <c r="C35" s="44">
        <v>0.70624999999999993</v>
      </c>
      <c r="D35" s="44">
        <v>0.71180555555555547</v>
      </c>
      <c r="E35" s="44">
        <v>0.72222222222222221</v>
      </c>
      <c r="F35" s="44">
        <v>0.73611111111111116</v>
      </c>
      <c r="G35" s="45">
        <f t="shared" ref="G35:G98" si="2">F35-C35+24</f>
        <v>24.02986111111111</v>
      </c>
      <c r="H35" s="46">
        <v>870</v>
      </c>
      <c r="I35" s="46"/>
      <c r="J35" s="46"/>
      <c r="K35" s="46"/>
      <c r="L35" s="46"/>
      <c r="M35" s="46"/>
      <c r="N35" s="46"/>
      <c r="O35" s="46"/>
      <c r="P35" s="46"/>
      <c r="Q35" s="78"/>
      <c r="R35" s="78" t="s">
        <v>227</v>
      </c>
    </row>
    <row r="36" spans="1:18" s="2" customFormat="1" x14ac:dyDescent="0.25">
      <c r="A36" s="43">
        <v>41449</v>
      </c>
      <c r="B36" s="44">
        <v>0.50347222222222221</v>
      </c>
      <c r="C36" s="44">
        <v>0.50555555555555554</v>
      </c>
      <c r="D36" s="44">
        <v>0.5083333333333333</v>
      </c>
      <c r="E36" s="44">
        <v>0.51736111111111105</v>
      </c>
      <c r="F36" s="44">
        <v>0.52083333333333337</v>
      </c>
      <c r="G36" s="45">
        <f t="shared" si="2"/>
        <v>24.015277777777779</v>
      </c>
      <c r="H36" s="46">
        <v>870</v>
      </c>
      <c r="I36" s="46"/>
      <c r="J36" s="46"/>
      <c r="K36" s="46"/>
      <c r="L36" s="46"/>
      <c r="M36" s="46"/>
      <c r="N36" s="46"/>
      <c r="O36" s="46"/>
      <c r="P36" s="46"/>
      <c r="Q36" s="78"/>
      <c r="R36" s="78" t="s">
        <v>226</v>
      </c>
    </row>
    <row r="37" spans="1:18" s="2" customFormat="1" x14ac:dyDescent="0.25">
      <c r="A37" s="43">
        <v>41449</v>
      </c>
      <c r="B37" s="44">
        <v>0.3888888888888889</v>
      </c>
      <c r="C37" s="44">
        <v>0.39027777777777778</v>
      </c>
      <c r="D37" s="44">
        <v>0.39166666666666666</v>
      </c>
      <c r="E37" s="44">
        <v>0.41805555555555557</v>
      </c>
      <c r="F37" s="44">
        <v>0.4236111111111111</v>
      </c>
      <c r="G37" s="45">
        <f t="shared" si="2"/>
        <v>24.033333333333335</v>
      </c>
      <c r="H37" s="46">
        <v>870</v>
      </c>
      <c r="I37" s="46"/>
      <c r="J37" s="46"/>
      <c r="K37" s="46"/>
      <c r="L37" s="46"/>
      <c r="M37" s="46"/>
      <c r="N37" s="46"/>
      <c r="O37" s="46"/>
      <c r="P37" s="46"/>
      <c r="Q37" s="78"/>
      <c r="R37" s="78" t="s">
        <v>225</v>
      </c>
    </row>
    <row r="38" spans="1:18" s="2" customFormat="1" x14ac:dyDescent="0.25">
      <c r="A38" s="43">
        <v>41449</v>
      </c>
      <c r="B38" s="44">
        <v>9.8611111111111108E-2</v>
      </c>
      <c r="C38" s="44">
        <v>9.9999999999999992E-2</v>
      </c>
      <c r="D38" s="44">
        <v>0.1013888888888889</v>
      </c>
      <c r="E38" s="44">
        <v>0.10694444444444444</v>
      </c>
      <c r="F38" s="44">
        <v>0.11041666666666666</v>
      </c>
      <c r="G38" s="45">
        <f t="shared" si="2"/>
        <v>24.010416666666668</v>
      </c>
      <c r="H38" s="46">
        <v>870</v>
      </c>
      <c r="I38" s="46"/>
      <c r="J38" s="46"/>
      <c r="K38" s="46"/>
      <c r="L38" s="46"/>
      <c r="M38" s="46"/>
      <c r="N38" s="46"/>
      <c r="O38" s="46"/>
      <c r="P38" s="46"/>
      <c r="Q38" s="78"/>
      <c r="R38" s="78" t="s">
        <v>224</v>
      </c>
    </row>
    <row r="39" spans="1:18" s="2" customFormat="1" x14ac:dyDescent="0.25">
      <c r="A39" s="43">
        <v>41448</v>
      </c>
      <c r="B39" s="44">
        <v>0.84722222222222221</v>
      </c>
      <c r="C39" s="44">
        <v>0.84861111111111109</v>
      </c>
      <c r="D39" s="44">
        <v>0.85486111111111107</v>
      </c>
      <c r="E39" s="44">
        <v>0.87847222222222221</v>
      </c>
      <c r="F39" s="44">
        <v>0.88958333333333339</v>
      </c>
      <c r="G39" s="45">
        <f t="shared" si="2"/>
        <v>24.040972222222223</v>
      </c>
      <c r="H39" s="46">
        <v>870</v>
      </c>
      <c r="I39" s="46"/>
      <c r="J39" s="46"/>
      <c r="K39" s="46"/>
      <c r="L39" s="46"/>
      <c r="M39" s="46"/>
      <c r="N39" s="46"/>
      <c r="O39" s="46"/>
      <c r="P39" s="46"/>
      <c r="Q39" s="78"/>
      <c r="R39" s="78" t="s">
        <v>70</v>
      </c>
    </row>
    <row r="40" spans="1:18" s="2" customFormat="1" x14ac:dyDescent="0.25">
      <c r="A40" s="43">
        <v>41448</v>
      </c>
      <c r="B40" s="44">
        <v>0.7597222222222223</v>
      </c>
      <c r="C40" s="44">
        <v>0.76180555555555562</v>
      </c>
      <c r="D40" s="44">
        <v>0.76388888888888884</v>
      </c>
      <c r="E40" s="44">
        <v>0.77777777777777779</v>
      </c>
      <c r="F40" s="44">
        <v>0.78472222222222221</v>
      </c>
      <c r="G40" s="45">
        <f t="shared" si="2"/>
        <v>24.022916666666667</v>
      </c>
      <c r="H40" s="46">
        <v>870</v>
      </c>
      <c r="I40" s="46"/>
      <c r="J40" s="46"/>
      <c r="K40" s="46"/>
      <c r="L40" s="46"/>
      <c r="M40" s="46"/>
      <c r="N40" s="46"/>
      <c r="O40" s="46"/>
      <c r="P40" s="46"/>
      <c r="Q40" s="78"/>
      <c r="R40" s="78" t="s">
        <v>92</v>
      </c>
    </row>
    <row r="41" spans="1:18" s="2" customFormat="1" x14ac:dyDescent="0.25">
      <c r="A41" s="43">
        <v>41448</v>
      </c>
      <c r="B41" s="44">
        <v>0.5229166666666667</v>
      </c>
      <c r="C41" s="44">
        <v>0.5229166666666667</v>
      </c>
      <c r="D41" s="44">
        <v>0.53472222222222221</v>
      </c>
      <c r="E41" s="44">
        <v>0.54999999999999993</v>
      </c>
      <c r="F41" s="44">
        <v>0.56597222222222221</v>
      </c>
      <c r="G41" s="45">
        <f t="shared" si="2"/>
        <v>24.043055555555554</v>
      </c>
      <c r="H41" s="46">
        <v>870</v>
      </c>
      <c r="I41" s="46"/>
      <c r="J41" s="46"/>
      <c r="K41" s="46"/>
      <c r="L41" s="46"/>
      <c r="M41" s="46"/>
      <c r="N41" s="46"/>
      <c r="O41" s="46"/>
      <c r="P41" s="46"/>
      <c r="Q41" s="78"/>
      <c r="R41" s="78" t="s">
        <v>69</v>
      </c>
    </row>
    <row r="42" spans="1:18" s="2" customFormat="1" x14ac:dyDescent="0.25">
      <c r="A42" s="43">
        <v>41448</v>
      </c>
      <c r="B42" s="44">
        <v>0.43402777777777773</v>
      </c>
      <c r="C42" s="44">
        <v>0.43541666666666662</v>
      </c>
      <c r="D42" s="44">
        <v>0.44097222222222227</v>
      </c>
      <c r="E42" s="44">
        <v>0.4694444444444445</v>
      </c>
      <c r="F42" s="44">
        <v>0.4777777777777778</v>
      </c>
      <c r="G42" s="45">
        <f t="shared" si="2"/>
        <v>24.042361111111113</v>
      </c>
      <c r="H42" s="46">
        <v>870</v>
      </c>
      <c r="I42" s="46"/>
      <c r="J42" s="46"/>
      <c r="K42" s="46"/>
      <c r="L42" s="46"/>
      <c r="M42" s="46"/>
      <c r="N42" s="46"/>
      <c r="O42" s="46"/>
      <c r="P42" s="46"/>
      <c r="Q42" s="78"/>
      <c r="R42" s="78" t="s">
        <v>223</v>
      </c>
    </row>
    <row r="43" spans="1:18" s="2" customFormat="1" x14ac:dyDescent="0.25">
      <c r="A43" s="43">
        <v>41448</v>
      </c>
      <c r="B43" s="44">
        <v>0.14791666666666667</v>
      </c>
      <c r="C43" s="44">
        <v>0.14930555555555555</v>
      </c>
      <c r="D43" s="44">
        <v>0.15069444444444444</v>
      </c>
      <c r="E43" s="44">
        <v>0.15277777777777776</v>
      </c>
      <c r="F43" s="44">
        <v>0.15972222222222224</v>
      </c>
      <c r="G43" s="45">
        <f t="shared" si="2"/>
        <v>24.010416666666668</v>
      </c>
      <c r="H43" s="46">
        <v>870</v>
      </c>
      <c r="I43" s="46"/>
      <c r="J43" s="46"/>
      <c r="K43" s="46"/>
      <c r="L43" s="46"/>
      <c r="M43" s="46"/>
      <c r="N43" s="46"/>
      <c r="O43" s="46"/>
      <c r="P43" s="46"/>
      <c r="Q43" s="78"/>
      <c r="R43" s="78"/>
    </row>
    <row r="44" spans="1:18" s="2" customFormat="1" x14ac:dyDescent="0.25">
      <c r="A44" s="43">
        <v>41447</v>
      </c>
      <c r="B44" s="44">
        <v>0.97291666666666676</v>
      </c>
      <c r="C44" s="44">
        <v>0.97430555555555554</v>
      </c>
      <c r="D44" s="44">
        <v>0.97777777777777775</v>
      </c>
      <c r="E44" s="44">
        <v>0.99930555555555556</v>
      </c>
      <c r="F44" s="44">
        <v>2.7777777777777779E-3</v>
      </c>
      <c r="G44" s="45">
        <f t="shared" si="2"/>
        <v>23.028472222222224</v>
      </c>
      <c r="H44" s="46">
        <v>870</v>
      </c>
      <c r="I44" s="46"/>
      <c r="J44" s="46"/>
      <c r="K44" s="46"/>
      <c r="L44" s="46"/>
      <c r="M44" s="46"/>
      <c r="N44" s="46"/>
      <c r="O44" s="46"/>
      <c r="P44" s="46"/>
      <c r="Q44" s="78"/>
      <c r="R44" s="78"/>
    </row>
    <row r="45" spans="1:18" s="2" customFormat="1" x14ac:dyDescent="0.25">
      <c r="A45" s="43">
        <v>41447</v>
      </c>
      <c r="B45" s="44">
        <v>0.90486111111111101</v>
      </c>
      <c r="C45" s="44">
        <v>0.90555555555555556</v>
      </c>
      <c r="D45" s="44">
        <v>0.90625</v>
      </c>
      <c r="E45" s="44">
        <v>0.92569444444444438</v>
      </c>
      <c r="F45" s="44">
        <v>0.9277777777777777</v>
      </c>
      <c r="G45" s="45">
        <f t="shared" si="2"/>
        <v>24.022222222222222</v>
      </c>
      <c r="H45" s="46">
        <v>870</v>
      </c>
      <c r="I45" s="46"/>
      <c r="J45" s="46"/>
      <c r="K45" s="46"/>
      <c r="L45" s="46"/>
      <c r="M45" s="46"/>
      <c r="N45" s="46"/>
      <c r="O45" s="46"/>
      <c r="P45" s="46"/>
      <c r="Q45" s="78"/>
      <c r="R45" s="78" t="s">
        <v>222</v>
      </c>
    </row>
    <row r="46" spans="1:18" s="2" customFormat="1" x14ac:dyDescent="0.25">
      <c r="A46" s="43">
        <v>41447</v>
      </c>
      <c r="B46" s="44">
        <v>0.86388888888888893</v>
      </c>
      <c r="C46" s="44">
        <v>0.8652777777777777</v>
      </c>
      <c r="D46" s="44">
        <v>0.86805555555555547</v>
      </c>
      <c r="E46" s="44">
        <v>0.87847222222222221</v>
      </c>
      <c r="F46" s="44">
        <v>0.8847222222222223</v>
      </c>
      <c r="G46" s="45">
        <f t="shared" si="2"/>
        <v>24.019444444444446</v>
      </c>
      <c r="H46" s="46">
        <v>870</v>
      </c>
      <c r="I46" s="46"/>
      <c r="J46" s="46"/>
      <c r="K46" s="46"/>
      <c r="L46" s="46"/>
      <c r="M46" s="46"/>
      <c r="N46" s="46"/>
      <c r="O46" s="46"/>
      <c r="P46" s="46"/>
      <c r="Q46" s="78"/>
      <c r="R46" s="78" t="s">
        <v>221</v>
      </c>
    </row>
    <row r="47" spans="1:18" s="2" customFormat="1" x14ac:dyDescent="0.25">
      <c r="A47" s="43">
        <v>41447</v>
      </c>
      <c r="B47" s="44">
        <v>0.70486111111111116</v>
      </c>
      <c r="C47" s="44">
        <v>0.70624999999999993</v>
      </c>
      <c r="D47" s="44">
        <v>0.71944444444444444</v>
      </c>
      <c r="E47" s="44">
        <v>0.72152777777777777</v>
      </c>
      <c r="F47" s="44">
        <v>0.72152777777777777</v>
      </c>
      <c r="G47" s="45">
        <f t="shared" si="2"/>
        <v>24.015277777777779</v>
      </c>
      <c r="H47" s="46">
        <v>870</v>
      </c>
      <c r="I47" s="46"/>
      <c r="J47" s="46"/>
      <c r="K47" s="46"/>
      <c r="L47" s="46"/>
      <c r="M47" s="46"/>
      <c r="N47" s="46"/>
      <c r="O47" s="46"/>
      <c r="P47" s="46"/>
      <c r="Q47" s="78"/>
      <c r="R47" s="78"/>
    </row>
    <row r="48" spans="1:18" s="2" customFormat="1" x14ac:dyDescent="0.25">
      <c r="A48" s="43">
        <v>41447</v>
      </c>
      <c r="B48" s="44">
        <v>0.73749999999999993</v>
      </c>
      <c r="C48" s="44">
        <v>0.73958333333333337</v>
      </c>
      <c r="D48" s="44">
        <v>0.74652777777777779</v>
      </c>
      <c r="E48" s="44">
        <v>0.76388888888888884</v>
      </c>
      <c r="F48" s="44">
        <v>0.77777777777777779</v>
      </c>
      <c r="G48" s="45">
        <f t="shared" si="2"/>
        <v>24.038194444444443</v>
      </c>
      <c r="H48" s="46">
        <v>870</v>
      </c>
      <c r="I48" s="46"/>
      <c r="J48" s="46"/>
      <c r="K48" s="46"/>
      <c r="L48" s="46"/>
      <c r="M48" s="46"/>
      <c r="N48" s="46"/>
      <c r="O48" s="46"/>
      <c r="P48" s="46"/>
      <c r="Q48" s="78"/>
      <c r="R48" s="78" t="s">
        <v>150</v>
      </c>
    </row>
    <row r="49" spans="1:18" s="2" customFormat="1" x14ac:dyDescent="0.25">
      <c r="A49" s="43">
        <v>41447</v>
      </c>
      <c r="B49" s="44">
        <v>0.56805555555555554</v>
      </c>
      <c r="C49" s="44">
        <v>0.56944444444444442</v>
      </c>
      <c r="D49" s="44">
        <v>0.57986111111111105</v>
      </c>
      <c r="E49" s="44">
        <v>0.61111111111111105</v>
      </c>
      <c r="F49" s="44">
        <v>0.625</v>
      </c>
      <c r="G49" s="45">
        <f t="shared" si="2"/>
        <v>24.055555555555557</v>
      </c>
      <c r="H49" s="46">
        <v>870</v>
      </c>
      <c r="I49" s="46"/>
      <c r="J49" s="46"/>
      <c r="K49" s="46"/>
      <c r="L49" s="46"/>
      <c r="M49" s="46"/>
      <c r="N49" s="46"/>
      <c r="O49" s="46"/>
      <c r="P49" s="46"/>
      <c r="Q49" s="78"/>
      <c r="R49" s="78" t="s">
        <v>201</v>
      </c>
    </row>
    <row r="50" spans="1:18" s="2" customFormat="1" x14ac:dyDescent="0.25">
      <c r="A50" s="43">
        <v>41447</v>
      </c>
      <c r="B50" s="44">
        <v>0.375</v>
      </c>
      <c r="C50" s="44">
        <v>0.37638888888888888</v>
      </c>
      <c r="D50" s="44">
        <v>0.37847222222222227</v>
      </c>
      <c r="E50" s="44">
        <v>0.39583333333333331</v>
      </c>
      <c r="F50" s="44">
        <v>0.40277777777777773</v>
      </c>
      <c r="G50" s="45">
        <f t="shared" si="2"/>
        <v>24.026388888888889</v>
      </c>
      <c r="H50" s="46">
        <v>870</v>
      </c>
      <c r="I50" s="46"/>
      <c r="J50" s="46"/>
      <c r="K50" s="46"/>
      <c r="L50" s="46"/>
      <c r="M50" s="46"/>
      <c r="N50" s="46"/>
      <c r="O50" s="46"/>
      <c r="P50" s="46"/>
      <c r="Q50" s="78"/>
      <c r="R50" s="78" t="s">
        <v>220</v>
      </c>
    </row>
    <row r="51" spans="1:18" s="2" customFormat="1" x14ac:dyDescent="0.25">
      <c r="A51" s="43">
        <v>41447</v>
      </c>
      <c r="B51" s="44">
        <v>0.13333333333333333</v>
      </c>
      <c r="C51" s="44">
        <v>0.13472222222222222</v>
      </c>
      <c r="D51" s="44">
        <v>0.1388888888888889</v>
      </c>
      <c r="E51" s="44">
        <v>0.14305555555555557</v>
      </c>
      <c r="F51" s="44">
        <v>0.14930555555555555</v>
      </c>
      <c r="G51" s="45">
        <f t="shared" si="2"/>
        <v>24.014583333333334</v>
      </c>
      <c r="H51" s="46">
        <v>870</v>
      </c>
      <c r="I51" s="46"/>
      <c r="J51" s="46"/>
      <c r="K51" s="46"/>
      <c r="L51" s="46"/>
      <c r="M51" s="46"/>
      <c r="N51" s="46"/>
      <c r="O51" s="46"/>
      <c r="P51" s="46"/>
      <c r="Q51" s="78"/>
      <c r="R51" s="78" t="s">
        <v>219</v>
      </c>
    </row>
    <row r="52" spans="1:18" s="2" customFormat="1" x14ac:dyDescent="0.25">
      <c r="A52" s="43">
        <v>41447</v>
      </c>
      <c r="B52" s="44">
        <v>7.0833333333333331E-2</v>
      </c>
      <c r="C52" s="44">
        <v>7.2916666666666671E-2</v>
      </c>
      <c r="D52" s="44">
        <v>7.4999999999999997E-2</v>
      </c>
      <c r="E52" s="44">
        <v>8.1250000000000003E-2</v>
      </c>
      <c r="F52" s="44">
        <v>8.3333333333333329E-2</v>
      </c>
      <c r="G52" s="45">
        <f t="shared" si="2"/>
        <v>24.010416666666668</v>
      </c>
      <c r="H52" s="46">
        <v>870</v>
      </c>
      <c r="I52" s="46"/>
      <c r="J52" s="46"/>
      <c r="K52" s="46"/>
      <c r="L52" s="46"/>
      <c r="M52" s="46"/>
      <c r="N52" s="46"/>
      <c r="O52" s="46"/>
      <c r="P52" s="46"/>
      <c r="Q52" s="78"/>
      <c r="R52" s="78" t="s">
        <v>218</v>
      </c>
    </row>
    <row r="53" spans="1:18" s="2" customFormat="1" x14ac:dyDescent="0.25">
      <c r="A53" s="43">
        <v>41446</v>
      </c>
      <c r="B53" s="44">
        <v>0.81111111111111101</v>
      </c>
      <c r="C53" s="44">
        <v>0.8125</v>
      </c>
      <c r="D53" s="44">
        <v>0.81666666666666676</v>
      </c>
      <c r="E53" s="44">
        <v>0.8354166666666667</v>
      </c>
      <c r="F53" s="44">
        <v>0.84375</v>
      </c>
      <c r="G53" s="45">
        <f t="shared" si="2"/>
        <v>24.03125</v>
      </c>
      <c r="H53" s="46">
        <v>870</v>
      </c>
      <c r="I53" s="46"/>
      <c r="J53" s="46"/>
      <c r="K53" s="46"/>
      <c r="L53" s="46"/>
      <c r="M53" s="46"/>
      <c r="N53" s="46"/>
      <c r="O53" s="46"/>
      <c r="P53" s="46"/>
      <c r="Q53" s="78"/>
      <c r="R53" s="78" t="s">
        <v>216</v>
      </c>
    </row>
    <row r="54" spans="1:18" s="2" customFormat="1" x14ac:dyDescent="0.25">
      <c r="A54" s="43">
        <v>41446</v>
      </c>
      <c r="B54" s="44">
        <v>0.91111111111111109</v>
      </c>
      <c r="C54" s="44">
        <v>0.91180555555555554</v>
      </c>
      <c r="D54" s="44">
        <v>88.41736111111112</v>
      </c>
      <c r="E54" s="44">
        <v>0.93125000000000002</v>
      </c>
      <c r="F54" s="44">
        <v>0.93819444444444444</v>
      </c>
      <c r="G54" s="45">
        <f t="shared" si="2"/>
        <v>24.026388888888889</v>
      </c>
      <c r="H54" s="46">
        <v>870</v>
      </c>
      <c r="I54" s="46"/>
      <c r="J54" s="46"/>
      <c r="K54" s="46"/>
      <c r="L54" s="46"/>
      <c r="M54" s="46"/>
      <c r="N54" s="46"/>
      <c r="O54" s="46"/>
      <c r="P54" s="46"/>
      <c r="Q54" s="78"/>
      <c r="R54" s="78" t="s">
        <v>217</v>
      </c>
    </row>
    <row r="55" spans="1:18" s="2" customFormat="1" x14ac:dyDescent="0.25">
      <c r="A55" s="43">
        <v>41446</v>
      </c>
      <c r="B55" s="44">
        <v>8.9583333333333334E-2</v>
      </c>
      <c r="C55" s="44">
        <v>9.0972222222222218E-2</v>
      </c>
      <c r="D55" s="44">
        <v>9.375E-2</v>
      </c>
      <c r="E55" s="44">
        <v>0.10555555555555556</v>
      </c>
      <c r="F55" s="44">
        <v>0.10902777777777778</v>
      </c>
      <c r="G55" s="45">
        <f t="shared" si="2"/>
        <v>24.018055555555556</v>
      </c>
      <c r="H55" s="46">
        <v>870</v>
      </c>
      <c r="I55" s="46"/>
      <c r="J55" s="46"/>
      <c r="K55" s="46"/>
      <c r="L55" s="46"/>
      <c r="M55" s="46"/>
      <c r="N55" s="46"/>
      <c r="O55" s="46"/>
      <c r="P55" s="46"/>
      <c r="Q55" s="78"/>
      <c r="R55" s="78" t="s">
        <v>95</v>
      </c>
    </row>
    <row r="56" spans="1:18" s="2" customFormat="1" x14ac:dyDescent="0.25">
      <c r="A56" s="43">
        <v>41446</v>
      </c>
      <c r="B56" s="44">
        <v>0.81111111111111101</v>
      </c>
      <c r="C56" s="44">
        <v>0.8125</v>
      </c>
      <c r="D56" s="44">
        <v>0.81666666666666676</v>
      </c>
      <c r="E56" s="44">
        <v>0.8354166666666667</v>
      </c>
      <c r="F56" s="44">
        <v>0.84375</v>
      </c>
      <c r="G56" s="45">
        <f t="shared" si="2"/>
        <v>24.03125</v>
      </c>
      <c r="H56" s="46">
        <v>870</v>
      </c>
      <c r="I56" s="46"/>
      <c r="J56" s="46"/>
      <c r="K56" s="46"/>
      <c r="L56" s="46"/>
      <c r="M56" s="46"/>
      <c r="N56" s="46"/>
      <c r="O56" s="46"/>
      <c r="P56" s="46"/>
      <c r="Q56" s="78"/>
      <c r="R56" s="78" t="s">
        <v>216</v>
      </c>
    </row>
    <row r="57" spans="1:18" s="2" customFormat="1" x14ac:dyDescent="0.25">
      <c r="A57" s="43">
        <v>41446</v>
      </c>
      <c r="B57" s="44">
        <v>0.74722222222222223</v>
      </c>
      <c r="C57" s="44">
        <v>0.74861111111111101</v>
      </c>
      <c r="D57" s="44">
        <v>0.75069444444444444</v>
      </c>
      <c r="E57" s="44">
        <v>0.7597222222222223</v>
      </c>
      <c r="F57" s="44">
        <v>0.77083333333333337</v>
      </c>
      <c r="G57" s="45">
        <f t="shared" si="2"/>
        <v>24.022222222222222</v>
      </c>
      <c r="H57" s="46">
        <v>870</v>
      </c>
      <c r="I57" s="46"/>
      <c r="J57" s="46"/>
      <c r="K57" s="46"/>
      <c r="L57" s="46"/>
      <c r="M57" s="46"/>
      <c r="N57" s="46"/>
      <c r="O57" s="46"/>
      <c r="P57" s="46"/>
      <c r="Q57" s="78"/>
      <c r="R57" s="78" t="s">
        <v>215</v>
      </c>
    </row>
    <row r="58" spans="1:18" s="2" customFormat="1" x14ac:dyDescent="0.25">
      <c r="A58" s="43">
        <v>41446</v>
      </c>
      <c r="B58" s="44">
        <v>0.45694444444444443</v>
      </c>
      <c r="C58" s="44">
        <v>0.45902777777777781</v>
      </c>
      <c r="D58" s="44">
        <v>0.46527777777777773</v>
      </c>
      <c r="E58" s="44">
        <v>0.47916666666666669</v>
      </c>
      <c r="F58" s="44">
        <v>0.49652777777777773</v>
      </c>
      <c r="G58" s="45">
        <f t="shared" si="2"/>
        <v>24.037500000000001</v>
      </c>
      <c r="H58" s="46">
        <v>870</v>
      </c>
      <c r="I58" s="46"/>
      <c r="J58" s="46"/>
      <c r="K58" s="46"/>
      <c r="L58" s="46"/>
      <c r="M58" s="46"/>
      <c r="N58" s="46"/>
      <c r="O58" s="46"/>
      <c r="P58" s="46"/>
      <c r="Q58" s="78"/>
      <c r="R58" s="78" t="s">
        <v>81</v>
      </c>
    </row>
    <row r="59" spans="1:18" s="2" customFormat="1" x14ac:dyDescent="0.25">
      <c r="A59" s="43">
        <v>41446</v>
      </c>
      <c r="B59" s="44">
        <v>0.56388888888888888</v>
      </c>
      <c r="C59" s="44">
        <v>0.56527777777777777</v>
      </c>
      <c r="D59" s="44">
        <v>0.57291666666666663</v>
      </c>
      <c r="E59" s="44">
        <v>0.58611111111111114</v>
      </c>
      <c r="F59" s="44">
        <v>0.60138888888888886</v>
      </c>
      <c r="G59" s="45">
        <f t="shared" si="2"/>
        <v>24.036111111111111</v>
      </c>
      <c r="H59" s="46">
        <v>870</v>
      </c>
      <c r="I59" s="46"/>
      <c r="J59" s="46"/>
      <c r="K59" s="46"/>
      <c r="L59" s="46"/>
      <c r="M59" s="46"/>
      <c r="N59" s="46"/>
      <c r="O59" s="46"/>
      <c r="P59" s="46"/>
      <c r="Q59" s="78"/>
      <c r="R59" s="78" t="s">
        <v>214</v>
      </c>
    </row>
    <row r="60" spans="1:18" s="2" customFormat="1" x14ac:dyDescent="0.25">
      <c r="A60" s="43">
        <v>41445</v>
      </c>
      <c r="B60" s="44">
        <v>0.99097222222222225</v>
      </c>
      <c r="C60" s="44">
        <v>0.99236111111111114</v>
      </c>
      <c r="D60" s="44">
        <v>0.99930555555555556</v>
      </c>
      <c r="E60" s="44">
        <v>1.1805555555555555E-2</v>
      </c>
      <c r="F60" s="44">
        <v>2.0833333333333332E-2</v>
      </c>
      <c r="G60" s="45">
        <f t="shared" si="2"/>
        <v>23.028472222222224</v>
      </c>
      <c r="H60" s="46">
        <v>870</v>
      </c>
      <c r="I60" s="46"/>
      <c r="J60" s="46"/>
      <c r="K60" s="46"/>
      <c r="L60" s="46"/>
      <c r="M60" s="46"/>
      <c r="N60" s="46"/>
      <c r="O60" s="46"/>
      <c r="P60" s="46"/>
      <c r="Q60" s="78"/>
      <c r="R60" s="78" t="s">
        <v>213</v>
      </c>
    </row>
    <row r="61" spans="1:18" s="2" customFormat="1" x14ac:dyDescent="0.25">
      <c r="A61" s="43">
        <v>41445</v>
      </c>
      <c r="B61" s="44">
        <v>0.75902777777777775</v>
      </c>
      <c r="C61" s="44">
        <v>0.75902777777777775</v>
      </c>
      <c r="D61" s="44">
        <v>0.76041666666666663</v>
      </c>
      <c r="E61" s="44">
        <v>0.78819444444444453</v>
      </c>
      <c r="F61" s="44">
        <v>0.79513888888888884</v>
      </c>
      <c r="G61" s="45">
        <f t="shared" si="2"/>
        <v>24.036111111111111</v>
      </c>
      <c r="H61" s="46">
        <v>870</v>
      </c>
      <c r="I61" s="46"/>
      <c r="J61" s="46"/>
      <c r="K61" s="46"/>
      <c r="L61" s="46"/>
      <c r="M61" s="46"/>
      <c r="N61" s="46"/>
      <c r="O61" s="46"/>
      <c r="P61" s="46"/>
      <c r="Q61" s="78"/>
      <c r="R61" s="78" t="s">
        <v>71</v>
      </c>
    </row>
    <row r="62" spans="1:18" s="2" customFormat="1" x14ac:dyDescent="0.25">
      <c r="A62" s="43">
        <v>41445</v>
      </c>
      <c r="B62" s="44">
        <v>0.40069444444444446</v>
      </c>
      <c r="C62" s="44">
        <v>0.40138888888888885</v>
      </c>
      <c r="D62" s="44">
        <v>0.40625</v>
      </c>
      <c r="E62" s="44">
        <v>0.41319444444444442</v>
      </c>
      <c r="F62" s="44">
        <v>0.41875000000000001</v>
      </c>
      <c r="G62" s="45">
        <f t="shared" si="2"/>
        <v>24.017361111111111</v>
      </c>
      <c r="H62" s="46">
        <v>870</v>
      </c>
      <c r="I62" s="46"/>
      <c r="J62" s="46"/>
      <c r="K62" s="46"/>
      <c r="L62" s="46"/>
      <c r="M62" s="46"/>
      <c r="N62" s="46"/>
      <c r="O62" s="46"/>
      <c r="P62" s="46"/>
      <c r="Q62" s="78"/>
      <c r="R62" s="78" t="s">
        <v>212</v>
      </c>
    </row>
    <row r="63" spans="1:18" s="2" customFormat="1" x14ac:dyDescent="0.25">
      <c r="A63" s="43">
        <v>41445</v>
      </c>
      <c r="B63" s="44">
        <v>0.14375000000000002</v>
      </c>
      <c r="C63" s="44">
        <v>0.14583333333333334</v>
      </c>
      <c r="D63" s="44">
        <v>0.15138888888888888</v>
      </c>
      <c r="E63" s="44">
        <v>0.15555555555555556</v>
      </c>
      <c r="F63" s="44">
        <v>0.16250000000000001</v>
      </c>
      <c r="G63" s="45">
        <f t="shared" si="2"/>
        <v>24.016666666666666</v>
      </c>
      <c r="H63" s="46">
        <v>870</v>
      </c>
      <c r="I63" s="46"/>
      <c r="J63" s="46"/>
      <c r="K63" s="46"/>
      <c r="L63" s="46"/>
      <c r="M63" s="46"/>
      <c r="N63" s="46"/>
      <c r="O63" s="46"/>
      <c r="P63" s="46"/>
      <c r="Q63" s="78"/>
      <c r="R63" s="78" t="s">
        <v>211</v>
      </c>
    </row>
    <row r="64" spans="1:18" s="2" customFormat="1" x14ac:dyDescent="0.25">
      <c r="A64" s="43">
        <v>41444</v>
      </c>
      <c r="B64" s="44">
        <v>0.78055555555555556</v>
      </c>
      <c r="C64" s="44">
        <v>0.78125</v>
      </c>
      <c r="D64" s="44">
        <v>0.78402777777777777</v>
      </c>
      <c r="E64" s="44">
        <v>0.79305555555555562</v>
      </c>
      <c r="F64" s="44">
        <v>0.79791666666666661</v>
      </c>
      <c r="G64" s="45">
        <f t="shared" si="2"/>
        <v>24.016666666666666</v>
      </c>
      <c r="H64" s="46">
        <v>870</v>
      </c>
      <c r="I64" s="46"/>
      <c r="J64" s="46"/>
      <c r="K64" s="46"/>
      <c r="L64" s="46"/>
      <c r="M64" s="46"/>
      <c r="N64" s="46"/>
      <c r="O64" s="46"/>
      <c r="P64" s="46"/>
      <c r="Q64" s="78"/>
      <c r="R64" s="78" t="s">
        <v>154</v>
      </c>
    </row>
    <row r="65" spans="1:18" s="2" customFormat="1" x14ac:dyDescent="0.25">
      <c r="A65" s="43">
        <v>41444</v>
      </c>
      <c r="B65" s="44">
        <v>0.60833333333333328</v>
      </c>
      <c r="C65" s="44">
        <v>0.60972222222222217</v>
      </c>
      <c r="D65" s="44">
        <v>0.6166666666666667</v>
      </c>
      <c r="E65" s="44">
        <v>0.6333333333333333</v>
      </c>
      <c r="F65" s="44">
        <v>0.64236111111111105</v>
      </c>
      <c r="G65" s="45">
        <f t="shared" si="2"/>
        <v>24.03263888888889</v>
      </c>
      <c r="H65" s="46">
        <v>870</v>
      </c>
      <c r="I65" s="46"/>
      <c r="J65" s="46"/>
      <c r="K65" s="46"/>
      <c r="L65" s="46"/>
      <c r="M65" s="46"/>
      <c r="N65" s="46"/>
      <c r="O65" s="46"/>
      <c r="P65" s="46"/>
      <c r="Q65" s="78"/>
      <c r="R65" s="78" t="s">
        <v>210</v>
      </c>
    </row>
    <row r="66" spans="1:18" s="2" customFormat="1" x14ac:dyDescent="0.25">
      <c r="A66" s="43">
        <v>41444</v>
      </c>
      <c r="B66" s="44">
        <v>0.6791666666666667</v>
      </c>
      <c r="C66" s="44">
        <v>0.68055555555555547</v>
      </c>
      <c r="D66" s="44">
        <v>0.68541666666666667</v>
      </c>
      <c r="E66" s="44">
        <v>0.69791666666666663</v>
      </c>
      <c r="F66" s="44">
        <v>0.70624999999999993</v>
      </c>
      <c r="G66" s="45">
        <f t="shared" si="2"/>
        <v>24.025694444444444</v>
      </c>
      <c r="H66" s="46">
        <v>870</v>
      </c>
      <c r="I66" s="46"/>
      <c r="J66" s="46"/>
      <c r="K66" s="46"/>
      <c r="L66" s="46"/>
      <c r="M66" s="46"/>
      <c r="N66" s="46"/>
      <c r="O66" s="46"/>
      <c r="P66" s="46"/>
      <c r="Q66" s="78"/>
      <c r="R66" s="78" t="s">
        <v>209</v>
      </c>
    </row>
    <row r="67" spans="1:18" s="2" customFormat="1" x14ac:dyDescent="0.25">
      <c r="A67" s="43">
        <v>41444</v>
      </c>
      <c r="B67" s="44">
        <v>0.60972222222222217</v>
      </c>
      <c r="C67" s="44">
        <v>0.60972222222222217</v>
      </c>
      <c r="D67" s="44">
        <v>0.6166666666666667</v>
      </c>
      <c r="E67" s="44">
        <v>0.6333333333333333</v>
      </c>
      <c r="F67" s="44">
        <v>0.64236111111111105</v>
      </c>
      <c r="G67" s="45">
        <f t="shared" si="2"/>
        <v>24.03263888888889</v>
      </c>
      <c r="H67" s="46">
        <v>870</v>
      </c>
      <c r="I67" s="46"/>
      <c r="J67" s="46"/>
      <c r="K67" s="46"/>
      <c r="L67" s="46"/>
      <c r="M67" s="46"/>
      <c r="N67" s="46"/>
      <c r="O67" s="46"/>
      <c r="P67" s="46"/>
      <c r="Q67" s="78"/>
      <c r="R67" s="78" t="s">
        <v>208</v>
      </c>
    </row>
    <row r="68" spans="1:18" s="2" customFormat="1" x14ac:dyDescent="0.25">
      <c r="A68" s="43">
        <v>41444</v>
      </c>
      <c r="B68" s="44">
        <v>0.51250000000000007</v>
      </c>
      <c r="C68" s="44">
        <v>0.5131944444444444</v>
      </c>
      <c r="D68" s="44">
        <v>0.52083333333333337</v>
      </c>
      <c r="E68" s="44">
        <v>0.5444444444444444</v>
      </c>
      <c r="F68" s="44">
        <v>0.55208333333333337</v>
      </c>
      <c r="G68" s="45">
        <f t="shared" si="2"/>
        <v>24.038888888888888</v>
      </c>
      <c r="H68" s="46">
        <v>872</v>
      </c>
      <c r="I68" s="46"/>
      <c r="J68" s="46"/>
      <c r="K68" s="46"/>
      <c r="L68" s="46"/>
      <c r="M68" s="46"/>
      <c r="N68" s="46"/>
      <c r="O68" s="46"/>
      <c r="P68" s="46"/>
      <c r="Q68" s="78"/>
      <c r="R68" s="78" t="s">
        <v>207</v>
      </c>
    </row>
    <row r="69" spans="1:18" s="2" customFormat="1" x14ac:dyDescent="0.25">
      <c r="A69" s="43">
        <v>41444</v>
      </c>
      <c r="B69" s="44">
        <v>0.3979166666666667</v>
      </c>
      <c r="C69" s="44">
        <v>0.41319444444444442</v>
      </c>
      <c r="D69" s="44">
        <v>0.42638888888888887</v>
      </c>
      <c r="E69" s="44">
        <v>0.45277777777777778</v>
      </c>
      <c r="F69" s="44">
        <v>0.46875</v>
      </c>
      <c r="G69" s="45">
        <f t="shared" si="2"/>
        <v>24.055555555555557</v>
      </c>
      <c r="H69" s="46">
        <v>872</v>
      </c>
      <c r="I69" s="46"/>
      <c r="J69" s="46"/>
      <c r="K69" s="46"/>
      <c r="L69" s="46"/>
      <c r="M69" s="46"/>
      <c r="N69" s="46"/>
      <c r="O69" s="46"/>
      <c r="P69" s="46"/>
      <c r="Q69" s="78"/>
      <c r="R69" s="78" t="s">
        <v>206</v>
      </c>
    </row>
    <row r="70" spans="1:18" s="2" customFormat="1" x14ac:dyDescent="0.25">
      <c r="A70" s="43">
        <v>41444</v>
      </c>
      <c r="B70" s="44">
        <v>0.4770833333333333</v>
      </c>
      <c r="C70" s="44">
        <v>0.4770833333333333</v>
      </c>
      <c r="D70" s="44">
        <v>0.47986111111111113</v>
      </c>
      <c r="E70" s="44">
        <v>0.49305555555555558</v>
      </c>
      <c r="F70" s="44">
        <v>0.49583333333333335</v>
      </c>
      <c r="G70" s="45">
        <f t="shared" si="2"/>
        <v>24.018750000000001</v>
      </c>
      <c r="H70" s="46">
        <v>870</v>
      </c>
      <c r="I70" s="46"/>
      <c r="J70" s="46"/>
      <c r="K70" s="46"/>
      <c r="L70" s="46"/>
      <c r="M70" s="46"/>
      <c r="N70" s="46"/>
      <c r="O70" s="46"/>
      <c r="P70" s="46"/>
      <c r="Q70" s="78"/>
      <c r="R70" s="78" t="s">
        <v>80</v>
      </c>
    </row>
    <row r="71" spans="1:18" s="2" customFormat="1" x14ac:dyDescent="0.25">
      <c r="A71" s="43">
        <v>41443</v>
      </c>
      <c r="B71" s="44">
        <v>0.83958333333333324</v>
      </c>
      <c r="C71" s="44">
        <v>0.84166666666666667</v>
      </c>
      <c r="D71" s="44">
        <v>0.84722222222222221</v>
      </c>
      <c r="E71" s="44">
        <v>0.85972222222222217</v>
      </c>
      <c r="F71" s="44">
        <v>0.86597222222222225</v>
      </c>
      <c r="G71" s="45">
        <f t="shared" si="2"/>
        <v>24.024305555555557</v>
      </c>
      <c r="H71" s="46">
        <v>870</v>
      </c>
      <c r="I71" s="46"/>
      <c r="J71" s="46"/>
      <c r="K71" s="46"/>
      <c r="L71" s="46"/>
      <c r="M71" s="46"/>
      <c r="N71" s="46"/>
      <c r="O71" s="46"/>
      <c r="P71" s="46"/>
      <c r="Q71" s="78"/>
      <c r="R71" s="78" t="s">
        <v>205</v>
      </c>
    </row>
    <row r="72" spans="1:18" s="2" customFormat="1" x14ac:dyDescent="0.25">
      <c r="A72" s="43">
        <v>41443</v>
      </c>
      <c r="B72" s="44">
        <v>0.9291666666666667</v>
      </c>
      <c r="C72" s="44">
        <v>0.93125000000000002</v>
      </c>
      <c r="D72" s="44">
        <v>0.93402777777777779</v>
      </c>
      <c r="E72" s="44">
        <v>0.94444444444444453</v>
      </c>
      <c r="F72" s="44">
        <v>0.95138888888888884</v>
      </c>
      <c r="G72" s="45">
        <f t="shared" si="2"/>
        <v>24.020138888888887</v>
      </c>
      <c r="H72" s="46">
        <v>870</v>
      </c>
      <c r="I72" s="46"/>
      <c r="J72" s="46"/>
      <c r="K72" s="46"/>
      <c r="L72" s="46"/>
      <c r="M72" s="46"/>
      <c r="N72" s="46"/>
      <c r="O72" s="46"/>
      <c r="P72" s="46"/>
      <c r="Q72" s="78"/>
      <c r="R72" s="78" t="s">
        <v>204</v>
      </c>
    </row>
    <row r="73" spans="1:18" s="2" customFormat="1" x14ac:dyDescent="0.25">
      <c r="A73" s="43">
        <v>41443</v>
      </c>
      <c r="B73" s="44">
        <v>0.73958333333333337</v>
      </c>
      <c r="C73" s="44">
        <v>0.7402777777777777</v>
      </c>
      <c r="D73" s="44">
        <v>0.75138888888888899</v>
      </c>
      <c r="E73" s="44">
        <v>0.76250000000000007</v>
      </c>
      <c r="F73" s="44">
        <v>0.77430555555555547</v>
      </c>
      <c r="G73" s="45">
        <f t="shared" si="2"/>
        <v>24.034027777777776</v>
      </c>
      <c r="H73" s="46">
        <v>872</v>
      </c>
      <c r="I73" s="46"/>
      <c r="J73" s="46"/>
      <c r="K73" s="46"/>
      <c r="L73" s="46"/>
      <c r="M73" s="46"/>
      <c r="N73" s="46"/>
      <c r="O73" s="46"/>
      <c r="P73" s="46"/>
      <c r="Q73" s="78"/>
      <c r="R73" s="78" t="s">
        <v>203</v>
      </c>
    </row>
    <row r="74" spans="1:18" s="2" customFormat="1" x14ac:dyDescent="0.25">
      <c r="A74" s="43">
        <v>41443</v>
      </c>
      <c r="B74" s="44">
        <v>0.63402777777777775</v>
      </c>
      <c r="C74" s="44">
        <v>0.63958333333333328</v>
      </c>
      <c r="D74" s="44">
        <v>0.64722222222222225</v>
      </c>
      <c r="E74" s="44">
        <v>0.65763888888888888</v>
      </c>
      <c r="F74" s="44">
        <v>0.66666666666666663</v>
      </c>
      <c r="G74" s="45">
        <f t="shared" si="2"/>
        <v>24.027083333333334</v>
      </c>
      <c r="H74" s="46">
        <v>872</v>
      </c>
      <c r="I74" s="46"/>
      <c r="J74" s="46"/>
      <c r="K74" s="46"/>
      <c r="L74" s="46"/>
      <c r="M74" s="46"/>
      <c r="N74" s="46"/>
      <c r="O74" s="46"/>
      <c r="P74" s="46"/>
      <c r="Q74" s="78"/>
      <c r="R74" s="78" t="s">
        <v>202</v>
      </c>
    </row>
    <row r="75" spans="1:18" s="2" customFormat="1" x14ac:dyDescent="0.25">
      <c r="A75" s="43">
        <v>41443</v>
      </c>
      <c r="B75" s="44">
        <v>0.7597222222222223</v>
      </c>
      <c r="C75" s="44">
        <v>0.76180555555555562</v>
      </c>
      <c r="D75" s="44">
        <v>0.76944444444444438</v>
      </c>
      <c r="E75" s="44">
        <v>0.78055555555555556</v>
      </c>
      <c r="F75" s="44">
        <v>0.7944444444444444</v>
      </c>
      <c r="G75" s="45">
        <f t="shared" si="2"/>
        <v>24.03263888888889</v>
      </c>
      <c r="H75" s="46">
        <v>870</v>
      </c>
      <c r="I75" s="46"/>
      <c r="J75" s="46"/>
      <c r="K75" s="46"/>
      <c r="L75" s="46"/>
      <c r="M75" s="46"/>
      <c r="N75" s="46"/>
      <c r="O75" s="46"/>
      <c r="P75" s="46"/>
      <c r="Q75" s="78"/>
      <c r="R75" s="78" t="s">
        <v>76</v>
      </c>
    </row>
    <row r="76" spans="1:18" s="2" customFormat="1" x14ac:dyDescent="0.25">
      <c r="A76" s="43">
        <v>41443</v>
      </c>
      <c r="B76" s="44">
        <v>0.65486111111111112</v>
      </c>
      <c r="C76" s="44">
        <v>0.65625</v>
      </c>
      <c r="D76" s="44">
        <v>0.65902777777777777</v>
      </c>
      <c r="E76" s="44">
        <v>0.67708333333333337</v>
      </c>
      <c r="F76" s="44">
        <v>0.68888888888888899</v>
      </c>
      <c r="G76" s="45">
        <f t="shared" si="2"/>
        <v>24.03263888888889</v>
      </c>
      <c r="H76" s="46">
        <v>870</v>
      </c>
      <c r="I76" s="46"/>
      <c r="J76" s="46"/>
      <c r="K76" s="46"/>
      <c r="L76" s="46"/>
      <c r="M76" s="46"/>
      <c r="N76" s="46"/>
      <c r="O76" s="46"/>
      <c r="P76" s="46"/>
      <c r="Q76" s="78"/>
      <c r="R76" s="78" t="s">
        <v>201</v>
      </c>
    </row>
    <row r="77" spans="1:18" s="2" customFormat="1" x14ac:dyDescent="0.25">
      <c r="A77" s="43">
        <v>41443</v>
      </c>
      <c r="B77" s="44">
        <v>0.46388888888888885</v>
      </c>
      <c r="C77" s="44">
        <v>0.46597222222222223</v>
      </c>
      <c r="D77" s="44">
        <v>0.47222222222222227</v>
      </c>
      <c r="E77" s="44">
        <v>0.48958333333333331</v>
      </c>
      <c r="F77" s="44">
        <v>0.49513888888888885</v>
      </c>
      <c r="G77" s="45">
        <f t="shared" si="2"/>
        <v>24.029166666666665</v>
      </c>
      <c r="H77" s="46">
        <v>870</v>
      </c>
      <c r="I77" s="46"/>
      <c r="J77" s="46"/>
      <c r="K77" s="46"/>
      <c r="L77" s="46"/>
      <c r="M77" s="46"/>
      <c r="N77" s="46"/>
      <c r="O77" s="46"/>
      <c r="P77" s="46"/>
      <c r="Q77" s="78"/>
      <c r="R77" s="78" t="s">
        <v>200</v>
      </c>
    </row>
    <row r="78" spans="1:18" s="2" customFormat="1" x14ac:dyDescent="0.25">
      <c r="A78" s="43">
        <v>41443</v>
      </c>
      <c r="B78" s="44">
        <v>0.3972222222222222</v>
      </c>
      <c r="C78" s="44">
        <v>0.40625</v>
      </c>
      <c r="D78" s="44">
        <v>0.41597222222222219</v>
      </c>
      <c r="E78" s="44">
        <v>0.46527777777777773</v>
      </c>
      <c r="F78" s="44">
        <v>0.47291666666666665</v>
      </c>
      <c r="G78" s="45">
        <f t="shared" si="2"/>
        <v>24.066666666666666</v>
      </c>
      <c r="H78" s="46">
        <v>872</v>
      </c>
      <c r="I78" s="46"/>
      <c r="J78" s="46"/>
      <c r="K78" s="46"/>
      <c r="L78" s="46"/>
      <c r="M78" s="46"/>
      <c r="N78" s="46"/>
      <c r="O78" s="46"/>
      <c r="P78" s="46"/>
      <c r="Q78" s="78"/>
      <c r="R78" s="78" t="s">
        <v>199</v>
      </c>
    </row>
    <row r="79" spans="1:18" s="2" customFormat="1" x14ac:dyDescent="0.25">
      <c r="A79" s="43">
        <v>41443</v>
      </c>
      <c r="B79" s="44">
        <v>0.34583333333333338</v>
      </c>
      <c r="C79" s="44">
        <v>0.34722222222222227</v>
      </c>
      <c r="D79" s="44">
        <v>0.35555555555555557</v>
      </c>
      <c r="E79" s="44">
        <v>0.38194444444444442</v>
      </c>
      <c r="F79" s="44">
        <v>0.3888888888888889</v>
      </c>
      <c r="G79" s="45">
        <f t="shared" si="2"/>
        <v>24.041666666666668</v>
      </c>
      <c r="H79" s="46">
        <v>870</v>
      </c>
      <c r="I79" s="46"/>
      <c r="J79" s="46"/>
      <c r="K79" s="46"/>
      <c r="L79" s="46"/>
      <c r="M79" s="46"/>
      <c r="N79" s="46"/>
      <c r="O79" s="46"/>
      <c r="P79" s="46"/>
      <c r="Q79" s="78"/>
      <c r="R79" s="78" t="s">
        <v>139</v>
      </c>
    </row>
    <row r="80" spans="1:18" s="2" customFormat="1" x14ac:dyDescent="0.25">
      <c r="A80" s="43">
        <v>41442</v>
      </c>
      <c r="B80" s="44">
        <v>0.97569444444444453</v>
      </c>
      <c r="C80" s="44">
        <v>0.97777777777777775</v>
      </c>
      <c r="D80" s="44">
        <v>0.98611111111111116</v>
      </c>
      <c r="E80" s="44">
        <v>0.9916666666666667</v>
      </c>
      <c r="F80" s="44">
        <v>2.0833333333333333E-3</v>
      </c>
      <c r="G80" s="45">
        <f t="shared" si="2"/>
        <v>23.024305555555557</v>
      </c>
      <c r="H80" s="46">
        <v>870</v>
      </c>
      <c r="I80" s="46"/>
      <c r="J80" s="46"/>
      <c r="K80" s="46"/>
      <c r="L80" s="46"/>
      <c r="M80" s="46"/>
      <c r="N80" s="46"/>
      <c r="O80" s="46"/>
      <c r="P80" s="46"/>
      <c r="Q80" s="78"/>
      <c r="R80" s="78" t="s">
        <v>79</v>
      </c>
    </row>
    <row r="81" spans="1:18" s="2" customFormat="1" x14ac:dyDescent="0.25">
      <c r="A81" s="43">
        <v>41442</v>
      </c>
      <c r="B81" s="44">
        <v>0.91249999999999998</v>
      </c>
      <c r="C81" s="44">
        <v>0.91388888888888886</v>
      </c>
      <c r="D81" s="44">
        <v>0.92152777777777783</v>
      </c>
      <c r="E81" s="44">
        <v>0.92499999999999993</v>
      </c>
      <c r="F81" s="44">
        <v>0.9375</v>
      </c>
      <c r="G81" s="45">
        <f t="shared" si="2"/>
        <v>24.023611111111112</v>
      </c>
      <c r="H81" s="46">
        <v>870</v>
      </c>
      <c r="I81" s="46"/>
      <c r="J81" s="46"/>
      <c r="K81" s="46"/>
      <c r="L81" s="46"/>
      <c r="M81" s="46"/>
      <c r="N81" s="46"/>
      <c r="O81" s="46"/>
      <c r="P81" s="46"/>
      <c r="Q81" s="78"/>
      <c r="R81" s="78" t="s">
        <v>198</v>
      </c>
    </row>
    <row r="82" spans="1:18" s="2" customFormat="1" x14ac:dyDescent="0.25">
      <c r="A82" s="43">
        <v>41442</v>
      </c>
      <c r="B82" s="44">
        <v>0.77083333333333337</v>
      </c>
      <c r="C82" s="44">
        <v>0.7729166666666667</v>
      </c>
      <c r="D82" s="44">
        <v>0.77500000000000002</v>
      </c>
      <c r="E82" s="44">
        <v>0.78472222222222221</v>
      </c>
      <c r="F82" s="44">
        <v>0.78819444444444453</v>
      </c>
      <c r="G82" s="45">
        <f t="shared" si="2"/>
        <v>24.015277777777779</v>
      </c>
      <c r="H82" s="46">
        <v>870</v>
      </c>
      <c r="I82" s="46"/>
      <c r="J82" s="46"/>
      <c r="K82" s="46"/>
      <c r="L82" s="46"/>
      <c r="M82" s="46"/>
      <c r="N82" s="46"/>
      <c r="O82" s="46"/>
      <c r="P82" s="46"/>
      <c r="Q82" s="78"/>
      <c r="R82" s="78" t="s">
        <v>197</v>
      </c>
    </row>
    <row r="83" spans="1:18" s="2" customFormat="1" x14ac:dyDescent="0.25">
      <c r="A83" s="43">
        <v>41442</v>
      </c>
      <c r="B83" s="44">
        <v>0.63402777777777775</v>
      </c>
      <c r="C83" s="44">
        <v>0.63541666666666663</v>
      </c>
      <c r="D83" s="44">
        <v>0.64027777777777783</v>
      </c>
      <c r="E83" s="44">
        <v>0.65625</v>
      </c>
      <c r="F83" s="44">
        <v>0.67013888888888884</v>
      </c>
      <c r="G83" s="45">
        <f t="shared" si="2"/>
        <v>24.034722222222221</v>
      </c>
      <c r="H83" s="46">
        <v>870</v>
      </c>
      <c r="I83" s="46"/>
      <c r="J83" s="46"/>
      <c r="K83" s="46"/>
      <c r="L83" s="46"/>
      <c r="M83" s="46"/>
      <c r="N83" s="46"/>
      <c r="O83" s="46"/>
      <c r="P83" s="46"/>
      <c r="Q83" s="78"/>
      <c r="R83" s="78" t="s">
        <v>196</v>
      </c>
    </row>
    <row r="84" spans="1:18" s="2" customFormat="1" x14ac:dyDescent="0.25">
      <c r="A84" s="43">
        <v>41442</v>
      </c>
      <c r="B84" s="44">
        <v>0.53125</v>
      </c>
      <c r="C84" s="44">
        <v>0.53333333333333333</v>
      </c>
      <c r="D84" s="44">
        <v>0.53541666666666665</v>
      </c>
      <c r="E84" s="44">
        <v>0.56666666666666665</v>
      </c>
      <c r="F84" s="44">
        <v>0.57638888888888895</v>
      </c>
      <c r="G84" s="45">
        <f t="shared" si="2"/>
        <v>24.043055555555554</v>
      </c>
      <c r="H84" s="46">
        <v>870</v>
      </c>
      <c r="I84" s="46"/>
      <c r="J84" s="46"/>
      <c r="K84" s="46"/>
      <c r="L84" s="46"/>
      <c r="M84" s="46"/>
      <c r="N84" s="46"/>
      <c r="O84" s="46"/>
      <c r="P84" s="46"/>
      <c r="Q84" s="78"/>
      <c r="R84" s="78" t="s">
        <v>195</v>
      </c>
    </row>
    <row r="85" spans="1:18" s="2" customFormat="1" x14ac:dyDescent="0.25">
      <c r="A85" s="43">
        <v>41442</v>
      </c>
      <c r="B85" s="44">
        <v>0.37013888888888885</v>
      </c>
      <c r="C85" s="44">
        <v>0.37152777777777773</v>
      </c>
      <c r="D85" s="44">
        <v>0.38680555555555557</v>
      </c>
      <c r="E85" s="44">
        <v>0.3972222222222222</v>
      </c>
      <c r="F85" s="44">
        <v>0.40138888888888885</v>
      </c>
      <c r="G85" s="45">
        <f t="shared" si="2"/>
        <v>24.02986111111111</v>
      </c>
      <c r="H85" s="46">
        <v>870</v>
      </c>
      <c r="I85" s="46"/>
      <c r="J85" s="46"/>
      <c r="K85" s="46"/>
      <c r="L85" s="46"/>
      <c r="M85" s="46"/>
      <c r="N85" s="46"/>
      <c r="O85" s="46"/>
      <c r="P85" s="46"/>
      <c r="Q85" s="78"/>
      <c r="R85" s="78" t="s">
        <v>194</v>
      </c>
    </row>
    <row r="86" spans="1:18" s="2" customFormat="1" x14ac:dyDescent="0.25">
      <c r="A86" s="43">
        <v>41441</v>
      </c>
      <c r="B86" s="44">
        <v>0.9277777777777777</v>
      </c>
      <c r="C86" s="44">
        <v>0.9291666666666667</v>
      </c>
      <c r="D86" s="44">
        <v>0.93333333333333324</v>
      </c>
      <c r="E86" s="44">
        <v>0.94027777777777777</v>
      </c>
      <c r="F86" s="44">
        <v>0.94861111111111107</v>
      </c>
      <c r="G86" s="45">
        <f t="shared" si="2"/>
        <v>24.019444444444446</v>
      </c>
      <c r="H86" s="46">
        <v>870</v>
      </c>
      <c r="I86" s="46"/>
      <c r="J86" s="46"/>
      <c r="K86" s="46"/>
      <c r="L86" s="46"/>
      <c r="M86" s="46"/>
      <c r="N86" s="46"/>
      <c r="O86" s="46"/>
      <c r="P86" s="46"/>
      <c r="Q86" s="78"/>
      <c r="R86" s="78" t="s">
        <v>193</v>
      </c>
    </row>
    <row r="87" spans="1:18" s="2" customFormat="1" x14ac:dyDescent="0.25">
      <c r="A87" s="43">
        <v>41441</v>
      </c>
      <c r="B87" s="44">
        <v>0.78402777777777777</v>
      </c>
      <c r="C87" s="44">
        <v>0.78611111111111109</v>
      </c>
      <c r="D87" s="44">
        <v>0.79513888888888884</v>
      </c>
      <c r="E87" s="44">
        <v>0.85416666666666663</v>
      </c>
      <c r="F87" s="44">
        <v>0.86458333333333337</v>
      </c>
      <c r="G87" s="45">
        <f t="shared" si="2"/>
        <v>24.078472222222221</v>
      </c>
      <c r="H87" s="46">
        <v>870</v>
      </c>
      <c r="I87" s="46"/>
      <c r="J87" s="46"/>
      <c r="K87" s="46"/>
      <c r="L87" s="46"/>
      <c r="M87" s="46"/>
      <c r="N87" s="46"/>
      <c r="O87" s="46"/>
      <c r="P87" s="46"/>
      <c r="Q87" s="78"/>
      <c r="R87" s="78" t="s">
        <v>192</v>
      </c>
    </row>
    <row r="88" spans="1:18" s="2" customFormat="1" x14ac:dyDescent="0.25">
      <c r="A88" s="43">
        <v>41441</v>
      </c>
      <c r="B88" s="44">
        <v>0.73819444444444438</v>
      </c>
      <c r="C88" s="44">
        <v>0.73888888888888893</v>
      </c>
      <c r="D88" s="44">
        <v>0.7402777777777777</v>
      </c>
      <c r="E88" s="44">
        <v>0.75069444444444444</v>
      </c>
      <c r="F88" s="44">
        <v>0.75208333333333333</v>
      </c>
      <c r="G88" s="45">
        <f t="shared" si="2"/>
        <v>24.013194444444444</v>
      </c>
      <c r="H88" s="46">
        <v>870</v>
      </c>
      <c r="I88" s="46"/>
      <c r="J88" s="46"/>
      <c r="K88" s="46"/>
      <c r="L88" s="46"/>
      <c r="M88" s="46"/>
      <c r="N88" s="46"/>
      <c r="O88" s="46"/>
      <c r="P88" s="46"/>
      <c r="Q88" s="78"/>
      <c r="R88" s="78" t="s">
        <v>191</v>
      </c>
    </row>
    <row r="89" spans="1:18" s="2" customFormat="1" x14ac:dyDescent="0.25">
      <c r="A89" s="43">
        <v>41441</v>
      </c>
      <c r="B89" s="44">
        <v>0.69652777777777775</v>
      </c>
      <c r="C89" s="44">
        <v>0.69791666666666663</v>
      </c>
      <c r="D89" s="44">
        <v>0.70208333333333339</v>
      </c>
      <c r="E89" s="44">
        <v>0.71597222222222223</v>
      </c>
      <c r="F89" s="44">
        <v>0.71875</v>
      </c>
      <c r="G89" s="45">
        <f t="shared" si="2"/>
        <v>24.020833333333332</v>
      </c>
      <c r="H89" s="46">
        <v>870</v>
      </c>
      <c r="I89" s="46"/>
      <c r="J89" s="46"/>
      <c r="K89" s="46"/>
      <c r="L89" s="46"/>
      <c r="M89" s="46"/>
      <c r="N89" s="46"/>
      <c r="O89" s="46"/>
      <c r="P89" s="46"/>
      <c r="Q89" s="78"/>
      <c r="R89" s="78" t="s">
        <v>190</v>
      </c>
    </row>
    <row r="90" spans="1:18" s="2" customFormat="1" x14ac:dyDescent="0.25">
      <c r="A90" s="43">
        <v>41441</v>
      </c>
      <c r="B90" s="44">
        <v>0.48958333333333331</v>
      </c>
      <c r="C90" s="44">
        <v>0.48958333333333331</v>
      </c>
      <c r="D90" s="44">
        <v>0.49652777777777773</v>
      </c>
      <c r="E90" s="44">
        <v>0.52083333333333337</v>
      </c>
      <c r="F90" s="44">
        <v>0.52777777777777779</v>
      </c>
      <c r="G90" s="45">
        <f t="shared" si="2"/>
        <v>24.038194444444443</v>
      </c>
      <c r="H90" s="46">
        <v>870</v>
      </c>
      <c r="I90" s="46"/>
      <c r="J90" s="46"/>
      <c r="K90" s="46"/>
      <c r="L90" s="46"/>
      <c r="M90" s="46"/>
      <c r="N90" s="46"/>
      <c r="O90" s="46"/>
      <c r="P90" s="46"/>
      <c r="Q90" s="78"/>
      <c r="R90" s="78" t="s">
        <v>189</v>
      </c>
    </row>
    <row r="91" spans="1:18" s="2" customFormat="1" x14ac:dyDescent="0.25">
      <c r="A91" s="43">
        <v>41441</v>
      </c>
      <c r="B91" s="44">
        <v>0.44166666666666665</v>
      </c>
      <c r="C91" s="44">
        <v>0.44305555555555554</v>
      </c>
      <c r="D91" s="44">
        <v>0.4458333333333333</v>
      </c>
      <c r="E91" s="44">
        <v>0.45833333333333331</v>
      </c>
      <c r="F91" s="44">
        <v>0.46249999999999997</v>
      </c>
      <c r="G91" s="45">
        <f t="shared" si="2"/>
        <v>24.019444444444446</v>
      </c>
      <c r="H91" s="46">
        <v>870</v>
      </c>
      <c r="I91" s="46"/>
      <c r="J91" s="46"/>
      <c r="K91" s="46"/>
      <c r="L91" s="46"/>
      <c r="M91" s="46"/>
      <c r="N91" s="46"/>
      <c r="O91" s="46"/>
      <c r="P91" s="46"/>
      <c r="Q91" s="78"/>
      <c r="R91" s="78" t="s">
        <v>188</v>
      </c>
    </row>
    <row r="92" spans="1:18" s="2" customFormat="1" x14ac:dyDescent="0.25">
      <c r="A92" s="43">
        <v>41441</v>
      </c>
      <c r="B92" s="44">
        <v>0.17916666666666667</v>
      </c>
      <c r="C92" s="44">
        <v>0.18124999999999999</v>
      </c>
      <c r="D92" s="44">
        <v>0.18541666666666667</v>
      </c>
      <c r="E92" s="44">
        <v>0.18888888888888888</v>
      </c>
      <c r="F92" s="44">
        <v>0.19375000000000001</v>
      </c>
      <c r="G92" s="45">
        <f t="shared" si="2"/>
        <v>24.012499999999999</v>
      </c>
      <c r="H92" s="46">
        <v>870</v>
      </c>
      <c r="I92" s="46"/>
      <c r="J92" s="46"/>
      <c r="K92" s="46"/>
      <c r="L92" s="46"/>
      <c r="M92" s="46"/>
      <c r="N92" s="46"/>
      <c r="O92" s="46"/>
      <c r="P92" s="46"/>
      <c r="Q92" s="78"/>
      <c r="R92" s="78" t="s">
        <v>187</v>
      </c>
    </row>
    <row r="93" spans="1:18" s="2" customFormat="1" x14ac:dyDescent="0.25">
      <c r="A93" s="43">
        <v>41440</v>
      </c>
      <c r="B93" s="44">
        <v>0.56319444444444444</v>
      </c>
      <c r="C93" s="44">
        <v>0.56527777777777777</v>
      </c>
      <c r="D93" s="44">
        <v>0.56805555555555554</v>
      </c>
      <c r="E93" s="44">
        <v>0.57986111111111105</v>
      </c>
      <c r="F93" s="44">
        <v>0.59097222222222223</v>
      </c>
      <c r="G93" s="45">
        <f t="shared" si="2"/>
        <v>24.025694444444444</v>
      </c>
      <c r="H93" s="46">
        <v>870</v>
      </c>
      <c r="I93" s="46"/>
      <c r="J93" s="46"/>
      <c r="K93" s="46"/>
      <c r="L93" s="46"/>
      <c r="M93" s="46"/>
      <c r="N93" s="46"/>
      <c r="O93" s="46"/>
      <c r="P93" s="46"/>
      <c r="Q93" s="78"/>
      <c r="R93" s="78" t="s">
        <v>186</v>
      </c>
    </row>
    <row r="94" spans="1:18" s="2" customFormat="1" x14ac:dyDescent="0.25">
      <c r="A94" s="43">
        <v>41440</v>
      </c>
      <c r="B94" s="44">
        <v>0.63888888888888895</v>
      </c>
      <c r="C94" s="44">
        <v>0.64027777777777783</v>
      </c>
      <c r="D94" s="44">
        <v>0.64166666666666672</v>
      </c>
      <c r="E94" s="44">
        <v>0.65625</v>
      </c>
      <c r="F94" s="44">
        <v>0.66111111111111109</v>
      </c>
      <c r="G94" s="45">
        <f t="shared" si="2"/>
        <v>24.020833333333332</v>
      </c>
      <c r="H94" s="46">
        <v>870</v>
      </c>
      <c r="I94" s="46"/>
      <c r="J94" s="46"/>
      <c r="K94" s="46"/>
      <c r="L94" s="46"/>
      <c r="M94" s="46"/>
      <c r="N94" s="46"/>
      <c r="O94" s="46"/>
      <c r="P94" s="46"/>
      <c r="Q94" s="78"/>
      <c r="R94" s="78" t="s">
        <v>185</v>
      </c>
    </row>
    <row r="95" spans="1:18" s="2" customFormat="1" x14ac:dyDescent="0.25">
      <c r="A95" s="43">
        <v>41440</v>
      </c>
      <c r="B95" s="44">
        <v>0.98611111111111116</v>
      </c>
      <c r="C95" s="44">
        <v>0.98749999999999993</v>
      </c>
      <c r="D95" s="44">
        <v>0.99722222222222223</v>
      </c>
      <c r="E95" s="44"/>
      <c r="F95" s="44">
        <v>4.8611111111111112E-3</v>
      </c>
      <c r="G95" s="45">
        <f t="shared" si="2"/>
        <v>23.017361111111111</v>
      </c>
      <c r="H95" s="46">
        <v>870</v>
      </c>
      <c r="I95" s="46"/>
      <c r="J95" s="46"/>
      <c r="K95" s="46"/>
      <c r="L95" s="46"/>
      <c r="M95" s="46"/>
      <c r="N95" s="46"/>
      <c r="O95" s="46"/>
      <c r="P95" s="46"/>
      <c r="Q95" s="78"/>
      <c r="R95" s="78" t="s">
        <v>184</v>
      </c>
    </row>
    <row r="96" spans="1:18" s="2" customFormat="1" x14ac:dyDescent="0.25">
      <c r="A96" s="43">
        <v>41440</v>
      </c>
      <c r="B96" s="44">
        <v>0.93888888888888899</v>
      </c>
      <c r="C96" s="44">
        <v>0.93958333333333333</v>
      </c>
      <c r="D96" s="44">
        <v>0.94374999999999998</v>
      </c>
      <c r="E96" s="44">
        <v>0.94861111111111107</v>
      </c>
      <c r="F96" s="44">
        <v>0.9590277777777777</v>
      </c>
      <c r="G96" s="45">
        <f t="shared" si="2"/>
        <v>24.019444444444446</v>
      </c>
      <c r="H96" s="46">
        <v>870</v>
      </c>
      <c r="I96" s="46"/>
      <c r="J96" s="46"/>
      <c r="K96" s="46"/>
      <c r="L96" s="46"/>
      <c r="M96" s="46"/>
      <c r="N96" s="46"/>
      <c r="O96" s="46"/>
      <c r="P96" s="46"/>
      <c r="Q96" s="78"/>
      <c r="R96" s="78" t="s">
        <v>183</v>
      </c>
    </row>
    <row r="97" spans="1:18" s="2" customFormat="1" x14ac:dyDescent="0.25">
      <c r="A97" s="43">
        <v>41440</v>
      </c>
      <c r="B97" s="44">
        <v>0.84722222222222221</v>
      </c>
      <c r="C97" s="44">
        <v>0.84930555555555554</v>
      </c>
      <c r="D97" s="44">
        <v>0.8534722222222223</v>
      </c>
      <c r="E97" s="44">
        <v>0.87430555555555556</v>
      </c>
      <c r="F97" s="44">
        <v>0.8847222222222223</v>
      </c>
      <c r="G97" s="45">
        <f t="shared" si="2"/>
        <v>24.035416666666666</v>
      </c>
      <c r="H97" s="46">
        <v>870</v>
      </c>
      <c r="I97" s="46"/>
      <c r="J97" s="46"/>
      <c r="K97" s="46"/>
      <c r="L97" s="46"/>
      <c r="M97" s="46"/>
      <c r="N97" s="46"/>
      <c r="O97" s="46"/>
      <c r="P97" s="46"/>
      <c r="Q97" s="78"/>
      <c r="R97" s="78" t="s">
        <v>91</v>
      </c>
    </row>
    <row r="98" spans="1:18" s="2" customFormat="1" x14ac:dyDescent="0.25">
      <c r="A98" s="43">
        <v>41440</v>
      </c>
      <c r="B98" s="44">
        <v>0.36527777777777781</v>
      </c>
      <c r="C98" s="44">
        <v>0.36736111111111108</v>
      </c>
      <c r="D98" s="44">
        <v>0.37013888888888885</v>
      </c>
      <c r="E98" s="44">
        <v>0.38541666666666669</v>
      </c>
      <c r="F98" s="44">
        <v>0.39027777777777778</v>
      </c>
      <c r="G98" s="45">
        <f t="shared" si="2"/>
        <v>24.022916666666667</v>
      </c>
      <c r="H98" s="46">
        <v>870</v>
      </c>
      <c r="I98" s="46"/>
      <c r="J98" s="46"/>
      <c r="K98" s="46"/>
      <c r="L98" s="46"/>
      <c r="M98" s="46"/>
      <c r="N98" s="46"/>
      <c r="O98" s="46"/>
      <c r="P98" s="46"/>
      <c r="Q98" s="78"/>
      <c r="R98" s="78" t="s">
        <v>71</v>
      </c>
    </row>
    <row r="99" spans="1:18" s="2" customFormat="1" x14ac:dyDescent="0.25">
      <c r="A99" s="43">
        <v>41440</v>
      </c>
      <c r="B99" s="44">
        <v>0.10972222222222222</v>
      </c>
      <c r="C99" s="44">
        <v>0.1111111111111111</v>
      </c>
      <c r="D99" s="44">
        <v>0.12638888888888888</v>
      </c>
      <c r="E99" s="44">
        <v>0.14930555555555555</v>
      </c>
      <c r="F99" s="44">
        <v>0.15625</v>
      </c>
      <c r="G99" s="45">
        <f t="shared" ref="G99:G162" si="3">F99-C99+24</f>
        <v>24.045138888888889</v>
      </c>
      <c r="H99" s="46">
        <v>870</v>
      </c>
      <c r="I99" s="46"/>
      <c r="J99" s="46"/>
      <c r="K99" s="46"/>
      <c r="L99" s="46"/>
      <c r="M99" s="46"/>
      <c r="N99" s="46"/>
      <c r="O99" s="46"/>
      <c r="P99" s="46"/>
      <c r="Q99" s="78"/>
      <c r="R99" s="78" t="s">
        <v>154</v>
      </c>
    </row>
    <row r="100" spans="1:18" s="2" customFormat="1" x14ac:dyDescent="0.25">
      <c r="A100" s="43">
        <v>41440</v>
      </c>
      <c r="B100" s="44">
        <v>1.1805555555555555E-2</v>
      </c>
      <c r="C100" s="44">
        <v>1.3194444444444444E-2</v>
      </c>
      <c r="D100" s="44">
        <v>1.4583333333333332E-2</v>
      </c>
      <c r="E100" s="44">
        <v>3.4027777777777775E-2</v>
      </c>
      <c r="F100" s="44">
        <v>3.6111111111111115E-2</v>
      </c>
      <c r="G100" s="45">
        <f t="shared" si="3"/>
        <v>24.022916666666667</v>
      </c>
      <c r="H100" s="46">
        <v>870</v>
      </c>
      <c r="I100" s="46"/>
      <c r="J100" s="46"/>
      <c r="K100" s="46"/>
      <c r="L100" s="46"/>
      <c r="M100" s="46"/>
      <c r="N100" s="46"/>
      <c r="O100" s="46"/>
      <c r="P100" s="46"/>
      <c r="Q100" s="78"/>
      <c r="R100" s="78" t="s">
        <v>182</v>
      </c>
    </row>
    <row r="101" spans="1:18" s="2" customFormat="1" x14ac:dyDescent="0.25">
      <c r="A101" s="43">
        <v>41439</v>
      </c>
      <c r="B101" s="44">
        <v>0.90347222222222223</v>
      </c>
      <c r="C101" s="44">
        <v>0.90486111111111101</v>
      </c>
      <c r="D101" s="44">
        <v>0.91388888888888886</v>
      </c>
      <c r="E101" s="44"/>
      <c r="F101" s="44">
        <v>0.91527777777777775</v>
      </c>
      <c r="G101" s="45">
        <f t="shared" si="3"/>
        <v>24.010416666666668</v>
      </c>
      <c r="H101" s="46">
        <v>870</v>
      </c>
      <c r="I101" s="46"/>
      <c r="J101" s="46"/>
      <c r="K101" s="46"/>
      <c r="L101" s="46"/>
      <c r="M101" s="46"/>
      <c r="N101" s="46"/>
      <c r="O101" s="46"/>
      <c r="P101" s="46"/>
      <c r="Q101" s="78"/>
      <c r="R101" s="78"/>
    </row>
    <row r="102" spans="1:18" s="2" customFormat="1" x14ac:dyDescent="0.25">
      <c r="A102" s="43">
        <v>41439</v>
      </c>
      <c r="B102" s="44">
        <v>0.49236111111111108</v>
      </c>
      <c r="C102" s="44">
        <v>0.49444444444444446</v>
      </c>
      <c r="D102" s="44">
        <v>0.50069444444444444</v>
      </c>
      <c r="E102" s="44">
        <v>0.52152777777777781</v>
      </c>
      <c r="F102" s="44">
        <v>0.52708333333333335</v>
      </c>
      <c r="G102" s="45">
        <f t="shared" si="3"/>
        <v>24.03263888888889</v>
      </c>
      <c r="H102" s="46">
        <v>870</v>
      </c>
      <c r="I102" s="46"/>
      <c r="J102" s="46"/>
      <c r="K102" s="46"/>
      <c r="L102" s="46"/>
      <c r="M102" s="46"/>
      <c r="N102" s="46"/>
      <c r="O102" s="46"/>
      <c r="P102" s="46"/>
      <c r="Q102" s="78"/>
      <c r="R102" s="78" t="s">
        <v>181</v>
      </c>
    </row>
    <row r="103" spans="1:18" s="2" customFormat="1" x14ac:dyDescent="0.25">
      <c r="A103" s="43">
        <v>41439</v>
      </c>
      <c r="B103" s="44">
        <v>0.37916666666666665</v>
      </c>
      <c r="C103" s="44">
        <v>0.37986111111111115</v>
      </c>
      <c r="D103" s="44">
        <v>0.38541666666666669</v>
      </c>
      <c r="E103" s="44">
        <v>0.41875000000000001</v>
      </c>
      <c r="F103" s="44">
        <v>0.42708333333333331</v>
      </c>
      <c r="G103" s="45">
        <f t="shared" si="3"/>
        <v>24.047222222222221</v>
      </c>
      <c r="H103" s="46">
        <v>870</v>
      </c>
      <c r="I103" s="46"/>
      <c r="J103" s="46"/>
      <c r="K103" s="46"/>
      <c r="L103" s="46"/>
      <c r="M103" s="46"/>
      <c r="N103" s="46"/>
      <c r="O103" s="46"/>
      <c r="P103" s="46"/>
      <c r="Q103" s="78"/>
      <c r="R103" s="78" t="s">
        <v>141</v>
      </c>
    </row>
    <row r="104" spans="1:18" s="2" customFormat="1" x14ac:dyDescent="0.25">
      <c r="A104" s="43">
        <v>41439</v>
      </c>
      <c r="B104" s="44">
        <v>0.62013888888888891</v>
      </c>
      <c r="C104" s="44">
        <v>0.62152777777777779</v>
      </c>
      <c r="D104" s="44">
        <v>0.62638888888888888</v>
      </c>
      <c r="E104" s="44">
        <v>0.65277777777777779</v>
      </c>
      <c r="F104" s="44">
        <v>0.65694444444444444</v>
      </c>
      <c r="G104" s="45">
        <f t="shared" si="3"/>
        <v>24.035416666666666</v>
      </c>
      <c r="H104" s="46">
        <v>870</v>
      </c>
      <c r="I104" s="46"/>
      <c r="J104" s="46"/>
      <c r="K104" s="46"/>
      <c r="L104" s="46"/>
      <c r="M104" s="46"/>
      <c r="N104" s="46"/>
      <c r="O104" s="46"/>
      <c r="P104" s="46"/>
      <c r="Q104" s="78"/>
      <c r="R104" s="78" t="s">
        <v>180</v>
      </c>
    </row>
    <row r="105" spans="1:18" s="2" customFormat="1" x14ac:dyDescent="0.25">
      <c r="A105" s="43">
        <v>41439</v>
      </c>
      <c r="B105" s="44">
        <v>0.56874999999999998</v>
      </c>
      <c r="C105" s="44">
        <v>0.57013888888888886</v>
      </c>
      <c r="D105" s="44">
        <v>0.57291666666666663</v>
      </c>
      <c r="E105" s="44"/>
      <c r="F105" s="44">
        <v>0.6</v>
      </c>
      <c r="G105" s="45">
        <f t="shared" si="3"/>
        <v>24.02986111111111</v>
      </c>
      <c r="H105" s="46">
        <v>870</v>
      </c>
      <c r="I105" s="46"/>
      <c r="J105" s="46"/>
      <c r="K105" s="46"/>
      <c r="L105" s="46"/>
      <c r="M105" s="46"/>
      <c r="N105" s="46"/>
      <c r="O105" s="46"/>
      <c r="P105" s="46"/>
      <c r="Q105" s="78"/>
      <c r="R105" s="78" t="s">
        <v>179</v>
      </c>
    </row>
    <row r="106" spans="1:18" s="2" customFormat="1" x14ac:dyDescent="0.25">
      <c r="A106" s="43">
        <v>41439</v>
      </c>
      <c r="B106" s="44">
        <v>0.92152777777777783</v>
      </c>
      <c r="C106" s="44">
        <v>0.92222222222222217</v>
      </c>
      <c r="D106" s="44">
        <v>0.92499999999999993</v>
      </c>
      <c r="E106" s="44">
        <v>0.94930555555555562</v>
      </c>
      <c r="F106" s="44">
        <v>0.95277777777777783</v>
      </c>
      <c r="G106" s="45">
        <f t="shared" si="3"/>
        <v>24.030555555555555</v>
      </c>
      <c r="H106" s="46">
        <v>870</v>
      </c>
      <c r="I106" s="46"/>
      <c r="J106" s="46"/>
      <c r="K106" s="46"/>
      <c r="L106" s="46"/>
      <c r="M106" s="46"/>
      <c r="N106" s="46"/>
      <c r="O106" s="46"/>
      <c r="P106" s="46"/>
      <c r="Q106" s="78"/>
      <c r="R106" s="78" t="s">
        <v>178</v>
      </c>
    </row>
    <row r="107" spans="1:18" s="2" customFormat="1" x14ac:dyDescent="0.25">
      <c r="A107" s="43">
        <v>41439</v>
      </c>
      <c r="B107" s="44">
        <v>0.26666666666666666</v>
      </c>
      <c r="C107" s="44">
        <v>0.26874999999999999</v>
      </c>
      <c r="D107" s="44">
        <v>0.27013888888888887</v>
      </c>
      <c r="E107" s="44">
        <v>0.27569444444444446</v>
      </c>
      <c r="F107" s="44">
        <v>0.28125</v>
      </c>
      <c r="G107" s="45">
        <f t="shared" si="3"/>
        <v>24.012499999999999</v>
      </c>
      <c r="H107" s="46">
        <v>870</v>
      </c>
      <c r="I107" s="46"/>
      <c r="J107" s="46"/>
      <c r="K107" s="46"/>
      <c r="L107" s="46"/>
      <c r="M107" s="46"/>
      <c r="N107" s="46"/>
      <c r="O107" s="46"/>
      <c r="P107" s="46"/>
      <c r="Q107" s="78"/>
      <c r="R107" s="78" t="s">
        <v>177</v>
      </c>
    </row>
    <row r="108" spans="1:18" s="2" customFormat="1" x14ac:dyDescent="0.25">
      <c r="A108" s="43">
        <v>41438</v>
      </c>
      <c r="B108" s="44">
        <v>0.87916666666666676</v>
      </c>
      <c r="C108" s="44">
        <v>0.87986111111111109</v>
      </c>
      <c r="D108" s="44">
        <v>0.88124999999999998</v>
      </c>
      <c r="E108" s="44">
        <v>0.89930555555555547</v>
      </c>
      <c r="F108" s="44">
        <v>0.90277777777777779</v>
      </c>
      <c r="G108" s="45">
        <f t="shared" si="3"/>
        <v>24.022916666666667</v>
      </c>
      <c r="H108" s="46">
        <v>870</v>
      </c>
      <c r="I108" s="46"/>
      <c r="J108" s="46"/>
      <c r="K108" s="46"/>
      <c r="L108" s="46"/>
      <c r="M108" s="46"/>
      <c r="N108" s="46"/>
      <c r="O108" s="46"/>
      <c r="P108" s="46"/>
      <c r="Q108" s="78"/>
      <c r="R108" s="78" t="s">
        <v>176</v>
      </c>
    </row>
    <row r="109" spans="1:18" s="2" customFormat="1" x14ac:dyDescent="0.25">
      <c r="A109" s="43">
        <v>41438</v>
      </c>
      <c r="B109" s="44">
        <v>0.70833333333333337</v>
      </c>
      <c r="C109" s="44">
        <v>0.70972222222222225</v>
      </c>
      <c r="D109" s="44">
        <v>0.71319444444444446</v>
      </c>
      <c r="E109" s="44">
        <v>0.72083333333333333</v>
      </c>
      <c r="F109" s="44">
        <v>0.7368055555555556</v>
      </c>
      <c r="G109" s="45">
        <f t="shared" si="3"/>
        <v>24.027083333333334</v>
      </c>
      <c r="H109" s="46">
        <v>870</v>
      </c>
      <c r="I109" s="46"/>
      <c r="J109" s="46"/>
      <c r="K109" s="46"/>
      <c r="L109" s="46"/>
      <c r="M109" s="46"/>
      <c r="N109" s="46"/>
      <c r="O109" s="46"/>
      <c r="P109" s="46"/>
      <c r="Q109" s="78"/>
      <c r="R109" s="78" t="s">
        <v>175</v>
      </c>
    </row>
    <row r="110" spans="1:18" s="2" customFormat="1" x14ac:dyDescent="0.25">
      <c r="A110" s="43">
        <v>41438</v>
      </c>
      <c r="B110" s="44">
        <v>0.62361111111111112</v>
      </c>
      <c r="C110" s="44">
        <v>0.625</v>
      </c>
      <c r="D110" s="44">
        <v>0.62569444444444444</v>
      </c>
      <c r="E110" s="44">
        <v>0.66319444444444442</v>
      </c>
      <c r="F110" s="44">
        <v>0.67013888888888884</v>
      </c>
      <c r="G110" s="45">
        <f t="shared" si="3"/>
        <v>24.045138888888889</v>
      </c>
      <c r="H110" s="46">
        <v>870</v>
      </c>
      <c r="I110" s="46"/>
      <c r="J110" s="46"/>
      <c r="K110" s="46"/>
      <c r="L110" s="46"/>
      <c r="M110" s="46"/>
      <c r="N110" s="46"/>
      <c r="O110" s="46"/>
      <c r="P110" s="46"/>
      <c r="Q110" s="78"/>
      <c r="R110" s="78" t="s">
        <v>85</v>
      </c>
    </row>
    <row r="111" spans="1:18" s="2" customFormat="1" x14ac:dyDescent="0.25">
      <c r="A111" s="43">
        <v>41438</v>
      </c>
      <c r="B111" s="44">
        <v>0.5229166666666667</v>
      </c>
      <c r="C111" s="44">
        <v>0.52430555555555558</v>
      </c>
      <c r="D111" s="44">
        <v>0.53194444444444444</v>
      </c>
      <c r="E111" s="44">
        <v>0.53819444444444442</v>
      </c>
      <c r="F111" s="44">
        <v>0.5541666666666667</v>
      </c>
      <c r="G111" s="45">
        <f t="shared" si="3"/>
        <v>24.02986111111111</v>
      </c>
      <c r="H111" s="46">
        <v>870</v>
      </c>
      <c r="I111" s="46"/>
      <c r="J111" s="46"/>
      <c r="K111" s="46"/>
      <c r="L111" s="46"/>
      <c r="M111" s="46"/>
      <c r="N111" s="46"/>
      <c r="O111" s="46"/>
      <c r="P111" s="46"/>
      <c r="Q111" s="78"/>
      <c r="R111" s="78" t="s">
        <v>174</v>
      </c>
    </row>
    <row r="112" spans="1:18" s="2" customFormat="1" x14ac:dyDescent="0.25">
      <c r="A112" s="43">
        <v>41438</v>
      </c>
      <c r="B112" s="44">
        <v>5.8333333333333327E-2</v>
      </c>
      <c r="C112" s="44">
        <v>5.9027777777777783E-2</v>
      </c>
      <c r="D112" s="44">
        <v>6.1805555555555558E-2</v>
      </c>
      <c r="E112" s="44">
        <v>6.805555555555555E-2</v>
      </c>
      <c r="F112" s="44">
        <v>7.2222222222222229E-2</v>
      </c>
      <c r="G112" s="45">
        <f t="shared" si="3"/>
        <v>24.013194444444444</v>
      </c>
      <c r="H112" s="46">
        <v>870</v>
      </c>
      <c r="I112" s="46"/>
      <c r="J112" s="46"/>
      <c r="K112" s="46"/>
      <c r="L112" s="46"/>
      <c r="M112" s="46"/>
      <c r="N112" s="46"/>
      <c r="O112" s="46"/>
      <c r="P112" s="46"/>
      <c r="Q112" s="78"/>
      <c r="R112" s="78" t="s">
        <v>173</v>
      </c>
    </row>
    <row r="113" spans="1:18" s="2" customFormat="1" x14ac:dyDescent="0.25">
      <c r="A113" s="43">
        <v>41438</v>
      </c>
      <c r="B113" s="44">
        <v>1.8749999999999999E-2</v>
      </c>
      <c r="C113" s="44">
        <v>2.013888888888889E-2</v>
      </c>
      <c r="D113" s="44">
        <v>2.0833333333333332E-2</v>
      </c>
      <c r="E113" s="44">
        <v>2.9861111111111113E-2</v>
      </c>
      <c r="F113" s="44">
        <v>3.3333333333333333E-2</v>
      </c>
      <c r="G113" s="45">
        <f t="shared" si="3"/>
        <v>24.013194444444444</v>
      </c>
      <c r="H113" s="46">
        <v>870</v>
      </c>
      <c r="I113" s="46"/>
      <c r="J113" s="46"/>
      <c r="K113" s="46"/>
      <c r="L113" s="46"/>
      <c r="M113" s="46"/>
      <c r="N113" s="46"/>
      <c r="O113" s="46"/>
      <c r="P113" s="46"/>
      <c r="Q113" s="78"/>
      <c r="R113" s="78" t="s">
        <v>172</v>
      </c>
    </row>
    <row r="114" spans="1:18" s="2" customFormat="1" x14ac:dyDescent="0.25">
      <c r="A114" s="43">
        <v>41437</v>
      </c>
      <c r="B114" s="44">
        <v>0.86597222222222225</v>
      </c>
      <c r="C114" s="44">
        <v>0.86736111111111114</v>
      </c>
      <c r="D114" s="44">
        <v>0.87291666666666667</v>
      </c>
      <c r="E114" s="44">
        <v>0.88611111111111107</v>
      </c>
      <c r="F114" s="44">
        <v>0.89861111111111114</v>
      </c>
      <c r="G114" s="45">
        <f t="shared" si="3"/>
        <v>24.03125</v>
      </c>
      <c r="H114" s="46">
        <v>870</v>
      </c>
      <c r="I114" s="46"/>
      <c r="J114" s="46"/>
      <c r="K114" s="46"/>
      <c r="L114" s="46"/>
      <c r="M114" s="46"/>
      <c r="N114" s="46"/>
      <c r="O114" s="46"/>
      <c r="P114" s="46"/>
      <c r="Q114" s="78"/>
      <c r="R114" s="78" t="s">
        <v>171</v>
      </c>
    </row>
    <row r="115" spans="1:18" s="2" customFormat="1" x14ac:dyDescent="0.25">
      <c r="A115" s="43">
        <v>41437</v>
      </c>
      <c r="B115" s="44">
        <v>0.77083333333333337</v>
      </c>
      <c r="C115" s="44">
        <v>0.77222222222222225</v>
      </c>
      <c r="D115" s="44">
        <v>0.77569444444444446</v>
      </c>
      <c r="E115" s="44">
        <v>0.80833333333333324</v>
      </c>
      <c r="F115" s="44">
        <v>0.8125</v>
      </c>
      <c r="G115" s="45">
        <f t="shared" si="3"/>
        <v>24.040277777777778</v>
      </c>
      <c r="H115" s="46">
        <v>870</v>
      </c>
      <c r="I115" s="46"/>
      <c r="J115" s="46"/>
      <c r="K115" s="46"/>
      <c r="L115" s="46"/>
      <c r="M115" s="46"/>
      <c r="N115" s="46"/>
      <c r="O115" s="46"/>
      <c r="P115" s="46"/>
      <c r="Q115" s="78"/>
      <c r="R115" s="78" t="s">
        <v>170</v>
      </c>
    </row>
    <row r="116" spans="1:18" s="2" customFormat="1" x14ac:dyDescent="0.25">
      <c r="A116" s="43">
        <v>41437</v>
      </c>
      <c r="B116" s="44">
        <v>0.61041666666666672</v>
      </c>
      <c r="C116" s="44">
        <v>0.61111111111111105</v>
      </c>
      <c r="D116" s="44">
        <v>0.61458333333333337</v>
      </c>
      <c r="E116" s="44">
        <v>0.63124999999999998</v>
      </c>
      <c r="F116" s="44">
        <v>0.63888888888888895</v>
      </c>
      <c r="G116" s="45">
        <f t="shared" si="3"/>
        <v>24.027777777777779</v>
      </c>
      <c r="H116" s="46">
        <v>870</v>
      </c>
      <c r="I116" s="46"/>
      <c r="J116" s="46"/>
      <c r="K116" s="46"/>
      <c r="L116" s="46"/>
      <c r="M116" s="46"/>
      <c r="N116" s="46"/>
      <c r="O116" s="46"/>
      <c r="P116" s="46"/>
      <c r="Q116" s="78"/>
      <c r="R116" s="78" t="s">
        <v>169</v>
      </c>
    </row>
    <row r="117" spans="1:18" s="2" customFormat="1" x14ac:dyDescent="0.25">
      <c r="A117" s="43">
        <v>41437</v>
      </c>
      <c r="B117" s="44">
        <v>0.47083333333333338</v>
      </c>
      <c r="C117" s="44">
        <v>0.47083333333333338</v>
      </c>
      <c r="D117" s="44">
        <v>0.48333333333333334</v>
      </c>
      <c r="E117" s="44">
        <v>0.4993055555555555</v>
      </c>
      <c r="F117" s="44">
        <v>0.50624999999999998</v>
      </c>
      <c r="G117" s="45">
        <f t="shared" si="3"/>
        <v>24.035416666666666</v>
      </c>
      <c r="H117" s="46">
        <v>870</v>
      </c>
      <c r="I117" s="46"/>
      <c r="J117" s="46"/>
      <c r="K117" s="46"/>
      <c r="L117" s="46"/>
      <c r="M117" s="46"/>
      <c r="N117" s="46"/>
      <c r="O117" s="46"/>
      <c r="P117" s="46"/>
      <c r="Q117" s="78"/>
      <c r="R117" s="78" t="s">
        <v>73</v>
      </c>
    </row>
    <row r="118" spans="1:18" s="2" customFormat="1" x14ac:dyDescent="0.25">
      <c r="A118" s="43">
        <v>41437</v>
      </c>
      <c r="B118" s="44">
        <v>0.38263888888888892</v>
      </c>
      <c r="C118" s="44">
        <v>0.3840277777777778</v>
      </c>
      <c r="D118" s="44">
        <v>0.3888888888888889</v>
      </c>
      <c r="E118" s="44">
        <v>0.41597222222222219</v>
      </c>
      <c r="F118" s="44">
        <v>0.44027777777777777</v>
      </c>
      <c r="G118" s="45">
        <f t="shared" si="3"/>
        <v>24.056249999999999</v>
      </c>
      <c r="H118" s="46">
        <v>870</v>
      </c>
      <c r="I118" s="46"/>
      <c r="J118" s="46"/>
      <c r="K118" s="46"/>
      <c r="L118" s="46"/>
      <c r="M118" s="46"/>
      <c r="N118" s="46"/>
      <c r="O118" s="46"/>
      <c r="P118" s="46"/>
      <c r="Q118" s="78"/>
      <c r="R118" s="78" t="s">
        <v>87</v>
      </c>
    </row>
    <row r="119" spans="1:18" s="2" customFormat="1" x14ac:dyDescent="0.25">
      <c r="A119" s="43">
        <v>41436</v>
      </c>
      <c r="B119" s="44">
        <v>0.96388888888888891</v>
      </c>
      <c r="C119" s="44">
        <v>0.96527777777777779</v>
      </c>
      <c r="D119" s="44">
        <v>0.96875</v>
      </c>
      <c r="E119" s="44">
        <v>0.97569444444444453</v>
      </c>
      <c r="F119" s="44">
        <v>0.99305555555555547</v>
      </c>
      <c r="G119" s="45">
        <f t="shared" si="3"/>
        <v>24.027777777777779</v>
      </c>
      <c r="H119" s="46">
        <v>870</v>
      </c>
      <c r="I119" s="46"/>
      <c r="J119" s="46"/>
      <c r="K119" s="46"/>
      <c r="L119" s="46"/>
      <c r="M119" s="46"/>
      <c r="N119" s="46"/>
      <c r="O119" s="46"/>
      <c r="P119" s="46"/>
      <c r="Q119" s="78"/>
      <c r="R119" s="78" t="s">
        <v>168</v>
      </c>
    </row>
    <row r="120" spans="1:18" s="2" customFormat="1" x14ac:dyDescent="0.25">
      <c r="A120" s="43">
        <v>41436</v>
      </c>
      <c r="B120" s="44">
        <v>0.84444444444444444</v>
      </c>
      <c r="C120" s="44">
        <v>0.84583333333333333</v>
      </c>
      <c r="D120" s="44">
        <v>0.85069444444444453</v>
      </c>
      <c r="E120" s="44">
        <v>0.85763888888888884</v>
      </c>
      <c r="F120" s="44">
        <v>0.86805555555555547</v>
      </c>
      <c r="G120" s="45">
        <f t="shared" si="3"/>
        <v>24.022222222222222</v>
      </c>
      <c r="H120" s="46">
        <v>870</v>
      </c>
      <c r="I120" s="46"/>
      <c r="J120" s="46"/>
      <c r="K120" s="46"/>
      <c r="L120" s="46"/>
      <c r="M120" s="46"/>
      <c r="N120" s="46"/>
      <c r="O120" s="46"/>
      <c r="P120" s="46"/>
      <c r="Q120" s="78"/>
      <c r="R120" s="78" t="s">
        <v>167</v>
      </c>
    </row>
    <row r="121" spans="1:18" s="2" customFormat="1" x14ac:dyDescent="0.25">
      <c r="A121" s="43">
        <v>41436</v>
      </c>
      <c r="B121" s="44">
        <v>0.7270833333333333</v>
      </c>
      <c r="C121" s="44">
        <v>0.72777777777777775</v>
      </c>
      <c r="D121" s="44">
        <v>0.72916666666666663</v>
      </c>
      <c r="E121" s="44"/>
      <c r="F121" s="44">
        <v>0.77638888888888891</v>
      </c>
      <c r="G121" s="45">
        <f t="shared" si="3"/>
        <v>24.048611111111111</v>
      </c>
      <c r="H121" s="46">
        <v>870</v>
      </c>
      <c r="I121" s="46"/>
      <c r="J121" s="46"/>
      <c r="K121" s="46"/>
      <c r="L121" s="46"/>
      <c r="M121" s="46"/>
      <c r="N121" s="46"/>
      <c r="O121" s="46"/>
      <c r="P121" s="46"/>
      <c r="Q121" s="78"/>
      <c r="R121" s="78" t="s">
        <v>86</v>
      </c>
    </row>
    <row r="122" spans="1:18" s="2" customFormat="1" x14ac:dyDescent="0.25">
      <c r="A122" s="43">
        <v>41436</v>
      </c>
      <c r="B122" s="44">
        <v>0.77777777777777779</v>
      </c>
      <c r="C122" s="44">
        <v>0.77847222222222223</v>
      </c>
      <c r="D122" s="44">
        <v>0.77916666666666667</v>
      </c>
      <c r="E122" s="44">
        <v>0.80208333333333337</v>
      </c>
      <c r="F122" s="44">
        <v>0.80833333333333324</v>
      </c>
      <c r="G122" s="45">
        <f t="shared" si="3"/>
        <v>24.02986111111111</v>
      </c>
      <c r="H122" s="46">
        <v>872</v>
      </c>
      <c r="I122" s="46"/>
      <c r="J122" s="46"/>
      <c r="K122" s="46"/>
      <c r="L122" s="46"/>
      <c r="M122" s="46"/>
      <c r="N122" s="46"/>
      <c r="O122" s="46"/>
      <c r="P122" s="46"/>
      <c r="Q122" s="78"/>
      <c r="R122" s="78" t="s">
        <v>166</v>
      </c>
    </row>
    <row r="123" spans="1:18" s="2" customFormat="1" x14ac:dyDescent="0.25">
      <c r="A123" s="43">
        <v>41436</v>
      </c>
      <c r="B123" s="44">
        <v>0.60069444444444442</v>
      </c>
      <c r="C123" s="44">
        <v>0.60138888888888886</v>
      </c>
      <c r="D123" s="44">
        <v>0.60486111111111118</v>
      </c>
      <c r="E123" s="44"/>
      <c r="F123" s="44"/>
      <c r="G123" s="45">
        <f t="shared" si="3"/>
        <v>23.398611111111112</v>
      </c>
      <c r="H123" s="46">
        <v>870</v>
      </c>
      <c r="I123" s="46"/>
      <c r="J123" s="46"/>
      <c r="K123" s="46"/>
      <c r="L123" s="46"/>
      <c r="M123" s="46"/>
      <c r="N123" s="46"/>
      <c r="O123" s="46"/>
      <c r="P123" s="46"/>
      <c r="Q123" s="78"/>
      <c r="R123" s="78" t="s">
        <v>165</v>
      </c>
    </row>
    <row r="124" spans="1:18" s="2" customFormat="1" x14ac:dyDescent="0.25">
      <c r="A124" s="43">
        <v>41436</v>
      </c>
      <c r="B124" s="44">
        <v>0.62222222222222223</v>
      </c>
      <c r="C124" s="44">
        <v>0.62222222222222223</v>
      </c>
      <c r="D124" s="44">
        <v>0.63055555555555554</v>
      </c>
      <c r="E124" s="44">
        <v>0.64583333333333337</v>
      </c>
      <c r="F124" s="44">
        <v>0.66388888888888886</v>
      </c>
      <c r="G124" s="45">
        <f t="shared" si="3"/>
        <v>24.041666666666668</v>
      </c>
      <c r="H124" s="46">
        <v>870</v>
      </c>
      <c r="I124" s="46"/>
      <c r="J124" s="46"/>
      <c r="K124" s="46"/>
      <c r="L124" s="46"/>
      <c r="M124" s="46"/>
      <c r="N124" s="46"/>
      <c r="O124" s="46"/>
      <c r="P124" s="46"/>
      <c r="Q124" s="47"/>
      <c r="R124" s="47" t="s">
        <v>164</v>
      </c>
    </row>
    <row r="125" spans="1:18" s="2" customFormat="1" x14ac:dyDescent="0.25">
      <c r="A125" s="43">
        <v>41436</v>
      </c>
      <c r="B125" s="44">
        <v>0.44375000000000003</v>
      </c>
      <c r="C125" s="44">
        <v>0.44444444444444442</v>
      </c>
      <c r="D125" s="44">
        <v>0.44722222222222219</v>
      </c>
      <c r="E125" s="44">
        <v>0.45902777777777781</v>
      </c>
      <c r="F125" s="44">
        <v>0.46666666666666662</v>
      </c>
      <c r="G125" s="45">
        <f t="shared" si="3"/>
        <v>24.022222222222222</v>
      </c>
      <c r="H125" s="46">
        <v>870</v>
      </c>
      <c r="I125" s="46"/>
      <c r="J125" s="46"/>
      <c r="K125" s="46"/>
      <c r="L125" s="46"/>
      <c r="M125" s="46"/>
      <c r="N125" s="46"/>
      <c r="O125" s="46"/>
      <c r="P125" s="46"/>
      <c r="Q125" s="47"/>
      <c r="R125" s="47" t="s">
        <v>163</v>
      </c>
    </row>
    <row r="126" spans="1:18" s="2" customFormat="1" x14ac:dyDescent="0.25">
      <c r="A126" s="43">
        <v>41436</v>
      </c>
      <c r="B126" s="44">
        <v>0.51180555555555551</v>
      </c>
      <c r="C126" s="44">
        <v>0.5131944444444444</v>
      </c>
      <c r="D126" s="44">
        <v>0.51874999999999993</v>
      </c>
      <c r="E126" s="44">
        <v>0.54722222222222217</v>
      </c>
      <c r="F126" s="44">
        <v>0.55069444444444449</v>
      </c>
      <c r="G126" s="45">
        <f t="shared" si="3"/>
        <v>24.037500000000001</v>
      </c>
      <c r="H126" s="46">
        <v>870</v>
      </c>
      <c r="I126" s="46"/>
      <c r="J126" s="46"/>
      <c r="K126" s="46"/>
      <c r="L126" s="46"/>
      <c r="M126" s="46"/>
      <c r="N126" s="46"/>
      <c r="O126" s="46"/>
      <c r="P126" s="46"/>
      <c r="Q126" s="47"/>
      <c r="R126" s="47" t="s">
        <v>162</v>
      </c>
    </row>
    <row r="127" spans="1:18" s="2" customFormat="1" x14ac:dyDescent="0.25">
      <c r="A127" s="43">
        <v>41435</v>
      </c>
      <c r="B127" s="44">
        <v>0.87083333333333324</v>
      </c>
      <c r="C127" s="44">
        <v>0.87222222222222223</v>
      </c>
      <c r="D127" s="44">
        <v>0.87708333333333333</v>
      </c>
      <c r="E127" s="44">
        <v>0.88541666666666663</v>
      </c>
      <c r="F127" s="44">
        <v>0.89513888888888893</v>
      </c>
      <c r="G127" s="45">
        <f t="shared" si="3"/>
        <v>24.022916666666667</v>
      </c>
      <c r="H127" s="46">
        <v>870</v>
      </c>
      <c r="I127" s="46"/>
      <c r="J127" s="46"/>
      <c r="K127" s="46"/>
      <c r="L127" s="46"/>
      <c r="M127" s="46"/>
      <c r="N127" s="46"/>
      <c r="O127" s="46"/>
      <c r="P127" s="46"/>
      <c r="Q127" s="47"/>
      <c r="R127" s="47" t="s">
        <v>77</v>
      </c>
    </row>
    <row r="128" spans="1:18" s="2" customFormat="1" x14ac:dyDescent="0.25">
      <c r="A128" s="43">
        <v>41435</v>
      </c>
      <c r="B128" s="44">
        <v>0.65694444444444444</v>
      </c>
      <c r="C128" s="44">
        <v>0.65833333333333333</v>
      </c>
      <c r="D128" s="44">
        <v>0.65972222222222221</v>
      </c>
      <c r="E128" s="44">
        <v>0.67361111111111116</v>
      </c>
      <c r="F128" s="44">
        <v>0.68402777777777779</v>
      </c>
      <c r="G128" s="45">
        <f t="shared" si="3"/>
        <v>24.025694444444444</v>
      </c>
      <c r="H128" s="46">
        <v>870</v>
      </c>
      <c r="I128" s="46"/>
      <c r="J128" s="46"/>
      <c r="K128" s="46"/>
      <c r="L128" s="46"/>
      <c r="M128" s="46"/>
      <c r="N128" s="46"/>
      <c r="O128" s="46"/>
      <c r="P128" s="46"/>
      <c r="Q128" s="47"/>
      <c r="R128" s="47" t="s">
        <v>75</v>
      </c>
    </row>
    <row r="129" spans="1:18" s="2" customFormat="1" x14ac:dyDescent="0.25">
      <c r="A129" s="43">
        <v>41435</v>
      </c>
      <c r="B129" s="44">
        <v>0.70972222222222225</v>
      </c>
      <c r="C129" s="44">
        <v>0.71250000000000002</v>
      </c>
      <c r="D129" s="44">
        <v>0.71597222222222223</v>
      </c>
      <c r="E129" s="44">
        <v>0.72499999999999998</v>
      </c>
      <c r="F129" s="44">
        <v>0.72777777777777775</v>
      </c>
      <c r="G129" s="45">
        <f t="shared" si="3"/>
        <v>24.015277777777779</v>
      </c>
      <c r="H129" s="46">
        <v>870</v>
      </c>
      <c r="I129" s="46"/>
      <c r="J129" s="46"/>
      <c r="K129" s="46"/>
      <c r="L129" s="46"/>
      <c r="M129" s="46"/>
      <c r="N129" s="46"/>
      <c r="O129" s="46"/>
      <c r="P129" s="46"/>
      <c r="Q129" s="47"/>
      <c r="R129" s="47" t="s">
        <v>161</v>
      </c>
    </row>
    <row r="130" spans="1:18" s="2" customFormat="1" x14ac:dyDescent="0.25">
      <c r="A130" s="43">
        <v>41435</v>
      </c>
      <c r="B130" s="44">
        <v>0.55138888888888882</v>
      </c>
      <c r="C130" s="44">
        <v>0.55208333333333337</v>
      </c>
      <c r="D130" s="44">
        <v>0.55347222222222225</v>
      </c>
      <c r="E130" s="44">
        <v>0.56805555555555554</v>
      </c>
      <c r="F130" s="44">
        <v>0.57430555555555551</v>
      </c>
      <c r="G130" s="45">
        <f t="shared" si="3"/>
        <v>24.022222222222222</v>
      </c>
      <c r="H130" s="46">
        <v>870</v>
      </c>
      <c r="I130" s="46"/>
      <c r="J130" s="46"/>
      <c r="K130" s="46"/>
      <c r="L130" s="46"/>
      <c r="M130" s="46"/>
      <c r="N130" s="46"/>
      <c r="O130" s="46"/>
      <c r="P130" s="46"/>
      <c r="Q130" s="47"/>
      <c r="R130" s="47" t="s">
        <v>160</v>
      </c>
    </row>
    <row r="131" spans="1:18" s="2" customFormat="1" x14ac:dyDescent="0.25">
      <c r="A131" s="43">
        <v>41435</v>
      </c>
      <c r="B131" s="44">
        <v>0.37361111111111112</v>
      </c>
      <c r="C131" s="44">
        <v>0.375</v>
      </c>
      <c r="D131" s="44">
        <v>0.37916666666666665</v>
      </c>
      <c r="E131" s="44">
        <v>0.4604166666666667</v>
      </c>
      <c r="F131" s="44">
        <v>0.46527777777777773</v>
      </c>
      <c r="G131" s="45">
        <f t="shared" si="3"/>
        <v>24.090277777777779</v>
      </c>
      <c r="H131" s="46">
        <v>870</v>
      </c>
      <c r="I131" s="46"/>
      <c r="J131" s="46"/>
      <c r="K131" s="46"/>
      <c r="L131" s="46"/>
      <c r="M131" s="46"/>
      <c r="N131" s="46"/>
      <c r="O131" s="46"/>
      <c r="P131" s="46"/>
      <c r="Q131" s="47"/>
      <c r="R131" s="47" t="s">
        <v>159</v>
      </c>
    </row>
    <row r="132" spans="1:18" s="2" customFormat="1" x14ac:dyDescent="0.25">
      <c r="A132" s="43">
        <v>41435</v>
      </c>
      <c r="B132" s="44">
        <v>2.4999999999999998E-2</v>
      </c>
      <c r="C132" s="44">
        <v>2.6388888888888889E-2</v>
      </c>
      <c r="D132" s="44">
        <v>3.125E-2</v>
      </c>
      <c r="E132" s="44">
        <v>5.2083333333333336E-2</v>
      </c>
      <c r="F132" s="44">
        <v>5.9722222222222225E-2</v>
      </c>
      <c r="G132" s="45">
        <f t="shared" si="3"/>
        <v>24.033333333333335</v>
      </c>
      <c r="H132" s="46">
        <v>870</v>
      </c>
      <c r="I132" s="46"/>
      <c r="J132" s="46"/>
      <c r="K132" s="46"/>
      <c r="L132" s="46"/>
      <c r="M132" s="46"/>
      <c r="N132" s="46"/>
      <c r="O132" s="46"/>
      <c r="P132" s="46"/>
      <c r="Q132" s="47"/>
      <c r="R132" s="47" t="s">
        <v>158</v>
      </c>
    </row>
    <row r="133" spans="1:18" s="2" customFormat="1" x14ac:dyDescent="0.25">
      <c r="A133" s="43">
        <v>41434</v>
      </c>
      <c r="B133" s="44">
        <v>0.82291666666666663</v>
      </c>
      <c r="C133" s="44">
        <v>0.82500000000000007</v>
      </c>
      <c r="D133" s="44">
        <v>0.82777777777777783</v>
      </c>
      <c r="E133" s="44">
        <v>0.83333333333333337</v>
      </c>
      <c r="F133" s="44">
        <v>0.83888888888888891</v>
      </c>
      <c r="G133" s="45">
        <f t="shared" si="3"/>
        <v>24.013888888888889</v>
      </c>
      <c r="H133" s="46">
        <v>870</v>
      </c>
      <c r="I133" s="46"/>
      <c r="J133" s="46"/>
      <c r="K133" s="46"/>
      <c r="L133" s="46"/>
      <c r="M133" s="46"/>
      <c r="N133" s="46"/>
      <c r="O133" s="46"/>
      <c r="P133" s="46"/>
      <c r="Q133" s="47"/>
      <c r="R133" s="47" t="s">
        <v>144</v>
      </c>
    </row>
    <row r="134" spans="1:18" s="2" customFormat="1" x14ac:dyDescent="0.25">
      <c r="A134" s="43">
        <v>41434</v>
      </c>
      <c r="B134" s="44">
        <v>0.76527777777777783</v>
      </c>
      <c r="C134" s="44">
        <v>0.76736111111111116</v>
      </c>
      <c r="D134" s="44">
        <v>0.77083333333333337</v>
      </c>
      <c r="E134" s="44"/>
      <c r="F134" s="44">
        <v>0.79166666666666663</v>
      </c>
      <c r="G134" s="45">
        <f t="shared" si="3"/>
        <v>24.024305555555557</v>
      </c>
      <c r="H134" s="46">
        <v>870</v>
      </c>
      <c r="I134" s="46"/>
      <c r="J134" s="46"/>
      <c r="K134" s="46"/>
      <c r="L134" s="46"/>
      <c r="M134" s="46"/>
      <c r="N134" s="46"/>
      <c r="O134" s="46"/>
      <c r="P134" s="46"/>
      <c r="Q134" s="47"/>
      <c r="R134" s="47" t="s">
        <v>157</v>
      </c>
    </row>
    <row r="135" spans="1:18" s="2" customFormat="1" x14ac:dyDescent="0.25">
      <c r="A135" s="43">
        <v>41434</v>
      </c>
      <c r="B135" s="44">
        <v>0.59583333333333333</v>
      </c>
      <c r="C135" s="44">
        <v>0.59722222222222221</v>
      </c>
      <c r="D135" s="44">
        <v>0.61111111111111105</v>
      </c>
      <c r="E135" s="44">
        <v>0.62847222222222221</v>
      </c>
      <c r="F135" s="44">
        <v>0.64930555555555558</v>
      </c>
      <c r="G135" s="45">
        <f t="shared" si="3"/>
        <v>24.052083333333332</v>
      </c>
      <c r="H135" s="46">
        <v>870</v>
      </c>
      <c r="I135" s="46"/>
      <c r="J135" s="46"/>
      <c r="K135" s="46"/>
      <c r="L135" s="46"/>
      <c r="M135" s="46"/>
      <c r="N135" s="46"/>
      <c r="O135" s="46"/>
      <c r="P135" s="46"/>
      <c r="Q135" s="47"/>
      <c r="R135" s="47" t="s">
        <v>94</v>
      </c>
    </row>
    <row r="136" spans="1:18" s="2" customFormat="1" x14ac:dyDescent="0.25">
      <c r="A136" s="43">
        <v>41434</v>
      </c>
      <c r="B136" s="44">
        <v>0.18402777777777779</v>
      </c>
      <c r="C136" s="44">
        <v>0.18541666666666667</v>
      </c>
      <c r="D136" s="44">
        <v>0.1875</v>
      </c>
      <c r="E136" s="44">
        <v>0.27777777777777779</v>
      </c>
      <c r="F136" s="44">
        <v>0.21249999999999999</v>
      </c>
      <c r="G136" s="45">
        <f t="shared" si="3"/>
        <v>24.027083333333334</v>
      </c>
      <c r="H136" s="46">
        <v>870</v>
      </c>
      <c r="I136" s="46"/>
      <c r="J136" s="46"/>
      <c r="K136" s="46"/>
      <c r="L136" s="46"/>
      <c r="M136" s="46"/>
      <c r="N136" s="46"/>
      <c r="O136" s="46"/>
      <c r="P136" s="46"/>
      <c r="Q136" s="47"/>
      <c r="R136" s="47" t="s">
        <v>156</v>
      </c>
    </row>
    <row r="137" spans="1:18" s="2" customFormat="1" x14ac:dyDescent="0.25">
      <c r="A137" s="43">
        <v>41433</v>
      </c>
      <c r="B137" s="44">
        <v>0.76666666666666661</v>
      </c>
      <c r="C137" s="44">
        <v>0.7680555555555556</v>
      </c>
      <c r="D137" s="44">
        <v>0.7715277777777777</v>
      </c>
      <c r="E137" s="44">
        <v>0.78680555555555554</v>
      </c>
      <c r="F137" s="44">
        <v>0.79583333333333339</v>
      </c>
      <c r="G137" s="45">
        <f t="shared" si="3"/>
        <v>24.027777777777779</v>
      </c>
      <c r="H137" s="46">
        <v>870</v>
      </c>
      <c r="I137" s="46"/>
      <c r="J137" s="46"/>
      <c r="K137" s="46"/>
      <c r="L137" s="46"/>
      <c r="M137" s="46"/>
      <c r="N137" s="46"/>
      <c r="O137" s="46"/>
      <c r="P137" s="46"/>
      <c r="Q137" s="47"/>
      <c r="R137" s="47" t="s">
        <v>155</v>
      </c>
    </row>
    <row r="138" spans="1:18" s="2" customFormat="1" x14ac:dyDescent="0.25">
      <c r="A138" s="43">
        <v>41433</v>
      </c>
      <c r="B138" s="44">
        <v>0.63472222222222219</v>
      </c>
      <c r="C138" s="44">
        <v>0.63888888888888895</v>
      </c>
      <c r="D138" s="44">
        <v>0.64444444444444449</v>
      </c>
      <c r="E138" s="44">
        <v>0.65625</v>
      </c>
      <c r="F138" s="44">
        <v>0.66666666666666663</v>
      </c>
      <c r="G138" s="45">
        <f t="shared" si="3"/>
        <v>24.027777777777779</v>
      </c>
      <c r="H138" s="46">
        <v>870</v>
      </c>
      <c r="I138" s="46"/>
      <c r="J138" s="46"/>
      <c r="K138" s="46"/>
      <c r="L138" s="46"/>
      <c r="M138" s="46"/>
      <c r="N138" s="46"/>
      <c r="O138" s="46"/>
      <c r="P138" s="46"/>
      <c r="Q138" s="47"/>
      <c r="R138" s="47" t="s">
        <v>154</v>
      </c>
    </row>
    <row r="139" spans="1:18" s="2" customFormat="1" x14ac:dyDescent="0.25">
      <c r="A139" s="43">
        <v>41433</v>
      </c>
      <c r="B139" s="44">
        <v>0.55138888888888882</v>
      </c>
      <c r="C139" s="44">
        <v>0.55277777777777781</v>
      </c>
      <c r="D139" s="44">
        <v>0.55347222222222225</v>
      </c>
      <c r="E139" s="44"/>
      <c r="F139" s="44">
        <v>0.60902777777777783</v>
      </c>
      <c r="G139" s="45">
        <f t="shared" si="3"/>
        <v>24.056249999999999</v>
      </c>
      <c r="H139" s="46">
        <v>870</v>
      </c>
      <c r="I139" s="46"/>
      <c r="J139" s="46"/>
      <c r="K139" s="46"/>
      <c r="L139" s="46"/>
      <c r="M139" s="46"/>
      <c r="N139" s="46"/>
      <c r="O139" s="76"/>
      <c r="P139" s="46"/>
      <c r="Q139" s="47"/>
      <c r="R139" s="47" t="s">
        <v>153</v>
      </c>
    </row>
    <row r="140" spans="1:18" s="2" customFormat="1" x14ac:dyDescent="0.25">
      <c r="A140" s="43">
        <v>41433</v>
      </c>
      <c r="B140" s="44">
        <v>0.47222222222222227</v>
      </c>
      <c r="C140" s="44">
        <v>0.47430555555555554</v>
      </c>
      <c r="D140" s="44">
        <v>0.47916666666666669</v>
      </c>
      <c r="E140" s="44">
        <v>0.49305555555555558</v>
      </c>
      <c r="F140" s="44">
        <v>0.49652777777777773</v>
      </c>
      <c r="G140" s="45">
        <f t="shared" si="3"/>
        <v>24.022222222222222</v>
      </c>
      <c r="H140" s="46">
        <v>870</v>
      </c>
      <c r="I140" s="46"/>
      <c r="J140" s="46"/>
      <c r="K140" s="46"/>
      <c r="L140" s="46"/>
      <c r="M140" s="46"/>
      <c r="N140" s="46"/>
      <c r="O140" s="46"/>
      <c r="P140" s="46"/>
      <c r="Q140" s="47"/>
      <c r="R140" s="47" t="s">
        <v>152</v>
      </c>
    </row>
    <row r="141" spans="1:18" s="2" customFormat="1" x14ac:dyDescent="0.25">
      <c r="A141" s="43">
        <v>41433</v>
      </c>
      <c r="B141" s="44">
        <v>0.33611111111111108</v>
      </c>
      <c r="C141" s="44">
        <v>0.33819444444444446</v>
      </c>
      <c r="D141" s="44">
        <v>0.34166666666666662</v>
      </c>
      <c r="E141" s="44">
        <v>0.35625000000000001</v>
      </c>
      <c r="F141" s="44">
        <v>0.36805555555555558</v>
      </c>
      <c r="G141" s="45">
        <f t="shared" si="3"/>
        <v>24.02986111111111</v>
      </c>
      <c r="H141" s="46">
        <v>870</v>
      </c>
      <c r="I141" s="46"/>
      <c r="J141" s="46"/>
      <c r="K141" s="46"/>
      <c r="L141" s="46"/>
      <c r="M141" s="46"/>
      <c r="N141" s="46"/>
      <c r="O141" s="46"/>
      <c r="P141" s="46"/>
      <c r="Q141" s="47"/>
      <c r="R141" s="47" t="s">
        <v>88</v>
      </c>
    </row>
    <row r="142" spans="1:18" s="2" customFormat="1" x14ac:dyDescent="0.25">
      <c r="A142" s="43">
        <v>41432</v>
      </c>
      <c r="B142" s="44">
        <v>0.62777777777777777</v>
      </c>
      <c r="C142" s="44">
        <v>0.62916666666666665</v>
      </c>
      <c r="D142" s="44">
        <v>0.63194444444444442</v>
      </c>
      <c r="E142" s="44">
        <v>0.64930555555555558</v>
      </c>
      <c r="F142" s="44">
        <v>0.65625</v>
      </c>
      <c r="G142" s="45">
        <f t="shared" si="3"/>
        <v>24.027083333333334</v>
      </c>
      <c r="H142" s="46">
        <v>870</v>
      </c>
      <c r="I142" s="46"/>
      <c r="J142" s="46"/>
      <c r="K142" s="46"/>
      <c r="L142" s="46"/>
      <c r="M142" s="46"/>
      <c r="N142" s="46"/>
      <c r="O142" s="46"/>
      <c r="P142" s="46"/>
      <c r="Q142" s="47"/>
      <c r="R142" s="47" t="s">
        <v>72</v>
      </c>
    </row>
    <row r="143" spans="1:18" s="2" customFormat="1" x14ac:dyDescent="0.25">
      <c r="A143" s="43">
        <v>41432</v>
      </c>
      <c r="B143" s="44">
        <v>0.8305555555555556</v>
      </c>
      <c r="C143" s="44">
        <v>0.83194444444444438</v>
      </c>
      <c r="D143" s="44">
        <v>0.8354166666666667</v>
      </c>
      <c r="E143" s="44">
        <v>0.83888888888888891</v>
      </c>
      <c r="F143" s="44">
        <v>0.84236111111111101</v>
      </c>
      <c r="G143" s="45">
        <f t="shared" si="3"/>
        <v>24.010416666666668</v>
      </c>
      <c r="H143" s="46">
        <v>870</v>
      </c>
      <c r="I143" s="46"/>
      <c r="J143" s="46"/>
      <c r="K143" s="46"/>
      <c r="L143" s="46"/>
      <c r="M143" s="46"/>
      <c r="N143" s="46"/>
      <c r="O143" s="46"/>
      <c r="P143" s="46"/>
      <c r="Q143" s="47"/>
      <c r="R143" s="47" t="s">
        <v>151</v>
      </c>
    </row>
    <row r="144" spans="1:18" s="2" customFormat="1" x14ac:dyDescent="0.25">
      <c r="A144" s="43">
        <v>41432</v>
      </c>
      <c r="B144" s="44">
        <v>0.48749999999999999</v>
      </c>
      <c r="C144" s="44">
        <v>0.48888888888888887</v>
      </c>
      <c r="D144" s="44">
        <v>0.49305555555555558</v>
      </c>
      <c r="E144" s="44">
        <v>0.50694444444444442</v>
      </c>
      <c r="F144" s="44">
        <v>0.51944444444444449</v>
      </c>
      <c r="G144" s="45">
        <f t="shared" si="3"/>
        <v>24.030555555555555</v>
      </c>
      <c r="H144" s="46">
        <v>870</v>
      </c>
      <c r="I144" s="46"/>
      <c r="J144" s="46"/>
      <c r="K144" s="46"/>
      <c r="L144" s="46"/>
      <c r="M144" s="46"/>
      <c r="N144" s="46"/>
      <c r="O144" s="46"/>
      <c r="P144" s="46"/>
      <c r="Q144" s="47"/>
      <c r="R144" s="47" t="s">
        <v>144</v>
      </c>
    </row>
    <row r="145" spans="1:18" s="2" customFormat="1" x14ac:dyDescent="0.25">
      <c r="A145" s="43">
        <v>41431</v>
      </c>
      <c r="B145" s="44">
        <v>0.90486111111111101</v>
      </c>
      <c r="C145" s="44">
        <v>0.90625</v>
      </c>
      <c r="D145" s="44">
        <v>0.90763888888888899</v>
      </c>
      <c r="E145" s="44">
        <v>0.93541666666666667</v>
      </c>
      <c r="F145" s="44">
        <v>0.93819444444444444</v>
      </c>
      <c r="G145" s="45">
        <f t="shared" si="3"/>
        <v>24.031944444444445</v>
      </c>
      <c r="H145" s="46">
        <v>870</v>
      </c>
      <c r="I145" s="46"/>
      <c r="J145" s="46"/>
      <c r="K145" s="46"/>
      <c r="L145" s="46"/>
      <c r="M145" s="46"/>
      <c r="N145" s="46"/>
      <c r="O145" s="46"/>
      <c r="P145" s="46"/>
      <c r="Q145" s="47"/>
      <c r="R145" s="47" t="s">
        <v>150</v>
      </c>
    </row>
    <row r="146" spans="1:18" s="2" customFormat="1" x14ac:dyDescent="0.25">
      <c r="A146" s="43">
        <v>41431</v>
      </c>
      <c r="B146" s="44">
        <v>0.50416666666666665</v>
      </c>
      <c r="C146" s="44">
        <v>0.50555555555555554</v>
      </c>
      <c r="D146" s="44">
        <v>0.51458333333333328</v>
      </c>
      <c r="E146" s="44">
        <v>0.52638888888888891</v>
      </c>
      <c r="F146" s="44">
        <v>0.54027777777777775</v>
      </c>
      <c r="G146" s="45">
        <f t="shared" si="3"/>
        <v>24.034722222222221</v>
      </c>
      <c r="H146" s="46">
        <v>870</v>
      </c>
      <c r="I146" s="46"/>
      <c r="J146" s="46"/>
      <c r="K146" s="46"/>
      <c r="L146" s="46"/>
      <c r="M146" s="46"/>
      <c r="N146" s="46"/>
      <c r="O146" s="46"/>
      <c r="P146" s="46"/>
      <c r="Q146" s="47"/>
      <c r="R146" s="47" t="s">
        <v>149</v>
      </c>
    </row>
    <row r="147" spans="1:18" s="2" customFormat="1" x14ac:dyDescent="0.25">
      <c r="A147" s="43">
        <v>41431</v>
      </c>
      <c r="B147" s="44">
        <v>0.7055555555555556</v>
      </c>
      <c r="C147" s="44">
        <v>0.70694444444444438</v>
      </c>
      <c r="D147" s="44">
        <v>0.7104166666666667</v>
      </c>
      <c r="E147" s="44">
        <v>0.72916666666666663</v>
      </c>
      <c r="F147" s="44">
        <v>0.73611111111111116</v>
      </c>
      <c r="G147" s="45">
        <f t="shared" si="3"/>
        <v>24.029166666666669</v>
      </c>
      <c r="H147" s="46">
        <v>870</v>
      </c>
      <c r="I147" s="46"/>
      <c r="J147" s="46"/>
      <c r="K147" s="46"/>
      <c r="L147" s="46"/>
      <c r="M147" s="46"/>
      <c r="N147" s="46"/>
      <c r="O147" s="46"/>
      <c r="P147" s="46"/>
      <c r="Q147" s="47"/>
      <c r="R147" s="47" t="s">
        <v>148</v>
      </c>
    </row>
    <row r="148" spans="1:18" s="2" customFormat="1" x14ac:dyDescent="0.25">
      <c r="A148" s="43">
        <v>41431</v>
      </c>
      <c r="B148" s="44">
        <v>0.77777777777777779</v>
      </c>
      <c r="C148" s="44">
        <v>0.77916666666666667</v>
      </c>
      <c r="D148" s="44">
        <v>0.78402777777777777</v>
      </c>
      <c r="E148" s="44">
        <v>0.80208333333333337</v>
      </c>
      <c r="F148" s="44">
        <v>0.81458333333333333</v>
      </c>
      <c r="G148" s="45">
        <f t="shared" si="3"/>
        <v>24.035416666666666</v>
      </c>
      <c r="H148" s="46">
        <v>870</v>
      </c>
      <c r="I148" s="46"/>
      <c r="J148" s="46"/>
      <c r="K148" s="46"/>
      <c r="L148" s="46"/>
      <c r="M148" s="46"/>
      <c r="N148" s="46"/>
      <c r="O148" s="46"/>
      <c r="P148" s="46"/>
      <c r="Q148" s="47"/>
      <c r="R148" s="47" t="s">
        <v>147</v>
      </c>
    </row>
    <row r="149" spans="1:18" s="2" customFormat="1" x14ac:dyDescent="0.25">
      <c r="A149" s="43">
        <v>41430</v>
      </c>
      <c r="B149" s="44">
        <v>0.88194444444444453</v>
      </c>
      <c r="C149" s="44">
        <v>0.8833333333333333</v>
      </c>
      <c r="D149" s="44">
        <v>0.88680555555555562</v>
      </c>
      <c r="E149" s="44">
        <v>0.90486111111111101</v>
      </c>
      <c r="F149" s="44">
        <v>0.90972222222222221</v>
      </c>
      <c r="G149" s="45">
        <f t="shared" si="3"/>
        <v>24.026388888888889</v>
      </c>
      <c r="H149" s="46">
        <v>870</v>
      </c>
      <c r="I149" s="46"/>
      <c r="J149" s="46"/>
      <c r="K149" s="46"/>
      <c r="L149" s="46"/>
      <c r="M149" s="46"/>
      <c r="N149" s="46"/>
      <c r="O149" s="46"/>
      <c r="P149" s="46"/>
      <c r="Q149" s="47"/>
      <c r="R149" s="47" t="s">
        <v>146</v>
      </c>
    </row>
    <row r="150" spans="1:18" s="2" customFormat="1" x14ac:dyDescent="0.25">
      <c r="A150" s="43">
        <v>41430</v>
      </c>
      <c r="B150" s="44">
        <v>0.69236111111111109</v>
      </c>
      <c r="C150" s="44">
        <v>0.6958333333333333</v>
      </c>
      <c r="D150" s="44">
        <v>0.71458333333333324</v>
      </c>
      <c r="E150" s="44">
        <v>0.7270833333333333</v>
      </c>
      <c r="F150" s="44">
        <v>0.75486111111111109</v>
      </c>
      <c r="G150" s="45">
        <f t="shared" si="3"/>
        <v>24.059027777777779</v>
      </c>
      <c r="H150" s="46">
        <v>870</v>
      </c>
      <c r="I150" s="46"/>
      <c r="J150" s="46"/>
      <c r="K150" s="46"/>
      <c r="L150" s="46"/>
      <c r="M150" s="46"/>
      <c r="N150" s="46"/>
      <c r="O150" s="46"/>
      <c r="P150" s="46"/>
      <c r="Q150" s="47"/>
      <c r="R150" s="47" t="s">
        <v>89</v>
      </c>
    </row>
    <row r="151" spans="1:18" s="2" customFormat="1" x14ac:dyDescent="0.25">
      <c r="A151" s="43">
        <v>41430</v>
      </c>
      <c r="B151" s="44">
        <v>0.46527777777777773</v>
      </c>
      <c r="C151" s="44">
        <v>0.46736111111111112</v>
      </c>
      <c r="D151" s="44">
        <v>0.47222222222222227</v>
      </c>
      <c r="E151" s="44">
        <v>0.4826388888888889</v>
      </c>
      <c r="F151" s="44">
        <v>0.49861111111111112</v>
      </c>
      <c r="G151" s="45">
        <f t="shared" si="3"/>
        <v>24.03125</v>
      </c>
      <c r="H151" s="46">
        <v>870</v>
      </c>
      <c r="I151" s="46"/>
      <c r="J151" s="46"/>
      <c r="K151" s="46"/>
      <c r="L151" s="46"/>
      <c r="M151" s="46"/>
      <c r="N151" s="46"/>
      <c r="O151" s="46"/>
      <c r="P151" s="46"/>
      <c r="Q151" s="47"/>
      <c r="R151" s="47" t="s">
        <v>144</v>
      </c>
    </row>
    <row r="152" spans="1:18" s="2" customFormat="1" x14ac:dyDescent="0.25">
      <c r="A152" s="43">
        <v>41430</v>
      </c>
      <c r="B152" s="44">
        <v>0.31666666666666665</v>
      </c>
      <c r="C152" s="44">
        <v>0.31805555555555554</v>
      </c>
      <c r="D152" s="44">
        <v>0.32013888888888892</v>
      </c>
      <c r="E152" s="44">
        <v>0.34652777777777777</v>
      </c>
      <c r="F152" s="44">
        <v>0.35625000000000001</v>
      </c>
      <c r="G152" s="45">
        <f t="shared" si="3"/>
        <v>24.038194444444443</v>
      </c>
      <c r="H152" s="46">
        <v>870</v>
      </c>
      <c r="I152" s="46"/>
      <c r="J152" s="46"/>
      <c r="K152" s="46"/>
      <c r="L152" s="46"/>
      <c r="M152" s="46"/>
      <c r="N152" s="46"/>
      <c r="O152" s="46"/>
      <c r="P152" s="46"/>
      <c r="Q152" s="47"/>
      <c r="R152" s="47" t="s">
        <v>143</v>
      </c>
    </row>
    <row r="153" spans="1:18" s="2" customFormat="1" x14ac:dyDescent="0.25">
      <c r="A153" s="43">
        <v>41430</v>
      </c>
      <c r="B153" s="44">
        <v>0.62013888888888891</v>
      </c>
      <c r="C153" s="44">
        <v>0.62152777777777779</v>
      </c>
      <c r="D153" s="44">
        <v>0.62569444444444444</v>
      </c>
      <c r="E153" s="44"/>
      <c r="F153" s="44">
        <v>0.67222222222222217</v>
      </c>
      <c r="G153" s="45">
        <f t="shared" si="3"/>
        <v>24.050694444444446</v>
      </c>
      <c r="H153" s="46">
        <v>870</v>
      </c>
      <c r="I153" s="46"/>
      <c r="J153" s="46"/>
      <c r="K153" s="46"/>
      <c r="L153" s="46"/>
      <c r="M153" s="46"/>
      <c r="N153" s="46"/>
      <c r="O153" s="46"/>
      <c r="P153" s="46"/>
      <c r="Q153" s="47"/>
      <c r="R153" s="47" t="s">
        <v>145</v>
      </c>
    </row>
    <row r="154" spans="1:18" s="2" customFormat="1" x14ac:dyDescent="0.25">
      <c r="A154" s="43">
        <v>41429</v>
      </c>
      <c r="B154" s="44">
        <v>0.95763888888888893</v>
      </c>
      <c r="C154" s="44">
        <v>0.95833333333333337</v>
      </c>
      <c r="D154" s="44">
        <v>0.9604166666666667</v>
      </c>
      <c r="E154" s="44">
        <v>0.97499999999999998</v>
      </c>
      <c r="F154" s="44">
        <v>0.9784722222222223</v>
      </c>
      <c r="G154" s="45">
        <f t="shared" si="3"/>
        <v>24.020138888888887</v>
      </c>
      <c r="H154" s="46">
        <v>870</v>
      </c>
      <c r="I154" s="46"/>
      <c r="J154" s="46"/>
      <c r="K154" s="46"/>
      <c r="L154" s="46"/>
      <c r="M154" s="46"/>
      <c r="N154" s="46"/>
      <c r="O154" s="46"/>
      <c r="P154" s="46"/>
      <c r="Q154" s="47"/>
      <c r="R154" s="47" t="s">
        <v>142</v>
      </c>
    </row>
    <row r="155" spans="1:18" s="2" customFormat="1" x14ac:dyDescent="0.25">
      <c r="A155" s="43">
        <v>41429</v>
      </c>
      <c r="B155" s="44">
        <v>0.68958333333333333</v>
      </c>
      <c r="C155" s="44">
        <v>0.69097222222222221</v>
      </c>
      <c r="D155" s="44">
        <v>0.69444444444444453</v>
      </c>
      <c r="E155" s="44">
        <v>0.70347222222222217</v>
      </c>
      <c r="F155" s="44">
        <v>0.70833333333333337</v>
      </c>
      <c r="G155" s="45">
        <f t="shared" si="3"/>
        <v>24.017361111111111</v>
      </c>
      <c r="H155" s="46">
        <v>870</v>
      </c>
      <c r="I155" s="46"/>
      <c r="J155" s="46"/>
      <c r="K155" s="46"/>
      <c r="L155" s="46"/>
      <c r="M155" s="46"/>
      <c r="N155" s="46"/>
      <c r="O155" s="46"/>
      <c r="P155" s="46"/>
      <c r="Q155" s="47"/>
      <c r="R155" s="47" t="s">
        <v>95</v>
      </c>
    </row>
    <row r="156" spans="1:18" s="2" customFormat="1" x14ac:dyDescent="0.25">
      <c r="A156" s="43">
        <v>41429</v>
      </c>
      <c r="B156" s="44">
        <v>5.1388888888888894E-2</v>
      </c>
      <c r="C156" s="44">
        <v>5.347222222222222E-2</v>
      </c>
      <c r="D156" s="44">
        <v>6.25E-2</v>
      </c>
      <c r="E156" s="44">
        <v>0.1111111111111111</v>
      </c>
      <c r="F156" s="44">
        <v>0.12152777777777778</v>
      </c>
      <c r="G156" s="45">
        <f t="shared" si="3"/>
        <v>24.068055555555556</v>
      </c>
      <c r="H156" s="46">
        <v>870</v>
      </c>
      <c r="I156" s="46"/>
      <c r="J156" s="46"/>
      <c r="K156" s="46"/>
      <c r="L156" s="46"/>
      <c r="M156" s="46"/>
      <c r="N156" s="46"/>
      <c r="O156" s="46"/>
      <c r="P156" s="46"/>
      <c r="Q156" s="47"/>
      <c r="R156" s="47" t="s">
        <v>139</v>
      </c>
    </row>
    <row r="157" spans="1:18" s="2" customFormat="1" x14ac:dyDescent="0.25">
      <c r="A157" s="43">
        <v>41429</v>
      </c>
      <c r="B157" s="44">
        <v>0.7993055555555556</v>
      </c>
      <c r="C157" s="44">
        <v>0.80069444444444438</v>
      </c>
      <c r="D157" s="44">
        <v>0.8041666666666667</v>
      </c>
      <c r="E157" s="44">
        <v>0.82708333333333339</v>
      </c>
      <c r="F157" s="44">
        <v>0.83263888888888893</v>
      </c>
      <c r="G157" s="45">
        <f t="shared" si="3"/>
        <v>24.031944444444445</v>
      </c>
      <c r="H157" s="46">
        <v>870</v>
      </c>
      <c r="I157" s="46"/>
      <c r="J157" s="46"/>
      <c r="K157" s="46"/>
      <c r="L157" s="46"/>
      <c r="M157" s="46"/>
      <c r="N157" s="46"/>
      <c r="O157" s="46"/>
      <c r="P157" s="46"/>
      <c r="Q157" s="47"/>
      <c r="R157" s="47" t="s">
        <v>141</v>
      </c>
    </row>
    <row r="158" spans="1:18" s="2" customFormat="1" x14ac:dyDescent="0.25">
      <c r="A158" s="43">
        <v>41429</v>
      </c>
      <c r="B158" s="44">
        <v>0.51944444444444449</v>
      </c>
      <c r="C158" s="44">
        <v>0.52083333333333337</v>
      </c>
      <c r="D158" s="44">
        <v>0.52500000000000002</v>
      </c>
      <c r="E158" s="44">
        <v>0.54097222222222219</v>
      </c>
      <c r="F158" s="44">
        <v>0.54583333333333328</v>
      </c>
      <c r="G158" s="45">
        <f t="shared" si="3"/>
        <v>24.024999999999999</v>
      </c>
      <c r="H158" s="46">
        <v>870</v>
      </c>
      <c r="I158" s="46"/>
      <c r="J158" s="46"/>
      <c r="K158" s="46"/>
      <c r="L158" s="46"/>
      <c r="M158" s="46"/>
      <c r="N158" s="46"/>
      <c r="O158" s="46"/>
      <c r="P158" s="46"/>
      <c r="Q158" s="47"/>
      <c r="R158" s="47" t="s">
        <v>140</v>
      </c>
    </row>
    <row r="159" spans="1:18" s="2" customFormat="1" x14ac:dyDescent="0.25">
      <c r="A159" s="43">
        <v>41428</v>
      </c>
      <c r="B159" s="44">
        <v>0.7680555555555556</v>
      </c>
      <c r="C159" s="44">
        <v>0.76944444444444438</v>
      </c>
      <c r="D159" s="44">
        <v>0.77361111111111114</v>
      </c>
      <c r="E159" s="44">
        <v>0.79513888888888884</v>
      </c>
      <c r="F159" s="44">
        <v>0.80138888888888893</v>
      </c>
      <c r="G159" s="45">
        <f t="shared" si="3"/>
        <v>24.031944444444445</v>
      </c>
      <c r="H159" s="46">
        <v>870</v>
      </c>
      <c r="I159" s="46"/>
      <c r="J159" s="46"/>
      <c r="K159" s="46"/>
      <c r="L159" s="46"/>
      <c r="M159" s="46"/>
      <c r="N159" s="46"/>
      <c r="O159" s="46"/>
      <c r="P159" s="46"/>
      <c r="Q159" s="47"/>
      <c r="R159" s="47" t="s">
        <v>78</v>
      </c>
    </row>
    <row r="160" spans="1:18" s="2" customFormat="1" x14ac:dyDescent="0.25">
      <c r="A160" s="43">
        <v>41428</v>
      </c>
      <c r="B160" s="44">
        <v>0.4597222222222222</v>
      </c>
      <c r="C160" s="44">
        <v>0.46111111111111108</v>
      </c>
      <c r="D160" s="44">
        <v>0.46319444444444446</v>
      </c>
      <c r="E160" s="44">
        <v>0.47500000000000003</v>
      </c>
      <c r="F160" s="44">
        <v>0.48402777777777778</v>
      </c>
      <c r="G160" s="45">
        <f t="shared" si="3"/>
        <v>24.022916666666667</v>
      </c>
      <c r="H160" s="46">
        <v>870</v>
      </c>
      <c r="I160" s="46"/>
      <c r="J160" s="46"/>
      <c r="K160" s="46"/>
      <c r="L160" s="46"/>
      <c r="M160" s="46"/>
      <c r="N160" s="46"/>
      <c r="O160" s="46"/>
      <c r="P160" s="46"/>
      <c r="Q160" s="47"/>
      <c r="R160" s="47" t="s">
        <v>138</v>
      </c>
    </row>
    <row r="161" spans="1:18" s="2" customFormat="1" x14ac:dyDescent="0.25">
      <c r="A161" s="43">
        <v>41428</v>
      </c>
      <c r="B161" s="44">
        <v>0.24652777777777779</v>
      </c>
      <c r="C161" s="44">
        <v>0.24861111111111112</v>
      </c>
      <c r="D161" s="44">
        <v>0.25</v>
      </c>
      <c r="E161" s="44">
        <v>0.29722222222222222</v>
      </c>
      <c r="F161" s="44">
        <v>0.29722222222222222</v>
      </c>
      <c r="G161" s="45">
        <f t="shared" si="3"/>
        <v>24.048611111111111</v>
      </c>
      <c r="H161" s="46">
        <v>870</v>
      </c>
      <c r="I161" s="46"/>
      <c r="J161" s="46"/>
      <c r="K161" s="46"/>
      <c r="L161" s="46"/>
      <c r="M161" s="46"/>
      <c r="N161" s="46"/>
      <c r="O161" s="46"/>
      <c r="P161" s="46"/>
      <c r="Q161" s="47"/>
      <c r="R161" s="47" t="s">
        <v>137</v>
      </c>
    </row>
    <row r="162" spans="1:18" s="2" customFormat="1" x14ac:dyDescent="0.25">
      <c r="A162" s="43">
        <v>41428</v>
      </c>
      <c r="B162" s="44">
        <v>0.24652777777777779</v>
      </c>
      <c r="C162" s="44">
        <v>0.24861111111111112</v>
      </c>
      <c r="D162" s="44">
        <v>0.25</v>
      </c>
      <c r="E162" s="44">
        <v>0.27013888888888887</v>
      </c>
      <c r="F162" s="44">
        <v>0.27499999999999997</v>
      </c>
      <c r="G162" s="45">
        <f t="shared" si="3"/>
        <v>24.026388888888889</v>
      </c>
      <c r="H162" s="46">
        <v>870</v>
      </c>
      <c r="I162" s="46"/>
      <c r="J162" s="46"/>
      <c r="K162" s="46"/>
      <c r="L162" s="46"/>
      <c r="M162" s="46"/>
      <c r="N162" s="46"/>
      <c r="O162" s="46"/>
      <c r="P162" s="46"/>
      <c r="Q162" s="47"/>
      <c r="R162" s="47" t="s">
        <v>136</v>
      </c>
    </row>
    <row r="163" spans="1:18" s="2" customFormat="1" x14ac:dyDescent="0.25">
      <c r="A163" s="43">
        <v>41428</v>
      </c>
      <c r="B163" s="44">
        <v>9.5138888888888884E-2</v>
      </c>
      <c r="C163" s="44">
        <v>9.6527777777777768E-2</v>
      </c>
      <c r="D163" s="44">
        <v>9.930555555555555E-2</v>
      </c>
      <c r="E163" s="44">
        <v>0.1076388888888889</v>
      </c>
      <c r="F163" s="44">
        <v>0.11458333333333333</v>
      </c>
      <c r="G163" s="45">
        <f t="shared" ref="G163:G176" si="4">F163-C163+24</f>
        <v>24.018055555555556</v>
      </c>
      <c r="H163" s="46">
        <v>870</v>
      </c>
      <c r="I163" s="46"/>
      <c r="J163" s="46"/>
      <c r="K163" s="46"/>
      <c r="L163" s="46"/>
      <c r="M163" s="46"/>
      <c r="N163" s="46"/>
      <c r="O163" s="46"/>
      <c r="P163" s="46"/>
      <c r="Q163" s="47"/>
      <c r="R163" s="47" t="s">
        <v>135</v>
      </c>
    </row>
    <row r="164" spans="1:18" s="2" customFormat="1" x14ac:dyDescent="0.25">
      <c r="A164" s="43">
        <v>41427</v>
      </c>
      <c r="B164" s="44">
        <v>0.95000000000000007</v>
      </c>
      <c r="C164" s="44">
        <v>0.95000000000000007</v>
      </c>
      <c r="D164" s="44">
        <v>0.95347222222222217</v>
      </c>
      <c r="E164" s="44">
        <v>0.95763888888888893</v>
      </c>
      <c r="F164" s="44">
        <v>0.96666666666666667</v>
      </c>
      <c r="G164" s="45">
        <f t="shared" si="4"/>
        <v>24.016666666666666</v>
      </c>
      <c r="H164" s="46">
        <v>870</v>
      </c>
      <c r="I164" s="46"/>
      <c r="J164" s="46"/>
      <c r="K164" s="46"/>
      <c r="L164" s="46"/>
      <c r="M164" s="46"/>
      <c r="N164" s="46"/>
      <c r="O164" s="46"/>
      <c r="P164" s="46"/>
      <c r="Q164" s="47"/>
      <c r="R164" s="47" t="s">
        <v>134</v>
      </c>
    </row>
    <row r="165" spans="1:18" s="2" customFormat="1" x14ac:dyDescent="0.25">
      <c r="A165" s="43">
        <v>41427</v>
      </c>
      <c r="B165" s="44">
        <v>0.89097222222222217</v>
      </c>
      <c r="C165" s="44">
        <v>0.89236111111111116</v>
      </c>
      <c r="D165" s="44">
        <v>0.89444444444444438</v>
      </c>
      <c r="E165" s="44">
        <v>0.94791666666666663</v>
      </c>
      <c r="F165" s="44">
        <v>0.91111111111111109</v>
      </c>
      <c r="G165" s="45">
        <f t="shared" si="4"/>
        <v>24.018750000000001</v>
      </c>
      <c r="H165" s="46">
        <v>870</v>
      </c>
      <c r="I165" s="46"/>
      <c r="J165" s="46"/>
      <c r="K165" s="46"/>
      <c r="L165" s="46"/>
      <c r="M165" s="46"/>
      <c r="N165" s="46"/>
      <c r="O165" s="46"/>
      <c r="P165" s="46"/>
      <c r="Q165" s="47"/>
      <c r="R165" s="47" t="s">
        <v>74</v>
      </c>
    </row>
    <row r="166" spans="1:18" s="2" customFormat="1" x14ac:dyDescent="0.25">
      <c r="A166" s="43">
        <v>41427</v>
      </c>
      <c r="B166" s="44">
        <v>0.74652777777777779</v>
      </c>
      <c r="C166" s="44">
        <v>0.74791666666666667</v>
      </c>
      <c r="D166" s="44">
        <v>0.75277777777777777</v>
      </c>
      <c r="E166" s="44">
        <v>0.76458333333333339</v>
      </c>
      <c r="F166" s="44">
        <v>0.7729166666666667</v>
      </c>
      <c r="G166" s="45">
        <f t="shared" si="4"/>
        <v>24.024999999999999</v>
      </c>
      <c r="H166" s="46">
        <v>870</v>
      </c>
      <c r="I166" s="46"/>
      <c r="J166" s="46"/>
      <c r="K166" s="46"/>
      <c r="L166" s="46"/>
      <c r="M166" s="46"/>
      <c r="N166" s="46"/>
      <c r="O166" s="46"/>
      <c r="P166" s="46"/>
      <c r="Q166" s="47"/>
      <c r="R166" s="47" t="s">
        <v>133</v>
      </c>
    </row>
    <row r="167" spans="1:18" s="2" customFormat="1" x14ac:dyDescent="0.25">
      <c r="A167" s="43">
        <v>41427</v>
      </c>
      <c r="B167" s="44">
        <v>0.8041666666666667</v>
      </c>
      <c r="C167" s="44">
        <v>0.8041666666666667</v>
      </c>
      <c r="D167" s="44">
        <v>0.80763888888888891</v>
      </c>
      <c r="E167" s="44">
        <v>0.82500000000000007</v>
      </c>
      <c r="F167" s="44">
        <v>0.83124999999999993</v>
      </c>
      <c r="G167" s="45">
        <f t="shared" si="4"/>
        <v>24.027083333333334</v>
      </c>
      <c r="H167" s="46">
        <v>870</v>
      </c>
      <c r="I167" s="46"/>
      <c r="J167" s="46"/>
      <c r="K167" s="46"/>
      <c r="L167" s="46"/>
      <c r="M167" s="46"/>
      <c r="N167" s="46"/>
      <c r="O167" s="46"/>
      <c r="P167" s="46"/>
      <c r="Q167" s="47"/>
      <c r="R167" s="47" t="s">
        <v>90</v>
      </c>
    </row>
    <row r="168" spans="1:18" s="2" customFormat="1" x14ac:dyDescent="0.25">
      <c r="A168" s="43">
        <v>41427</v>
      </c>
      <c r="B168" s="44">
        <v>0.69513888888888886</v>
      </c>
      <c r="C168" s="44">
        <v>0.69652777777777775</v>
      </c>
      <c r="D168" s="44">
        <v>0.69861111111111107</v>
      </c>
      <c r="E168" s="44">
        <v>0.70416666666666661</v>
      </c>
      <c r="F168" s="44">
        <v>0.70972222222222225</v>
      </c>
      <c r="G168" s="45">
        <f t="shared" si="4"/>
        <v>24.013194444444444</v>
      </c>
      <c r="H168" s="46">
        <v>870</v>
      </c>
      <c r="I168" s="46"/>
      <c r="J168" s="46"/>
      <c r="K168" s="46"/>
      <c r="L168" s="46"/>
      <c r="M168" s="46"/>
      <c r="N168" s="46"/>
      <c r="O168" s="46"/>
      <c r="P168" s="46"/>
      <c r="Q168" s="47"/>
      <c r="R168" s="47" t="s">
        <v>132</v>
      </c>
    </row>
    <row r="169" spans="1:18" s="2" customFormat="1" x14ac:dyDescent="0.25">
      <c r="A169" s="43">
        <v>41427</v>
      </c>
      <c r="B169" s="44">
        <v>0.48055555555555557</v>
      </c>
      <c r="C169" s="44">
        <v>0.48194444444444445</v>
      </c>
      <c r="D169" s="44">
        <v>0.48541666666666666</v>
      </c>
      <c r="E169" s="44">
        <v>0.48888888888888887</v>
      </c>
      <c r="F169" s="44">
        <v>0.49236111111111108</v>
      </c>
      <c r="G169" s="45">
        <f t="shared" si="4"/>
        <v>24.010416666666668</v>
      </c>
      <c r="H169" s="46">
        <v>870</v>
      </c>
      <c r="I169" s="46"/>
      <c r="J169" s="46"/>
      <c r="K169" s="46"/>
      <c r="L169" s="46"/>
      <c r="M169" s="46"/>
      <c r="N169" s="46"/>
      <c r="O169" s="46"/>
      <c r="P169" s="46"/>
      <c r="Q169" s="47"/>
      <c r="R169" s="47" t="s">
        <v>131</v>
      </c>
    </row>
    <row r="170" spans="1:18" s="2" customFormat="1" x14ac:dyDescent="0.25">
      <c r="A170" s="43">
        <v>41427</v>
      </c>
      <c r="B170" s="44">
        <v>0.3840277777777778</v>
      </c>
      <c r="C170" s="44">
        <v>0.38472222222222219</v>
      </c>
      <c r="D170" s="44">
        <v>0.39097222222222222</v>
      </c>
      <c r="E170" s="44">
        <v>0.40208333333333335</v>
      </c>
      <c r="F170" s="44">
        <v>0.41180555555555554</v>
      </c>
      <c r="G170" s="45">
        <f t="shared" si="4"/>
        <v>24.027083333333334</v>
      </c>
      <c r="H170" s="46">
        <v>870</v>
      </c>
      <c r="I170" s="46"/>
      <c r="J170" s="46"/>
      <c r="K170" s="46"/>
      <c r="L170" s="46"/>
      <c r="M170" s="46"/>
      <c r="N170" s="46"/>
      <c r="O170" s="46"/>
      <c r="P170" s="46"/>
      <c r="Q170" s="47"/>
      <c r="R170" s="47" t="s">
        <v>130</v>
      </c>
    </row>
    <row r="171" spans="1:18" s="2" customFormat="1" x14ac:dyDescent="0.25">
      <c r="A171" s="43">
        <v>41427</v>
      </c>
      <c r="B171" s="44">
        <v>0.11875000000000001</v>
      </c>
      <c r="C171" s="44">
        <v>0.12083333333333333</v>
      </c>
      <c r="D171" s="44">
        <v>0.12291666666666667</v>
      </c>
      <c r="E171" s="44">
        <v>0.1423611111111111</v>
      </c>
      <c r="F171" s="44">
        <v>0.14583333333333334</v>
      </c>
      <c r="G171" s="45">
        <f t="shared" si="4"/>
        <v>24.024999999999999</v>
      </c>
      <c r="H171" s="46">
        <v>870</v>
      </c>
      <c r="I171" s="46"/>
      <c r="J171" s="46"/>
      <c r="K171" s="46"/>
      <c r="L171" s="46"/>
      <c r="M171" s="46"/>
      <c r="N171" s="46"/>
      <c r="O171" s="46"/>
      <c r="P171" s="46"/>
      <c r="Q171" s="47"/>
      <c r="R171" s="47" t="s">
        <v>129</v>
      </c>
    </row>
    <row r="172" spans="1:18" s="2" customFormat="1" x14ac:dyDescent="0.25">
      <c r="A172" s="43">
        <v>41426</v>
      </c>
      <c r="B172" s="44">
        <v>0.93680555555555556</v>
      </c>
      <c r="C172" s="44">
        <v>0.9375</v>
      </c>
      <c r="D172" s="44">
        <v>0.94027777777777777</v>
      </c>
      <c r="E172" s="44">
        <v>0.95138888888888884</v>
      </c>
      <c r="F172" s="44">
        <v>0.95486111111111116</v>
      </c>
      <c r="G172" s="45">
        <f t="shared" si="4"/>
        <v>24.017361111111111</v>
      </c>
      <c r="H172" s="46">
        <v>870</v>
      </c>
      <c r="I172" s="46"/>
      <c r="J172" s="46"/>
      <c r="K172" s="46"/>
      <c r="L172" s="46"/>
      <c r="M172" s="46"/>
      <c r="N172" s="46"/>
      <c r="O172" s="46"/>
      <c r="P172" s="46"/>
      <c r="Q172" s="47"/>
      <c r="R172" s="47" t="s">
        <v>128</v>
      </c>
    </row>
    <row r="173" spans="1:18" s="2" customFormat="1" x14ac:dyDescent="0.25">
      <c r="A173" s="43">
        <v>41426</v>
      </c>
      <c r="B173" s="44">
        <v>0.70694444444444438</v>
      </c>
      <c r="C173" s="44">
        <v>0.70833333333333337</v>
      </c>
      <c r="D173" s="44">
        <v>0.72222222222222221</v>
      </c>
      <c r="E173" s="44">
        <v>0.72986111111111107</v>
      </c>
      <c r="F173" s="44">
        <v>0.73402777777777783</v>
      </c>
      <c r="G173" s="45">
        <f t="shared" si="4"/>
        <v>24.025694444444444</v>
      </c>
      <c r="H173" s="46">
        <v>870</v>
      </c>
      <c r="I173" s="46"/>
      <c r="J173" s="46"/>
      <c r="K173" s="46"/>
      <c r="L173" s="46"/>
      <c r="M173" s="46"/>
      <c r="N173" s="46"/>
      <c r="O173" s="46"/>
      <c r="P173" s="46"/>
      <c r="Q173" s="47"/>
      <c r="R173" s="47" t="s">
        <v>127</v>
      </c>
    </row>
    <row r="174" spans="1:18" s="2" customFormat="1" x14ac:dyDescent="0.25">
      <c r="A174" s="43">
        <v>41426</v>
      </c>
      <c r="B174" s="44">
        <v>0.60069444444444442</v>
      </c>
      <c r="C174" s="44">
        <v>0.60277777777777775</v>
      </c>
      <c r="D174" s="44">
        <v>0.61458333333333337</v>
      </c>
      <c r="E174" s="44">
        <v>0.62847222222222221</v>
      </c>
      <c r="F174" s="44">
        <v>0.64930555555555558</v>
      </c>
      <c r="G174" s="45">
        <f t="shared" si="4"/>
        <v>24.046527777777779</v>
      </c>
      <c r="H174" s="46">
        <v>870</v>
      </c>
      <c r="I174" s="46"/>
      <c r="J174" s="46"/>
      <c r="K174" s="46"/>
      <c r="L174" s="46"/>
      <c r="M174" s="46"/>
      <c r="N174" s="46"/>
      <c r="O174" s="46"/>
      <c r="P174" s="46"/>
      <c r="Q174" s="47"/>
      <c r="R174" s="47" t="s">
        <v>94</v>
      </c>
    </row>
    <row r="175" spans="1:18" s="2" customFormat="1" x14ac:dyDescent="0.25">
      <c r="A175" s="43">
        <v>41426</v>
      </c>
      <c r="B175" s="44">
        <v>0.36944444444444446</v>
      </c>
      <c r="C175" s="44">
        <v>0.37083333333333335</v>
      </c>
      <c r="D175" s="44">
        <v>0.3756944444444445</v>
      </c>
      <c r="E175" s="44">
        <v>0.39513888888888887</v>
      </c>
      <c r="F175" s="44">
        <v>0.40277777777777773</v>
      </c>
      <c r="G175" s="45">
        <f t="shared" si="4"/>
        <v>24.031944444444445</v>
      </c>
      <c r="H175" s="46">
        <v>870</v>
      </c>
      <c r="I175" s="46"/>
      <c r="J175" s="46"/>
      <c r="K175" s="46"/>
      <c r="L175" s="46"/>
      <c r="M175" s="46"/>
      <c r="N175" s="46"/>
      <c r="O175" s="46"/>
      <c r="P175" s="46"/>
      <c r="Q175" s="47"/>
      <c r="R175" s="47" t="s">
        <v>126</v>
      </c>
    </row>
    <row r="176" spans="1:18" s="2" customFormat="1" x14ac:dyDescent="0.25">
      <c r="A176" s="43">
        <v>41426</v>
      </c>
      <c r="B176" s="44">
        <v>4.5833333333333337E-2</v>
      </c>
      <c r="C176" s="44">
        <v>4.7222222222222221E-2</v>
      </c>
      <c r="D176" s="44">
        <v>4.9305555555555554E-2</v>
      </c>
      <c r="E176" s="44">
        <v>6.7361111111111108E-2</v>
      </c>
      <c r="F176" s="44">
        <v>7.2916666666666671E-2</v>
      </c>
      <c r="G176" s="45">
        <f t="shared" si="4"/>
        <v>24.025694444444444</v>
      </c>
      <c r="H176" s="46">
        <v>870</v>
      </c>
      <c r="I176" s="46"/>
      <c r="J176" s="46"/>
      <c r="K176" s="46"/>
      <c r="L176" s="46"/>
      <c r="M176" s="46"/>
      <c r="N176" s="46"/>
      <c r="O176" s="46"/>
      <c r="P176" s="46"/>
      <c r="Q176" s="47"/>
      <c r="R176" s="47" t="s">
        <v>96</v>
      </c>
    </row>
    <row r="178" spans="1:3" x14ac:dyDescent="0.25">
      <c r="A178" s="4"/>
      <c r="B178" s="5"/>
      <c r="C178" s="5"/>
    </row>
    <row r="180" spans="1:3" x14ac:dyDescent="0.25">
      <c r="A180"/>
    </row>
    <row r="182" spans="1:3" ht="15.75" x14ac:dyDescent="0.3">
      <c r="A182" s="6"/>
    </row>
  </sheetData>
  <sheetProtection sheet="1" objects="1" scenarios="1" selectLockedCells="1"/>
  <sortState ref="A5:R576">
    <sortCondition descending="1" ref="A5:A576"/>
  </sortState>
  <mergeCells count="4">
    <mergeCell ref="B2:F2"/>
    <mergeCell ref="M2:N2"/>
    <mergeCell ref="Q2:R2"/>
    <mergeCell ref="A1:R1"/>
  </mergeCells>
  <conditionalFormatting sqref="J1:J3 J177:J1048576">
    <cfRule type="cellIs" dxfId="295" priority="512" operator="lessThan">
      <formula>1</formula>
    </cfRule>
  </conditionalFormatting>
  <conditionalFormatting sqref="J176">
    <cfRule type="cellIs" dxfId="294" priority="291" operator="lessThan">
      <formula>1</formula>
    </cfRule>
  </conditionalFormatting>
  <conditionalFormatting sqref="J175">
    <cfRule type="cellIs" dxfId="293" priority="290" operator="lessThan">
      <formula>1</formula>
    </cfRule>
  </conditionalFormatting>
  <conditionalFormatting sqref="J174">
    <cfRule type="cellIs" dxfId="292" priority="289" operator="lessThan">
      <formula>1</formula>
    </cfRule>
  </conditionalFormatting>
  <conditionalFormatting sqref="J173">
    <cfRule type="cellIs" dxfId="291" priority="288" operator="lessThan">
      <formula>1</formula>
    </cfRule>
  </conditionalFormatting>
  <conditionalFormatting sqref="J172">
    <cfRule type="cellIs" dxfId="290" priority="287" operator="lessThan">
      <formula>1</formula>
    </cfRule>
  </conditionalFormatting>
  <conditionalFormatting sqref="J171">
    <cfRule type="cellIs" dxfId="289" priority="286" operator="lessThan">
      <formula>1</formula>
    </cfRule>
  </conditionalFormatting>
  <conditionalFormatting sqref="J170">
    <cfRule type="cellIs" dxfId="288" priority="285" operator="lessThan">
      <formula>1</formula>
    </cfRule>
  </conditionalFormatting>
  <conditionalFormatting sqref="J169">
    <cfRule type="cellIs" dxfId="287" priority="284" operator="lessThan">
      <formula>1</formula>
    </cfRule>
  </conditionalFormatting>
  <conditionalFormatting sqref="J168">
    <cfRule type="cellIs" dxfId="286" priority="283" operator="lessThan">
      <formula>1</formula>
    </cfRule>
  </conditionalFormatting>
  <conditionalFormatting sqref="J167">
    <cfRule type="cellIs" dxfId="285" priority="282" operator="lessThan">
      <formula>1</formula>
    </cfRule>
  </conditionalFormatting>
  <conditionalFormatting sqref="J166">
    <cfRule type="cellIs" dxfId="284" priority="281" operator="lessThan">
      <formula>1</formula>
    </cfRule>
  </conditionalFormatting>
  <conditionalFormatting sqref="J165">
    <cfRule type="cellIs" dxfId="283" priority="280" operator="lessThan">
      <formula>1</formula>
    </cfRule>
  </conditionalFormatting>
  <conditionalFormatting sqref="J164">
    <cfRule type="cellIs" dxfId="282" priority="279" operator="lessThan">
      <formula>1</formula>
    </cfRule>
  </conditionalFormatting>
  <conditionalFormatting sqref="J163">
    <cfRule type="cellIs" dxfId="281" priority="278" operator="lessThan">
      <formula>1</formula>
    </cfRule>
  </conditionalFormatting>
  <conditionalFormatting sqref="J162">
    <cfRule type="cellIs" dxfId="280" priority="277" operator="lessThan">
      <formula>1</formula>
    </cfRule>
  </conditionalFormatting>
  <conditionalFormatting sqref="J161">
    <cfRule type="cellIs" dxfId="279" priority="276" operator="lessThan">
      <formula>1</formula>
    </cfRule>
  </conditionalFormatting>
  <conditionalFormatting sqref="J160">
    <cfRule type="cellIs" dxfId="278" priority="275" operator="lessThan">
      <formula>1</formula>
    </cfRule>
  </conditionalFormatting>
  <conditionalFormatting sqref="J159">
    <cfRule type="cellIs" dxfId="277" priority="274" operator="lessThan">
      <formula>1</formula>
    </cfRule>
  </conditionalFormatting>
  <conditionalFormatting sqref="J158">
    <cfRule type="cellIs" dxfId="276" priority="273" operator="lessThan">
      <formula>1</formula>
    </cfRule>
  </conditionalFormatting>
  <conditionalFormatting sqref="J157">
    <cfRule type="cellIs" dxfId="275" priority="272" operator="lessThan">
      <formula>1</formula>
    </cfRule>
  </conditionalFormatting>
  <conditionalFormatting sqref="J156">
    <cfRule type="cellIs" dxfId="274" priority="271" operator="lessThan">
      <formula>1</formula>
    </cfRule>
  </conditionalFormatting>
  <conditionalFormatting sqref="J155">
    <cfRule type="cellIs" dxfId="273" priority="270" operator="lessThan">
      <formula>1</formula>
    </cfRule>
  </conditionalFormatting>
  <conditionalFormatting sqref="J154">
    <cfRule type="cellIs" dxfId="272" priority="269" operator="lessThan">
      <formula>1</formula>
    </cfRule>
  </conditionalFormatting>
  <conditionalFormatting sqref="J153">
    <cfRule type="cellIs" dxfId="271" priority="268" operator="lessThan">
      <formula>1</formula>
    </cfRule>
  </conditionalFormatting>
  <conditionalFormatting sqref="J152">
    <cfRule type="cellIs" dxfId="270" priority="267" operator="lessThan">
      <formula>1</formula>
    </cfRule>
  </conditionalFormatting>
  <conditionalFormatting sqref="J151">
    <cfRule type="cellIs" dxfId="269" priority="266" operator="lessThan">
      <formula>1</formula>
    </cfRule>
  </conditionalFormatting>
  <conditionalFormatting sqref="J150">
    <cfRule type="cellIs" dxfId="268" priority="265" operator="lessThan">
      <formula>1</formula>
    </cfRule>
  </conditionalFormatting>
  <conditionalFormatting sqref="J149">
    <cfRule type="cellIs" dxfId="267" priority="264" operator="lessThan">
      <formula>1</formula>
    </cfRule>
  </conditionalFormatting>
  <conditionalFormatting sqref="J148">
    <cfRule type="cellIs" dxfId="266" priority="263" operator="lessThan">
      <formula>1</formula>
    </cfRule>
  </conditionalFormatting>
  <conditionalFormatting sqref="J147">
    <cfRule type="cellIs" dxfId="265" priority="262" operator="lessThan">
      <formula>1</formula>
    </cfRule>
  </conditionalFormatting>
  <conditionalFormatting sqref="J146">
    <cfRule type="cellIs" dxfId="264" priority="261" operator="lessThan">
      <formula>1</formula>
    </cfRule>
  </conditionalFormatting>
  <conditionalFormatting sqref="J145">
    <cfRule type="cellIs" dxfId="263" priority="260" operator="lessThan">
      <formula>1</formula>
    </cfRule>
  </conditionalFormatting>
  <conditionalFormatting sqref="J144">
    <cfRule type="cellIs" dxfId="262" priority="259" operator="lessThan">
      <formula>1</formula>
    </cfRule>
  </conditionalFormatting>
  <conditionalFormatting sqref="J143">
    <cfRule type="cellIs" dxfId="261" priority="258" operator="lessThan">
      <formula>1</formula>
    </cfRule>
  </conditionalFormatting>
  <conditionalFormatting sqref="J142">
    <cfRule type="cellIs" dxfId="260" priority="257" operator="lessThan">
      <formula>1</formula>
    </cfRule>
  </conditionalFormatting>
  <conditionalFormatting sqref="J141">
    <cfRule type="cellIs" dxfId="259" priority="256" operator="lessThan">
      <formula>1</formula>
    </cfRule>
  </conditionalFormatting>
  <conditionalFormatting sqref="J140">
    <cfRule type="cellIs" dxfId="258" priority="255" operator="lessThan">
      <formula>1</formula>
    </cfRule>
  </conditionalFormatting>
  <conditionalFormatting sqref="J139">
    <cfRule type="cellIs" dxfId="257" priority="254" operator="lessThan">
      <formula>1</formula>
    </cfRule>
  </conditionalFormatting>
  <conditionalFormatting sqref="J138">
    <cfRule type="cellIs" dxfId="256" priority="253" operator="lessThan">
      <formula>1</formula>
    </cfRule>
  </conditionalFormatting>
  <conditionalFormatting sqref="J137">
    <cfRule type="cellIs" dxfId="255" priority="252" operator="lessThan">
      <formula>1</formula>
    </cfRule>
  </conditionalFormatting>
  <conditionalFormatting sqref="J136">
    <cfRule type="cellIs" dxfId="254" priority="251" operator="lessThan">
      <formula>1</formula>
    </cfRule>
  </conditionalFormatting>
  <conditionalFormatting sqref="J135">
    <cfRule type="cellIs" dxfId="253" priority="250" operator="lessThan">
      <formula>1</formula>
    </cfRule>
  </conditionalFormatting>
  <conditionalFormatting sqref="J134">
    <cfRule type="cellIs" dxfId="252" priority="249" operator="lessThan">
      <formula>1</formula>
    </cfRule>
  </conditionalFormatting>
  <conditionalFormatting sqref="J133">
    <cfRule type="cellIs" dxfId="251" priority="248" operator="lessThan">
      <formula>1</formula>
    </cfRule>
  </conditionalFormatting>
  <conditionalFormatting sqref="J132">
    <cfRule type="cellIs" dxfId="250" priority="247" operator="lessThan">
      <formula>1</formula>
    </cfRule>
  </conditionalFormatting>
  <conditionalFormatting sqref="J131">
    <cfRule type="cellIs" dxfId="249" priority="246" operator="lessThan">
      <formula>1</formula>
    </cfRule>
  </conditionalFormatting>
  <conditionalFormatting sqref="J130">
    <cfRule type="cellIs" dxfId="248" priority="245" operator="lessThan">
      <formula>1</formula>
    </cfRule>
  </conditionalFormatting>
  <conditionalFormatting sqref="J129">
    <cfRule type="cellIs" dxfId="247" priority="244" operator="lessThan">
      <formula>1</formula>
    </cfRule>
  </conditionalFormatting>
  <conditionalFormatting sqref="J128">
    <cfRule type="cellIs" dxfId="246" priority="243" operator="lessThan">
      <formula>1</formula>
    </cfRule>
  </conditionalFormatting>
  <conditionalFormatting sqref="J127">
    <cfRule type="cellIs" dxfId="245" priority="242" operator="lessThan">
      <formula>1</formula>
    </cfRule>
  </conditionalFormatting>
  <conditionalFormatting sqref="J126">
    <cfRule type="cellIs" dxfId="244" priority="241" operator="lessThan">
      <formula>1</formula>
    </cfRule>
  </conditionalFormatting>
  <conditionalFormatting sqref="J125">
    <cfRule type="cellIs" dxfId="243" priority="240" operator="lessThan">
      <formula>1</formula>
    </cfRule>
  </conditionalFormatting>
  <conditionalFormatting sqref="J124">
    <cfRule type="cellIs" dxfId="242" priority="239" operator="lessThan">
      <formula>1</formula>
    </cfRule>
  </conditionalFormatting>
  <conditionalFormatting sqref="J123">
    <cfRule type="cellIs" dxfId="241" priority="238" operator="lessThan">
      <formula>1</formula>
    </cfRule>
  </conditionalFormatting>
  <conditionalFormatting sqref="J122">
    <cfRule type="cellIs" dxfId="240" priority="237" operator="lessThan">
      <formula>1</formula>
    </cfRule>
  </conditionalFormatting>
  <conditionalFormatting sqref="J121">
    <cfRule type="cellIs" dxfId="239" priority="236" operator="lessThan">
      <formula>1</formula>
    </cfRule>
  </conditionalFormatting>
  <conditionalFormatting sqref="J120">
    <cfRule type="cellIs" dxfId="238" priority="235" operator="lessThan">
      <formula>1</formula>
    </cfRule>
  </conditionalFormatting>
  <conditionalFormatting sqref="J119">
    <cfRule type="cellIs" dxfId="237" priority="234" operator="lessThan">
      <formula>1</formula>
    </cfRule>
  </conditionalFormatting>
  <conditionalFormatting sqref="J118">
    <cfRule type="cellIs" dxfId="236" priority="233" operator="lessThan">
      <formula>1</formula>
    </cfRule>
  </conditionalFormatting>
  <conditionalFormatting sqref="J117">
    <cfRule type="cellIs" dxfId="235" priority="232" operator="lessThan">
      <formula>1</formula>
    </cfRule>
  </conditionalFormatting>
  <conditionalFormatting sqref="J116">
    <cfRule type="cellIs" dxfId="234" priority="231" operator="lessThan">
      <formula>1</formula>
    </cfRule>
  </conditionalFormatting>
  <conditionalFormatting sqref="J115">
    <cfRule type="cellIs" dxfId="233" priority="230" operator="lessThan">
      <formula>1</formula>
    </cfRule>
  </conditionalFormatting>
  <conditionalFormatting sqref="J114">
    <cfRule type="cellIs" dxfId="232" priority="229" operator="lessThan">
      <formula>1</formula>
    </cfRule>
  </conditionalFormatting>
  <conditionalFormatting sqref="J113">
    <cfRule type="cellIs" dxfId="231" priority="228" operator="lessThan">
      <formula>1</formula>
    </cfRule>
  </conditionalFormatting>
  <conditionalFormatting sqref="J112">
    <cfRule type="cellIs" dxfId="230" priority="227" operator="lessThan">
      <formula>1</formula>
    </cfRule>
  </conditionalFormatting>
  <conditionalFormatting sqref="J111">
    <cfRule type="cellIs" dxfId="229" priority="226" operator="lessThan">
      <formula>1</formula>
    </cfRule>
  </conditionalFormatting>
  <conditionalFormatting sqref="J110">
    <cfRule type="cellIs" dxfId="228" priority="225" operator="lessThan">
      <formula>1</formula>
    </cfRule>
  </conditionalFormatting>
  <conditionalFormatting sqref="J109">
    <cfRule type="cellIs" dxfId="227" priority="224" operator="lessThan">
      <formula>1</formula>
    </cfRule>
  </conditionalFormatting>
  <conditionalFormatting sqref="J108">
    <cfRule type="cellIs" dxfId="226" priority="223" operator="lessThan">
      <formula>1</formula>
    </cfRule>
  </conditionalFormatting>
  <conditionalFormatting sqref="J107">
    <cfRule type="cellIs" dxfId="225" priority="222" operator="lessThan">
      <formula>1</formula>
    </cfRule>
  </conditionalFormatting>
  <conditionalFormatting sqref="J106">
    <cfRule type="cellIs" dxfId="224" priority="221" operator="lessThan">
      <formula>1</formula>
    </cfRule>
  </conditionalFormatting>
  <conditionalFormatting sqref="J105">
    <cfRule type="cellIs" dxfId="223" priority="220" operator="lessThan">
      <formula>1</formula>
    </cfRule>
  </conditionalFormatting>
  <conditionalFormatting sqref="J104">
    <cfRule type="cellIs" dxfId="222" priority="219" operator="lessThan">
      <formula>1</formula>
    </cfRule>
  </conditionalFormatting>
  <conditionalFormatting sqref="J103">
    <cfRule type="cellIs" dxfId="221" priority="218" operator="lessThan">
      <formula>1</formula>
    </cfRule>
  </conditionalFormatting>
  <conditionalFormatting sqref="J102">
    <cfRule type="cellIs" dxfId="220" priority="217" operator="lessThan">
      <formula>1</formula>
    </cfRule>
  </conditionalFormatting>
  <conditionalFormatting sqref="J101">
    <cfRule type="cellIs" dxfId="219" priority="216" operator="lessThan">
      <formula>1</formula>
    </cfRule>
  </conditionalFormatting>
  <conditionalFormatting sqref="J100">
    <cfRule type="cellIs" dxfId="218" priority="215" operator="lessThan">
      <formula>1</formula>
    </cfRule>
  </conditionalFormatting>
  <conditionalFormatting sqref="J99">
    <cfRule type="cellIs" dxfId="217" priority="214" operator="lessThan">
      <formula>1</formula>
    </cfRule>
  </conditionalFormatting>
  <conditionalFormatting sqref="J98">
    <cfRule type="cellIs" dxfId="216" priority="213" operator="lessThan">
      <formula>1</formula>
    </cfRule>
  </conditionalFormatting>
  <conditionalFormatting sqref="J97">
    <cfRule type="cellIs" dxfId="215" priority="212" operator="lessThan">
      <formula>1</formula>
    </cfRule>
  </conditionalFormatting>
  <conditionalFormatting sqref="J96">
    <cfRule type="cellIs" dxfId="214" priority="211" operator="lessThan">
      <formula>1</formula>
    </cfRule>
  </conditionalFormatting>
  <conditionalFormatting sqref="J95">
    <cfRule type="cellIs" dxfId="213" priority="210" operator="lessThan">
      <formula>1</formula>
    </cfRule>
  </conditionalFormatting>
  <conditionalFormatting sqref="J94">
    <cfRule type="cellIs" dxfId="212" priority="209" operator="lessThan">
      <formula>1</formula>
    </cfRule>
  </conditionalFormatting>
  <conditionalFormatting sqref="J93">
    <cfRule type="cellIs" dxfId="211" priority="208" operator="lessThan">
      <formula>1</formula>
    </cfRule>
  </conditionalFormatting>
  <conditionalFormatting sqref="J92">
    <cfRule type="cellIs" dxfId="210" priority="207" operator="lessThan">
      <formula>1</formula>
    </cfRule>
  </conditionalFormatting>
  <conditionalFormatting sqref="J91">
    <cfRule type="cellIs" dxfId="209" priority="206" operator="lessThan">
      <formula>1</formula>
    </cfRule>
  </conditionalFormatting>
  <conditionalFormatting sqref="J90">
    <cfRule type="cellIs" dxfId="208" priority="205" operator="lessThan">
      <formula>1</formula>
    </cfRule>
  </conditionalFormatting>
  <conditionalFormatting sqref="J89">
    <cfRule type="cellIs" dxfId="207" priority="204" operator="lessThan">
      <formula>1</formula>
    </cfRule>
  </conditionalFormatting>
  <conditionalFormatting sqref="J88">
    <cfRule type="cellIs" dxfId="206" priority="203" operator="lessThan">
      <formula>1</formula>
    </cfRule>
  </conditionalFormatting>
  <conditionalFormatting sqref="J87">
    <cfRule type="cellIs" dxfId="205" priority="202" operator="lessThan">
      <formula>1</formula>
    </cfRule>
  </conditionalFormatting>
  <conditionalFormatting sqref="J86">
    <cfRule type="cellIs" dxfId="204" priority="201" operator="lessThan">
      <formula>1</formula>
    </cfRule>
  </conditionalFormatting>
  <conditionalFormatting sqref="J85">
    <cfRule type="cellIs" dxfId="203" priority="200" operator="lessThan">
      <formula>1</formula>
    </cfRule>
  </conditionalFormatting>
  <conditionalFormatting sqref="J84">
    <cfRule type="cellIs" dxfId="202" priority="199" operator="lessThan">
      <formula>1</formula>
    </cfRule>
  </conditionalFormatting>
  <conditionalFormatting sqref="J83">
    <cfRule type="cellIs" dxfId="201" priority="198" operator="lessThan">
      <formula>1</formula>
    </cfRule>
  </conditionalFormatting>
  <conditionalFormatting sqref="J82">
    <cfRule type="cellIs" dxfId="200" priority="197" operator="lessThan">
      <formula>1</formula>
    </cfRule>
  </conditionalFormatting>
  <conditionalFormatting sqref="J81">
    <cfRule type="cellIs" dxfId="199" priority="196" operator="lessThan">
      <formula>1</formula>
    </cfRule>
  </conditionalFormatting>
  <conditionalFormatting sqref="J80">
    <cfRule type="cellIs" dxfId="198" priority="195" operator="lessThan">
      <formula>1</formula>
    </cfRule>
  </conditionalFormatting>
  <conditionalFormatting sqref="J79">
    <cfRule type="cellIs" dxfId="197" priority="194" operator="lessThan">
      <formula>1</formula>
    </cfRule>
  </conditionalFormatting>
  <conditionalFormatting sqref="J78">
    <cfRule type="cellIs" dxfId="196" priority="193" operator="lessThan">
      <formula>1</formula>
    </cfRule>
  </conditionalFormatting>
  <conditionalFormatting sqref="J77">
    <cfRule type="cellIs" dxfId="195" priority="192" operator="lessThan">
      <formula>1</formula>
    </cfRule>
  </conditionalFormatting>
  <conditionalFormatting sqref="J76">
    <cfRule type="cellIs" dxfId="194" priority="191" operator="lessThan">
      <formula>1</formula>
    </cfRule>
  </conditionalFormatting>
  <conditionalFormatting sqref="J75">
    <cfRule type="cellIs" dxfId="193" priority="190" operator="lessThan">
      <formula>1</formula>
    </cfRule>
  </conditionalFormatting>
  <conditionalFormatting sqref="J74">
    <cfRule type="cellIs" dxfId="192" priority="189" operator="lessThan">
      <formula>1</formula>
    </cfRule>
  </conditionalFormatting>
  <conditionalFormatting sqref="J73">
    <cfRule type="cellIs" dxfId="191" priority="188" operator="lessThan">
      <formula>1</formula>
    </cfRule>
  </conditionalFormatting>
  <conditionalFormatting sqref="J72">
    <cfRule type="cellIs" dxfId="190" priority="187" operator="lessThan">
      <formula>1</formula>
    </cfRule>
  </conditionalFormatting>
  <conditionalFormatting sqref="J71">
    <cfRule type="cellIs" dxfId="189" priority="186" operator="lessThan">
      <formula>1</formula>
    </cfRule>
  </conditionalFormatting>
  <conditionalFormatting sqref="J70">
    <cfRule type="cellIs" dxfId="188" priority="185" operator="lessThan">
      <formula>1</formula>
    </cfRule>
  </conditionalFormatting>
  <conditionalFormatting sqref="J69">
    <cfRule type="cellIs" dxfId="187" priority="184" operator="lessThan">
      <formula>1</formula>
    </cfRule>
  </conditionalFormatting>
  <conditionalFormatting sqref="J68">
    <cfRule type="cellIs" dxfId="186" priority="183" operator="lessThan">
      <formula>1</formula>
    </cfRule>
  </conditionalFormatting>
  <conditionalFormatting sqref="J67">
    <cfRule type="cellIs" dxfId="185" priority="182" operator="lessThan">
      <formula>1</formula>
    </cfRule>
  </conditionalFormatting>
  <conditionalFormatting sqref="J66">
    <cfRule type="cellIs" dxfId="184" priority="181" operator="lessThan">
      <formula>1</formula>
    </cfRule>
  </conditionalFormatting>
  <conditionalFormatting sqref="J65">
    <cfRule type="cellIs" dxfId="183" priority="180" operator="lessThan">
      <formula>1</formula>
    </cfRule>
  </conditionalFormatting>
  <conditionalFormatting sqref="J64">
    <cfRule type="cellIs" dxfId="182" priority="179" operator="lessThan">
      <formula>1</formula>
    </cfRule>
  </conditionalFormatting>
  <conditionalFormatting sqref="J63">
    <cfRule type="cellIs" dxfId="181" priority="178" operator="lessThan">
      <formula>1</formula>
    </cfRule>
  </conditionalFormatting>
  <conditionalFormatting sqref="J62">
    <cfRule type="cellIs" dxfId="180" priority="177" operator="lessThan">
      <formula>1</formula>
    </cfRule>
  </conditionalFormatting>
  <conditionalFormatting sqref="J61">
    <cfRule type="cellIs" dxfId="179" priority="176" operator="lessThan">
      <formula>1</formula>
    </cfRule>
  </conditionalFormatting>
  <conditionalFormatting sqref="J60">
    <cfRule type="cellIs" dxfId="178" priority="175" operator="lessThan">
      <formula>1</formula>
    </cfRule>
  </conditionalFormatting>
  <conditionalFormatting sqref="J59">
    <cfRule type="cellIs" dxfId="177" priority="174" operator="lessThan">
      <formula>1</formula>
    </cfRule>
  </conditionalFormatting>
  <conditionalFormatting sqref="J58">
    <cfRule type="cellIs" dxfId="176" priority="173" operator="lessThan">
      <formula>1</formula>
    </cfRule>
  </conditionalFormatting>
  <conditionalFormatting sqref="J57">
    <cfRule type="cellIs" dxfId="175" priority="172" operator="lessThan">
      <formula>1</formula>
    </cfRule>
  </conditionalFormatting>
  <conditionalFormatting sqref="J56">
    <cfRule type="cellIs" dxfId="174" priority="171" operator="lessThan">
      <formula>1</formula>
    </cfRule>
  </conditionalFormatting>
  <conditionalFormatting sqref="J55">
    <cfRule type="cellIs" dxfId="173" priority="170" operator="lessThan">
      <formula>1</formula>
    </cfRule>
  </conditionalFormatting>
  <conditionalFormatting sqref="J54">
    <cfRule type="cellIs" dxfId="172" priority="169" operator="lessThan">
      <formula>1</formula>
    </cfRule>
  </conditionalFormatting>
  <conditionalFormatting sqref="J53">
    <cfRule type="cellIs" dxfId="171" priority="168" operator="lessThan">
      <formula>1</formula>
    </cfRule>
  </conditionalFormatting>
  <conditionalFormatting sqref="J52">
    <cfRule type="cellIs" dxfId="170" priority="167" operator="lessThan">
      <formula>1</formula>
    </cfRule>
  </conditionalFormatting>
  <conditionalFormatting sqref="J51">
    <cfRule type="cellIs" dxfId="169" priority="166" operator="lessThan">
      <formula>1</formula>
    </cfRule>
  </conditionalFormatting>
  <conditionalFormatting sqref="J50">
    <cfRule type="cellIs" dxfId="168" priority="165" operator="lessThan">
      <formula>1</formula>
    </cfRule>
  </conditionalFormatting>
  <conditionalFormatting sqref="J49">
    <cfRule type="cellIs" dxfId="167" priority="164" operator="lessThan">
      <formula>1</formula>
    </cfRule>
  </conditionalFormatting>
  <conditionalFormatting sqref="J48">
    <cfRule type="cellIs" dxfId="166" priority="163" operator="lessThan">
      <formula>1</formula>
    </cfRule>
  </conditionalFormatting>
  <conditionalFormatting sqref="J47">
    <cfRule type="cellIs" dxfId="165" priority="162" operator="lessThan">
      <formula>1</formula>
    </cfRule>
  </conditionalFormatting>
  <conditionalFormatting sqref="J46">
    <cfRule type="cellIs" dxfId="164" priority="161" operator="lessThan">
      <formula>1</formula>
    </cfRule>
  </conditionalFormatting>
  <conditionalFormatting sqref="J45">
    <cfRule type="cellIs" dxfId="163" priority="160" operator="lessThan">
      <formula>1</formula>
    </cfRule>
  </conditionalFormatting>
  <conditionalFormatting sqref="J44">
    <cfRule type="cellIs" dxfId="162" priority="159" operator="lessThan">
      <formula>1</formula>
    </cfRule>
  </conditionalFormatting>
  <conditionalFormatting sqref="J43">
    <cfRule type="cellIs" dxfId="161" priority="158" operator="lessThan">
      <formula>1</formula>
    </cfRule>
  </conditionalFormatting>
  <conditionalFormatting sqref="J42">
    <cfRule type="cellIs" dxfId="160" priority="157" operator="lessThan">
      <formula>1</formula>
    </cfRule>
  </conditionalFormatting>
  <conditionalFormatting sqref="J41">
    <cfRule type="cellIs" dxfId="159" priority="156" operator="lessThan">
      <formula>1</formula>
    </cfRule>
  </conditionalFormatting>
  <conditionalFormatting sqref="J40">
    <cfRule type="cellIs" dxfId="158" priority="155" operator="lessThan">
      <formula>1</formula>
    </cfRule>
  </conditionalFormatting>
  <conditionalFormatting sqref="J39">
    <cfRule type="cellIs" dxfId="157" priority="154" operator="lessThan">
      <formula>1</formula>
    </cfRule>
  </conditionalFormatting>
  <conditionalFormatting sqref="J38">
    <cfRule type="cellIs" dxfId="156" priority="153" operator="lessThan">
      <formula>1</formula>
    </cfRule>
  </conditionalFormatting>
  <conditionalFormatting sqref="J37">
    <cfRule type="cellIs" dxfId="155" priority="152" operator="lessThan">
      <formula>1</formula>
    </cfRule>
  </conditionalFormatting>
  <conditionalFormatting sqref="J36">
    <cfRule type="cellIs" dxfId="154" priority="151" operator="lessThan">
      <formula>1</formula>
    </cfRule>
  </conditionalFormatting>
  <conditionalFormatting sqref="J35">
    <cfRule type="cellIs" dxfId="153" priority="150" operator="lessThan">
      <formula>1</formula>
    </cfRule>
  </conditionalFormatting>
  <conditionalFormatting sqref="J34">
    <cfRule type="cellIs" dxfId="152" priority="149" operator="lessThan">
      <formula>1</formula>
    </cfRule>
  </conditionalFormatting>
  <conditionalFormatting sqref="J33">
    <cfRule type="cellIs" dxfId="151" priority="148" operator="lessThan">
      <formula>1</formula>
    </cfRule>
  </conditionalFormatting>
  <conditionalFormatting sqref="J32">
    <cfRule type="cellIs" dxfId="150" priority="147" operator="lessThan">
      <formula>1</formula>
    </cfRule>
  </conditionalFormatting>
  <conditionalFormatting sqref="J31">
    <cfRule type="cellIs" dxfId="149" priority="146" operator="lessThan">
      <formula>1</formula>
    </cfRule>
  </conditionalFormatting>
  <conditionalFormatting sqref="J30">
    <cfRule type="cellIs" dxfId="148" priority="145" operator="lessThan">
      <formula>1</formula>
    </cfRule>
  </conditionalFormatting>
  <conditionalFormatting sqref="J29">
    <cfRule type="cellIs" dxfId="147" priority="144" operator="lessThan">
      <formula>1</formula>
    </cfRule>
  </conditionalFormatting>
  <conditionalFormatting sqref="J28">
    <cfRule type="cellIs" dxfId="146" priority="143" operator="lessThan">
      <formula>1</formula>
    </cfRule>
  </conditionalFormatting>
  <conditionalFormatting sqref="J27">
    <cfRule type="cellIs" dxfId="145" priority="142" operator="lessThan">
      <formula>1</formula>
    </cfRule>
  </conditionalFormatting>
  <conditionalFormatting sqref="J26">
    <cfRule type="cellIs" dxfId="144" priority="141" operator="lessThan">
      <formula>1</formula>
    </cfRule>
  </conditionalFormatting>
  <conditionalFormatting sqref="J25">
    <cfRule type="cellIs" dxfId="143" priority="140" operator="lessThan">
      <formula>1</formula>
    </cfRule>
  </conditionalFormatting>
  <conditionalFormatting sqref="J24">
    <cfRule type="cellIs" dxfId="142" priority="139" operator="lessThan">
      <formula>1</formula>
    </cfRule>
  </conditionalFormatting>
  <conditionalFormatting sqref="J23">
    <cfRule type="cellIs" dxfId="141" priority="138" operator="lessThan">
      <formula>1</formula>
    </cfRule>
  </conditionalFormatting>
  <conditionalFormatting sqref="J22">
    <cfRule type="cellIs" dxfId="140" priority="137" operator="lessThan">
      <formula>1</formula>
    </cfRule>
  </conditionalFormatting>
  <conditionalFormatting sqref="J21">
    <cfRule type="cellIs" dxfId="139" priority="136" operator="lessThan">
      <formula>1</formula>
    </cfRule>
  </conditionalFormatting>
  <conditionalFormatting sqref="J20">
    <cfRule type="cellIs" dxfId="138" priority="135" operator="lessThan">
      <formula>1</formula>
    </cfRule>
  </conditionalFormatting>
  <conditionalFormatting sqref="J19">
    <cfRule type="cellIs" dxfId="137" priority="134" operator="lessThan">
      <formula>1</formula>
    </cfRule>
  </conditionalFormatting>
  <conditionalFormatting sqref="J18">
    <cfRule type="cellIs" dxfId="136" priority="133" operator="lessThan">
      <formula>1</formula>
    </cfRule>
  </conditionalFormatting>
  <conditionalFormatting sqref="J17">
    <cfRule type="cellIs" dxfId="135" priority="132" operator="lessThan">
      <formula>1</formula>
    </cfRule>
  </conditionalFormatting>
  <conditionalFormatting sqref="J16">
    <cfRule type="cellIs" dxfId="134" priority="131" operator="lessThan">
      <formula>1</formula>
    </cfRule>
  </conditionalFormatting>
  <conditionalFormatting sqref="J15">
    <cfRule type="cellIs" dxfId="133" priority="130" operator="lessThan">
      <formula>1</formula>
    </cfRule>
  </conditionalFormatting>
  <conditionalFormatting sqref="J14">
    <cfRule type="cellIs" dxfId="132" priority="129" operator="lessThan">
      <formula>1</formula>
    </cfRule>
  </conditionalFormatting>
  <conditionalFormatting sqref="J13">
    <cfRule type="cellIs" dxfId="131" priority="128" operator="lessThan">
      <formula>1</formula>
    </cfRule>
  </conditionalFormatting>
  <conditionalFormatting sqref="J12">
    <cfRule type="cellIs" dxfId="130" priority="127" operator="lessThan">
      <formula>1</formula>
    </cfRule>
  </conditionalFormatting>
  <conditionalFormatting sqref="J11">
    <cfRule type="cellIs" dxfId="129" priority="126" operator="lessThan">
      <formula>1</formula>
    </cfRule>
  </conditionalFormatting>
  <conditionalFormatting sqref="J10">
    <cfRule type="cellIs" dxfId="128" priority="125" operator="lessThan">
      <formula>1</formula>
    </cfRule>
  </conditionalFormatting>
  <conditionalFormatting sqref="J9">
    <cfRule type="cellIs" dxfId="127" priority="124" operator="lessThan">
      <formula>1</formula>
    </cfRule>
  </conditionalFormatting>
  <conditionalFormatting sqref="J8">
    <cfRule type="cellIs" dxfId="126" priority="123" operator="lessThan">
      <formula>1</formula>
    </cfRule>
  </conditionalFormatting>
  <conditionalFormatting sqref="J7">
    <cfRule type="cellIs" dxfId="125" priority="122" operator="lessThan">
      <formula>1</formula>
    </cfRule>
  </conditionalFormatting>
  <conditionalFormatting sqref="J6">
    <cfRule type="cellIs" dxfId="124" priority="121" operator="lessThan">
      <formula>1</formula>
    </cfRule>
  </conditionalFormatting>
  <conditionalFormatting sqref="J5">
    <cfRule type="cellIs" dxfId="123" priority="120" operator="lessThan">
      <formula>1</formula>
    </cfRule>
  </conditionalFormatting>
  <conditionalFormatting sqref="J4">
    <cfRule type="cellIs" dxfId="4" priority="1" operator="lessThan">
      <formula>1</formula>
    </cfRule>
  </conditionalFormatting>
  <dataValidations count="4">
    <dataValidation type="list" allowBlank="1" showErrorMessage="1" error="Entrée non autorisée" sqref="H4:H176">
      <formula1>Véhicules</formula1>
    </dataValidation>
    <dataValidation type="list" allowBlank="1" showInputMessage="1" showErrorMessage="1" sqref="K4:L176">
      <formula1>PeC</formula1>
    </dataValidation>
    <dataValidation type="list" allowBlank="1" showErrorMessage="1" error="Entrée non autorisée, merci de faire votre choix au moyen de la liste déroulante" sqref="M4:N176">
      <formula1>Personnel280413</formula1>
    </dataValidation>
    <dataValidation type="list" allowBlank="1" showErrorMessage="1" error="Entrée non autorisée, merci de faire votre choix au moyen de la liste déroulante" sqref="P4:P176">
      <formula1>Genre</formula1>
    </dataValidation>
  </dataValidations>
  <pageMargins left="3.9370078740157501E-2" right="3.9E-2" top="0.196850393700787" bottom="0.74803149606299202" header="0" footer="0.31496062992126"/>
  <pageSetup paperSize="9" fitToWidth="0" fitToHeight="0" orientation="landscape" r:id="rId1"/>
  <headerFooter>
    <oddFooter>&amp;C&amp;D &amp;T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Button 9">
              <controlPr defaultSize="0" print="0" autoFill="0" autoPict="0" macro="[0]!Validation2004132">
                <anchor moveWithCells="1" sizeWithCells="1">
                  <from>
                    <xdr:col>14</xdr:col>
                    <xdr:colOff>19050</xdr:colOff>
                    <xdr:row>0</xdr:row>
                    <xdr:rowOff>57150</xdr:rowOff>
                  </from>
                  <to>
                    <xdr:col>17</xdr:col>
                    <xdr:colOff>676275</xdr:colOff>
                    <xdr:row>0</xdr:row>
                    <xdr:rowOff>542925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5" name="Button 13">
              <controlPr defaultSize="0" print="0" autoFill="0" autoPict="0" macro="[0]!Retour_accueil">
                <anchor moveWithCells="1" sizeWithCells="1">
                  <from>
                    <xdr:col>14</xdr:col>
                    <xdr:colOff>304800</xdr:colOff>
                    <xdr:row>0</xdr:row>
                    <xdr:rowOff>628650</xdr:rowOff>
                  </from>
                  <to>
                    <xdr:col>17</xdr:col>
                    <xdr:colOff>466725</xdr:colOff>
                    <xdr:row>0</xdr:row>
                    <xdr:rowOff>876300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5" r:id="rId6" name="Button 631">
              <controlPr defaultSize="0" print="0" autoFill="0" autoPict="0" macro="[0]!Triselondate">
                <anchor moveWithCells="1" sizeWithCells="1">
                  <from>
                    <xdr:col>4</xdr:col>
                    <xdr:colOff>47625</xdr:colOff>
                    <xdr:row>0</xdr:row>
                    <xdr:rowOff>266700</xdr:rowOff>
                  </from>
                  <to>
                    <xdr:col>7</xdr:col>
                    <xdr:colOff>0</xdr:colOff>
                    <xdr:row>0</xdr:row>
                    <xdr:rowOff>676275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7" r:id="rId7" name="Button 1557">
              <controlPr defaultSize="0" print="0" autoFill="0" autoPict="0" macro="[0]!Erreur">
                <anchor moveWithCells="1" sizeWithCells="1">
                  <from>
                    <xdr:col>18</xdr:col>
                    <xdr:colOff>0</xdr:colOff>
                    <xdr:row>0</xdr:row>
                    <xdr:rowOff>0</xdr:rowOff>
                  </from>
                  <to>
                    <xdr:col>21</xdr:col>
                    <xdr:colOff>752475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247" r:id="rId8" name="Button 2911">
              <controlPr defaultSize="0" print="0" autoFill="0" autoPict="0" macro="[0]!Etude_OH">
                <anchor moveWithCells="1" sizeWithCells="1">
                  <from>
                    <xdr:col>22</xdr:col>
                    <xdr:colOff>152400</xdr:colOff>
                    <xdr:row>0</xdr:row>
                    <xdr:rowOff>85725</xdr:rowOff>
                  </from>
                  <to>
                    <xdr:col>25</xdr:col>
                    <xdr:colOff>95250</xdr:colOff>
                    <xdr:row>0</xdr:row>
                    <xdr:rowOff>828675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98"/>
  <sheetViews>
    <sheetView workbookViewId="0">
      <selection activeCell="A34" sqref="A34"/>
    </sheetView>
  </sheetViews>
  <sheetFormatPr baseColWidth="10" defaultRowHeight="15" x14ac:dyDescent="0.25"/>
  <cols>
    <col min="1" max="1" width="18.7109375" bestFit="1" customWidth="1"/>
    <col min="19" max="19" width="12" style="1" bestFit="1" customWidth="1"/>
  </cols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49</v>
      </c>
    </row>
    <row r="15" spans="1:1" x14ac:dyDescent="0.25">
      <c r="A15" t="s">
        <v>51</v>
      </c>
    </row>
    <row r="16" spans="1:1" x14ac:dyDescent="0.25">
      <c r="A16" t="s">
        <v>50</v>
      </c>
    </row>
    <row r="17" spans="1:1" x14ac:dyDescent="0.25">
      <c r="A17" t="s">
        <v>52</v>
      </c>
    </row>
    <row r="18" spans="1:1" x14ac:dyDescent="0.25">
      <c r="A18" t="s">
        <v>47</v>
      </c>
    </row>
    <row r="19" spans="1:1" x14ac:dyDescent="0.25">
      <c r="A19" t="s">
        <v>48</v>
      </c>
    </row>
    <row r="20" spans="1:1" x14ac:dyDescent="0.25">
      <c r="A20" t="s">
        <v>46</v>
      </c>
    </row>
    <row r="21" spans="1:1" x14ac:dyDescent="0.25">
      <c r="A21" t="s">
        <v>53</v>
      </c>
    </row>
    <row r="23" spans="1:1" x14ac:dyDescent="0.25">
      <c r="A23" t="s">
        <v>15</v>
      </c>
    </row>
    <row r="24" spans="1:1" x14ac:dyDescent="0.25">
      <c r="A24" t="s">
        <v>29</v>
      </c>
    </row>
    <row r="25" spans="1:1" x14ac:dyDescent="0.25">
      <c r="A25" t="s">
        <v>21</v>
      </c>
    </row>
    <row r="26" spans="1:1" x14ac:dyDescent="0.25">
      <c r="A26" t="s">
        <v>11</v>
      </c>
    </row>
    <row r="27" spans="1:1" x14ac:dyDescent="0.25">
      <c r="A27" t="s">
        <v>24</v>
      </c>
    </row>
    <row r="28" spans="1:1" x14ac:dyDescent="0.25">
      <c r="A28" t="s">
        <v>10</v>
      </c>
    </row>
    <row r="29" spans="1:1" x14ac:dyDescent="0.25">
      <c r="A29" t="s">
        <v>9</v>
      </c>
    </row>
    <row r="30" spans="1:1" x14ac:dyDescent="0.25">
      <c r="A30" t="s">
        <v>22</v>
      </c>
    </row>
    <row r="31" spans="1:1" x14ac:dyDescent="0.25">
      <c r="A31" t="s">
        <v>20</v>
      </c>
    </row>
    <row r="32" spans="1:1" x14ac:dyDescent="0.25">
      <c r="A32" t="s">
        <v>12</v>
      </c>
    </row>
    <row r="33" spans="1:1" x14ac:dyDescent="0.25">
      <c r="A33" t="s">
        <v>93</v>
      </c>
    </row>
    <row r="34" spans="1:1" x14ac:dyDescent="0.25">
      <c r="A34" t="s">
        <v>23</v>
      </c>
    </row>
    <row r="35" spans="1:1" x14ac:dyDescent="0.25">
      <c r="A35" t="s">
        <v>31</v>
      </c>
    </row>
    <row r="36" spans="1:1" x14ac:dyDescent="0.25">
      <c r="A36" t="s">
        <v>13</v>
      </c>
    </row>
    <row r="37" spans="1:1" x14ac:dyDescent="0.25">
      <c r="A37" t="s">
        <v>30</v>
      </c>
    </row>
    <row r="38" spans="1:1" x14ac:dyDescent="0.25">
      <c r="A38" t="s">
        <v>25</v>
      </c>
    </row>
    <row r="39" spans="1:1" x14ac:dyDescent="0.25">
      <c r="A39" t="s">
        <v>253</v>
      </c>
    </row>
    <row r="40" spans="1:1" x14ac:dyDescent="0.25">
      <c r="A40" t="s">
        <v>14</v>
      </c>
    </row>
    <row r="43" spans="1:1" x14ac:dyDescent="0.25">
      <c r="A43">
        <v>870</v>
      </c>
    </row>
    <row r="44" spans="1:1" x14ac:dyDescent="0.25">
      <c r="A44">
        <v>871</v>
      </c>
    </row>
    <row r="45" spans="1:1" x14ac:dyDescent="0.25">
      <c r="A45">
        <v>872</v>
      </c>
    </row>
    <row r="47" spans="1:1" x14ac:dyDescent="0.25">
      <c r="A47" t="s">
        <v>32</v>
      </c>
    </row>
    <row r="48" spans="1:1" x14ac:dyDescent="0.25">
      <c r="A48" t="s">
        <v>33</v>
      </c>
    </row>
    <row r="49" spans="1:1" x14ac:dyDescent="0.25">
      <c r="A49" t="s">
        <v>34</v>
      </c>
    </row>
    <row r="50" spans="1:1" x14ac:dyDescent="0.25">
      <c r="A50" t="s">
        <v>35</v>
      </c>
    </row>
    <row r="51" spans="1:1" x14ac:dyDescent="0.25">
      <c r="A51" t="s">
        <v>36</v>
      </c>
    </row>
    <row r="52" spans="1:1" x14ac:dyDescent="0.25">
      <c r="A52" t="s">
        <v>37</v>
      </c>
    </row>
    <row r="53" spans="1:1" x14ac:dyDescent="0.25">
      <c r="A53" t="s">
        <v>38</v>
      </c>
    </row>
    <row r="55" spans="1:1" x14ac:dyDescent="0.25">
      <c r="A55">
        <v>0</v>
      </c>
    </row>
    <row r="56" spans="1:1" x14ac:dyDescent="0.25">
      <c r="A56">
        <v>1</v>
      </c>
    </row>
    <row r="57" spans="1:1" x14ac:dyDescent="0.25">
      <c r="A57">
        <v>2</v>
      </c>
    </row>
    <row r="58" spans="1:1" x14ac:dyDescent="0.25">
      <c r="A58">
        <v>3</v>
      </c>
    </row>
    <row r="59" spans="1:1" x14ac:dyDescent="0.25">
      <c r="A59">
        <v>4</v>
      </c>
    </row>
    <row r="60" spans="1:1" x14ac:dyDescent="0.25">
      <c r="A60">
        <v>5</v>
      </c>
    </row>
    <row r="61" spans="1:1" x14ac:dyDescent="0.25">
      <c r="A61">
        <v>6</v>
      </c>
    </row>
    <row r="62" spans="1:1" x14ac:dyDescent="0.25">
      <c r="A62">
        <v>7</v>
      </c>
    </row>
    <row r="63" spans="1:1" x14ac:dyDescent="0.25">
      <c r="A63">
        <v>9</v>
      </c>
    </row>
    <row r="65" spans="1:1" x14ac:dyDescent="0.25">
      <c r="A65" t="s">
        <v>97</v>
      </c>
    </row>
    <row r="66" spans="1:1" x14ac:dyDescent="0.25">
      <c r="A66" t="s">
        <v>98</v>
      </c>
    </row>
    <row r="67" spans="1:1" x14ac:dyDescent="0.25">
      <c r="A67" t="s">
        <v>99</v>
      </c>
    </row>
    <row r="68" spans="1:1" x14ac:dyDescent="0.25">
      <c r="A68" t="s">
        <v>100</v>
      </c>
    </row>
    <row r="70" spans="1:1" x14ac:dyDescent="0.25">
      <c r="A70" t="s">
        <v>101</v>
      </c>
    </row>
    <row r="71" spans="1:1" x14ac:dyDescent="0.25">
      <c r="A71" t="s">
        <v>97</v>
      </c>
    </row>
    <row r="72" spans="1:1" x14ac:dyDescent="0.25">
      <c r="A72" t="s">
        <v>102</v>
      </c>
    </row>
    <row r="73" spans="1:1" x14ac:dyDescent="0.25">
      <c r="A73" t="s">
        <v>124</v>
      </c>
    </row>
    <row r="74" spans="1:1" x14ac:dyDescent="0.25">
      <c r="A74" t="s">
        <v>125</v>
      </c>
    </row>
    <row r="75" spans="1:1" x14ac:dyDescent="0.25">
      <c r="A75" t="s">
        <v>100</v>
      </c>
    </row>
    <row r="77" spans="1:1" x14ac:dyDescent="0.25">
      <c r="A77" t="s">
        <v>103</v>
      </c>
    </row>
    <row r="78" spans="1:1" x14ac:dyDescent="0.25">
      <c r="A78" t="s">
        <v>104</v>
      </c>
    </row>
    <row r="79" spans="1:1" x14ac:dyDescent="0.25">
      <c r="A79" t="s">
        <v>105</v>
      </c>
    </row>
    <row r="80" spans="1:1" x14ac:dyDescent="0.25">
      <c r="A80" t="s">
        <v>106</v>
      </c>
    </row>
    <row r="82" spans="1:1" x14ac:dyDescent="0.25">
      <c r="A82" t="s">
        <v>107</v>
      </c>
    </row>
    <row r="83" spans="1:1" x14ac:dyDescent="0.25">
      <c r="A83" t="s">
        <v>108</v>
      </c>
    </row>
    <row r="84" spans="1:1" x14ac:dyDescent="0.25">
      <c r="A84" t="s">
        <v>109</v>
      </c>
    </row>
    <row r="86" spans="1:1" x14ac:dyDescent="0.25">
      <c r="A86" t="s">
        <v>110</v>
      </c>
    </row>
    <row r="87" spans="1:1" x14ac:dyDescent="0.25">
      <c r="A87" t="s">
        <v>111</v>
      </c>
    </row>
    <row r="89" spans="1:1" x14ac:dyDescent="0.25">
      <c r="A89" s="73" t="s">
        <v>115</v>
      </c>
    </row>
    <row r="90" spans="1:1" x14ac:dyDescent="0.25">
      <c r="A90" s="73" t="s">
        <v>102</v>
      </c>
    </row>
    <row r="91" spans="1:1" x14ac:dyDescent="0.25">
      <c r="A91" s="73" t="s">
        <v>116</v>
      </c>
    </row>
    <row r="92" spans="1:1" x14ac:dyDescent="0.25">
      <c r="A92" s="73">
        <v>144</v>
      </c>
    </row>
    <row r="93" spans="1:1" x14ac:dyDescent="0.25">
      <c r="A93" s="73" t="s">
        <v>100</v>
      </c>
    </row>
    <row r="95" spans="1:1" x14ac:dyDescent="0.25">
      <c r="A95" s="73" t="s">
        <v>120</v>
      </c>
    </row>
    <row r="96" spans="1:1" x14ac:dyDescent="0.25">
      <c r="A96" s="73" t="s">
        <v>121</v>
      </c>
    </row>
    <row r="98" spans="1:1" x14ac:dyDescent="0.25">
      <c r="A98" s="73"/>
    </row>
  </sheetData>
  <sheetProtection sheet="1" objects="1" scenarios="1" selectLockedCells="1"/>
  <sortState ref="A1:A21">
    <sortCondition ref="A1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U65"/>
  <sheetViews>
    <sheetView workbookViewId="0">
      <selection activeCell="C9" sqref="C9"/>
    </sheetView>
  </sheetViews>
  <sheetFormatPr baseColWidth="10" defaultRowHeight="15" x14ac:dyDescent="0.25"/>
  <cols>
    <col min="1" max="1" width="22.5703125" style="1" bestFit="1" customWidth="1"/>
    <col min="2" max="3" width="13.7109375" style="1" customWidth="1"/>
    <col min="4" max="4" width="45.28515625" style="1" bestFit="1" customWidth="1"/>
    <col min="5" max="5" width="11.42578125" style="1"/>
    <col min="6" max="6" width="49.7109375" style="1" bestFit="1" customWidth="1"/>
    <col min="7" max="7" width="11.42578125" style="1"/>
    <col min="8" max="8" width="18.7109375" style="1" bestFit="1" customWidth="1"/>
    <col min="9" max="20" width="11.42578125" style="1"/>
    <col min="21" max="21" width="12" style="1" bestFit="1" customWidth="1"/>
    <col min="22" max="16384" width="11.42578125" style="1"/>
  </cols>
  <sheetData>
    <row r="1" spans="1:21" ht="65.25" customHeight="1" x14ac:dyDescent="0.25"/>
    <row r="2" spans="1:21" ht="15.75" thickBot="1" x14ac:dyDescent="0.3">
      <c r="B2" s="1" t="s">
        <v>27</v>
      </c>
      <c r="C2" s="1" t="s">
        <v>28</v>
      </c>
    </row>
    <row r="3" spans="1:21" x14ac:dyDescent="0.25">
      <c r="A3" s="7"/>
      <c r="B3" s="36"/>
      <c r="C3" s="36"/>
      <c r="D3" s="7"/>
      <c r="E3" s="56"/>
      <c r="H3" s="15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11"/>
    </row>
    <row r="4" spans="1:21" x14ac:dyDescent="0.25">
      <c r="H4" s="16"/>
      <c r="I4" s="34"/>
      <c r="J4" s="34"/>
      <c r="K4" s="34"/>
      <c r="L4" s="34"/>
      <c r="M4" s="34"/>
      <c r="N4" s="34"/>
      <c r="O4" s="34"/>
      <c r="P4" s="34"/>
      <c r="Q4" s="34"/>
      <c r="R4" s="34"/>
      <c r="S4" s="34"/>
      <c r="T4" s="34"/>
      <c r="U4" s="12"/>
    </row>
    <row r="5" spans="1:21" x14ac:dyDescent="0.25">
      <c r="A5" s="7"/>
      <c r="B5" s="37"/>
      <c r="C5" s="83"/>
      <c r="D5" s="84"/>
      <c r="E5" s="57"/>
      <c r="H5" s="16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12"/>
    </row>
    <row r="6" spans="1:21" x14ac:dyDescent="0.25">
      <c r="H6" s="16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12"/>
    </row>
    <row r="7" spans="1:21" x14ac:dyDescent="0.25">
      <c r="A7" s="7"/>
      <c r="B7" s="37"/>
      <c r="C7" s="85"/>
      <c r="D7" s="85"/>
      <c r="E7" s="56"/>
      <c r="H7" s="16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12"/>
    </row>
    <row r="8" spans="1:21" ht="15.75" thickBot="1" x14ac:dyDescent="0.3">
      <c r="H8" s="16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12"/>
    </row>
    <row r="9" spans="1:21" ht="45" customHeight="1" thickBot="1" x14ac:dyDescent="0.3">
      <c r="A9" s="61" t="s">
        <v>45</v>
      </c>
      <c r="B9" s="60">
        <v>41426</v>
      </c>
      <c r="C9" s="60">
        <v>41455</v>
      </c>
      <c r="D9" s="20"/>
      <c r="H9" s="16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12"/>
    </row>
    <row r="10" spans="1:21" x14ac:dyDescent="0.25">
      <c r="H10" s="16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12"/>
    </row>
    <row r="11" spans="1:21" ht="15.75" x14ac:dyDescent="0.3">
      <c r="A11" s="54"/>
      <c r="B11" s="55"/>
      <c r="H11" s="16"/>
      <c r="I11" s="34"/>
      <c r="J11" s="34"/>
      <c r="K11" s="34"/>
      <c r="L11" s="34"/>
      <c r="M11" s="34"/>
      <c r="N11" s="34"/>
      <c r="O11" s="34"/>
      <c r="P11" s="34"/>
      <c r="Q11" s="34"/>
      <c r="R11" s="34"/>
      <c r="S11" s="34"/>
      <c r="T11" s="34"/>
      <c r="U11" s="12"/>
    </row>
    <row r="12" spans="1:21" ht="15.75" thickBot="1" x14ac:dyDescent="0.3">
      <c r="A12" s="54"/>
      <c r="B12" s="56"/>
      <c r="H12" s="17"/>
      <c r="I12" s="35"/>
      <c r="J12" s="35"/>
      <c r="K12" s="35"/>
      <c r="L12" s="35"/>
      <c r="M12" s="35"/>
      <c r="N12" s="35"/>
      <c r="O12" s="35"/>
      <c r="P12" s="35"/>
      <c r="Q12" s="35"/>
      <c r="R12" s="35"/>
      <c r="S12" s="35"/>
      <c r="T12" s="35"/>
      <c r="U12" s="13"/>
    </row>
    <row r="13" spans="1:21" ht="15.75" thickBot="1" x14ac:dyDescent="0.3"/>
    <row r="14" spans="1:21" x14ac:dyDescent="0.25">
      <c r="H14" s="8"/>
      <c r="I14" s="8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</row>
    <row r="15" spans="1:21" ht="15.75" thickBot="1" x14ac:dyDescent="0.3">
      <c r="H15" s="26"/>
      <c r="I15" s="9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</row>
    <row r="16" spans="1:21" x14ac:dyDescent="0.25">
      <c r="A16" s="86"/>
      <c r="B16" s="86"/>
      <c r="C16" s="86"/>
      <c r="H16" s="26"/>
      <c r="I16" s="9"/>
      <c r="J16" s="28"/>
      <c r="K16" s="30"/>
      <c r="L16" s="8"/>
      <c r="M16" s="28"/>
      <c r="N16" s="28"/>
      <c r="O16" s="28"/>
      <c r="P16" s="28"/>
      <c r="Q16" s="28"/>
      <c r="R16" s="28"/>
      <c r="S16" s="28"/>
      <c r="T16" s="28"/>
      <c r="U16" s="28"/>
    </row>
    <row r="17" spans="1:21" x14ac:dyDescent="0.25">
      <c r="A17" s="86"/>
      <c r="B17" s="86"/>
      <c r="C17" s="86"/>
      <c r="H17" s="26"/>
      <c r="I17" s="9"/>
      <c r="J17" s="28"/>
      <c r="K17" s="31"/>
      <c r="L17" s="18"/>
      <c r="M17" s="28"/>
      <c r="N17" s="28"/>
      <c r="O17" s="28"/>
      <c r="P17" s="28"/>
      <c r="Q17" s="28"/>
      <c r="R17" s="28"/>
      <c r="S17" s="28"/>
      <c r="T17" s="28"/>
      <c r="U17" s="28"/>
    </row>
    <row r="18" spans="1:21" ht="15.75" thickBot="1" x14ac:dyDescent="0.3">
      <c r="A18" s="58"/>
      <c r="B18" s="59"/>
      <c r="C18" s="56"/>
      <c r="H18" s="26"/>
      <c r="I18" s="9"/>
      <c r="J18" s="28"/>
      <c r="K18" s="31"/>
      <c r="L18" s="18"/>
      <c r="M18" s="28"/>
      <c r="N18" s="28"/>
      <c r="O18" s="28"/>
      <c r="P18" s="28"/>
      <c r="Q18" s="28"/>
      <c r="R18" s="28"/>
      <c r="S18" s="28"/>
      <c r="T18" s="28"/>
      <c r="U18" s="28"/>
    </row>
    <row r="19" spans="1:21" ht="15.75" thickBot="1" x14ac:dyDescent="0.3">
      <c r="A19" s="86"/>
      <c r="B19" s="86"/>
      <c r="C19" s="86"/>
      <c r="H19" s="26"/>
      <c r="I19" s="9"/>
      <c r="J19" s="28"/>
      <c r="K19" s="32"/>
      <c r="L19" s="19"/>
      <c r="M19" s="33"/>
      <c r="N19" s="28"/>
      <c r="O19" s="28"/>
      <c r="P19" s="28"/>
      <c r="Q19" s="28"/>
      <c r="R19" s="28"/>
      <c r="S19" s="28"/>
      <c r="T19" s="28"/>
      <c r="U19" s="28"/>
    </row>
    <row r="20" spans="1:21" ht="15.75" thickBot="1" x14ac:dyDescent="0.3">
      <c r="A20" s="86"/>
      <c r="B20" s="86"/>
      <c r="C20" s="86"/>
      <c r="H20" s="26"/>
      <c r="I20" s="9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28"/>
      <c r="U20" s="28"/>
    </row>
    <row r="21" spans="1:21" x14ac:dyDescent="0.25">
      <c r="A21" s="62"/>
      <c r="B21" s="59"/>
      <c r="C21" s="56"/>
      <c r="H21" s="26"/>
      <c r="I21" s="9"/>
      <c r="J21" s="28"/>
      <c r="K21" s="30"/>
      <c r="L21" s="8"/>
      <c r="M21" s="28"/>
      <c r="N21" s="28"/>
      <c r="O21" s="28"/>
      <c r="P21" s="28"/>
      <c r="Q21" s="28"/>
      <c r="R21" s="28"/>
      <c r="S21" s="28"/>
      <c r="T21" s="28"/>
      <c r="U21" s="28"/>
    </row>
    <row r="22" spans="1:21" x14ac:dyDescent="0.25">
      <c r="A22" s="86"/>
      <c r="B22" s="86"/>
      <c r="C22" s="86"/>
      <c r="H22" s="26"/>
      <c r="I22" s="9"/>
      <c r="J22" s="28"/>
      <c r="K22" s="31"/>
      <c r="L22" s="18"/>
      <c r="M22" s="28"/>
      <c r="N22" s="28"/>
      <c r="O22" s="28"/>
      <c r="P22" s="28"/>
      <c r="Q22" s="28"/>
      <c r="R22" s="28"/>
      <c r="S22" s="28"/>
      <c r="T22" s="28"/>
      <c r="U22" s="28"/>
    </row>
    <row r="23" spans="1:21" x14ac:dyDescent="0.25">
      <c r="A23" s="86"/>
      <c r="B23" s="86"/>
      <c r="C23" s="86"/>
      <c r="H23" s="26"/>
      <c r="I23" s="9"/>
      <c r="J23" s="28"/>
      <c r="K23" s="31"/>
      <c r="L23" s="18"/>
      <c r="M23" s="28"/>
      <c r="N23" s="28"/>
      <c r="O23" s="28"/>
      <c r="P23" s="28"/>
      <c r="Q23" s="28"/>
      <c r="R23" s="28"/>
      <c r="S23" s="28"/>
      <c r="T23" s="28"/>
      <c r="U23" s="28"/>
    </row>
    <row r="24" spans="1:21" x14ac:dyDescent="0.25">
      <c r="A24" s="63"/>
      <c r="B24" s="59"/>
      <c r="C24" s="56"/>
      <c r="H24" s="26"/>
      <c r="I24" s="9"/>
      <c r="J24" s="28"/>
      <c r="K24" s="31"/>
      <c r="L24" s="18"/>
      <c r="M24" s="28"/>
      <c r="N24" s="28"/>
      <c r="O24" s="28"/>
      <c r="P24" s="28"/>
      <c r="Q24" s="28"/>
      <c r="R24" s="28"/>
      <c r="S24" s="28"/>
      <c r="T24" s="28"/>
      <c r="U24" s="28"/>
    </row>
    <row r="25" spans="1:21" x14ac:dyDescent="0.25">
      <c r="H25" s="26"/>
      <c r="I25" s="9"/>
      <c r="J25" s="28"/>
      <c r="K25" s="31"/>
      <c r="L25" s="18"/>
      <c r="M25" s="28"/>
      <c r="N25" s="28"/>
      <c r="O25" s="28"/>
      <c r="P25" s="28"/>
      <c r="Q25" s="28"/>
      <c r="R25" s="28"/>
      <c r="S25" s="28"/>
      <c r="T25" s="28"/>
      <c r="U25" s="28"/>
    </row>
    <row r="26" spans="1:21" x14ac:dyDescent="0.25">
      <c r="H26" s="26"/>
      <c r="I26" s="9"/>
      <c r="J26" s="28"/>
      <c r="K26" s="31"/>
      <c r="L26" s="18"/>
      <c r="M26" s="28"/>
      <c r="N26" s="28"/>
      <c r="O26" s="28"/>
      <c r="P26" s="28"/>
      <c r="Q26" s="28"/>
      <c r="R26" s="28"/>
      <c r="S26" s="28"/>
      <c r="T26" s="28"/>
      <c r="U26" s="28"/>
    </row>
    <row r="27" spans="1:21" ht="15.75" thickBot="1" x14ac:dyDescent="0.3">
      <c r="A27" s="64"/>
      <c r="B27" s="65"/>
      <c r="C27" s="66"/>
      <c r="E27" s="68"/>
      <c r="H27" s="26"/>
      <c r="I27" s="9"/>
      <c r="J27" s="28"/>
      <c r="K27" s="31"/>
      <c r="L27" s="18"/>
      <c r="M27" s="28"/>
      <c r="N27" s="28"/>
      <c r="O27" s="28"/>
      <c r="P27" s="28"/>
      <c r="Q27" s="28"/>
      <c r="R27" s="28"/>
      <c r="S27" s="28"/>
      <c r="T27" s="28"/>
      <c r="U27" s="28"/>
    </row>
    <row r="28" spans="1:21" ht="15.75" thickBot="1" x14ac:dyDescent="0.3">
      <c r="A28" s="67"/>
      <c r="B28" s="69"/>
      <c r="C28" s="70"/>
      <c r="H28" s="26"/>
      <c r="I28" s="9"/>
      <c r="J28" s="28"/>
      <c r="K28" s="32"/>
      <c r="L28" s="19"/>
      <c r="M28" s="33"/>
      <c r="N28" s="28"/>
      <c r="O28" s="28"/>
      <c r="P28" s="28"/>
      <c r="Q28" s="28"/>
      <c r="R28" s="28"/>
      <c r="S28" s="28"/>
      <c r="T28" s="28"/>
      <c r="U28" s="28"/>
    </row>
    <row r="29" spans="1:21" x14ac:dyDescent="0.25">
      <c r="H29" s="26"/>
      <c r="I29" s="9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</row>
    <row r="30" spans="1:21" x14ac:dyDescent="0.25">
      <c r="H30" s="26"/>
      <c r="I30" s="9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28"/>
      <c r="U30" s="28"/>
    </row>
    <row r="31" spans="1:21" x14ac:dyDescent="0.25">
      <c r="E31" s="1" t="e">
        <f>100*C27/(L22+L23)</f>
        <v>#DIV/0!</v>
      </c>
      <c r="H31" s="26"/>
      <c r="I31" s="9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</row>
    <row r="32" spans="1:21" x14ac:dyDescent="0.25">
      <c r="H32" s="26"/>
      <c r="I32" s="9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28"/>
      <c r="U32" s="28"/>
    </row>
    <row r="33" spans="8:21" x14ac:dyDescent="0.25">
      <c r="H33" s="26"/>
      <c r="I33" s="9"/>
      <c r="J33" s="28"/>
      <c r="K33" s="28"/>
      <c r="L33" s="28"/>
      <c r="M33" s="28"/>
      <c r="N33" s="28"/>
      <c r="O33" s="28"/>
      <c r="P33" s="28"/>
      <c r="Q33" s="28"/>
      <c r="R33" s="28"/>
      <c r="S33" s="28"/>
      <c r="T33" s="28"/>
      <c r="U33" s="28"/>
    </row>
    <row r="34" spans="8:21" ht="15.75" thickBot="1" x14ac:dyDescent="0.3">
      <c r="H34" s="26"/>
      <c r="I34" s="9"/>
      <c r="J34" s="28"/>
      <c r="K34" s="28"/>
      <c r="L34" s="28"/>
      <c r="M34" s="28"/>
      <c r="N34" s="28"/>
      <c r="O34" s="28"/>
      <c r="P34" s="28"/>
      <c r="Q34" s="28"/>
      <c r="R34" s="28"/>
      <c r="S34" s="28"/>
      <c r="T34" s="28"/>
      <c r="U34" s="28"/>
    </row>
    <row r="35" spans="8:21" ht="15.75" thickBot="1" x14ac:dyDescent="0.3">
      <c r="H35" s="27"/>
      <c r="I35" s="10"/>
      <c r="J35" s="33"/>
      <c r="K35" s="28"/>
      <c r="L35" s="28"/>
      <c r="M35" s="28"/>
      <c r="N35" s="28"/>
      <c r="O35" s="28"/>
      <c r="P35" s="28"/>
      <c r="Q35" s="28"/>
      <c r="R35" s="28"/>
      <c r="S35" s="28"/>
      <c r="T35" s="28"/>
      <c r="U35" s="28"/>
    </row>
    <row r="36" spans="8:21" ht="15.75" thickBot="1" x14ac:dyDescent="0.3"/>
    <row r="37" spans="8:21" x14ac:dyDescent="0.25">
      <c r="H37" s="25"/>
      <c r="I37" s="25"/>
      <c r="J37" s="25"/>
      <c r="K37" s="8"/>
      <c r="L37" s="28"/>
      <c r="M37" s="28"/>
      <c r="N37" s="28"/>
      <c r="O37" s="28"/>
      <c r="P37" s="28"/>
      <c r="Q37" s="28"/>
      <c r="R37" s="28"/>
      <c r="S37" s="28"/>
      <c r="T37" s="28"/>
      <c r="U37" s="28"/>
    </row>
    <row r="38" spans="8:21" x14ac:dyDescent="0.25">
      <c r="H38" s="26"/>
      <c r="I38" s="9"/>
      <c r="J38" s="9"/>
      <c r="K38" s="18"/>
      <c r="L38" s="28"/>
      <c r="M38" s="28"/>
      <c r="N38" s="28"/>
      <c r="O38" s="28"/>
      <c r="P38" s="28"/>
      <c r="Q38" s="28"/>
      <c r="R38" s="28"/>
      <c r="S38" s="28"/>
      <c r="T38" s="28"/>
      <c r="U38" s="28"/>
    </row>
    <row r="39" spans="8:21" x14ac:dyDescent="0.25">
      <c r="H39" s="26"/>
      <c r="I39" s="9"/>
      <c r="J39" s="9"/>
      <c r="K39" s="18"/>
      <c r="L39" s="28"/>
      <c r="M39" s="28"/>
      <c r="N39" s="28"/>
      <c r="O39" s="28"/>
      <c r="P39" s="28"/>
      <c r="Q39" s="28"/>
      <c r="R39" s="28"/>
      <c r="S39" s="28"/>
      <c r="T39" s="28"/>
      <c r="U39" s="28"/>
    </row>
    <row r="40" spans="8:21" x14ac:dyDescent="0.25">
      <c r="H40" s="26"/>
      <c r="I40" s="9"/>
      <c r="J40" s="9"/>
      <c r="K40" s="18"/>
      <c r="L40" s="28"/>
      <c r="M40" s="28"/>
      <c r="N40" s="28"/>
      <c r="O40" s="28"/>
      <c r="P40" s="28"/>
      <c r="Q40" s="28"/>
      <c r="R40" s="28"/>
      <c r="S40" s="28"/>
      <c r="T40" s="28"/>
      <c r="U40" s="28"/>
    </row>
    <row r="41" spans="8:21" x14ac:dyDescent="0.25">
      <c r="H41" s="26"/>
      <c r="I41" s="9"/>
      <c r="J41" s="9"/>
      <c r="K41" s="18"/>
      <c r="L41" s="28"/>
      <c r="M41" s="28"/>
      <c r="N41" s="28"/>
      <c r="O41" s="28"/>
      <c r="P41" s="28"/>
      <c r="Q41" s="28"/>
      <c r="R41" s="28"/>
      <c r="S41" s="28"/>
      <c r="T41" s="28"/>
      <c r="U41" s="28"/>
    </row>
    <row r="42" spans="8:21" x14ac:dyDescent="0.25">
      <c r="H42" s="26"/>
      <c r="I42" s="9"/>
      <c r="J42" s="9"/>
      <c r="K42" s="18"/>
      <c r="L42" s="28"/>
      <c r="M42" s="28"/>
      <c r="N42" s="28"/>
      <c r="O42" s="28"/>
      <c r="P42" s="28"/>
      <c r="Q42" s="28"/>
      <c r="R42" s="28"/>
      <c r="S42" s="28"/>
      <c r="T42" s="28"/>
      <c r="U42" s="28"/>
    </row>
    <row r="43" spans="8:21" x14ac:dyDescent="0.25">
      <c r="H43" s="26"/>
      <c r="I43" s="9"/>
      <c r="J43" s="9"/>
      <c r="K43" s="18"/>
      <c r="L43" s="28"/>
      <c r="M43" s="28"/>
      <c r="N43" s="28"/>
      <c r="O43" s="28"/>
      <c r="P43" s="28"/>
      <c r="Q43" s="28"/>
      <c r="R43" s="28"/>
      <c r="S43" s="28"/>
      <c r="T43" s="28"/>
      <c r="U43" s="28"/>
    </row>
    <row r="44" spans="8:21" x14ac:dyDescent="0.25">
      <c r="H44" s="26"/>
      <c r="I44" s="9"/>
      <c r="J44" s="9"/>
      <c r="K44" s="18"/>
      <c r="L44" s="28"/>
      <c r="M44" s="28"/>
      <c r="N44" s="28"/>
      <c r="O44" s="28"/>
      <c r="P44" s="28"/>
      <c r="Q44" s="28"/>
      <c r="R44" s="28"/>
      <c r="S44" s="28"/>
      <c r="T44" s="28"/>
      <c r="U44" s="28"/>
    </row>
    <row r="45" spans="8:21" x14ac:dyDescent="0.25">
      <c r="H45" s="26"/>
      <c r="I45" s="9"/>
      <c r="J45" s="9"/>
      <c r="K45" s="18"/>
      <c r="L45" s="28"/>
      <c r="M45" s="28"/>
      <c r="N45" s="28"/>
      <c r="O45" s="28"/>
      <c r="P45" s="28"/>
      <c r="Q45" s="28"/>
      <c r="R45" s="28"/>
      <c r="S45" s="28"/>
      <c r="T45" s="28"/>
      <c r="U45" s="28"/>
    </row>
    <row r="46" spans="8:21" x14ac:dyDescent="0.25">
      <c r="H46" s="26"/>
      <c r="I46" s="9"/>
      <c r="J46" s="9"/>
      <c r="K46" s="18"/>
      <c r="L46" s="28"/>
      <c r="M46" s="28"/>
      <c r="N46" s="28"/>
      <c r="O46" s="28"/>
      <c r="P46" s="28"/>
      <c r="Q46" s="28"/>
      <c r="R46" s="28"/>
      <c r="S46" s="28"/>
      <c r="T46" s="28"/>
      <c r="U46" s="28"/>
    </row>
    <row r="47" spans="8:21" x14ac:dyDescent="0.25">
      <c r="H47" s="26"/>
      <c r="I47" s="9"/>
      <c r="J47" s="9"/>
      <c r="K47" s="18"/>
      <c r="L47" s="28"/>
      <c r="M47" s="28"/>
      <c r="N47" s="28"/>
      <c r="O47" s="28"/>
      <c r="P47" s="28"/>
      <c r="Q47" s="28"/>
      <c r="R47" s="28"/>
      <c r="S47" s="28"/>
      <c r="T47" s="28"/>
      <c r="U47" s="28"/>
    </row>
    <row r="48" spans="8:21" x14ac:dyDescent="0.25">
      <c r="H48" s="26"/>
      <c r="I48" s="9"/>
      <c r="J48" s="9"/>
      <c r="K48" s="18"/>
      <c r="L48" s="28"/>
      <c r="M48" s="28"/>
      <c r="N48" s="28"/>
      <c r="O48" s="28"/>
      <c r="P48" s="28"/>
      <c r="Q48" s="28"/>
      <c r="R48" s="28"/>
      <c r="S48" s="28"/>
      <c r="T48" s="28"/>
      <c r="U48" s="28"/>
    </row>
    <row r="49" spans="8:21" x14ac:dyDescent="0.25">
      <c r="H49" s="26"/>
      <c r="I49" s="9"/>
      <c r="J49" s="9"/>
      <c r="K49" s="18"/>
      <c r="L49" s="28"/>
      <c r="M49" s="28"/>
      <c r="N49" s="28"/>
      <c r="O49" s="28"/>
      <c r="P49" s="28"/>
      <c r="Q49" s="28"/>
      <c r="R49" s="28"/>
      <c r="S49" s="28"/>
      <c r="T49" s="28"/>
      <c r="U49" s="28"/>
    </row>
    <row r="50" spans="8:21" x14ac:dyDescent="0.25">
      <c r="H50" s="26"/>
      <c r="I50" s="9"/>
      <c r="J50" s="9"/>
      <c r="K50" s="18"/>
      <c r="L50" s="28"/>
      <c r="M50" s="28"/>
      <c r="N50" s="28"/>
      <c r="O50" s="28"/>
      <c r="P50" s="28"/>
      <c r="Q50" s="28"/>
      <c r="R50" s="28"/>
      <c r="S50" s="28"/>
      <c r="T50" s="28"/>
      <c r="U50" s="28"/>
    </row>
    <row r="51" spans="8:21" x14ac:dyDescent="0.25">
      <c r="H51" s="26"/>
      <c r="I51" s="9"/>
      <c r="J51" s="9"/>
      <c r="K51" s="18"/>
      <c r="L51" s="28"/>
      <c r="M51" s="28"/>
      <c r="N51" s="28"/>
      <c r="O51" s="28"/>
      <c r="P51" s="28"/>
      <c r="Q51" s="28"/>
      <c r="R51" s="28"/>
      <c r="S51" s="28"/>
      <c r="T51" s="28"/>
      <c r="U51" s="28"/>
    </row>
    <row r="52" spans="8:21" x14ac:dyDescent="0.25">
      <c r="H52" s="26"/>
      <c r="I52" s="9"/>
      <c r="J52" s="9"/>
      <c r="K52" s="18"/>
      <c r="L52" s="28"/>
      <c r="M52" s="28"/>
      <c r="N52" s="28"/>
      <c r="O52" s="28"/>
      <c r="P52" s="28"/>
      <c r="Q52" s="28"/>
      <c r="R52" s="28"/>
      <c r="S52" s="28"/>
      <c r="T52" s="28"/>
      <c r="U52" s="28"/>
    </row>
    <row r="53" spans="8:21" ht="15.75" thickBot="1" x14ac:dyDescent="0.3">
      <c r="H53" s="26"/>
      <c r="I53" s="9"/>
      <c r="J53" s="9"/>
      <c r="K53" s="18"/>
      <c r="L53" s="28"/>
      <c r="M53" s="28"/>
      <c r="N53" s="28"/>
      <c r="O53" s="28"/>
      <c r="P53" s="28"/>
      <c r="Q53" s="28"/>
      <c r="R53" s="28"/>
      <c r="S53" s="28"/>
      <c r="T53" s="28"/>
      <c r="U53" s="28"/>
    </row>
    <row r="54" spans="8:21" ht="15.75" thickBot="1" x14ac:dyDescent="0.3">
      <c r="H54" s="27"/>
      <c r="I54" s="10"/>
      <c r="J54" s="10"/>
      <c r="K54" s="19"/>
      <c r="L54" s="33"/>
      <c r="M54" s="28"/>
      <c r="N54" s="28"/>
      <c r="O54" s="28"/>
      <c r="P54" s="28"/>
      <c r="Q54" s="28"/>
      <c r="R54" s="28"/>
      <c r="S54" s="28"/>
      <c r="T54" s="28"/>
      <c r="U54" s="28"/>
    </row>
    <row r="55" spans="8:21" ht="15.75" thickBot="1" x14ac:dyDescent="0.3"/>
    <row r="56" spans="8:21" x14ac:dyDescent="0.25">
      <c r="H56" s="30"/>
      <c r="I56" s="8"/>
    </row>
    <row r="57" spans="8:21" x14ac:dyDescent="0.25">
      <c r="H57" s="31"/>
      <c r="I57" s="18"/>
    </row>
    <row r="58" spans="8:21" x14ac:dyDescent="0.25">
      <c r="H58" s="31"/>
      <c r="I58" s="18"/>
    </row>
    <row r="59" spans="8:21" x14ac:dyDescent="0.25">
      <c r="H59" s="31"/>
      <c r="I59" s="18"/>
    </row>
    <row r="60" spans="8:21" x14ac:dyDescent="0.25">
      <c r="H60" s="31"/>
      <c r="I60" s="18"/>
    </row>
    <row r="61" spans="8:21" x14ac:dyDescent="0.25">
      <c r="H61" s="31"/>
      <c r="I61" s="18"/>
    </row>
    <row r="62" spans="8:21" x14ac:dyDescent="0.25">
      <c r="H62" s="31"/>
      <c r="I62" s="18"/>
    </row>
    <row r="63" spans="8:21" x14ac:dyDescent="0.25">
      <c r="H63" s="31"/>
      <c r="I63" s="18"/>
    </row>
    <row r="64" spans="8:21" ht="15.75" thickBot="1" x14ac:dyDescent="0.3">
      <c r="H64" s="31"/>
      <c r="I64" s="18"/>
    </row>
    <row r="65" spans="8:10" ht="15.75" thickBot="1" x14ac:dyDescent="0.3">
      <c r="H65" s="32"/>
      <c r="I65" s="19"/>
      <c r="J65" s="33"/>
    </row>
  </sheetData>
  <sheetProtection sheet="1" objects="1" scenarios="1" selectLockedCells="1"/>
  <mergeCells count="5">
    <mergeCell ref="C5:D5"/>
    <mergeCell ref="C7:D7"/>
    <mergeCell ref="A19:C20"/>
    <mergeCell ref="A22:C23"/>
    <mergeCell ref="A16:C17"/>
  </mergeCells>
  <dataValidations count="4">
    <dataValidation type="list" allowBlank="1" showInputMessage="1" showErrorMessage="1" sqref="A18">
      <formula1>Personnel280413</formula1>
    </dataValidation>
    <dataValidation type="list" allowBlank="1" showInputMessage="1" showErrorMessage="1" sqref="B18">
      <formula1>Genre</formula1>
    </dataValidation>
    <dataValidation type="list" allowBlank="1" showInputMessage="1" showErrorMessage="1" sqref="B21">
      <formula1>PeC</formula1>
    </dataValidation>
    <dataValidation type="list" allowBlank="1" showInputMessage="1" showErrorMessage="1" sqref="B24">
      <formula1>NACA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81" r:id="rId4" name="Button 9">
              <controlPr defaultSize="0" print="0" autoFill="0" autoPict="0" macro="[0]!Imprimer">
                <anchor moveWithCells="1" sizeWithCells="1">
                  <from>
                    <xdr:col>3</xdr:col>
                    <xdr:colOff>495300</xdr:colOff>
                    <xdr:row>8</xdr:row>
                    <xdr:rowOff>85725</xdr:rowOff>
                  </from>
                  <to>
                    <xdr:col>3</xdr:col>
                    <xdr:colOff>2609850</xdr:colOff>
                    <xdr:row>8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5" name="Button 11">
              <controlPr defaultSize="0" print="0" autoFill="0" autoPict="0" macro="[0]!Retour_accueil">
                <anchor moveWithCells="1" sizeWithCells="1">
                  <from>
                    <xdr:col>3</xdr:col>
                    <xdr:colOff>552450</xdr:colOff>
                    <xdr:row>0</xdr:row>
                    <xdr:rowOff>266700</xdr:rowOff>
                  </from>
                  <to>
                    <xdr:col>3</xdr:col>
                    <xdr:colOff>2524125</xdr:colOff>
                    <xdr:row>0</xdr:row>
                    <xdr:rowOff>514350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de données'!$A$1:$A$21</xm:f>
          </x14:formula1>
          <xm:sqref>B5 B7:B8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O36" sqref="O36"/>
    </sheetView>
  </sheetViews>
  <sheetFormatPr baseColWidth="10" defaultRowHeight="15" x14ac:dyDescent="0.25"/>
  <sheetData/>
  <sheetProtection sheet="1" objects="1" scenarios="1" selectLockedCells="1"/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Retour_accueil">
                <anchor moveWithCells="1" sizeWithCells="1">
                  <from>
                    <xdr:col>17</xdr:col>
                    <xdr:colOff>47625</xdr:colOff>
                    <xdr:row>1</xdr:row>
                    <xdr:rowOff>57150</xdr:rowOff>
                  </from>
                  <to>
                    <xdr:col>19</xdr:col>
                    <xdr:colOff>495300</xdr:colOff>
                    <xdr:row>2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R30"/>
  <sheetViews>
    <sheetView workbookViewId="0">
      <selection activeCell="D6" sqref="D6:R30"/>
    </sheetView>
  </sheetViews>
  <sheetFormatPr baseColWidth="10" defaultRowHeight="15" x14ac:dyDescent="0.25"/>
  <cols>
    <col min="1" max="1" width="7" style="53" customWidth="1"/>
    <col min="2" max="7" width="5.7109375" style="53" customWidth="1"/>
    <col min="8" max="8" width="7" style="53" customWidth="1"/>
    <col min="9" max="9" width="6.140625" style="53" customWidth="1"/>
    <col min="10" max="10" width="5.140625" style="53" customWidth="1"/>
    <col min="11" max="12" width="13.7109375" style="53" customWidth="1"/>
    <col min="13" max="14" width="9.140625" style="53" customWidth="1"/>
    <col min="15" max="15" width="4.85546875" style="53" customWidth="1"/>
    <col min="16" max="16" width="7.140625" style="53" customWidth="1"/>
    <col min="17" max="17" width="13.140625" style="53" customWidth="1"/>
    <col min="18" max="18" width="11" style="53" customWidth="1"/>
    <col min="19" max="16384" width="11.42578125" style="53"/>
  </cols>
  <sheetData>
    <row r="1" spans="1:18" s="51" customFormat="1" x14ac:dyDescent="0.25">
      <c r="A1" s="49" t="s">
        <v>19</v>
      </c>
      <c r="B1" s="50" t="s">
        <v>0</v>
      </c>
      <c r="C1" s="50" t="s">
        <v>1</v>
      </c>
      <c r="D1" s="50" t="s">
        <v>2</v>
      </c>
      <c r="E1" s="50" t="s">
        <v>3</v>
      </c>
      <c r="F1" s="50" t="s">
        <v>40</v>
      </c>
      <c r="G1" s="50" t="s">
        <v>18</v>
      </c>
      <c r="H1" s="50" t="s">
        <v>4</v>
      </c>
      <c r="I1" s="50" t="s">
        <v>5</v>
      </c>
      <c r="J1" s="50" t="s">
        <v>41</v>
      </c>
      <c r="K1" s="50" t="s">
        <v>42</v>
      </c>
      <c r="L1" s="50" t="s">
        <v>43</v>
      </c>
      <c r="M1" s="50" t="s">
        <v>67</v>
      </c>
      <c r="N1" s="50" t="s">
        <v>68</v>
      </c>
      <c r="O1" s="50" t="s">
        <v>6</v>
      </c>
      <c r="P1" s="50" t="s">
        <v>39</v>
      </c>
      <c r="Q1" s="50" t="s">
        <v>16</v>
      </c>
      <c r="R1" s="50" t="s">
        <v>17</v>
      </c>
    </row>
    <row r="2" spans="1:18" s="52" customFormat="1" x14ac:dyDescent="0.25">
      <c r="A2" s="39"/>
      <c r="B2" s="40"/>
      <c r="C2" s="40"/>
      <c r="D2" s="40"/>
      <c r="E2" s="40"/>
      <c r="F2" s="40"/>
      <c r="G2" s="45">
        <f t="shared" ref="G2" si="0">F2-C2+24</f>
        <v>24</v>
      </c>
      <c r="H2" s="41"/>
      <c r="I2" s="41"/>
      <c r="J2" s="41"/>
      <c r="K2" s="41"/>
      <c r="L2" s="41"/>
      <c r="M2" s="41"/>
      <c r="N2" s="41"/>
      <c r="O2" s="41"/>
      <c r="P2" s="41"/>
      <c r="Q2" s="42"/>
      <c r="R2" s="42"/>
    </row>
    <row r="4" spans="1:18" x14ac:dyDescent="0.25">
      <c r="A4" s="87" t="s">
        <v>83</v>
      </c>
      <c r="B4" s="88"/>
      <c r="C4" s="88"/>
      <c r="D4" s="88"/>
      <c r="E4" s="88"/>
      <c r="F4" s="88"/>
      <c r="G4" s="88"/>
      <c r="H4" s="88"/>
    </row>
    <row r="5" spans="1:18" ht="15.75" thickBot="1" x14ac:dyDescent="0.3"/>
    <row r="6" spans="1:18" x14ac:dyDescent="0.25">
      <c r="A6" s="87" t="s">
        <v>84</v>
      </c>
      <c r="B6" s="88"/>
      <c r="C6" s="88"/>
      <c r="D6" s="89"/>
      <c r="E6" s="90"/>
      <c r="F6" s="90"/>
      <c r="G6" s="90"/>
      <c r="H6" s="90"/>
      <c r="I6" s="90"/>
      <c r="J6" s="90"/>
      <c r="K6" s="90"/>
      <c r="L6" s="90"/>
      <c r="M6" s="90"/>
      <c r="N6" s="90"/>
      <c r="O6" s="90"/>
      <c r="P6" s="90"/>
      <c r="Q6" s="90"/>
      <c r="R6" s="91"/>
    </row>
    <row r="7" spans="1:18" x14ac:dyDescent="0.25">
      <c r="D7" s="92"/>
      <c r="E7" s="93"/>
      <c r="F7" s="93"/>
      <c r="G7" s="93"/>
      <c r="H7" s="93"/>
      <c r="I7" s="93"/>
      <c r="J7" s="93"/>
      <c r="K7" s="93"/>
      <c r="L7" s="93"/>
      <c r="M7" s="93"/>
      <c r="N7" s="93"/>
      <c r="O7" s="93"/>
      <c r="P7" s="93"/>
      <c r="Q7" s="93"/>
      <c r="R7" s="94"/>
    </row>
    <row r="8" spans="1:18" x14ac:dyDescent="0.25">
      <c r="D8" s="92"/>
      <c r="E8" s="93"/>
      <c r="F8" s="93"/>
      <c r="G8" s="93"/>
      <c r="H8" s="93"/>
      <c r="I8" s="93"/>
      <c r="J8" s="93"/>
      <c r="K8" s="93"/>
      <c r="L8" s="93"/>
      <c r="M8" s="93"/>
      <c r="N8" s="93"/>
      <c r="O8" s="93"/>
      <c r="P8" s="93"/>
      <c r="Q8" s="93"/>
      <c r="R8" s="94"/>
    </row>
    <row r="9" spans="1:18" x14ac:dyDescent="0.25">
      <c r="D9" s="92"/>
      <c r="E9" s="93"/>
      <c r="F9" s="93"/>
      <c r="G9" s="93"/>
      <c r="H9" s="93"/>
      <c r="I9" s="93"/>
      <c r="J9" s="93"/>
      <c r="K9" s="93"/>
      <c r="L9" s="93"/>
      <c r="M9" s="93"/>
      <c r="N9" s="93"/>
      <c r="O9" s="93"/>
      <c r="P9" s="93"/>
      <c r="Q9" s="93"/>
      <c r="R9" s="94"/>
    </row>
    <row r="10" spans="1:18" x14ac:dyDescent="0.25">
      <c r="D10" s="92"/>
      <c r="E10" s="93"/>
      <c r="F10" s="93"/>
      <c r="G10" s="93"/>
      <c r="H10" s="93"/>
      <c r="I10" s="93"/>
      <c r="J10" s="93"/>
      <c r="K10" s="93"/>
      <c r="L10" s="93"/>
      <c r="M10" s="93"/>
      <c r="N10" s="93"/>
      <c r="O10" s="93"/>
      <c r="P10" s="93"/>
      <c r="Q10" s="93"/>
      <c r="R10" s="94"/>
    </row>
    <row r="11" spans="1:18" x14ac:dyDescent="0.25">
      <c r="D11" s="92"/>
      <c r="E11" s="93"/>
      <c r="F11" s="93"/>
      <c r="G11" s="93"/>
      <c r="H11" s="93"/>
      <c r="I11" s="93"/>
      <c r="J11" s="93"/>
      <c r="K11" s="93"/>
      <c r="L11" s="93"/>
      <c r="M11" s="93"/>
      <c r="N11" s="93"/>
      <c r="O11" s="93"/>
      <c r="P11" s="93"/>
      <c r="Q11" s="93"/>
      <c r="R11" s="94"/>
    </row>
    <row r="12" spans="1:18" x14ac:dyDescent="0.25">
      <c r="D12" s="92"/>
      <c r="E12" s="93"/>
      <c r="F12" s="93"/>
      <c r="G12" s="93"/>
      <c r="H12" s="93"/>
      <c r="I12" s="93"/>
      <c r="J12" s="93"/>
      <c r="K12" s="93"/>
      <c r="L12" s="93"/>
      <c r="M12" s="93"/>
      <c r="N12" s="93"/>
      <c r="O12" s="93"/>
      <c r="P12" s="93"/>
      <c r="Q12" s="93"/>
      <c r="R12" s="94"/>
    </row>
    <row r="13" spans="1:18" x14ac:dyDescent="0.25">
      <c r="D13" s="92"/>
      <c r="E13" s="93"/>
      <c r="F13" s="93"/>
      <c r="G13" s="93"/>
      <c r="H13" s="93"/>
      <c r="I13" s="93"/>
      <c r="J13" s="93"/>
      <c r="K13" s="93"/>
      <c r="L13" s="93"/>
      <c r="M13" s="93"/>
      <c r="N13" s="93"/>
      <c r="O13" s="93"/>
      <c r="P13" s="93"/>
      <c r="Q13" s="93"/>
      <c r="R13" s="94"/>
    </row>
    <row r="14" spans="1:18" x14ac:dyDescent="0.25">
      <c r="D14" s="92"/>
      <c r="E14" s="93"/>
      <c r="F14" s="93"/>
      <c r="G14" s="93"/>
      <c r="H14" s="93"/>
      <c r="I14" s="93"/>
      <c r="J14" s="93"/>
      <c r="K14" s="93"/>
      <c r="L14" s="93"/>
      <c r="M14" s="93"/>
      <c r="N14" s="93"/>
      <c r="O14" s="93"/>
      <c r="P14" s="93"/>
      <c r="Q14" s="93"/>
      <c r="R14" s="94"/>
    </row>
    <row r="15" spans="1:18" x14ac:dyDescent="0.25">
      <c r="D15" s="92"/>
      <c r="E15" s="93"/>
      <c r="F15" s="93"/>
      <c r="G15" s="93"/>
      <c r="H15" s="93"/>
      <c r="I15" s="93"/>
      <c r="J15" s="93"/>
      <c r="K15" s="93"/>
      <c r="L15" s="93"/>
      <c r="M15" s="93"/>
      <c r="N15" s="93"/>
      <c r="O15" s="93"/>
      <c r="P15" s="93"/>
      <c r="Q15" s="93"/>
      <c r="R15" s="94"/>
    </row>
    <row r="16" spans="1:18" x14ac:dyDescent="0.25">
      <c r="D16" s="92"/>
      <c r="E16" s="93"/>
      <c r="F16" s="93"/>
      <c r="G16" s="93"/>
      <c r="H16" s="93"/>
      <c r="I16" s="93"/>
      <c r="J16" s="93"/>
      <c r="K16" s="93"/>
      <c r="L16" s="93"/>
      <c r="M16" s="93"/>
      <c r="N16" s="93"/>
      <c r="O16" s="93"/>
      <c r="P16" s="93"/>
      <c r="Q16" s="93"/>
      <c r="R16" s="94"/>
    </row>
    <row r="17" spans="4:18" x14ac:dyDescent="0.25">
      <c r="D17" s="92"/>
      <c r="E17" s="93"/>
      <c r="F17" s="93"/>
      <c r="G17" s="93"/>
      <c r="H17" s="93"/>
      <c r="I17" s="93"/>
      <c r="J17" s="93"/>
      <c r="K17" s="93"/>
      <c r="L17" s="93"/>
      <c r="M17" s="93"/>
      <c r="N17" s="93"/>
      <c r="O17" s="93"/>
      <c r="P17" s="93"/>
      <c r="Q17" s="93"/>
      <c r="R17" s="94"/>
    </row>
    <row r="18" spans="4:18" x14ac:dyDescent="0.25">
      <c r="D18" s="92"/>
      <c r="E18" s="93"/>
      <c r="F18" s="93"/>
      <c r="G18" s="93"/>
      <c r="H18" s="93"/>
      <c r="I18" s="93"/>
      <c r="J18" s="93"/>
      <c r="K18" s="93"/>
      <c r="L18" s="93"/>
      <c r="M18" s="93"/>
      <c r="N18" s="93"/>
      <c r="O18" s="93"/>
      <c r="P18" s="93"/>
      <c r="Q18" s="93"/>
      <c r="R18" s="94"/>
    </row>
    <row r="19" spans="4:18" x14ac:dyDescent="0.25">
      <c r="D19" s="92"/>
      <c r="E19" s="93"/>
      <c r="F19" s="93"/>
      <c r="G19" s="93"/>
      <c r="H19" s="93"/>
      <c r="I19" s="93"/>
      <c r="J19" s="93"/>
      <c r="K19" s="93"/>
      <c r="L19" s="93"/>
      <c r="M19" s="93"/>
      <c r="N19" s="93"/>
      <c r="O19" s="93"/>
      <c r="P19" s="93"/>
      <c r="Q19" s="93"/>
      <c r="R19" s="94"/>
    </row>
    <row r="20" spans="4:18" x14ac:dyDescent="0.25">
      <c r="D20" s="92"/>
      <c r="E20" s="93"/>
      <c r="F20" s="93"/>
      <c r="G20" s="93"/>
      <c r="H20" s="93"/>
      <c r="I20" s="93"/>
      <c r="J20" s="93"/>
      <c r="K20" s="93"/>
      <c r="L20" s="93"/>
      <c r="M20" s="93"/>
      <c r="N20" s="93"/>
      <c r="O20" s="93"/>
      <c r="P20" s="93"/>
      <c r="Q20" s="93"/>
      <c r="R20" s="94"/>
    </row>
    <row r="21" spans="4:18" x14ac:dyDescent="0.25">
      <c r="D21" s="92"/>
      <c r="E21" s="93"/>
      <c r="F21" s="93"/>
      <c r="G21" s="93"/>
      <c r="H21" s="93"/>
      <c r="I21" s="93"/>
      <c r="J21" s="93"/>
      <c r="K21" s="93"/>
      <c r="L21" s="93"/>
      <c r="M21" s="93"/>
      <c r="N21" s="93"/>
      <c r="O21" s="93"/>
      <c r="P21" s="93"/>
      <c r="Q21" s="93"/>
      <c r="R21" s="94"/>
    </row>
    <row r="22" spans="4:18" x14ac:dyDescent="0.25">
      <c r="D22" s="92"/>
      <c r="E22" s="93"/>
      <c r="F22" s="93"/>
      <c r="G22" s="93"/>
      <c r="H22" s="93"/>
      <c r="I22" s="93"/>
      <c r="J22" s="93"/>
      <c r="K22" s="93"/>
      <c r="L22" s="93"/>
      <c r="M22" s="93"/>
      <c r="N22" s="93"/>
      <c r="O22" s="93"/>
      <c r="P22" s="93"/>
      <c r="Q22" s="93"/>
      <c r="R22" s="94"/>
    </row>
    <row r="23" spans="4:18" x14ac:dyDescent="0.25">
      <c r="D23" s="92"/>
      <c r="E23" s="93"/>
      <c r="F23" s="93"/>
      <c r="G23" s="93"/>
      <c r="H23" s="93"/>
      <c r="I23" s="93"/>
      <c r="J23" s="93"/>
      <c r="K23" s="93"/>
      <c r="L23" s="93"/>
      <c r="M23" s="93"/>
      <c r="N23" s="93"/>
      <c r="O23" s="93"/>
      <c r="P23" s="93"/>
      <c r="Q23" s="93"/>
      <c r="R23" s="94"/>
    </row>
    <row r="24" spans="4:18" x14ac:dyDescent="0.25">
      <c r="D24" s="92"/>
      <c r="E24" s="93"/>
      <c r="F24" s="93"/>
      <c r="G24" s="93"/>
      <c r="H24" s="93"/>
      <c r="I24" s="93"/>
      <c r="J24" s="93"/>
      <c r="K24" s="93"/>
      <c r="L24" s="93"/>
      <c r="M24" s="93"/>
      <c r="N24" s="93"/>
      <c r="O24" s="93"/>
      <c r="P24" s="93"/>
      <c r="Q24" s="93"/>
      <c r="R24" s="94"/>
    </row>
    <row r="25" spans="4:18" x14ac:dyDescent="0.25">
      <c r="D25" s="92"/>
      <c r="E25" s="93"/>
      <c r="F25" s="93"/>
      <c r="G25" s="93"/>
      <c r="H25" s="93"/>
      <c r="I25" s="93"/>
      <c r="J25" s="93"/>
      <c r="K25" s="93"/>
      <c r="L25" s="93"/>
      <c r="M25" s="93"/>
      <c r="N25" s="93"/>
      <c r="O25" s="93"/>
      <c r="P25" s="93"/>
      <c r="Q25" s="93"/>
      <c r="R25" s="94"/>
    </row>
    <row r="26" spans="4:18" x14ac:dyDescent="0.25">
      <c r="D26" s="92"/>
      <c r="E26" s="93"/>
      <c r="F26" s="93"/>
      <c r="G26" s="93"/>
      <c r="H26" s="93"/>
      <c r="I26" s="93"/>
      <c r="J26" s="93"/>
      <c r="K26" s="93"/>
      <c r="L26" s="93"/>
      <c r="M26" s="93"/>
      <c r="N26" s="93"/>
      <c r="O26" s="93"/>
      <c r="P26" s="93"/>
      <c r="Q26" s="93"/>
      <c r="R26" s="94"/>
    </row>
    <row r="27" spans="4:18" x14ac:dyDescent="0.25">
      <c r="D27" s="92"/>
      <c r="E27" s="93"/>
      <c r="F27" s="93"/>
      <c r="G27" s="93"/>
      <c r="H27" s="93"/>
      <c r="I27" s="93"/>
      <c r="J27" s="93"/>
      <c r="K27" s="93"/>
      <c r="L27" s="93"/>
      <c r="M27" s="93"/>
      <c r="N27" s="93"/>
      <c r="O27" s="93"/>
      <c r="P27" s="93"/>
      <c r="Q27" s="93"/>
      <c r="R27" s="94"/>
    </row>
    <row r="28" spans="4:18" x14ac:dyDescent="0.25">
      <c r="D28" s="92"/>
      <c r="E28" s="93"/>
      <c r="F28" s="93"/>
      <c r="G28" s="93"/>
      <c r="H28" s="93"/>
      <c r="I28" s="93"/>
      <c r="J28" s="93"/>
      <c r="K28" s="93"/>
      <c r="L28" s="93"/>
      <c r="M28" s="93"/>
      <c r="N28" s="93"/>
      <c r="O28" s="93"/>
      <c r="P28" s="93"/>
      <c r="Q28" s="93"/>
      <c r="R28" s="94"/>
    </row>
    <row r="29" spans="4:18" x14ac:dyDescent="0.25">
      <c r="D29" s="92"/>
      <c r="E29" s="93"/>
      <c r="F29" s="93"/>
      <c r="G29" s="93"/>
      <c r="H29" s="93"/>
      <c r="I29" s="93"/>
      <c r="J29" s="93"/>
      <c r="K29" s="93"/>
      <c r="L29" s="93"/>
      <c r="M29" s="93"/>
      <c r="N29" s="93"/>
      <c r="O29" s="93"/>
      <c r="P29" s="93"/>
      <c r="Q29" s="93"/>
      <c r="R29" s="94"/>
    </row>
    <row r="30" spans="4:18" ht="15.75" thickBot="1" x14ac:dyDescent="0.3">
      <c r="D30" s="95"/>
      <c r="E30" s="96"/>
      <c r="F30" s="96"/>
      <c r="G30" s="96"/>
      <c r="H30" s="96"/>
      <c r="I30" s="96"/>
      <c r="J30" s="96"/>
      <c r="K30" s="96"/>
      <c r="L30" s="96"/>
      <c r="M30" s="96"/>
      <c r="N30" s="96"/>
      <c r="O30" s="96"/>
      <c r="P30" s="96"/>
      <c r="Q30" s="96"/>
      <c r="R30" s="97"/>
    </row>
  </sheetData>
  <sheetProtection sheet="1" objects="1" scenarios="1" selectLockedCells="1"/>
  <mergeCells count="3">
    <mergeCell ref="A4:H4"/>
    <mergeCell ref="A6:C6"/>
    <mergeCell ref="D6:R30"/>
  </mergeCells>
  <conditionalFormatting sqref="J1">
    <cfRule type="cellIs" dxfId="3" priority="2" operator="lessThan">
      <formula>1</formula>
    </cfRule>
  </conditionalFormatting>
  <conditionalFormatting sqref="J2">
    <cfRule type="cellIs" dxfId="2" priority="1" operator="lessThan">
      <formula>1</formula>
    </cfRule>
  </conditionalFormatting>
  <dataValidations count="4">
    <dataValidation type="list" allowBlank="1" showErrorMessage="1" error="Entrée non autorisée, merci de faire votre choix au moyen de la liste déroulante" sqref="P2">
      <formula1>Genre</formula1>
    </dataValidation>
    <dataValidation type="list" allowBlank="1" showErrorMessage="1" error="Entrée non autorisée, merci de faire votre choix au moyen de la liste déroulante" sqref="M2:N2">
      <formula1>Personnel280413</formula1>
    </dataValidation>
    <dataValidation type="list" allowBlank="1" showInputMessage="1" showErrorMessage="1" sqref="K2:L2">
      <formula1>PeC</formula1>
    </dataValidation>
    <dataValidation type="list" allowBlank="1" showErrorMessage="1" error="Entrée non autorisée" sqref="H2">
      <formula1>Véhicules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70" r:id="rId3" name="Button 10">
              <controlPr defaultSize="0" print="0" autoFill="0" autoPict="0" macro="[0]!Feuil6.EnvoiMail">
                <anchor moveWithCells="1" sizeWithCells="1">
                  <from>
                    <xdr:col>3</xdr:col>
                    <xdr:colOff>9525</xdr:colOff>
                    <xdr:row>31</xdr:row>
                    <xdr:rowOff>0</xdr:rowOff>
                  </from>
                  <to>
                    <xdr:col>10</xdr:col>
                    <xdr:colOff>0</xdr:colOff>
                    <xdr:row>36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2" r:id="rId4" name="Button 12">
              <controlPr defaultSize="0" print="0" autoFill="0" autoPict="0" macro="[0]!Retour_accueil">
                <anchor moveWithCells="1" sizeWithCells="1">
                  <from>
                    <xdr:col>10</xdr:col>
                    <xdr:colOff>57150</xdr:colOff>
                    <xdr:row>31</xdr:row>
                    <xdr:rowOff>19050</xdr:rowOff>
                  </from>
                  <to>
                    <xdr:col>12</xdr:col>
                    <xdr:colOff>66675</xdr:colOff>
                    <xdr:row>32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Y21"/>
  <sheetViews>
    <sheetView showZeros="0" zoomScaleNormal="100" workbookViewId="0">
      <selection activeCell="A4" sqref="A4"/>
    </sheetView>
  </sheetViews>
  <sheetFormatPr baseColWidth="10" defaultRowHeight="15" x14ac:dyDescent="0.25"/>
  <cols>
    <col min="1" max="1" width="7" style="3" bestFit="1" customWidth="1"/>
    <col min="2" max="7" width="5.7109375" style="1" customWidth="1"/>
    <col min="8" max="8" width="6.140625" style="1" bestFit="1" customWidth="1"/>
    <col min="9" max="9" width="5.140625" style="1" customWidth="1"/>
    <col min="10" max="13" width="13.7109375" style="1" customWidth="1"/>
    <col min="14" max="14" width="15" style="1" customWidth="1"/>
    <col min="15" max="15" width="22.85546875" style="1" customWidth="1"/>
    <col min="16" max="16" width="9.140625" style="1" bestFit="1" customWidth="1"/>
    <col min="17" max="17" width="13" style="1" bestFit="1" customWidth="1"/>
    <col min="18" max="18" width="4.85546875" style="1" bestFit="1" customWidth="1"/>
    <col min="19" max="19" width="5.140625" style="1" bestFit="1" customWidth="1"/>
    <col min="20" max="16384" width="11.42578125" style="1"/>
  </cols>
  <sheetData>
    <row r="1" spans="1:25" ht="75" customHeight="1" x14ac:dyDescent="0.25">
      <c r="A1" s="82" t="s">
        <v>118</v>
      </c>
      <c r="B1" s="82"/>
      <c r="C1" s="82"/>
      <c r="D1" s="82"/>
      <c r="E1" s="82"/>
      <c r="F1" s="82"/>
      <c r="G1" s="82"/>
      <c r="H1" s="82"/>
      <c r="I1" s="82"/>
      <c r="J1" s="82"/>
      <c r="K1" s="82"/>
      <c r="L1" s="82"/>
      <c r="M1" s="82"/>
      <c r="N1" s="82"/>
      <c r="O1" s="82"/>
      <c r="P1" s="82"/>
      <c r="Q1" s="82"/>
      <c r="R1" s="82"/>
      <c r="S1" s="82"/>
    </row>
    <row r="2" spans="1:25" x14ac:dyDescent="0.25">
      <c r="A2" s="14"/>
      <c r="B2" s="80" t="s">
        <v>7</v>
      </c>
      <c r="C2" s="80"/>
      <c r="D2" s="80"/>
      <c r="E2" s="80"/>
      <c r="F2" s="80"/>
      <c r="G2" s="71"/>
      <c r="H2" s="71"/>
      <c r="I2" s="71"/>
      <c r="J2" s="71"/>
      <c r="K2" s="71"/>
      <c r="L2" s="71"/>
      <c r="M2" s="98" t="s">
        <v>119</v>
      </c>
      <c r="N2" s="98" t="s">
        <v>122</v>
      </c>
      <c r="O2" s="98" t="s">
        <v>123</v>
      </c>
      <c r="P2" s="80" t="s">
        <v>112</v>
      </c>
      <c r="Q2" s="80"/>
      <c r="R2" s="71"/>
      <c r="S2" s="71"/>
      <c r="U2" s="74"/>
      <c r="V2" s="75"/>
      <c r="W2" s="75"/>
      <c r="X2" s="75"/>
      <c r="Y2" s="75"/>
    </row>
    <row r="3" spans="1:25" x14ac:dyDescent="0.25">
      <c r="A3" s="14" t="s">
        <v>19</v>
      </c>
      <c r="B3" s="71" t="s">
        <v>0</v>
      </c>
      <c r="C3" s="71" t="s">
        <v>1</v>
      </c>
      <c r="D3" s="71" t="s">
        <v>2</v>
      </c>
      <c r="E3" s="71" t="s">
        <v>3</v>
      </c>
      <c r="F3" s="71" t="s">
        <v>40</v>
      </c>
      <c r="G3" s="71" t="s">
        <v>18</v>
      </c>
      <c r="H3" s="71" t="s">
        <v>5</v>
      </c>
      <c r="I3" s="71" t="s">
        <v>41</v>
      </c>
      <c r="J3" s="71" t="s">
        <v>42</v>
      </c>
      <c r="K3" s="71" t="s">
        <v>43</v>
      </c>
      <c r="L3" s="71" t="s">
        <v>117</v>
      </c>
      <c r="M3" s="99"/>
      <c r="N3" s="99"/>
      <c r="O3" s="99"/>
      <c r="P3" s="71" t="s">
        <v>113</v>
      </c>
      <c r="Q3" s="71" t="s">
        <v>114</v>
      </c>
      <c r="R3" s="71" t="s">
        <v>6</v>
      </c>
      <c r="S3" s="71" t="s">
        <v>39</v>
      </c>
      <c r="U3" s="75"/>
      <c r="V3" s="75"/>
      <c r="W3" s="75"/>
      <c r="X3" s="75"/>
      <c r="Y3" s="75"/>
    </row>
    <row r="4" spans="1:25" s="2" customFormat="1" x14ac:dyDescent="0.25">
      <c r="A4" s="39"/>
      <c r="B4" s="40"/>
      <c r="C4" s="40"/>
      <c r="D4" s="40"/>
      <c r="E4" s="40"/>
      <c r="F4" s="40"/>
      <c r="G4" s="45">
        <f t="shared" ref="G4" si="0">F4-C4+24</f>
        <v>24</v>
      </c>
      <c r="H4" s="41"/>
      <c r="I4" s="41"/>
      <c r="J4" s="41"/>
      <c r="K4" s="41"/>
      <c r="L4" s="41"/>
      <c r="M4" s="41"/>
      <c r="N4" s="41"/>
      <c r="O4" s="41"/>
      <c r="P4" s="41"/>
      <c r="Q4" s="41"/>
      <c r="R4" s="41"/>
      <c r="S4" s="41"/>
      <c r="U4" s="75"/>
      <c r="V4" s="75"/>
      <c r="W4" s="75"/>
      <c r="X4" s="75"/>
      <c r="Y4" s="75"/>
    </row>
    <row r="5" spans="1:25" x14ac:dyDescent="0.25">
      <c r="U5" s="75"/>
      <c r="V5" s="75"/>
      <c r="W5" s="75"/>
      <c r="X5" s="75"/>
      <c r="Y5" s="75"/>
    </row>
    <row r="6" spans="1:25" x14ac:dyDescent="0.25">
      <c r="A6" s="4"/>
      <c r="B6" s="5"/>
      <c r="C6" s="5"/>
      <c r="U6" s="75"/>
      <c r="V6" s="75"/>
      <c r="W6" s="75"/>
      <c r="X6" s="75"/>
      <c r="Y6" s="75"/>
    </row>
    <row r="7" spans="1:25" x14ac:dyDescent="0.25">
      <c r="U7" s="75"/>
      <c r="V7" s="75"/>
      <c r="W7" s="75"/>
      <c r="X7" s="75"/>
      <c r="Y7" s="75"/>
    </row>
    <row r="8" spans="1:25" x14ac:dyDescent="0.25">
      <c r="A8"/>
      <c r="U8" s="75"/>
      <c r="V8" s="75"/>
      <c r="W8" s="75"/>
      <c r="X8" s="75"/>
      <c r="Y8" s="75"/>
    </row>
    <row r="9" spans="1:25" x14ac:dyDescent="0.25">
      <c r="U9" s="75"/>
      <c r="V9" s="75"/>
      <c r="W9" s="75"/>
      <c r="X9" s="75"/>
      <c r="Y9" s="75"/>
    </row>
    <row r="10" spans="1:25" ht="15.75" x14ac:dyDescent="0.3">
      <c r="A10" s="6"/>
      <c r="U10" s="75"/>
      <c r="V10" s="75"/>
      <c r="W10" s="75"/>
      <c r="X10" s="75"/>
      <c r="Y10" s="75"/>
    </row>
    <row r="11" spans="1:25" x14ac:dyDescent="0.25">
      <c r="U11" s="75"/>
      <c r="V11" s="75"/>
      <c r="W11" s="75"/>
      <c r="X11" s="75"/>
      <c r="Y11" s="75"/>
    </row>
    <row r="12" spans="1:25" x14ac:dyDescent="0.25">
      <c r="U12" s="75"/>
      <c r="V12" s="75"/>
      <c r="W12" s="75"/>
      <c r="X12" s="75"/>
      <c r="Y12" s="75"/>
    </row>
    <row r="13" spans="1:25" x14ac:dyDescent="0.25">
      <c r="U13" s="75"/>
      <c r="V13" s="75"/>
      <c r="W13" s="75"/>
      <c r="X13" s="75"/>
      <c r="Y13" s="75"/>
    </row>
    <row r="14" spans="1:25" x14ac:dyDescent="0.25">
      <c r="U14" s="72"/>
    </row>
    <row r="15" spans="1:25" x14ac:dyDescent="0.25">
      <c r="U15" s="72"/>
    </row>
    <row r="16" spans="1:25" x14ac:dyDescent="0.25">
      <c r="U16" s="72"/>
    </row>
    <row r="17" spans="21:21" x14ac:dyDescent="0.25">
      <c r="U17" s="72"/>
    </row>
    <row r="18" spans="21:21" x14ac:dyDescent="0.25">
      <c r="U18" s="72"/>
    </row>
    <row r="19" spans="21:21" x14ac:dyDescent="0.25">
      <c r="U19" s="72"/>
    </row>
    <row r="20" spans="21:21" x14ac:dyDescent="0.25">
      <c r="U20" s="72"/>
    </row>
    <row r="21" spans="21:21" x14ac:dyDescent="0.25">
      <c r="U21" s="72"/>
    </row>
  </sheetData>
  <sheetProtection sheet="1" objects="1" scenarios="1" selectLockedCells="1"/>
  <mergeCells count="6">
    <mergeCell ref="M2:M3"/>
    <mergeCell ref="N2:N3"/>
    <mergeCell ref="O2:O3"/>
    <mergeCell ref="A1:S1"/>
    <mergeCell ref="B2:F2"/>
    <mergeCell ref="P2:Q2"/>
  </mergeCells>
  <conditionalFormatting sqref="I5:I1048576 I1:I3">
    <cfRule type="cellIs" dxfId="1" priority="210" operator="lessThan">
      <formula>1</formula>
    </cfRule>
  </conditionalFormatting>
  <conditionalFormatting sqref="I4">
    <cfRule type="cellIs" dxfId="0" priority="3" operator="lessThan">
      <formula>1</formula>
    </cfRule>
  </conditionalFormatting>
  <dataValidations count="7">
    <dataValidation type="list" allowBlank="1" showErrorMessage="1" error="Entrée non autorisée, merci de faire votre choix au moyen de la liste déroulante" sqref="S4">
      <formula1>Genre</formula1>
    </dataValidation>
    <dataValidation type="list" allowBlank="1" showErrorMessage="1" error="Entrée non autorisée, merci de faire votre choix au moyen de la liste déroulante" sqref="Q4">
      <formula1>Etude_classe_sociale</formula1>
    </dataValidation>
    <dataValidation type="list" allowBlank="1" showInputMessage="1" showErrorMessage="1" sqref="K4">
      <formula1>Etude_lieu_dest</formula1>
    </dataValidation>
    <dataValidation type="list" allowBlank="1" showInputMessage="1" showErrorMessage="1" sqref="J4">
      <formula1>Etude_lieu_inter</formula1>
    </dataValidation>
    <dataValidation type="list" allowBlank="1" showErrorMessage="1" error="Entrée non autorisée, merci de faire votre choix au moyen de la liste déroulante" sqref="P4">
      <formula1>Etude_classe_age</formula1>
    </dataValidation>
    <dataValidation type="list" allowBlank="1" showInputMessage="1" showErrorMessage="1" sqref="L4">
      <formula1>Etude_Appel_retour_dom</formula1>
    </dataValidation>
    <dataValidation type="list" allowBlank="1" showInputMessage="1" showErrorMessage="1" sqref="M4:N4">
      <formula1>Etude_trsp_necessaire</formula1>
    </dataValidation>
  </dataValidations>
  <pageMargins left="3.9370078740157501E-2" right="3.9E-2" top="0.196850393700787" bottom="0.74803149606299202" header="0" footer="0.31496062992126"/>
  <pageSetup paperSize="9" fitToWidth="0" fitToHeight="0" orientation="landscape" r:id="rId1"/>
  <headerFooter>
    <oddFooter>&amp;C&amp;D &amp;T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Button 1">
              <controlPr defaultSize="0" print="0" autoFill="0" autoPict="0" macro="[0]!Validation2004132">
                <anchor moveWithCells="1" sizeWithCells="1">
                  <from>
                    <xdr:col>19</xdr:col>
                    <xdr:colOff>28575</xdr:colOff>
                    <xdr:row>0</xdr:row>
                    <xdr:rowOff>57150</xdr:rowOff>
                  </from>
                  <to>
                    <xdr:col>21</xdr:col>
                    <xdr:colOff>400050</xdr:colOff>
                    <xdr:row>0</xdr:row>
                    <xdr:rowOff>542925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2" r:id="rId5" name="Button 2">
              <controlPr defaultSize="0" print="0" autoFill="0" autoPict="0" macro="[0]!Retour_accueil">
                <anchor moveWithCells="1" sizeWithCells="1">
                  <from>
                    <xdr:col>19</xdr:col>
                    <xdr:colOff>57150</xdr:colOff>
                    <xdr:row>0</xdr:row>
                    <xdr:rowOff>628650</xdr:rowOff>
                  </from>
                  <to>
                    <xdr:col>21</xdr:col>
                    <xdr:colOff>142875</xdr:colOff>
                    <xdr:row>0</xdr:row>
                    <xdr:rowOff>876300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3" r:id="rId6" name="Button 3">
              <controlPr defaultSize="0" print="0" autoFill="0" autoPict="0" macro="[0]!Triselondate">
                <anchor moveWithCells="1" sizeWithCells="1">
                  <from>
                    <xdr:col>16</xdr:col>
                    <xdr:colOff>381000</xdr:colOff>
                    <xdr:row>0</xdr:row>
                    <xdr:rowOff>85725</xdr:rowOff>
                  </from>
                  <to>
                    <xdr:col>18</xdr:col>
                    <xdr:colOff>285750</xdr:colOff>
                    <xdr:row>0</xdr:row>
                    <xdr:rowOff>495300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17</vt:i4>
      </vt:variant>
    </vt:vector>
  </HeadingPairs>
  <TitlesOfParts>
    <vt:vector size="24" baseType="lpstr">
      <vt:lpstr>Accueil</vt:lpstr>
      <vt:lpstr>Saisie</vt:lpstr>
      <vt:lpstr>Base de données</vt:lpstr>
      <vt:lpstr>Statistiques</vt:lpstr>
      <vt:lpstr>Graphiques</vt:lpstr>
      <vt:lpstr>Corrections</vt:lpstr>
      <vt:lpstr>Etude OH</vt:lpstr>
      <vt:lpstr>Etude_Appel_retour_dom</vt:lpstr>
      <vt:lpstr>Etude_classe_age</vt:lpstr>
      <vt:lpstr>Etude_classe_sociale</vt:lpstr>
      <vt:lpstr>Etude_Domicile</vt:lpstr>
      <vt:lpstr>Etude_lieu_dest</vt:lpstr>
      <vt:lpstr>Etude_lieu_inter</vt:lpstr>
      <vt:lpstr>Etude_trsp_necessaire</vt:lpstr>
      <vt:lpstr>Genre</vt:lpstr>
      <vt:lpstr>'Etude OH'!Impression_des_titres</vt:lpstr>
      <vt:lpstr>Saisie!Impression_des_titres</vt:lpstr>
      <vt:lpstr>NACA</vt:lpstr>
      <vt:lpstr>PeC</vt:lpstr>
      <vt:lpstr>'Base de données'!PeC_Destination</vt:lpstr>
      <vt:lpstr>Personnel</vt:lpstr>
      <vt:lpstr>Personnel280413</vt:lpstr>
      <vt:lpstr>Véhicules</vt:lpstr>
      <vt:lpstr>Saisie!Zone_d_impression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Rapports d'interventions</dc:title>
  <dc:creator>C Croset</dc:creator>
  <cp:lastModifiedBy>C Croset</cp:lastModifiedBy>
  <cp:lastPrinted>2013-07-19T13:30:14Z</cp:lastPrinted>
  <dcterms:created xsi:type="dcterms:W3CDTF">2013-03-20T16:10:04Z</dcterms:created>
  <dcterms:modified xsi:type="dcterms:W3CDTF">2013-07-19T13:34:59Z</dcterms:modified>
  <cp:category>Document journalier</cp:category>
</cp:coreProperties>
</file>